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1736" windowHeight="7594" tabRatio="849" firstSheet="1" activeTab="1"/>
  </bookViews>
  <sheets>
    <sheet name="Kangatang" sheetId="58" state="veryHidden" r:id="rId1"/>
    <sheet name="TH Bieu Huyen M7" sheetId="63" r:id="rId2"/>
  </sheets>
  <calcPr calcId="191029"/>
</workbook>
</file>

<file path=xl/calcChain.xml><?xml version="1.0" encoding="utf-8"?>
<calcChain xmlns="http://schemas.openxmlformats.org/spreadsheetml/2006/main">
  <c r="J7" i="63" l="1"/>
  <c r="C15" i="63"/>
  <c r="C7" i="63"/>
  <c r="J8" i="63" l="1"/>
  <c r="J6" i="63" s="1"/>
  <c r="J9" i="63"/>
  <c r="J10" i="63"/>
  <c r="J11" i="63"/>
  <c r="J12" i="63"/>
  <c r="J13" i="63"/>
  <c r="J14" i="63"/>
  <c r="J15" i="63"/>
  <c r="E6" i="63"/>
  <c r="D6" i="63"/>
  <c r="C8" i="63"/>
  <c r="C6" i="63" s="1"/>
  <c r="C9" i="63"/>
  <c r="C10" i="63"/>
  <c r="C11" i="63"/>
  <c r="C12" i="63"/>
  <c r="C13" i="63"/>
  <c r="C14" i="63"/>
  <c r="R8" i="63" l="1"/>
  <c r="S8" i="63"/>
  <c r="T8" i="63"/>
  <c r="U8" i="63"/>
  <c r="V8" i="63"/>
  <c r="W8" i="63"/>
  <c r="R9" i="63"/>
  <c r="S9" i="63"/>
  <c r="T9" i="63"/>
  <c r="U9" i="63"/>
  <c r="V9" i="63"/>
  <c r="W9" i="63"/>
  <c r="R10" i="63"/>
  <c r="S10" i="63"/>
  <c r="T10" i="63"/>
  <c r="U10" i="63"/>
  <c r="V10" i="63"/>
  <c r="W10" i="63"/>
  <c r="R11" i="63"/>
  <c r="S11" i="63"/>
  <c r="T11" i="63"/>
  <c r="U11" i="63"/>
  <c r="V11" i="63"/>
  <c r="W11" i="63"/>
  <c r="R12" i="63"/>
  <c r="S12" i="63"/>
  <c r="T12" i="63"/>
  <c r="U12" i="63"/>
  <c r="V12" i="63"/>
  <c r="W12" i="63"/>
  <c r="R13" i="63"/>
  <c r="S13" i="63"/>
  <c r="T13" i="63"/>
  <c r="U13" i="63"/>
  <c r="V13" i="63"/>
  <c r="W13" i="63"/>
  <c r="R14" i="63"/>
  <c r="S14" i="63"/>
  <c r="T14" i="63"/>
  <c r="U14" i="63"/>
  <c r="V14" i="63"/>
  <c r="W14" i="63"/>
  <c r="R15" i="63"/>
  <c r="S15" i="63"/>
  <c r="T15" i="63"/>
  <c r="U15" i="63"/>
  <c r="V15" i="63"/>
  <c r="W15" i="63"/>
  <c r="W7" i="63"/>
  <c r="S7" i="63"/>
  <c r="T7" i="63"/>
  <c r="T6" i="63" s="1"/>
  <c r="U7" i="63"/>
  <c r="U6" i="63" s="1"/>
  <c r="V7" i="63"/>
  <c r="R7" i="63"/>
  <c r="O6" i="63"/>
  <c r="H6" i="63"/>
  <c r="N6" i="63"/>
  <c r="I6" i="63"/>
  <c r="G6" i="63"/>
  <c r="F6" i="63"/>
  <c r="K6" i="63"/>
  <c r="P6" i="63"/>
  <c r="M6" i="63"/>
  <c r="L6" i="63"/>
  <c r="Q7" i="63" l="1"/>
  <c r="R6" i="63"/>
  <c r="S6" i="63"/>
  <c r="Q15" i="63"/>
  <c r="Q13" i="63"/>
  <c r="Q11" i="63"/>
  <c r="Q9" i="63"/>
  <c r="V6" i="63"/>
  <c r="W6" i="63"/>
  <c r="Q14" i="63"/>
  <c r="Q12" i="63"/>
  <c r="Q10" i="63"/>
  <c r="Q8" i="63"/>
  <c r="Q6" i="63" l="1"/>
</calcChain>
</file>

<file path=xl/sharedStrings.xml><?xml version="1.0" encoding="utf-8"?>
<sst xmlns="http://schemas.openxmlformats.org/spreadsheetml/2006/main" count="41" uniqueCount="29">
  <si>
    <t>TT</t>
  </si>
  <si>
    <t>Ghi chú</t>
  </si>
  <si>
    <t>Cán bộ</t>
  </si>
  <si>
    <t>Công chức</t>
  </si>
  <si>
    <t>Số lượng có mặt</t>
  </si>
  <si>
    <t>Số lượng giao</t>
  </si>
  <si>
    <t>Quận Thuận Hóa</t>
  </si>
  <si>
    <t>Viên chức</t>
  </si>
  <si>
    <t>Tổng cộng</t>
  </si>
  <si>
    <t>Đơn vị</t>
  </si>
  <si>
    <t>Quận Phú Xuân</t>
  </si>
  <si>
    <t>Huyện Quảng Điền</t>
  </si>
  <si>
    <t>Huyện A Lưới</t>
  </si>
  <si>
    <t>Thị xã Hương Trà</t>
  </si>
  <si>
    <t>Thị xã Phong Điền</t>
  </si>
  <si>
    <t>Thị xã Hương Thủy</t>
  </si>
  <si>
    <t>Huyện Phú Vang</t>
  </si>
  <si>
    <t>Huyện Phú Lộc</t>
  </si>
  <si>
    <t>THÀNH PHỐ HUẾ</t>
  </si>
  <si>
    <t>Viên chức giáo dục</t>
  </si>
  <si>
    <t>Phụ lục 07</t>
  </si>
  <si>
    <t>Số lượng chưa sử dụng</t>
  </si>
  <si>
    <t>Viên chức Y
 tế</t>
  </si>
  <si>
    <t>Viên chức Y
tế</t>
  </si>
  <si>
    <t>Viên chức Y 
tế</t>
  </si>
  <si>
    <t>Người lao động</t>
  </si>
  <si>
    <r>
      <rPr>
        <b/>
        <u/>
        <sz val="13"/>
        <rFont val="Times New Roman"/>
        <family val="1"/>
      </rPr>
      <t>Ghi chú:</t>
    </r>
    <r>
      <rPr>
        <sz val="13"/>
        <rFont val="Times New Roman"/>
        <family val="1"/>
      </rPr>
      <t xml:space="preserve"> Số lượng viên chức Y tế hiện giao Sở Y tế quản lý./.</t>
    </r>
  </si>
  <si>
    <t>CHÍNH PHỦ</t>
  </si>
  <si>
    <t>THỐNG KÊ SỐ LƯỢNG CÁN BỘ, CÔNG CHỨC, VIÊN CHỨC, NGƯỜI LAO ĐỘNG CẤP HUYỆN CỦA THÀNH PHỐ HUẾ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</si>
</sst>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₫_-;\-* #,##0.00\ _₫_-;_-* &quot;-&quot;??\ _₫_-;_-@_-"/>
  </numFmts>
  <fonts count="19">
    <font>
      <sz val="8"/>
      <name val="Arial"/>
    </font>
    <font>
      <sz val="10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1"/>
      <color indexed="8"/>
      <name val="Arial"/>
      <family val="2"/>
    </font>
    <font>
      <sz val="14"/>
      <name val=".VnTime"/>
      <family val="2"/>
    </font>
    <font>
      <sz val="13"/>
      <name val="Times New Roman"/>
      <family val="1"/>
    </font>
    <font>
      <b/>
      <u/>
      <sz val="13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sz val="14"/>
      <color theme="1"/>
      <name val="Times New Roman"/>
      <family val="2"/>
      <charset val="163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8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5" fillId="0" borderId="0"/>
    <xf numFmtId="0" fontId="4" fillId="0" borderId="0"/>
    <xf numFmtId="0" fontId="17" fillId="0" borderId="0"/>
    <xf numFmtId="0" fontId="4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3" fillId="0" borderId="0"/>
  </cellStyleXfs>
  <cellXfs count="29">
    <xf numFmtId="0" fontId="0" fillId="0" borderId="0" xfId="0"/>
    <xf numFmtId="0" fontId="6" fillId="0" borderId="0" xfId="11" applyFont="1" applyFill="1"/>
    <xf numFmtId="0" fontId="6" fillId="0" borderId="0" xfId="15" applyFont="1" applyFill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12" fillId="0" borderId="0" xfId="0" applyFont="1" applyFill="1"/>
    <xf numFmtId="0" fontId="11" fillId="0" borderId="1" xfId="8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3" fontId="11" fillId="0" borderId="1" xfId="28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2" fillId="0" borderId="1" xfId="11" applyNumberFormat="1" applyFont="1" applyFill="1" applyBorder="1" applyAlignment="1">
      <alignment horizontal="center" vertical="center" wrapText="1"/>
    </xf>
    <xf numFmtId="3" fontId="11" fillId="0" borderId="1" xfId="8" applyNumberFormat="1" applyFont="1" applyFill="1" applyBorder="1" applyAlignment="1">
      <alignment horizontal="center" vertical="center" wrapText="1"/>
    </xf>
    <xf numFmtId="3" fontId="2" fillId="0" borderId="1" xfId="28" applyNumberFormat="1" applyFont="1" applyFill="1" applyBorder="1" applyAlignment="1">
      <alignment vertical="center" wrapText="1"/>
    </xf>
    <xf numFmtId="0" fontId="6" fillId="0" borderId="0" xfId="0" applyFont="1" applyFill="1"/>
    <xf numFmtId="3" fontId="2" fillId="0" borderId="1" xfId="11" applyNumberFormat="1" applyFont="1" applyFill="1" applyBorder="1" applyAlignment="1">
      <alignment vertical="center" wrapText="1"/>
    </xf>
    <xf numFmtId="3" fontId="2" fillId="0" borderId="1" xfId="0" applyNumberFormat="1" applyFont="1" applyFill="1" applyBorder="1"/>
    <xf numFmtId="0" fontId="9" fillId="0" borderId="0" xfId="0" applyFont="1" applyFill="1"/>
    <xf numFmtId="0" fontId="18" fillId="0" borderId="0" xfId="30" applyFont="1" applyFill="1" applyAlignment="1" applyProtection="1">
      <alignment horizontal="left" vertical="center" wrapText="1"/>
      <protection locked="0"/>
    </xf>
    <xf numFmtId="0" fontId="18" fillId="0" borderId="0" xfId="30" applyFont="1" applyFill="1" applyAlignment="1" applyProtection="1">
      <alignment horizontal="left" vertical="center" wrapText="1"/>
      <protection locked="0"/>
    </xf>
    <xf numFmtId="0" fontId="18" fillId="0" borderId="0" xfId="30" applyFont="1" applyFill="1" applyAlignment="1" applyProtection="1">
      <alignment horizontal="center" vertical="center" wrapText="1"/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8" fillId="0" borderId="0" xfId="30" applyFont="1" applyFill="1" applyAlignment="1" applyProtection="1">
      <alignment horizontal="right" vertical="top" wrapText="1"/>
      <protection locked="0"/>
    </xf>
    <xf numFmtId="0" fontId="18" fillId="0" borderId="0" xfId="15" applyFont="1" applyFill="1" applyAlignment="1" applyProtection="1">
      <alignment horizontal="center" vertical="center" wrapText="1"/>
      <protection locked="0"/>
    </xf>
    <xf numFmtId="0" fontId="18" fillId="0" borderId="0" xfId="15" applyFont="1" applyFill="1" applyAlignment="1" applyProtection="1">
      <alignment horizontal="center" vertical="center" wrapText="1"/>
      <protection locked="0"/>
    </xf>
    <xf numFmtId="0" fontId="11" fillId="0" borderId="1" xfId="28" applyFont="1" applyFill="1" applyBorder="1" applyAlignment="1">
      <alignment horizontal="center" vertical="center" wrapText="1"/>
    </xf>
    <xf numFmtId="0" fontId="11" fillId="0" borderId="1" xfId="28" applyFont="1" applyFill="1" applyBorder="1" applyAlignment="1">
      <alignment horizontal="center" vertical="center" wrapText="1"/>
    </xf>
    <xf numFmtId="0" fontId="11" fillId="0" borderId="1" xfId="28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1">
    <cellStyle name="Bình thường 2" xfId="1"/>
    <cellStyle name="Comma 2" xfId="2"/>
    <cellStyle name="Comma 2 2" xfId="3"/>
    <cellStyle name="Comma 3" xfId="4"/>
    <cellStyle name="Normal" xfId="0" builtinId="0"/>
    <cellStyle name="Normal 109" xfId="5"/>
    <cellStyle name="Normal 119" xfId="6"/>
    <cellStyle name="Normal 129" xfId="7"/>
    <cellStyle name="Normal 2" xfId="8"/>
    <cellStyle name="Normal 2 17" xfId="9"/>
    <cellStyle name="Normal 2 2" xfId="10"/>
    <cellStyle name="Normal 2 2 2" xfId="11"/>
    <cellStyle name="Normal 2 2 2 2" xfId="12"/>
    <cellStyle name="Normal 2 3" xfId="13"/>
    <cellStyle name="Normal 2 3 2" xfId="14"/>
    <cellStyle name="Normal 2 3 2 2" xfId="15"/>
    <cellStyle name="Normal 2 3 3" xfId="16"/>
    <cellStyle name="Normal 2 4" xfId="17"/>
    <cellStyle name="Normal 2 41 2" xfId="18"/>
    <cellStyle name="Normal 2 44 2" xfId="19"/>
    <cellStyle name="Normal 2 46 2" xfId="20"/>
    <cellStyle name="Normal 2 5" xfId="21"/>
    <cellStyle name="Normal 2 7" xfId="22"/>
    <cellStyle name="Normal 2 8" xfId="23"/>
    <cellStyle name="Normal 2 9" xfId="24"/>
    <cellStyle name="Normal 3" xfId="25"/>
    <cellStyle name="Normal 3 2" xfId="26"/>
    <cellStyle name="Normal 4" xfId="27"/>
    <cellStyle name="Normal 4 2" xfId="28"/>
    <cellStyle name="Normal 4 3" xfId="29"/>
    <cellStyle name="Normal 4 4" xfId="30"/>
    <cellStyle name="Normal 5" xfId="31"/>
    <cellStyle name="Normal 5 2" xfId="32"/>
    <cellStyle name="Normal 6" xfId="33"/>
    <cellStyle name="Normal 8" xfId="34"/>
    <cellStyle name="Normal 82" xfId="35"/>
    <cellStyle name="Normal 86" xfId="36"/>
    <cellStyle name="Normal 9" xfId="37"/>
    <cellStyle name="Normal 93" xfId="38"/>
    <cellStyle name="Normal 99" xfId="39"/>
    <cellStyle name="Style 1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9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zoomScale="82" zoomScaleNormal="82" workbookViewId="0">
      <selection activeCell="R5" sqref="R5"/>
    </sheetView>
  </sheetViews>
  <sheetFormatPr defaultColWidth="9.140625" defaultRowHeight="10.9"/>
  <cols>
    <col min="1" max="1" width="3.7109375" style="5" customWidth="1"/>
    <col min="2" max="2" width="26.140625" style="5" customWidth="1"/>
    <col min="3" max="3" width="10" style="5" customWidth="1"/>
    <col min="4" max="4" width="7.28515625" style="5" customWidth="1"/>
    <col min="5" max="5" width="9.140625" style="5" customWidth="1"/>
    <col min="6" max="6" width="8" style="5" customWidth="1"/>
    <col min="7" max="7" width="10.140625" style="5" customWidth="1"/>
    <col min="8" max="8" width="8.7109375" style="5" customWidth="1"/>
    <col min="9" max="9" width="10.42578125" style="5" customWidth="1"/>
    <col min="10" max="10" width="11.140625" style="5" customWidth="1"/>
    <col min="11" max="11" width="7.140625" style="5" customWidth="1"/>
    <col min="12" max="12" width="8.7109375" style="5" customWidth="1"/>
    <col min="13" max="13" width="7.7109375" style="5" customWidth="1"/>
    <col min="14" max="14" width="10.140625" style="5" customWidth="1"/>
    <col min="15" max="15" width="8.42578125" style="5" customWidth="1"/>
    <col min="16" max="16" width="10.42578125" style="5" customWidth="1"/>
    <col min="17" max="17" width="8.7109375" style="5" customWidth="1"/>
    <col min="18" max="18" width="8.28515625" style="5" customWidth="1"/>
    <col min="19" max="19" width="9.42578125" style="5" customWidth="1"/>
    <col min="20" max="20" width="7.7109375" style="5" customWidth="1"/>
    <col min="21" max="21" width="9.28515625" style="5" customWidth="1"/>
    <col min="22" max="22" width="8" style="5" customWidth="1"/>
    <col min="23" max="23" width="8.42578125" style="5" customWidth="1"/>
    <col min="24" max="24" width="6.7109375" style="5" customWidth="1"/>
    <col min="25" max="16384" width="9.140625" style="5"/>
  </cols>
  <sheetData>
    <row r="1" spans="1:24" s="1" customFormat="1" ht="23.95" customHeight="1">
      <c r="A1" s="18" t="s">
        <v>27</v>
      </c>
      <c r="B1" s="18"/>
      <c r="C1" s="18"/>
      <c r="D1" s="18"/>
      <c r="E1" s="18"/>
      <c r="F1" s="18"/>
      <c r="G1" s="19"/>
      <c r="H1" s="19"/>
      <c r="I1" s="20"/>
      <c r="J1" s="20"/>
      <c r="K1" s="20"/>
      <c r="L1" s="20"/>
      <c r="M1" s="20"/>
      <c r="O1" s="20"/>
      <c r="P1" s="21"/>
      <c r="Q1" s="21"/>
      <c r="R1" s="21"/>
      <c r="V1" s="22" t="s">
        <v>20</v>
      </c>
      <c r="W1" s="22"/>
      <c r="X1" s="22"/>
    </row>
    <row r="2" spans="1:24" s="2" customFormat="1" ht="35.5" customHeight="1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 s="2" customFormat="1" ht="34.8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48.25" customHeight="1">
      <c r="A4" s="3" t="s">
        <v>0</v>
      </c>
      <c r="B4" s="25" t="s">
        <v>9</v>
      </c>
      <c r="C4" s="4" t="s">
        <v>5</v>
      </c>
      <c r="D4" s="4"/>
      <c r="E4" s="4"/>
      <c r="F4" s="4"/>
      <c r="G4" s="4"/>
      <c r="H4" s="4"/>
      <c r="I4" s="4"/>
      <c r="J4" s="4" t="s">
        <v>4</v>
      </c>
      <c r="K4" s="4"/>
      <c r="L4" s="4"/>
      <c r="M4" s="4"/>
      <c r="N4" s="4"/>
      <c r="O4" s="4"/>
      <c r="P4" s="4"/>
      <c r="Q4" s="4" t="s">
        <v>21</v>
      </c>
      <c r="R4" s="4"/>
      <c r="S4" s="4"/>
      <c r="T4" s="4"/>
      <c r="U4" s="4"/>
      <c r="V4" s="4"/>
      <c r="W4" s="4"/>
      <c r="X4" s="25" t="s">
        <v>1</v>
      </c>
    </row>
    <row r="5" spans="1:24" ht="93.25" customHeight="1">
      <c r="A5" s="3"/>
      <c r="B5" s="25"/>
      <c r="C5" s="26" t="s">
        <v>8</v>
      </c>
      <c r="D5" s="6" t="s">
        <v>2</v>
      </c>
      <c r="E5" s="6" t="s">
        <v>3</v>
      </c>
      <c r="F5" s="6" t="s">
        <v>7</v>
      </c>
      <c r="G5" s="6" t="s">
        <v>19</v>
      </c>
      <c r="H5" s="6" t="s">
        <v>22</v>
      </c>
      <c r="I5" s="6" t="s">
        <v>25</v>
      </c>
      <c r="J5" s="26" t="s">
        <v>8</v>
      </c>
      <c r="K5" s="6" t="s">
        <v>2</v>
      </c>
      <c r="L5" s="6" t="s">
        <v>3</v>
      </c>
      <c r="M5" s="6" t="s">
        <v>7</v>
      </c>
      <c r="N5" s="6" t="s">
        <v>19</v>
      </c>
      <c r="O5" s="6" t="s">
        <v>24</v>
      </c>
      <c r="P5" s="6" t="s">
        <v>25</v>
      </c>
      <c r="Q5" s="26" t="s">
        <v>8</v>
      </c>
      <c r="R5" s="6" t="s">
        <v>2</v>
      </c>
      <c r="S5" s="6" t="s">
        <v>3</v>
      </c>
      <c r="T5" s="6" t="s">
        <v>7</v>
      </c>
      <c r="U5" s="6" t="s">
        <v>19</v>
      </c>
      <c r="V5" s="6" t="s">
        <v>23</v>
      </c>
      <c r="W5" s="6" t="s">
        <v>25</v>
      </c>
      <c r="X5" s="25"/>
    </row>
    <row r="6" spans="1:24" ht="28.05" customHeight="1">
      <c r="A6" s="7"/>
      <c r="B6" s="27" t="s">
        <v>18</v>
      </c>
      <c r="C6" s="8">
        <f>SUM(C7:C15)</f>
        <v>20972</v>
      </c>
      <c r="D6" s="8">
        <f>SUM(D7:D15)</f>
        <v>55</v>
      </c>
      <c r="E6" s="8">
        <f>SUM(E7:E15)</f>
        <v>705</v>
      </c>
      <c r="F6" s="8">
        <f t="shared" ref="F6:I6" si="0">SUM(F7:F15)</f>
        <v>771</v>
      </c>
      <c r="G6" s="8">
        <f t="shared" si="0"/>
        <v>16291</v>
      </c>
      <c r="H6" s="8">
        <f t="shared" si="0"/>
        <v>2493</v>
      </c>
      <c r="I6" s="8">
        <f t="shared" si="0"/>
        <v>657</v>
      </c>
      <c r="J6" s="8">
        <f>SUM(J7:J15)</f>
        <v>20413</v>
      </c>
      <c r="K6" s="8">
        <f t="shared" ref="K6:P6" si="1">SUM(K7:K15)</f>
        <v>55</v>
      </c>
      <c r="L6" s="8">
        <f t="shared" si="1"/>
        <v>646</v>
      </c>
      <c r="M6" s="8">
        <f t="shared" si="1"/>
        <v>711</v>
      </c>
      <c r="N6" s="8">
        <f t="shared" si="1"/>
        <v>15991</v>
      </c>
      <c r="O6" s="8">
        <f t="shared" si="1"/>
        <v>2395</v>
      </c>
      <c r="P6" s="8">
        <f t="shared" si="1"/>
        <v>615</v>
      </c>
      <c r="Q6" s="8">
        <f t="shared" ref="Q6:W6" si="2">SUM(Q7:Q15)</f>
        <v>559</v>
      </c>
      <c r="R6" s="8">
        <f t="shared" si="2"/>
        <v>0</v>
      </c>
      <c r="S6" s="8">
        <f t="shared" si="2"/>
        <v>59</v>
      </c>
      <c r="T6" s="8">
        <f t="shared" si="2"/>
        <v>60</v>
      </c>
      <c r="U6" s="8">
        <f t="shared" si="2"/>
        <v>300</v>
      </c>
      <c r="V6" s="8">
        <f t="shared" si="2"/>
        <v>98</v>
      </c>
      <c r="W6" s="8">
        <f t="shared" si="2"/>
        <v>42</v>
      </c>
      <c r="X6" s="8"/>
    </row>
    <row r="7" spans="1:24" s="14" customFormat="1" ht="28.05" customHeight="1">
      <c r="A7" s="9">
        <v>1</v>
      </c>
      <c r="B7" s="28" t="s">
        <v>12</v>
      </c>
      <c r="C7" s="10">
        <f>D7+E7+F7+G7+H7+I7</f>
        <v>1560</v>
      </c>
      <c r="D7" s="11">
        <v>7</v>
      </c>
      <c r="E7" s="11">
        <v>71</v>
      </c>
      <c r="F7" s="11">
        <v>92</v>
      </c>
      <c r="G7" s="11">
        <v>1126</v>
      </c>
      <c r="H7" s="11">
        <v>251</v>
      </c>
      <c r="I7" s="11">
        <v>13</v>
      </c>
      <c r="J7" s="8">
        <f>K7+L7+M7+N7+O7+P7</f>
        <v>1499</v>
      </c>
      <c r="K7" s="11">
        <v>7</v>
      </c>
      <c r="L7" s="11">
        <v>65</v>
      </c>
      <c r="M7" s="11">
        <v>67</v>
      </c>
      <c r="N7" s="11">
        <v>1098</v>
      </c>
      <c r="O7" s="11">
        <v>249</v>
      </c>
      <c r="P7" s="11">
        <v>13</v>
      </c>
      <c r="Q7" s="12">
        <f>R7+S7+T7+U7+V7+W7</f>
        <v>61</v>
      </c>
      <c r="R7" s="11">
        <f t="shared" ref="R7:W7" si="3">D7-K7</f>
        <v>0</v>
      </c>
      <c r="S7" s="11">
        <f t="shared" si="3"/>
        <v>6</v>
      </c>
      <c r="T7" s="11">
        <f t="shared" si="3"/>
        <v>25</v>
      </c>
      <c r="U7" s="11">
        <f t="shared" si="3"/>
        <v>28</v>
      </c>
      <c r="V7" s="11">
        <f t="shared" si="3"/>
        <v>2</v>
      </c>
      <c r="W7" s="11">
        <f t="shared" si="3"/>
        <v>0</v>
      </c>
      <c r="X7" s="13"/>
    </row>
    <row r="8" spans="1:24" s="14" customFormat="1" ht="28.05" customHeight="1">
      <c r="A8" s="9">
        <v>2</v>
      </c>
      <c r="B8" s="28" t="s">
        <v>17</v>
      </c>
      <c r="C8" s="10">
        <f t="shared" ref="C8:C14" si="4">D8+E8+F8+G8+H8+I8</f>
        <v>3432</v>
      </c>
      <c r="D8" s="11">
        <v>11</v>
      </c>
      <c r="E8" s="11">
        <v>110</v>
      </c>
      <c r="F8" s="11">
        <v>141</v>
      </c>
      <c r="G8" s="11">
        <v>2641</v>
      </c>
      <c r="H8" s="11">
        <v>509</v>
      </c>
      <c r="I8" s="11">
        <v>20</v>
      </c>
      <c r="J8" s="8">
        <f t="shared" ref="J8:J15" si="5">K8+L8+M8+N8+O8+P8</f>
        <v>3309</v>
      </c>
      <c r="K8" s="11">
        <v>11</v>
      </c>
      <c r="L8" s="11">
        <v>85</v>
      </c>
      <c r="M8" s="11">
        <v>128</v>
      </c>
      <c r="N8" s="11">
        <v>2579</v>
      </c>
      <c r="O8" s="11">
        <v>488</v>
      </c>
      <c r="P8" s="11">
        <v>18</v>
      </c>
      <c r="Q8" s="12">
        <f t="shared" ref="Q8:Q14" si="6">R8+S8+T8+U8+V8+W8</f>
        <v>123</v>
      </c>
      <c r="R8" s="11">
        <f t="shared" ref="R8:R15" si="7">D8-K8</f>
        <v>0</v>
      </c>
      <c r="S8" s="11">
        <f t="shared" ref="S8:S15" si="8">E8-L8</f>
        <v>25</v>
      </c>
      <c r="T8" s="11">
        <f t="shared" ref="T8:T15" si="9">F8-M8</f>
        <v>13</v>
      </c>
      <c r="U8" s="11">
        <f t="shared" ref="U8:U15" si="10">G8-N8</f>
        <v>62</v>
      </c>
      <c r="V8" s="11">
        <f t="shared" ref="V8:V15" si="11">H8-O8</f>
        <v>21</v>
      </c>
      <c r="W8" s="11">
        <f t="shared" ref="W8:W15" si="12">I8-P8</f>
        <v>2</v>
      </c>
      <c r="X8" s="13"/>
    </row>
    <row r="9" spans="1:24" s="14" customFormat="1" ht="28.05" customHeight="1">
      <c r="A9" s="9">
        <v>3</v>
      </c>
      <c r="B9" s="28" t="s">
        <v>16</v>
      </c>
      <c r="C9" s="10">
        <f t="shared" si="4"/>
        <v>2247</v>
      </c>
      <c r="D9" s="11">
        <v>7</v>
      </c>
      <c r="E9" s="11">
        <v>85</v>
      </c>
      <c r="F9" s="11">
        <v>62</v>
      </c>
      <c r="G9" s="11">
        <v>1738</v>
      </c>
      <c r="H9" s="11">
        <v>286</v>
      </c>
      <c r="I9" s="11">
        <v>69</v>
      </c>
      <c r="J9" s="8">
        <f t="shared" si="5"/>
        <v>2201</v>
      </c>
      <c r="K9" s="11">
        <v>7</v>
      </c>
      <c r="L9" s="11">
        <v>82</v>
      </c>
      <c r="M9" s="11">
        <v>62</v>
      </c>
      <c r="N9" s="11">
        <v>1702</v>
      </c>
      <c r="O9" s="11">
        <v>281</v>
      </c>
      <c r="P9" s="11">
        <v>67</v>
      </c>
      <c r="Q9" s="12">
        <f t="shared" si="6"/>
        <v>46</v>
      </c>
      <c r="R9" s="11">
        <f t="shared" si="7"/>
        <v>0</v>
      </c>
      <c r="S9" s="11">
        <f t="shared" si="8"/>
        <v>3</v>
      </c>
      <c r="T9" s="11">
        <f t="shared" si="9"/>
        <v>0</v>
      </c>
      <c r="U9" s="11">
        <f t="shared" si="10"/>
        <v>36</v>
      </c>
      <c r="V9" s="11">
        <f t="shared" si="11"/>
        <v>5</v>
      </c>
      <c r="W9" s="11">
        <f t="shared" si="12"/>
        <v>2</v>
      </c>
      <c r="X9" s="13"/>
    </row>
    <row r="10" spans="1:24" s="14" customFormat="1" ht="28.05" customHeight="1">
      <c r="A10" s="9">
        <v>4</v>
      </c>
      <c r="B10" s="28" t="s">
        <v>11</v>
      </c>
      <c r="C10" s="10">
        <f t="shared" si="4"/>
        <v>1680</v>
      </c>
      <c r="D10" s="11">
        <v>6</v>
      </c>
      <c r="E10" s="11">
        <v>69</v>
      </c>
      <c r="F10" s="11">
        <v>60</v>
      </c>
      <c r="G10" s="11">
        <v>1337</v>
      </c>
      <c r="H10" s="11">
        <v>198</v>
      </c>
      <c r="I10" s="11">
        <v>10</v>
      </c>
      <c r="J10" s="8">
        <f t="shared" si="5"/>
        <v>1654</v>
      </c>
      <c r="K10" s="11">
        <v>6</v>
      </c>
      <c r="L10" s="11">
        <v>60</v>
      </c>
      <c r="M10" s="11">
        <v>60</v>
      </c>
      <c r="N10" s="11">
        <v>1330</v>
      </c>
      <c r="O10" s="11">
        <v>188</v>
      </c>
      <c r="P10" s="11">
        <v>10</v>
      </c>
      <c r="Q10" s="12">
        <f t="shared" si="6"/>
        <v>26</v>
      </c>
      <c r="R10" s="11">
        <f t="shared" si="7"/>
        <v>0</v>
      </c>
      <c r="S10" s="11">
        <f t="shared" si="8"/>
        <v>9</v>
      </c>
      <c r="T10" s="11">
        <f t="shared" si="9"/>
        <v>0</v>
      </c>
      <c r="U10" s="11">
        <f t="shared" si="10"/>
        <v>7</v>
      </c>
      <c r="V10" s="11">
        <f t="shared" si="11"/>
        <v>10</v>
      </c>
      <c r="W10" s="11">
        <f t="shared" si="12"/>
        <v>0</v>
      </c>
      <c r="X10" s="15"/>
    </row>
    <row r="11" spans="1:24" s="14" customFormat="1" ht="28.05" customHeight="1">
      <c r="A11" s="9">
        <v>5</v>
      </c>
      <c r="B11" s="28" t="s">
        <v>14</v>
      </c>
      <c r="C11" s="10">
        <f t="shared" si="4"/>
        <v>2122</v>
      </c>
      <c r="D11" s="11">
        <v>6</v>
      </c>
      <c r="E11" s="11">
        <v>70</v>
      </c>
      <c r="F11" s="11">
        <v>92</v>
      </c>
      <c r="G11" s="11">
        <v>1695</v>
      </c>
      <c r="H11" s="11">
        <v>236</v>
      </c>
      <c r="I11" s="11">
        <v>23</v>
      </c>
      <c r="J11" s="8">
        <f t="shared" si="5"/>
        <v>2049</v>
      </c>
      <c r="K11" s="11">
        <v>6</v>
      </c>
      <c r="L11" s="11">
        <v>65</v>
      </c>
      <c r="M11" s="11">
        <v>88</v>
      </c>
      <c r="N11" s="11">
        <v>1648</v>
      </c>
      <c r="O11" s="11">
        <v>221</v>
      </c>
      <c r="P11" s="11">
        <v>21</v>
      </c>
      <c r="Q11" s="12">
        <f t="shared" si="6"/>
        <v>73</v>
      </c>
      <c r="R11" s="11">
        <f t="shared" si="7"/>
        <v>0</v>
      </c>
      <c r="S11" s="11">
        <f t="shared" si="8"/>
        <v>5</v>
      </c>
      <c r="T11" s="11">
        <f t="shared" si="9"/>
        <v>4</v>
      </c>
      <c r="U11" s="11">
        <f t="shared" si="10"/>
        <v>47</v>
      </c>
      <c r="V11" s="11">
        <f t="shared" si="11"/>
        <v>15</v>
      </c>
      <c r="W11" s="11">
        <f t="shared" si="12"/>
        <v>2</v>
      </c>
      <c r="X11" s="13"/>
    </row>
    <row r="12" spans="1:24" s="14" customFormat="1" ht="28.05" customHeight="1">
      <c r="A12" s="9">
        <v>6</v>
      </c>
      <c r="B12" s="28" t="s">
        <v>6</v>
      </c>
      <c r="C12" s="10">
        <f t="shared" si="4"/>
        <v>3951</v>
      </c>
      <c r="D12" s="11">
        <v>3</v>
      </c>
      <c r="E12" s="11">
        <v>89</v>
      </c>
      <c r="F12" s="11">
        <v>100</v>
      </c>
      <c r="G12" s="11">
        <v>3166</v>
      </c>
      <c r="H12" s="11">
        <v>305</v>
      </c>
      <c r="I12" s="11">
        <v>288</v>
      </c>
      <c r="J12" s="8">
        <f t="shared" si="5"/>
        <v>3856</v>
      </c>
      <c r="K12" s="11">
        <v>3</v>
      </c>
      <c r="L12" s="11">
        <v>87</v>
      </c>
      <c r="M12" s="11">
        <v>95</v>
      </c>
      <c r="N12" s="11">
        <v>3102</v>
      </c>
      <c r="O12" s="11">
        <v>305</v>
      </c>
      <c r="P12" s="11">
        <v>264</v>
      </c>
      <c r="Q12" s="12">
        <f t="shared" si="6"/>
        <v>95</v>
      </c>
      <c r="R12" s="11">
        <f t="shared" si="7"/>
        <v>0</v>
      </c>
      <c r="S12" s="11">
        <f t="shared" si="8"/>
        <v>2</v>
      </c>
      <c r="T12" s="11">
        <f t="shared" si="9"/>
        <v>5</v>
      </c>
      <c r="U12" s="11">
        <f t="shared" si="10"/>
        <v>64</v>
      </c>
      <c r="V12" s="11">
        <f t="shared" si="11"/>
        <v>0</v>
      </c>
      <c r="W12" s="11">
        <f t="shared" si="12"/>
        <v>24</v>
      </c>
      <c r="X12" s="13"/>
    </row>
    <row r="13" spans="1:24" s="14" customFormat="1" ht="28.05" customHeight="1">
      <c r="A13" s="9">
        <v>7</v>
      </c>
      <c r="B13" s="28" t="s">
        <v>10</v>
      </c>
      <c r="C13" s="10">
        <f t="shared" si="4"/>
        <v>2736</v>
      </c>
      <c r="D13" s="11">
        <v>3</v>
      </c>
      <c r="E13" s="11">
        <v>75</v>
      </c>
      <c r="F13" s="11">
        <v>70</v>
      </c>
      <c r="G13" s="11">
        <v>2124</v>
      </c>
      <c r="H13" s="11">
        <v>287</v>
      </c>
      <c r="I13" s="11">
        <v>177</v>
      </c>
      <c r="J13" s="8">
        <f t="shared" si="5"/>
        <v>2692</v>
      </c>
      <c r="K13" s="11">
        <v>3</v>
      </c>
      <c r="L13" s="11">
        <v>75</v>
      </c>
      <c r="M13" s="11">
        <v>59</v>
      </c>
      <c r="N13" s="11">
        <v>2116</v>
      </c>
      <c r="O13" s="11">
        <v>271</v>
      </c>
      <c r="P13" s="11">
        <v>168</v>
      </c>
      <c r="Q13" s="12">
        <f t="shared" si="6"/>
        <v>44</v>
      </c>
      <c r="R13" s="11">
        <f t="shared" si="7"/>
        <v>0</v>
      </c>
      <c r="S13" s="11">
        <f t="shared" si="8"/>
        <v>0</v>
      </c>
      <c r="T13" s="11">
        <f t="shared" si="9"/>
        <v>11</v>
      </c>
      <c r="U13" s="11">
        <f t="shared" si="10"/>
        <v>8</v>
      </c>
      <c r="V13" s="11">
        <f t="shared" si="11"/>
        <v>16</v>
      </c>
      <c r="W13" s="11">
        <f t="shared" si="12"/>
        <v>9</v>
      </c>
      <c r="X13" s="13"/>
    </row>
    <row r="14" spans="1:24" s="14" customFormat="1" ht="28.05" customHeight="1">
      <c r="A14" s="9">
        <v>8</v>
      </c>
      <c r="B14" s="28" t="s">
        <v>15</v>
      </c>
      <c r="C14" s="10">
        <f t="shared" si="4"/>
        <v>1728</v>
      </c>
      <c r="D14" s="11">
        <v>6</v>
      </c>
      <c r="E14" s="11">
        <v>68</v>
      </c>
      <c r="F14" s="11">
        <v>59</v>
      </c>
      <c r="G14" s="11">
        <v>1354</v>
      </c>
      <c r="H14" s="11">
        <v>210</v>
      </c>
      <c r="I14" s="11">
        <v>31</v>
      </c>
      <c r="J14" s="8">
        <f t="shared" si="5"/>
        <v>1706</v>
      </c>
      <c r="K14" s="11">
        <v>6</v>
      </c>
      <c r="L14" s="11">
        <v>60</v>
      </c>
      <c r="M14" s="11">
        <v>57</v>
      </c>
      <c r="N14" s="11">
        <v>1354</v>
      </c>
      <c r="O14" s="11">
        <v>200</v>
      </c>
      <c r="P14" s="11">
        <v>29</v>
      </c>
      <c r="Q14" s="12">
        <f t="shared" si="6"/>
        <v>22</v>
      </c>
      <c r="R14" s="11">
        <f t="shared" si="7"/>
        <v>0</v>
      </c>
      <c r="S14" s="11">
        <f t="shared" si="8"/>
        <v>8</v>
      </c>
      <c r="T14" s="11">
        <f t="shared" si="9"/>
        <v>2</v>
      </c>
      <c r="U14" s="11">
        <f t="shared" si="10"/>
        <v>0</v>
      </c>
      <c r="V14" s="11">
        <f t="shared" si="11"/>
        <v>10</v>
      </c>
      <c r="W14" s="11">
        <f t="shared" si="12"/>
        <v>2</v>
      </c>
      <c r="X14" s="13"/>
    </row>
    <row r="15" spans="1:24" s="14" customFormat="1" ht="28.05" customHeight="1">
      <c r="A15" s="9">
        <v>9</v>
      </c>
      <c r="B15" s="28" t="s">
        <v>13</v>
      </c>
      <c r="C15" s="10">
        <f>D15+E15+F15+G15+H15+I15</f>
        <v>1516</v>
      </c>
      <c r="D15" s="11">
        <v>6</v>
      </c>
      <c r="E15" s="11">
        <v>68</v>
      </c>
      <c r="F15" s="11">
        <v>95</v>
      </c>
      <c r="G15" s="11">
        <v>1110</v>
      </c>
      <c r="H15" s="11">
        <v>211</v>
      </c>
      <c r="I15" s="11">
        <v>26</v>
      </c>
      <c r="J15" s="8">
        <f t="shared" si="5"/>
        <v>1447</v>
      </c>
      <c r="K15" s="11">
        <v>6</v>
      </c>
      <c r="L15" s="11">
        <v>67</v>
      </c>
      <c r="M15" s="11">
        <v>95</v>
      </c>
      <c r="N15" s="11">
        <v>1062</v>
      </c>
      <c r="O15" s="11">
        <v>192</v>
      </c>
      <c r="P15" s="11">
        <v>25</v>
      </c>
      <c r="Q15" s="12">
        <f>R15+S15+T15+U15+V15+W15</f>
        <v>69</v>
      </c>
      <c r="R15" s="11">
        <f t="shared" si="7"/>
        <v>0</v>
      </c>
      <c r="S15" s="11">
        <f t="shared" si="8"/>
        <v>1</v>
      </c>
      <c r="T15" s="11">
        <f t="shared" si="9"/>
        <v>0</v>
      </c>
      <c r="U15" s="11">
        <f t="shared" si="10"/>
        <v>48</v>
      </c>
      <c r="V15" s="11">
        <f t="shared" si="11"/>
        <v>19</v>
      </c>
      <c r="W15" s="11">
        <f t="shared" si="12"/>
        <v>1</v>
      </c>
      <c r="X15" s="16"/>
    </row>
    <row r="16" spans="1:24" ht="12.25" customHeight="1"/>
    <row r="17" spans="2:2" ht="27" customHeight="1">
      <c r="B17" s="17" t="s">
        <v>26</v>
      </c>
    </row>
  </sheetData>
  <mergeCells count="10">
    <mergeCell ref="B4:B5"/>
    <mergeCell ref="V1:X1"/>
    <mergeCell ref="X4:X5"/>
    <mergeCell ref="A1:F1"/>
    <mergeCell ref="P1:R1"/>
    <mergeCell ref="A2:X2"/>
    <mergeCell ref="C4:I4"/>
    <mergeCell ref="J4:P4"/>
    <mergeCell ref="Q4:W4"/>
    <mergeCell ref="A4:A5"/>
  </mergeCells>
  <printOptions horizontalCentered="1"/>
  <pageMargins left="0.25" right="0" top="0.5" bottom="0.5" header="0.05" footer="0.05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Bieu Huyen M7</vt:lpstr>
    </vt:vector>
  </TitlesOfParts>
  <Company>164A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NganBui</dc:creator>
  <cp:lastModifiedBy>NganBui</cp:lastModifiedBy>
  <cp:lastPrinted>2025-05-06T01:04:49Z</cp:lastPrinted>
  <dcterms:created xsi:type="dcterms:W3CDTF">2009-02-06T01:25:06Z</dcterms:created>
  <dcterms:modified xsi:type="dcterms:W3CDTF">2025-05-06T01:05:53Z</dcterms:modified>
</cp:coreProperties>
</file>