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o Noi Vu\Vu Chinh quyen dia phuong\Quan ly dia ban\Nghe An\PA sap xep Nghe An\Sap xep cap xa 2025\"/>
    </mc:Choice>
  </mc:AlternateContent>
  <bookViews>
    <workbookView xWindow="-105" yWindow="-105" windowWidth="23250" windowHeight="12450"/>
  </bookViews>
  <sheets>
    <sheet name="Biểu 4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H17" i="2"/>
  <c r="D20" i="2"/>
  <c r="F20" i="2"/>
  <c r="H20" i="2"/>
  <c r="H19" i="2"/>
  <c r="F19" i="2"/>
  <c r="D19" i="2"/>
  <c r="D17" i="2"/>
  <c r="F15" i="2"/>
  <c r="H15" i="2"/>
  <c r="D15" i="2"/>
  <c r="F10" i="2"/>
  <c r="F11" i="2"/>
  <c r="F12" i="2"/>
  <c r="F13" i="2"/>
  <c r="F9" i="2"/>
  <c r="H10" i="2"/>
  <c r="H11" i="2"/>
  <c r="H12" i="2"/>
  <c r="H13" i="2"/>
  <c r="H9" i="2"/>
  <c r="D10" i="2"/>
  <c r="D11" i="2"/>
  <c r="D12" i="2"/>
  <c r="D13" i="2"/>
  <c r="D9" i="2"/>
</calcChain>
</file>

<file path=xl/sharedStrings.xml><?xml version="1.0" encoding="utf-8"?>
<sst xmlns="http://schemas.openxmlformats.org/spreadsheetml/2006/main" count="45" uniqueCount="35">
  <si>
    <t>Số TT</t>
  </si>
  <si>
    <t xml:space="preserve">Tên ĐVHC </t>
  </si>
  <si>
    <t>Diện tích tự nhiên</t>
  </si>
  <si>
    <t>Quy mô dân số</t>
  </si>
  <si>
    <t>I</t>
  </si>
  <si>
    <t>II</t>
  </si>
  <si>
    <t>Huyện Con Cuông</t>
  </si>
  <si>
    <t xml:space="preserve"> Xã Keng Đu</t>
  </si>
  <si>
    <t>Huyện Kỳ Sơn</t>
  </si>
  <si>
    <t>Huyện Tương Dương</t>
  </si>
  <si>
    <t>Huyện Quỳ Châu</t>
  </si>
  <si>
    <t>III</t>
  </si>
  <si>
    <t>IV</t>
  </si>
  <si>
    <t>Xã Bình Chuẩn</t>
  </si>
  <si>
    <t xml:space="preserve"> Xã Mỹ Lý</t>
  </si>
  <si>
    <t xml:space="preserve"> Xã Bắc Lý</t>
  </si>
  <si>
    <t xml:space="preserve"> Xã Huồi Tụ</t>
  </si>
  <si>
    <t xml:space="preserve"> Xã Mường Lống</t>
  </si>
  <si>
    <t xml:space="preserve"> Xã Lượng Minh</t>
  </si>
  <si>
    <t>Xã Châu Bình</t>
  </si>
  <si>
    <t>X</t>
  </si>
  <si>
    <t>Xã biên giới</t>
  </si>
  <si>
    <t>Xã Hữu Khuông</t>
  </si>
  <si>
    <t>Phụ lục II</t>
  </si>
  <si>
    <t xml:space="preserve">THỐNG KÊ ĐVHC CẤP XÃ KHÔNG THỰC HIỆN SẮP XẾP </t>
  </si>
  <si>
    <t>(Kèm theo Đề án sắp xếp đơn vị hành chính cấp xã của Chính phủ)</t>
  </si>
  <si>
    <t>Khu vực 
miền núi,
 vùng cao</t>
  </si>
  <si>
    <t>Tỷ lệ 
đồng bào
 dân tộc 
thiểu số 
 (%)</t>
  </si>
  <si>
    <t>Đồng bào
 dân tộc
 tiểu số</t>
  </si>
  <si>
    <t xml:space="preserve">Tỷ lệ 
(%) </t>
  </si>
  <si>
    <t>Khu vực
 hải đảo</t>
  </si>
  <si>
    <t>Yếu tố 
đặc thù khác
 (nếu có)</t>
  </si>
  <si>
    <t>Quy mô 
dân số
 (người)</t>
  </si>
  <si>
    <t>Tỷ lệ 
(%)</t>
  </si>
  <si>
    <t>Diện tích
 (km2)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</si>
</sst>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"/>
  </numFmts>
  <fonts count="15"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.VnTime"/>
      <family val="2"/>
    </font>
    <font>
      <sz val="11"/>
      <name val=".VnTime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4"/>
      <color theme="1"/>
      <name val="Calibri"/>
      <family val="2"/>
      <scheme val="minor"/>
    </font>
    <font>
      <i/>
      <sz val="14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2.5"/>
      <color theme="1"/>
      <name val="Times New Roman"/>
      <family val="1"/>
    </font>
    <font>
      <sz val="12.5"/>
      <color theme="1"/>
      <name val="Times New Roman"/>
      <family val="1"/>
    </font>
    <font>
      <sz val="12.5"/>
      <color rgb="FF000000"/>
      <name val="Times New Roman4"/>
    </font>
    <font>
      <b/>
      <i/>
      <sz val="12.5"/>
      <color theme="1"/>
      <name val="Times New Roman"/>
      <family val="1"/>
    </font>
    <font>
      <i/>
      <sz val="12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0" fontId="3" fillId="0" borderId="0"/>
    <xf numFmtId="0" fontId="4" fillId="0" borderId="0" applyFont="0" applyFill="0" applyBorder="0" applyAlignment="0" applyProtection="0"/>
    <xf numFmtId="0" fontId="5" fillId="0" borderId="0"/>
    <xf numFmtId="0" fontId="6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Fill="1" applyBorder="1" applyAlignment="1">
      <alignment horizontal="right" vertical="center"/>
    </xf>
    <xf numFmtId="164" fontId="11" fillId="0" borderId="1" xfId="0" applyNumberFormat="1" applyFont="1" applyFill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 wrapText="1"/>
    </xf>
    <xf numFmtId="164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2" fontId="11" fillId="2" borderId="1" xfId="0" applyNumberFormat="1" applyFont="1" applyFill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4" applyFont="1" applyAlignment="1">
      <alignment horizontal="center"/>
    </xf>
    <xf numFmtId="0" fontId="1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 vertical="center"/>
    </xf>
  </cellXfs>
  <cellStyles count="5">
    <cellStyle name="Comma 4" xfId="2"/>
    <cellStyle name="Normal" xfId="0" builtinId="0"/>
    <cellStyle name="Normal 2" xfId="4"/>
    <cellStyle name="Normal 2 2" xfId="1"/>
    <cellStyle name="Normal 2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F11" sqref="F11"/>
    </sheetView>
  </sheetViews>
  <sheetFormatPr defaultRowHeight="15.75"/>
  <cols>
    <col min="1" max="1" width="5.125" customWidth="1"/>
    <col min="2" max="2" width="20.875" customWidth="1"/>
    <col min="3" max="9" width="12.125" customWidth="1"/>
    <col min="10" max="10" width="11.25" customWidth="1"/>
    <col min="11" max="11" width="12.125" customWidth="1"/>
  </cols>
  <sheetData>
    <row r="1" spans="1:11" s="3" customFormat="1" ht="18.75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3" customFormat="1" ht="18.75" customHeight="1">
      <c r="A2" s="24" t="s">
        <v>24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9.5" customHeight="1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9" customHeight="1">
      <c r="A4" s="1"/>
      <c r="K4" s="2"/>
    </row>
    <row r="5" spans="1:11" ht="15.6" customHeight="1">
      <c r="A5" s="22" t="s">
        <v>0</v>
      </c>
      <c r="B5" s="22" t="s">
        <v>1</v>
      </c>
      <c r="C5" s="22" t="s">
        <v>2</v>
      </c>
      <c r="D5" s="22"/>
      <c r="E5" s="22" t="s">
        <v>3</v>
      </c>
      <c r="F5" s="22"/>
      <c r="G5" s="22"/>
      <c r="H5" s="22"/>
      <c r="I5" s="22" t="s">
        <v>26</v>
      </c>
      <c r="J5" s="22" t="s">
        <v>30</v>
      </c>
      <c r="K5" s="22" t="s">
        <v>31</v>
      </c>
    </row>
    <row r="6" spans="1:11" ht="31.15" customHeight="1">
      <c r="A6" s="22"/>
      <c r="B6" s="22"/>
      <c r="C6" s="22" t="s">
        <v>34</v>
      </c>
      <c r="D6" s="22" t="s">
        <v>33</v>
      </c>
      <c r="E6" s="22" t="s">
        <v>32</v>
      </c>
      <c r="F6" s="22" t="s">
        <v>29</v>
      </c>
      <c r="G6" s="22" t="s">
        <v>28</v>
      </c>
      <c r="H6" s="22" t="s">
        <v>27</v>
      </c>
      <c r="I6" s="22"/>
      <c r="J6" s="22"/>
      <c r="K6" s="22"/>
    </row>
    <row r="7" spans="1:11" ht="4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21.75" customHeight="1">
      <c r="A8" s="4" t="s">
        <v>4</v>
      </c>
      <c r="B8" s="5" t="s">
        <v>8</v>
      </c>
      <c r="C8" s="4"/>
      <c r="D8" s="4"/>
      <c r="E8" s="4"/>
      <c r="F8" s="4"/>
      <c r="G8" s="4"/>
      <c r="H8" s="4"/>
      <c r="I8" s="4"/>
      <c r="J8" s="4"/>
      <c r="K8" s="6"/>
    </row>
    <row r="9" spans="1:11" ht="21.75" customHeight="1">
      <c r="A9" s="7">
        <v>1</v>
      </c>
      <c r="B9" s="8" t="s">
        <v>14</v>
      </c>
      <c r="C9" s="9">
        <v>211.03</v>
      </c>
      <c r="D9" s="10">
        <f>C9/50*100</f>
        <v>422.06</v>
      </c>
      <c r="E9" s="11">
        <v>5861</v>
      </c>
      <c r="F9" s="12">
        <f>E9/1000*100</f>
        <v>586.1</v>
      </c>
      <c r="G9" s="13">
        <v>5735</v>
      </c>
      <c r="H9" s="12">
        <f>G9/E9*100</f>
        <v>97.850196212250466</v>
      </c>
      <c r="I9" s="6" t="s">
        <v>20</v>
      </c>
      <c r="J9" s="4"/>
      <c r="K9" s="6" t="s">
        <v>21</v>
      </c>
    </row>
    <row r="10" spans="1:11" ht="21.75" customHeight="1">
      <c r="A10" s="7">
        <v>2</v>
      </c>
      <c r="B10" s="8" t="s">
        <v>15</v>
      </c>
      <c r="C10" s="9">
        <v>109.17</v>
      </c>
      <c r="D10" s="10">
        <f t="shared" ref="D10:D13" si="0">C10/50*100</f>
        <v>218.34000000000003</v>
      </c>
      <c r="E10" s="11">
        <v>5552</v>
      </c>
      <c r="F10" s="12">
        <f t="shared" ref="F10:F19" si="1">E10/1000*100</f>
        <v>555.19999999999993</v>
      </c>
      <c r="G10" s="13">
        <v>5461</v>
      </c>
      <c r="H10" s="12">
        <f t="shared" ref="H10:H15" si="2">G10/E10*100</f>
        <v>98.360951008645543</v>
      </c>
      <c r="I10" s="6" t="s">
        <v>20</v>
      </c>
      <c r="J10" s="4"/>
      <c r="K10" s="6" t="s">
        <v>21</v>
      </c>
    </row>
    <row r="11" spans="1:11" ht="21.75" customHeight="1">
      <c r="A11" s="7">
        <v>3</v>
      </c>
      <c r="B11" s="8" t="s">
        <v>7</v>
      </c>
      <c r="C11" s="9">
        <v>98.24</v>
      </c>
      <c r="D11" s="10">
        <f t="shared" si="0"/>
        <v>196.48</v>
      </c>
      <c r="E11" s="11">
        <v>5098</v>
      </c>
      <c r="F11" s="12">
        <f t="shared" si="1"/>
        <v>509.8</v>
      </c>
      <c r="G11" s="13">
        <v>4965</v>
      </c>
      <c r="H11" s="12">
        <f t="shared" si="2"/>
        <v>97.391133777952149</v>
      </c>
      <c r="I11" s="6" t="s">
        <v>20</v>
      </c>
      <c r="J11" s="4"/>
      <c r="K11" s="6" t="s">
        <v>21</v>
      </c>
    </row>
    <row r="12" spans="1:11" ht="21.75" customHeight="1">
      <c r="A12" s="7">
        <v>4</v>
      </c>
      <c r="B12" s="8" t="s">
        <v>16</v>
      </c>
      <c r="C12" s="9">
        <v>109.03</v>
      </c>
      <c r="D12" s="10">
        <f t="shared" si="0"/>
        <v>218.06</v>
      </c>
      <c r="E12" s="11">
        <v>5177</v>
      </c>
      <c r="F12" s="12">
        <f t="shared" si="1"/>
        <v>517.69999999999993</v>
      </c>
      <c r="G12" s="13">
        <v>5059</v>
      </c>
      <c r="H12" s="12">
        <f t="shared" si="2"/>
        <v>97.720687656944165</v>
      </c>
      <c r="I12" s="6" t="s">
        <v>20</v>
      </c>
      <c r="J12" s="4"/>
      <c r="K12" s="6"/>
    </row>
    <row r="13" spans="1:11" ht="21.75" customHeight="1">
      <c r="A13" s="7">
        <v>5</v>
      </c>
      <c r="B13" s="8" t="s">
        <v>17</v>
      </c>
      <c r="C13" s="9">
        <v>148.31</v>
      </c>
      <c r="D13" s="10">
        <f t="shared" si="0"/>
        <v>296.62</v>
      </c>
      <c r="E13" s="11">
        <v>5649</v>
      </c>
      <c r="F13" s="12">
        <f t="shared" si="1"/>
        <v>564.9</v>
      </c>
      <c r="G13" s="13">
        <v>5582</v>
      </c>
      <c r="H13" s="12">
        <f t="shared" si="2"/>
        <v>98.813949371570189</v>
      </c>
      <c r="I13" s="6" t="s">
        <v>20</v>
      </c>
      <c r="J13" s="4"/>
      <c r="K13" s="6"/>
    </row>
    <row r="14" spans="1:11" ht="21.75" customHeight="1">
      <c r="A14" s="4" t="s">
        <v>5</v>
      </c>
      <c r="B14" s="5" t="s">
        <v>6</v>
      </c>
      <c r="C14" s="14"/>
      <c r="D14" s="15"/>
      <c r="E14" s="14"/>
      <c r="F14" s="14"/>
      <c r="G14" s="14"/>
      <c r="H14" s="14"/>
      <c r="I14" s="16"/>
      <c r="J14" s="17"/>
      <c r="K14" s="18"/>
    </row>
    <row r="15" spans="1:11" ht="21.75" customHeight="1">
      <c r="A15" s="6">
        <v>1</v>
      </c>
      <c r="B15" s="18" t="s">
        <v>13</v>
      </c>
      <c r="C15" s="19">
        <v>182.19</v>
      </c>
      <c r="D15" s="20">
        <f>C15/50*100</f>
        <v>364.38</v>
      </c>
      <c r="E15" s="21">
        <v>4638</v>
      </c>
      <c r="F15" s="12">
        <f t="shared" si="1"/>
        <v>463.8</v>
      </c>
      <c r="G15" s="13">
        <v>4464</v>
      </c>
      <c r="H15" s="12">
        <f t="shared" si="2"/>
        <v>96.248382923674001</v>
      </c>
      <c r="I15" s="6" t="s">
        <v>20</v>
      </c>
      <c r="J15" s="17"/>
      <c r="K15" s="18"/>
    </row>
    <row r="16" spans="1:11" ht="21.75" customHeight="1">
      <c r="A16" s="4" t="s">
        <v>11</v>
      </c>
      <c r="B16" s="5" t="s">
        <v>10</v>
      </c>
      <c r="C16" s="14"/>
      <c r="D16" s="15"/>
      <c r="E16" s="14"/>
      <c r="F16" s="14"/>
      <c r="G16" s="14"/>
      <c r="H16" s="14"/>
      <c r="I16" s="16"/>
      <c r="J16" s="17"/>
      <c r="K16" s="18"/>
    </row>
    <row r="17" spans="1:11" ht="21.75" customHeight="1">
      <c r="A17" s="6">
        <v>1</v>
      </c>
      <c r="B17" s="8" t="s">
        <v>19</v>
      </c>
      <c r="C17" s="9">
        <v>130.91</v>
      </c>
      <c r="D17" s="20">
        <f>C17/50*100</f>
        <v>261.82</v>
      </c>
      <c r="E17" s="21">
        <v>11038</v>
      </c>
      <c r="F17" s="12">
        <f>E17/2000*100</f>
        <v>551.9</v>
      </c>
      <c r="G17" s="13">
        <v>5670</v>
      </c>
      <c r="H17" s="12">
        <f>G17/E17*100</f>
        <v>51.368001449537957</v>
      </c>
      <c r="I17" s="6" t="s">
        <v>20</v>
      </c>
      <c r="J17" s="18"/>
      <c r="K17" s="18"/>
    </row>
    <row r="18" spans="1:11" ht="21.75" customHeight="1">
      <c r="A18" s="4" t="s">
        <v>12</v>
      </c>
      <c r="B18" s="5" t="s">
        <v>9</v>
      </c>
      <c r="C18" s="19"/>
      <c r="D18" s="20"/>
      <c r="E18" s="21"/>
      <c r="F18" s="12"/>
      <c r="G18" s="13"/>
      <c r="H18" s="12"/>
      <c r="I18" s="6"/>
      <c r="J18" s="18"/>
      <c r="K18" s="18"/>
    </row>
    <row r="19" spans="1:11" ht="21.75" customHeight="1">
      <c r="A19" s="6">
        <v>1</v>
      </c>
      <c r="B19" s="18" t="s">
        <v>22</v>
      </c>
      <c r="C19" s="19">
        <v>263.79300000000001</v>
      </c>
      <c r="D19" s="20">
        <f>C19/50*100</f>
        <v>527.58600000000001</v>
      </c>
      <c r="E19" s="21">
        <v>2939</v>
      </c>
      <c r="F19" s="12">
        <f t="shared" si="1"/>
        <v>293.89999999999998</v>
      </c>
      <c r="G19" s="13">
        <v>2910</v>
      </c>
      <c r="H19" s="12">
        <f>G19/E19*100</f>
        <v>99.013269819666547</v>
      </c>
      <c r="I19" s="6" t="s">
        <v>20</v>
      </c>
      <c r="J19" s="18"/>
      <c r="K19" s="18"/>
    </row>
    <row r="20" spans="1:11" ht="21.75" customHeight="1">
      <c r="A20" s="6">
        <v>2</v>
      </c>
      <c r="B20" s="8" t="s">
        <v>18</v>
      </c>
      <c r="C20" s="19">
        <v>227.96700000000001</v>
      </c>
      <c r="D20" s="20">
        <f>C20/50*100</f>
        <v>455.93400000000008</v>
      </c>
      <c r="E20" s="21">
        <v>5322</v>
      </c>
      <c r="F20" s="12">
        <f>E20/1000*100</f>
        <v>532.20000000000005</v>
      </c>
      <c r="G20" s="13">
        <v>5265</v>
      </c>
      <c r="H20" s="12">
        <f>G20/E20*100</f>
        <v>98.92897406989853</v>
      </c>
      <c r="I20" s="6" t="s">
        <v>20</v>
      </c>
      <c r="J20" s="18"/>
      <c r="K20" s="18"/>
    </row>
  </sheetData>
  <mergeCells count="16">
    <mergeCell ref="K5:K7"/>
    <mergeCell ref="A1:K1"/>
    <mergeCell ref="A2:K2"/>
    <mergeCell ref="A3:K3"/>
    <mergeCell ref="D6:D7"/>
    <mergeCell ref="F6:F7"/>
    <mergeCell ref="C6:C7"/>
    <mergeCell ref="E6:E7"/>
    <mergeCell ref="E5:H5"/>
    <mergeCell ref="G6:G7"/>
    <mergeCell ref="H6:H7"/>
    <mergeCell ref="J5:J7"/>
    <mergeCell ref="A5:A7"/>
    <mergeCell ref="B5:B7"/>
    <mergeCell ref="C5:D5"/>
    <mergeCell ref="I5:I7"/>
  </mergeCells>
  <pageMargins left="0.52" right="0.31" top="0.44" bottom="0.37" header="0.3" footer="0.18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2025-05-08T10:08:21Z</cp:lastPrinted>
  <dcterms:created xsi:type="dcterms:W3CDTF">2025-04-02T12:42:18Z</dcterms:created>
  <dcterms:modified xsi:type="dcterms:W3CDTF">2025-05-08T10:27:04Z</dcterms:modified>
</cp:coreProperties>
</file>