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ĐVHC\2025\HA NOI\6.5.25 Ho so trinh UBTVQH\"/>
    </mc:Choice>
  </mc:AlternateContent>
  <bookViews>
    <workbookView xWindow="-14505" yWindow="10920" windowWidth="14610" windowHeight="15585"/>
  </bookViews>
  <sheets>
    <sheet name="Phụ lục 2.1" sheetId="1" r:id="rId1"/>
  </sheets>
  <definedNames>
    <definedName name="_xlnm.Print_Area" localSheetId="0">'Phụ lục 2.1'!$A$1:$J$596</definedName>
    <definedName name="_xlnm.Print_Titles" localSheetId="0">'Phụ lục 2.1'!$3:$4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7" i="1" l="1"/>
  <c r="D576" i="1"/>
  <c r="D561" i="1"/>
  <c r="D539" i="1"/>
  <c r="D511" i="1"/>
  <c r="D500" i="1"/>
  <c r="D479" i="1"/>
  <c r="D455" i="1"/>
  <c r="D418" i="1"/>
  <c r="D406" i="1"/>
  <c r="D404" i="1"/>
  <c r="D377" i="1"/>
  <c r="D357" i="1"/>
  <c r="D333" i="1"/>
  <c r="D332" i="1"/>
  <c r="D329" i="1"/>
  <c r="D300" i="1"/>
  <c r="D258" i="1"/>
  <c r="D233" i="1"/>
  <c r="D227" i="1"/>
  <c r="D223" i="1"/>
  <c r="D222" i="1"/>
  <c r="F592" i="1" l="1"/>
  <c r="D592" i="1"/>
  <c r="F591" i="1"/>
  <c r="D591" i="1"/>
  <c r="F590" i="1"/>
  <c r="D590" i="1"/>
  <c r="F589" i="1"/>
  <c r="D589" i="1"/>
  <c r="F588" i="1"/>
  <c r="D588" i="1"/>
  <c r="F587" i="1"/>
  <c r="D587" i="1"/>
  <c r="F586" i="1"/>
  <c r="D586" i="1"/>
  <c r="F585" i="1"/>
  <c r="D585" i="1"/>
  <c r="F584" i="1"/>
  <c r="D584" i="1"/>
  <c r="F583" i="1"/>
  <c r="D583" i="1"/>
  <c r="F582" i="1"/>
  <c r="D582" i="1"/>
  <c r="F581" i="1"/>
  <c r="D581" i="1"/>
  <c r="F580" i="1"/>
  <c r="D580" i="1"/>
  <c r="F579" i="1"/>
  <c r="D579" i="1"/>
  <c r="F578" i="1"/>
  <c r="D578" i="1"/>
  <c r="F577" i="1"/>
  <c r="F576" i="1"/>
  <c r="F573" i="1"/>
  <c r="D573" i="1"/>
  <c r="F572" i="1"/>
  <c r="D572" i="1"/>
  <c r="F571" i="1"/>
  <c r="D571" i="1"/>
  <c r="F570" i="1"/>
  <c r="D570" i="1"/>
  <c r="F569" i="1"/>
  <c r="D569" i="1"/>
  <c r="F568" i="1"/>
  <c r="D568" i="1"/>
  <c r="F567" i="1"/>
  <c r="D567" i="1"/>
  <c r="F566" i="1"/>
  <c r="D566" i="1"/>
  <c r="F565" i="1"/>
  <c r="D565" i="1"/>
  <c r="F564" i="1"/>
  <c r="D564" i="1"/>
  <c r="F563" i="1"/>
  <c r="D563" i="1"/>
  <c r="F562" i="1"/>
  <c r="D562" i="1"/>
  <c r="F561" i="1"/>
  <c r="F560" i="1"/>
  <c r="D560" i="1"/>
  <c r="F559" i="1"/>
  <c r="D559" i="1"/>
  <c r="F558" i="1"/>
  <c r="D558" i="1"/>
  <c r="F557" i="1"/>
  <c r="D557" i="1"/>
  <c r="F554" i="1"/>
  <c r="D554" i="1"/>
  <c r="F553" i="1"/>
  <c r="D553" i="1"/>
  <c r="F552" i="1"/>
  <c r="D552" i="1"/>
  <c r="F551" i="1"/>
  <c r="D551" i="1"/>
  <c r="F550" i="1"/>
  <c r="D550" i="1"/>
  <c r="F549" i="1"/>
  <c r="D549" i="1"/>
  <c r="F548" i="1"/>
  <c r="D548" i="1"/>
  <c r="F547" i="1"/>
  <c r="D547" i="1"/>
  <c r="F546" i="1"/>
  <c r="D546" i="1"/>
  <c r="F545" i="1"/>
  <c r="D545" i="1"/>
  <c r="F544" i="1"/>
  <c r="D544" i="1"/>
  <c r="F543" i="1"/>
  <c r="D543" i="1"/>
  <c r="F542" i="1"/>
  <c r="D542" i="1"/>
  <c r="F541" i="1"/>
  <c r="D541" i="1"/>
  <c r="F540" i="1"/>
  <c r="D540" i="1"/>
  <c r="F539" i="1"/>
  <c r="F536" i="1"/>
  <c r="D536" i="1"/>
  <c r="F535" i="1"/>
  <c r="D535" i="1"/>
  <c r="F534" i="1"/>
  <c r="D534" i="1"/>
  <c r="F533" i="1"/>
  <c r="D533" i="1"/>
  <c r="F532" i="1"/>
  <c r="D532" i="1"/>
  <c r="F531" i="1"/>
  <c r="D531" i="1"/>
  <c r="F530" i="1"/>
  <c r="D530" i="1"/>
  <c r="F529" i="1"/>
  <c r="D529" i="1"/>
  <c r="F528" i="1"/>
  <c r="D528" i="1"/>
  <c r="F527" i="1"/>
  <c r="D527" i="1"/>
  <c r="F526" i="1"/>
  <c r="D526" i="1"/>
  <c r="F525" i="1"/>
  <c r="D525" i="1"/>
  <c r="F524" i="1"/>
  <c r="D524" i="1"/>
  <c r="F523" i="1"/>
  <c r="D523" i="1"/>
  <c r="F522" i="1"/>
  <c r="D522" i="1"/>
  <c r="F521" i="1"/>
  <c r="D521" i="1"/>
  <c r="F520" i="1"/>
  <c r="D520" i="1"/>
  <c r="F519" i="1"/>
  <c r="D519" i="1"/>
  <c r="F518" i="1"/>
  <c r="D518" i="1"/>
  <c r="F517" i="1"/>
  <c r="D517" i="1"/>
  <c r="F516" i="1"/>
  <c r="D516" i="1"/>
  <c r="F515" i="1"/>
  <c r="D515" i="1"/>
  <c r="F514" i="1"/>
  <c r="D514" i="1"/>
  <c r="F513" i="1"/>
  <c r="D513" i="1"/>
  <c r="F512" i="1"/>
  <c r="D512" i="1"/>
  <c r="F511" i="1"/>
  <c r="F508" i="1"/>
  <c r="D508" i="1"/>
  <c r="F507" i="1"/>
  <c r="D507" i="1"/>
  <c r="F506" i="1"/>
  <c r="D506" i="1"/>
  <c r="F505" i="1"/>
  <c r="D505" i="1"/>
  <c r="F504" i="1"/>
  <c r="D504" i="1"/>
  <c r="F503" i="1"/>
  <c r="D503" i="1"/>
  <c r="F502" i="1"/>
  <c r="D502" i="1"/>
  <c r="F501" i="1"/>
  <c r="D501" i="1"/>
  <c r="F500" i="1"/>
  <c r="F499" i="1"/>
  <c r="D499" i="1"/>
  <c r="F498" i="1"/>
  <c r="D498" i="1"/>
  <c r="F497" i="1"/>
  <c r="D497" i="1"/>
  <c r="F496" i="1"/>
  <c r="D496" i="1"/>
  <c r="F495" i="1"/>
  <c r="D495" i="1"/>
  <c r="F494" i="1"/>
  <c r="D494" i="1"/>
  <c r="F493" i="1"/>
  <c r="D493" i="1"/>
  <c r="F492" i="1"/>
  <c r="D492" i="1"/>
  <c r="F491" i="1"/>
  <c r="D491" i="1"/>
  <c r="F490" i="1"/>
  <c r="D490" i="1"/>
  <c r="F489" i="1"/>
  <c r="D489" i="1"/>
  <c r="F486" i="1"/>
  <c r="D486" i="1"/>
  <c r="F485" i="1"/>
  <c r="D485" i="1"/>
  <c r="F484" i="1"/>
  <c r="D484" i="1"/>
  <c r="F483" i="1"/>
  <c r="D483" i="1"/>
  <c r="F482" i="1"/>
  <c r="D482" i="1"/>
  <c r="F481" i="1"/>
  <c r="D481" i="1"/>
  <c r="F480" i="1"/>
  <c r="D480" i="1"/>
  <c r="F479" i="1"/>
  <c r="F478" i="1"/>
  <c r="D478" i="1"/>
  <c r="F477" i="1"/>
  <c r="D477" i="1"/>
  <c r="F476" i="1"/>
  <c r="D476" i="1"/>
  <c r="F475" i="1"/>
  <c r="D475" i="1"/>
  <c r="F474" i="1"/>
  <c r="D474" i="1"/>
  <c r="F473" i="1"/>
  <c r="D473" i="1"/>
  <c r="F472" i="1"/>
  <c r="D472" i="1"/>
  <c r="F471" i="1"/>
  <c r="D471" i="1"/>
  <c r="F470" i="1"/>
  <c r="D470" i="1"/>
  <c r="F469" i="1"/>
  <c r="D469" i="1"/>
  <c r="F468" i="1"/>
  <c r="D468" i="1"/>
  <c r="F467" i="1"/>
  <c r="D467" i="1"/>
  <c r="F464" i="1"/>
  <c r="D464" i="1"/>
  <c r="F463" i="1"/>
  <c r="D463" i="1"/>
  <c r="F462" i="1"/>
  <c r="D462" i="1"/>
  <c r="F461" i="1"/>
  <c r="D461" i="1"/>
  <c r="F460" i="1"/>
  <c r="D460" i="1"/>
  <c r="F459" i="1"/>
  <c r="D459" i="1"/>
  <c r="F458" i="1"/>
  <c r="D458" i="1"/>
  <c r="F457" i="1"/>
  <c r="D457" i="1"/>
  <c r="F456" i="1"/>
  <c r="D456" i="1"/>
  <c r="F455" i="1"/>
  <c r="F454" i="1"/>
  <c r="D454" i="1"/>
  <c r="F453" i="1"/>
  <c r="D453" i="1"/>
  <c r="F452" i="1"/>
  <c r="D452" i="1"/>
  <c r="F451" i="1"/>
  <c r="D451" i="1"/>
  <c r="F450" i="1"/>
  <c r="D450" i="1"/>
  <c r="F449" i="1"/>
  <c r="D449" i="1"/>
  <c r="F448" i="1"/>
  <c r="D448" i="1"/>
  <c r="F447" i="1"/>
  <c r="D447" i="1"/>
  <c r="F446" i="1"/>
  <c r="D446" i="1"/>
  <c r="F445" i="1"/>
  <c r="D445" i="1"/>
  <c r="F444" i="1"/>
  <c r="D444" i="1"/>
  <c r="F443" i="1"/>
  <c r="D443" i="1"/>
  <c r="F442" i="1"/>
  <c r="D442" i="1"/>
  <c r="F441" i="1"/>
  <c r="D441" i="1"/>
  <c r="F440" i="1"/>
  <c r="D440" i="1"/>
  <c r="F439" i="1"/>
  <c r="D439" i="1"/>
  <c r="F438" i="1"/>
  <c r="D438" i="1"/>
  <c r="F437" i="1"/>
  <c r="D437" i="1"/>
  <c r="F436" i="1"/>
  <c r="D436" i="1"/>
  <c r="F433" i="1"/>
  <c r="D433" i="1"/>
  <c r="F432" i="1"/>
  <c r="D432" i="1"/>
  <c r="F431" i="1"/>
  <c r="D431" i="1"/>
  <c r="F430" i="1"/>
  <c r="D430" i="1"/>
  <c r="F429" i="1"/>
  <c r="D429" i="1"/>
  <c r="F428" i="1"/>
  <c r="D428" i="1"/>
  <c r="F427" i="1"/>
  <c r="D427" i="1"/>
  <c r="F426" i="1"/>
  <c r="D426" i="1"/>
  <c r="F425" i="1"/>
  <c r="D425" i="1"/>
  <c r="F424" i="1"/>
  <c r="D424" i="1"/>
  <c r="F423" i="1"/>
  <c r="D423" i="1"/>
  <c r="F422" i="1"/>
  <c r="D422" i="1"/>
  <c r="F421" i="1"/>
  <c r="D421" i="1"/>
  <c r="F420" i="1"/>
  <c r="D420" i="1"/>
  <c r="F419" i="1"/>
  <c r="D419" i="1"/>
  <c r="F418" i="1"/>
  <c r="F415" i="1"/>
  <c r="D415" i="1"/>
  <c r="F414" i="1"/>
  <c r="D414" i="1"/>
  <c r="F413" i="1"/>
  <c r="D413" i="1"/>
  <c r="F412" i="1"/>
  <c r="D412" i="1"/>
  <c r="F411" i="1"/>
  <c r="D411" i="1"/>
  <c r="F410" i="1"/>
  <c r="D410" i="1"/>
  <c r="F409" i="1"/>
  <c r="D409" i="1"/>
  <c r="F408" i="1"/>
  <c r="D408" i="1"/>
  <c r="F407" i="1"/>
  <c r="D407" i="1"/>
  <c r="F406" i="1"/>
  <c r="F405" i="1"/>
  <c r="D405" i="1"/>
  <c r="F404" i="1"/>
  <c r="F403" i="1"/>
  <c r="D403" i="1"/>
  <c r="F402" i="1"/>
  <c r="D402" i="1"/>
  <c r="F401" i="1"/>
  <c r="D401" i="1"/>
  <c r="F400" i="1"/>
  <c r="D400" i="1"/>
  <c r="F399" i="1"/>
  <c r="D399" i="1"/>
  <c r="F396" i="1"/>
  <c r="D396" i="1"/>
  <c r="F395" i="1"/>
  <c r="D395" i="1"/>
  <c r="F394" i="1"/>
  <c r="D394" i="1"/>
  <c r="F393" i="1"/>
  <c r="D393" i="1"/>
  <c r="F392" i="1"/>
  <c r="D392" i="1"/>
  <c r="F391" i="1"/>
  <c r="D391" i="1"/>
  <c r="F390" i="1"/>
  <c r="D390" i="1"/>
  <c r="F389" i="1"/>
  <c r="D389" i="1"/>
  <c r="F388" i="1"/>
  <c r="D388" i="1"/>
  <c r="F387" i="1"/>
  <c r="D387" i="1"/>
  <c r="F386" i="1"/>
  <c r="D386" i="1"/>
  <c r="F385" i="1"/>
  <c r="D385" i="1"/>
  <c r="F384" i="1"/>
  <c r="D384" i="1"/>
  <c r="F383" i="1"/>
  <c r="D383" i="1"/>
  <c r="F382" i="1"/>
  <c r="D382" i="1"/>
  <c r="F381" i="1"/>
  <c r="D381" i="1"/>
  <c r="F380" i="1"/>
  <c r="D380" i="1"/>
  <c r="F379" i="1"/>
  <c r="D379" i="1"/>
  <c r="F378" i="1"/>
  <c r="D378" i="1"/>
  <c r="F377" i="1"/>
  <c r="F374" i="1"/>
  <c r="D374" i="1"/>
  <c r="F373" i="1"/>
  <c r="D373" i="1"/>
  <c r="F372" i="1"/>
  <c r="D372" i="1"/>
  <c r="F371" i="1"/>
  <c r="D371" i="1"/>
  <c r="F370" i="1"/>
  <c r="D370" i="1"/>
  <c r="F369" i="1"/>
  <c r="D369" i="1"/>
  <c r="F368" i="1"/>
  <c r="D368" i="1"/>
  <c r="F367" i="1"/>
  <c r="D367" i="1"/>
  <c r="F366" i="1"/>
  <c r="D366" i="1"/>
  <c r="F365" i="1"/>
  <c r="D365" i="1"/>
  <c r="F364" i="1"/>
  <c r="D364" i="1"/>
  <c r="F363" i="1"/>
  <c r="D363" i="1"/>
  <c r="F362" i="1"/>
  <c r="D362" i="1"/>
  <c r="F361" i="1"/>
  <c r="D361" i="1"/>
  <c r="F360" i="1"/>
  <c r="D360" i="1"/>
  <c r="F359" i="1"/>
  <c r="D359" i="1"/>
  <c r="F358" i="1"/>
  <c r="D358" i="1"/>
  <c r="F357" i="1"/>
  <c r="F354" i="1"/>
  <c r="D354" i="1"/>
  <c r="F353" i="1"/>
  <c r="D353" i="1"/>
  <c r="F352" i="1"/>
  <c r="D352" i="1"/>
  <c r="F351" i="1"/>
  <c r="D351" i="1"/>
  <c r="F350" i="1"/>
  <c r="D350" i="1"/>
  <c r="F349" i="1"/>
  <c r="D349" i="1"/>
  <c r="F348" i="1"/>
  <c r="D348" i="1"/>
  <c r="F347" i="1"/>
  <c r="D347" i="1"/>
  <c r="F346" i="1"/>
  <c r="D346" i="1"/>
  <c r="F345" i="1"/>
  <c r="D345" i="1"/>
  <c r="F344" i="1"/>
  <c r="D344" i="1"/>
  <c r="F343" i="1"/>
  <c r="D343" i="1"/>
  <c r="F342" i="1"/>
  <c r="D342" i="1"/>
  <c r="F341" i="1"/>
  <c r="D341" i="1"/>
  <c r="F340" i="1"/>
  <c r="D340" i="1"/>
  <c r="F339" i="1"/>
  <c r="D339" i="1"/>
  <c r="F338" i="1"/>
  <c r="D338" i="1"/>
  <c r="F337" i="1"/>
  <c r="D337" i="1"/>
  <c r="F336" i="1"/>
  <c r="D336" i="1"/>
  <c r="F335" i="1"/>
  <c r="D335" i="1"/>
  <c r="F334" i="1"/>
  <c r="D334" i="1"/>
  <c r="F333" i="1"/>
  <c r="F332" i="1"/>
  <c r="F329" i="1"/>
  <c r="F328" i="1"/>
  <c r="D328" i="1"/>
  <c r="F327" i="1"/>
  <c r="D327" i="1"/>
  <c r="F326" i="1"/>
  <c r="D326" i="1"/>
  <c r="F325" i="1"/>
  <c r="D325" i="1"/>
  <c r="F324" i="1"/>
  <c r="D324" i="1"/>
  <c r="F323" i="1"/>
  <c r="D323" i="1"/>
  <c r="F322" i="1"/>
  <c r="D322" i="1"/>
  <c r="F321" i="1"/>
  <c r="D321" i="1"/>
  <c r="F320" i="1"/>
  <c r="D320" i="1"/>
  <c r="F319" i="1"/>
  <c r="D319" i="1"/>
  <c r="F318" i="1"/>
  <c r="D318" i="1"/>
  <c r="F317" i="1"/>
  <c r="D317" i="1"/>
  <c r="F316" i="1"/>
  <c r="D316" i="1"/>
  <c r="F315" i="1"/>
  <c r="D315" i="1"/>
  <c r="F314" i="1"/>
  <c r="D314" i="1"/>
  <c r="F313" i="1"/>
  <c r="D313" i="1"/>
  <c r="F312" i="1"/>
  <c r="D312" i="1"/>
  <c r="F311" i="1"/>
  <c r="D311" i="1"/>
  <c r="F310" i="1"/>
  <c r="D310" i="1"/>
  <c r="F309" i="1"/>
  <c r="D309" i="1"/>
  <c r="F308" i="1"/>
  <c r="D308" i="1"/>
  <c r="F307" i="1"/>
  <c r="D307" i="1"/>
  <c r="F306" i="1"/>
  <c r="D306" i="1"/>
  <c r="F305" i="1"/>
  <c r="D305" i="1"/>
  <c r="F304" i="1"/>
  <c r="D304" i="1"/>
  <c r="F303" i="1"/>
  <c r="D303" i="1"/>
  <c r="F300" i="1"/>
  <c r="F299" i="1"/>
  <c r="D299" i="1"/>
  <c r="F298" i="1"/>
  <c r="D298" i="1"/>
  <c r="F297" i="1"/>
  <c r="D297" i="1"/>
  <c r="F296" i="1"/>
  <c r="D296" i="1"/>
  <c r="F295" i="1"/>
  <c r="D295" i="1"/>
  <c r="F294" i="1"/>
  <c r="D294" i="1"/>
  <c r="F293" i="1"/>
  <c r="D293" i="1"/>
  <c r="F292" i="1"/>
  <c r="D292" i="1"/>
  <c r="F291" i="1"/>
  <c r="D291" i="1"/>
  <c r="F290" i="1"/>
  <c r="D290" i="1"/>
  <c r="F289" i="1"/>
  <c r="D289" i="1"/>
  <c r="F288" i="1"/>
  <c r="D288" i="1"/>
  <c r="F287" i="1"/>
  <c r="D287" i="1"/>
  <c r="F286" i="1"/>
  <c r="D286" i="1"/>
  <c r="F285" i="1"/>
  <c r="D285" i="1"/>
  <c r="F284" i="1"/>
  <c r="D284" i="1"/>
  <c r="F283" i="1"/>
  <c r="D283" i="1"/>
  <c r="F282" i="1"/>
  <c r="D282" i="1"/>
  <c r="F281" i="1"/>
  <c r="D281" i="1"/>
  <c r="F278" i="1"/>
  <c r="D278" i="1"/>
  <c r="F277" i="1"/>
  <c r="D277" i="1"/>
  <c r="F276" i="1"/>
  <c r="D276" i="1"/>
  <c r="F275" i="1"/>
  <c r="D275" i="1"/>
  <c r="F274" i="1"/>
  <c r="D274" i="1"/>
  <c r="F273" i="1"/>
  <c r="D273" i="1"/>
  <c r="F272" i="1"/>
  <c r="D272" i="1"/>
  <c r="F271" i="1"/>
  <c r="D271" i="1"/>
  <c r="F270" i="1"/>
  <c r="D270" i="1"/>
  <c r="F269" i="1"/>
  <c r="D269" i="1"/>
  <c r="F268" i="1"/>
  <c r="D268" i="1"/>
  <c r="F267" i="1"/>
  <c r="D267" i="1"/>
  <c r="F266" i="1"/>
  <c r="D266" i="1"/>
  <c r="F265" i="1"/>
  <c r="D265" i="1"/>
  <c r="F264" i="1"/>
  <c r="D264" i="1"/>
  <c r="F263" i="1"/>
  <c r="D263" i="1"/>
  <c r="F262" i="1"/>
  <c r="D262" i="1"/>
  <c r="F261" i="1"/>
  <c r="D261" i="1"/>
  <c r="F260" i="1"/>
  <c r="D260" i="1"/>
  <c r="F259" i="1"/>
  <c r="D259" i="1"/>
  <c r="F258" i="1"/>
  <c r="F257" i="1"/>
  <c r="D257" i="1"/>
  <c r="F256" i="1"/>
  <c r="D256" i="1"/>
  <c r="F255" i="1"/>
  <c r="D255" i="1"/>
  <c r="F252" i="1"/>
  <c r="D252" i="1"/>
  <c r="F251" i="1"/>
  <c r="D251" i="1"/>
  <c r="F250" i="1"/>
  <c r="D250" i="1"/>
  <c r="F249" i="1"/>
  <c r="D249" i="1"/>
  <c r="F248" i="1"/>
  <c r="D248" i="1"/>
  <c r="F247" i="1"/>
  <c r="D247" i="1"/>
  <c r="F246" i="1"/>
  <c r="D246" i="1"/>
  <c r="F245" i="1"/>
  <c r="D245" i="1"/>
  <c r="F244" i="1"/>
  <c r="D244" i="1"/>
  <c r="F243" i="1"/>
  <c r="D243" i="1"/>
  <c r="F242" i="1"/>
  <c r="D242" i="1"/>
  <c r="F241" i="1"/>
  <c r="D241" i="1"/>
  <c r="F240" i="1"/>
  <c r="D240" i="1"/>
  <c r="F239" i="1"/>
  <c r="D239" i="1"/>
  <c r="F238" i="1"/>
  <c r="D238" i="1"/>
  <c r="F237" i="1"/>
  <c r="D237" i="1"/>
  <c r="F236" i="1"/>
  <c r="D236" i="1"/>
  <c r="F235" i="1"/>
  <c r="D235" i="1"/>
  <c r="F234" i="1"/>
  <c r="D234" i="1"/>
  <c r="F233" i="1"/>
  <c r="F230" i="1"/>
  <c r="D230" i="1"/>
  <c r="F229" i="1"/>
  <c r="D229" i="1"/>
  <c r="F228" i="1"/>
  <c r="D228" i="1"/>
  <c r="F227" i="1"/>
  <c r="F226" i="1"/>
  <c r="D226" i="1"/>
  <c r="F225" i="1"/>
  <c r="D225" i="1"/>
  <c r="F224" i="1"/>
  <c r="D224" i="1"/>
  <c r="F223" i="1"/>
  <c r="F222" i="1"/>
  <c r="F221" i="1"/>
  <c r="D221" i="1"/>
  <c r="F220" i="1"/>
  <c r="D220" i="1"/>
  <c r="F219" i="1"/>
  <c r="D219" i="1"/>
  <c r="F218" i="1"/>
  <c r="D218" i="1"/>
  <c r="F217" i="1"/>
  <c r="D217" i="1"/>
  <c r="F216" i="1"/>
  <c r="D216" i="1"/>
  <c r="F215" i="1"/>
  <c r="D215" i="1"/>
  <c r="F214" i="1"/>
  <c r="D214" i="1"/>
  <c r="F213" i="1"/>
  <c r="D213" i="1"/>
  <c r="F212" i="1"/>
  <c r="D212" i="1"/>
  <c r="F211" i="1"/>
  <c r="D211" i="1"/>
  <c r="F210" i="1"/>
  <c r="D210" i="1"/>
  <c r="F209" i="1"/>
  <c r="D209" i="1"/>
  <c r="F208" i="1"/>
  <c r="D208" i="1"/>
  <c r="F207" i="1"/>
  <c r="D207" i="1"/>
  <c r="F206" i="1"/>
  <c r="D206" i="1"/>
  <c r="F205" i="1"/>
  <c r="D205" i="1"/>
  <c r="F204" i="1"/>
  <c r="D204" i="1"/>
  <c r="F203" i="1"/>
  <c r="D203" i="1"/>
  <c r="F202" i="1"/>
  <c r="D202" i="1"/>
  <c r="F201" i="1"/>
  <c r="D201" i="1"/>
  <c r="F198" i="1"/>
  <c r="D198" i="1"/>
  <c r="F197" i="1"/>
  <c r="D197" i="1"/>
  <c r="F196" i="1"/>
  <c r="D196" i="1"/>
  <c r="F195" i="1"/>
  <c r="D195" i="1"/>
  <c r="F194" i="1"/>
  <c r="D194" i="1"/>
  <c r="F193" i="1"/>
  <c r="D193" i="1"/>
  <c r="F192" i="1"/>
  <c r="D192" i="1"/>
  <c r="F190" i="1"/>
  <c r="D190" i="1"/>
  <c r="F189" i="1"/>
  <c r="D189" i="1"/>
  <c r="F188" i="1"/>
  <c r="D188" i="1"/>
  <c r="F187" i="1"/>
  <c r="D187" i="1"/>
  <c r="F186" i="1"/>
  <c r="D186" i="1"/>
  <c r="F185" i="1"/>
  <c r="D185" i="1"/>
  <c r="F182" i="1"/>
  <c r="D182" i="1"/>
  <c r="F181" i="1"/>
  <c r="D181" i="1"/>
  <c r="F180" i="1"/>
  <c r="D180" i="1"/>
  <c r="F179" i="1"/>
  <c r="D179" i="1"/>
  <c r="F178" i="1"/>
  <c r="D178" i="1"/>
  <c r="F177" i="1"/>
  <c r="D177" i="1"/>
  <c r="F176" i="1"/>
  <c r="D176" i="1"/>
  <c r="F175" i="1"/>
  <c r="D175" i="1"/>
  <c r="F174" i="1"/>
  <c r="D174" i="1"/>
  <c r="F173" i="1"/>
  <c r="D173" i="1"/>
  <c r="F172" i="1"/>
  <c r="D172" i="1"/>
  <c r="F171" i="1"/>
  <c r="D171" i="1"/>
  <c r="F170" i="1"/>
  <c r="D170" i="1"/>
  <c r="F167" i="1"/>
  <c r="D167" i="1"/>
  <c r="F166" i="1"/>
  <c r="D166" i="1"/>
  <c r="F165" i="1"/>
  <c r="D165" i="1"/>
  <c r="F164" i="1"/>
  <c r="D164" i="1"/>
  <c r="F163" i="1"/>
  <c r="D163" i="1"/>
  <c r="F162" i="1"/>
  <c r="D162" i="1"/>
  <c r="F161" i="1"/>
  <c r="D161" i="1"/>
  <c r="F160" i="1"/>
  <c r="D160" i="1"/>
  <c r="F157" i="1"/>
  <c r="D157" i="1"/>
  <c r="F156" i="1"/>
  <c r="D156" i="1"/>
  <c r="F155" i="1"/>
  <c r="D155" i="1"/>
  <c r="F154" i="1"/>
  <c r="D154" i="1"/>
  <c r="F153" i="1"/>
  <c r="D153" i="1"/>
  <c r="F152" i="1"/>
  <c r="D152" i="1"/>
  <c r="F151" i="1"/>
  <c r="D151" i="1"/>
  <c r="F150" i="1"/>
  <c r="D150" i="1"/>
  <c r="F149" i="1"/>
  <c r="D149" i="1"/>
  <c r="F148" i="1"/>
  <c r="D148" i="1"/>
  <c r="F147" i="1"/>
  <c r="D147" i="1"/>
  <c r="F146" i="1"/>
  <c r="D146" i="1"/>
  <c r="F145" i="1"/>
  <c r="D145" i="1"/>
  <c r="F144" i="1"/>
  <c r="D144" i="1"/>
  <c r="F143" i="1"/>
  <c r="D143" i="1"/>
  <c r="F140" i="1"/>
  <c r="D140" i="1"/>
  <c r="F139" i="1"/>
  <c r="D139" i="1"/>
  <c r="F138" i="1"/>
  <c r="D138" i="1"/>
  <c r="F137" i="1"/>
  <c r="D137" i="1"/>
  <c r="F136" i="1"/>
  <c r="D136" i="1"/>
  <c r="F135" i="1"/>
  <c r="D135" i="1"/>
  <c r="F134" i="1"/>
  <c r="D134" i="1"/>
  <c r="F133" i="1"/>
  <c r="D133" i="1"/>
  <c r="F132" i="1"/>
  <c r="D132" i="1"/>
  <c r="F131" i="1"/>
  <c r="D131" i="1"/>
  <c r="F130" i="1"/>
  <c r="D130" i="1"/>
  <c r="F129" i="1"/>
  <c r="D129" i="1"/>
  <c r="F128" i="1"/>
  <c r="D128" i="1"/>
  <c r="F125" i="1"/>
  <c r="D125" i="1"/>
  <c r="F124" i="1"/>
  <c r="D124" i="1"/>
  <c r="F123" i="1"/>
  <c r="D123" i="1"/>
  <c r="F122" i="1"/>
  <c r="D122" i="1"/>
  <c r="F121" i="1"/>
  <c r="D121" i="1"/>
  <c r="F120" i="1"/>
  <c r="D120" i="1"/>
  <c r="F119" i="1"/>
  <c r="D119" i="1"/>
  <c r="F118" i="1"/>
  <c r="D118" i="1"/>
  <c r="F117" i="1"/>
  <c r="D117" i="1"/>
  <c r="F116" i="1"/>
  <c r="D116" i="1"/>
  <c r="F113" i="1"/>
  <c r="D113" i="1"/>
  <c r="F112" i="1"/>
  <c r="D112" i="1"/>
  <c r="F111" i="1"/>
  <c r="D111" i="1"/>
  <c r="F110" i="1"/>
  <c r="D110" i="1"/>
  <c r="F109" i="1"/>
  <c r="D109" i="1"/>
  <c r="F108" i="1"/>
  <c r="D108" i="1"/>
  <c r="F107" i="1"/>
  <c r="D107" i="1"/>
  <c r="F106" i="1"/>
  <c r="D106" i="1"/>
  <c r="F105" i="1"/>
  <c r="D105" i="1"/>
  <c r="F102" i="1"/>
  <c r="D102" i="1"/>
  <c r="F101" i="1"/>
  <c r="D101" i="1"/>
  <c r="F100" i="1"/>
  <c r="D100" i="1"/>
  <c r="F99" i="1"/>
  <c r="D99" i="1"/>
  <c r="F98" i="1"/>
  <c r="D98" i="1"/>
  <c r="F97" i="1"/>
  <c r="D97" i="1"/>
  <c r="F96" i="1"/>
  <c r="D96" i="1"/>
  <c r="F95" i="1"/>
  <c r="D95" i="1"/>
  <c r="F92" i="1"/>
  <c r="D92" i="1"/>
  <c r="F91" i="1"/>
  <c r="D91" i="1"/>
  <c r="F90" i="1"/>
  <c r="D90" i="1"/>
  <c r="F89" i="1"/>
  <c r="D89" i="1"/>
  <c r="F88" i="1"/>
  <c r="D88" i="1"/>
  <c r="F87" i="1"/>
  <c r="D87" i="1"/>
  <c r="F86" i="1"/>
  <c r="D86" i="1"/>
  <c r="F85" i="1"/>
  <c r="D85" i="1"/>
  <c r="F84" i="1"/>
  <c r="D84" i="1"/>
  <c r="F83" i="1"/>
  <c r="D83" i="1"/>
  <c r="F82" i="1"/>
  <c r="D82" i="1"/>
  <c r="F81" i="1"/>
  <c r="D81" i="1"/>
  <c r="F80" i="1"/>
  <c r="D80" i="1"/>
  <c r="F79" i="1"/>
  <c r="D79" i="1"/>
  <c r="F76" i="1"/>
  <c r="D76" i="1"/>
  <c r="F75" i="1"/>
  <c r="D75" i="1"/>
  <c r="F74" i="1"/>
  <c r="D74" i="1"/>
  <c r="F73" i="1"/>
  <c r="D73" i="1"/>
  <c r="F72" i="1"/>
  <c r="D72" i="1"/>
  <c r="F71" i="1"/>
  <c r="D71" i="1"/>
  <c r="F70" i="1"/>
  <c r="D70" i="1"/>
  <c r="F69" i="1"/>
  <c r="D69" i="1"/>
  <c r="F68" i="1"/>
  <c r="D68" i="1"/>
  <c r="F67" i="1"/>
  <c r="D67" i="1"/>
  <c r="F66" i="1"/>
  <c r="D66" i="1"/>
  <c r="F65" i="1"/>
  <c r="D65" i="1"/>
  <c r="F64" i="1"/>
  <c r="D64" i="1"/>
  <c r="F63" i="1"/>
  <c r="D63" i="1"/>
  <c r="F62" i="1"/>
  <c r="D62" i="1"/>
  <c r="F61" i="1"/>
  <c r="D61" i="1"/>
  <c r="F60" i="1"/>
  <c r="D60" i="1"/>
  <c r="F57" i="1"/>
  <c r="D57" i="1"/>
  <c r="F56" i="1"/>
  <c r="D56" i="1"/>
  <c r="F55" i="1"/>
  <c r="D55" i="1"/>
  <c r="F54" i="1"/>
  <c r="D54" i="1"/>
  <c r="F53" i="1"/>
  <c r="D53" i="1"/>
  <c r="F52" i="1"/>
  <c r="D52" i="1"/>
  <c r="F51" i="1"/>
  <c r="D51" i="1"/>
  <c r="F50" i="1"/>
  <c r="D50" i="1"/>
  <c r="F49" i="1"/>
  <c r="D49" i="1"/>
  <c r="F48" i="1"/>
  <c r="D48" i="1"/>
  <c r="F47" i="1"/>
  <c r="D47" i="1"/>
  <c r="M46" i="1"/>
  <c r="F46" i="1"/>
  <c r="D46" i="1"/>
  <c r="F45" i="1"/>
  <c r="D45" i="1"/>
  <c r="F44" i="1"/>
  <c r="D44" i="1"/>
  <c r="F43" i="1"/>
  <c r="D43" i="1"/>
  <c r="F40" i="1"/>
  <c r="D40" i="1"/>
  <c r="F39" i="1"/>
  <c r="D39" i="1"/>
  <c r="F38" i="1"/>
  <c r="D38" i="1"/>
  <c r="F37" i="1"/>
  <c r="D37" i="1"/>
  <c r="F36" i="1"/>
  <c r="D36" i="1"/>
  <c r="F35" i="1"/>
  <c r="D35" i="1"/>
  <c r="F34" i="1"/>
  <c r="D34" i="1"/>
  <c r="F33" i="1"/>
  <c r="D33" i="1"/>
  <c r="F32" i="1"/>
  <c r="D32" i="1"/>
  <c r="F31" i="1"/>
  <c r="D31" i="1"/>
  <c r="F30" i="1"/>
  <c r="D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D14" i="1"/>
  <c r="F13" i="1"/>
  <c r="D13" i="1"/>
  <c r="F12" i="1"/>
  <c r="D12" i="1"/>
  <c r="F11" i="1"/>
  <c r="D11" i="1"/>
  <c r="F10" i="1"/>
  <c r="D10" i="1"/>
  <c r="F9" i="1"/>
  <c r="D9" i="1"/>
  <c r="F8" i="1"/>
  <c r="D8" i="1"/>
</calcChain>
</file>

<file path=xl/sharedStrings.xml><?xml version="1.0" encoding="utf-8"?>
<sst xmlns="http://schemas.openxmlformats.org/spreadsheetml/2006/main" count="1697" uniqueCount="623">
  <si>
    <t>Số TT</t>
  </si>
  <si>
    <t>Tên ĐVHC</t>
  </si>
  <si>
    <t>Diện tích tự nhiên</t>
  </si>
  <si>
    <t>Quy mô dân số (người)</t>
  </si>
  <si>
    <t>Khu vực miền núi, vùng cao</t>
  </si>
  <si>
    <t>Khu vực 
hải đảo</t>
  </si>
  <si>
    <t>Yếu tố đặc thù (nếu có)</t>
  </si>
  <si>
    <t>Tỷ lệ 
(%)</t>
  </si>
  <si>
    <t>I</t>
  </si>
  <si>
    <t>1.1</t>
  </si>
  <si>
    <t>1.2</t>
  </si>
  <si>
    <t>Xã Trường Yên</t>
  </si>
  <si>
    <t>1.3</t>
  </si>
  <si>
    <t>1.4</t>
  </si>
  <si>
    <t>1.5</t>
  </si>
  <si>
    <t>1.6</t>
  </si>
  <si>
    <t>1.7</t>
  </si>
  <si>
    <t>1.8</t>
  </si>
  <si>
    <t>2.1</t>
  </si>
  <si>
    <t>2.2</t>
  </si>
  <si>
    <t>2.3</t>
  </si>
  <si>
    <t>2.4</t>
  </si>
  <si>
    <t>2.5</t>
  </si>
  <si>
    <t>2.6</t>
  </si>
  <si>
    <t>2.7</t>
  </si>
  <si>
    <t>II</t>
  </si>
  <si>
    <t>Xã Đông Sơn</t>
  </si>
  <si>
    <t>III</t>
  </si>
  <si>
    <t>X</t>
  </si>
  <si>
    <t>1.9</t>
  </si>
  <si>
    <t>Xã Phú Sơn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</si>
  <si>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</si>
  <si>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</si>
  <si>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</si>
  <si>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</si>
  <si>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</si>
  <si>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</si>
  <si>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</si>
  <si>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</si>
  <si>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</si>
  <si>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</si>
  <si>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Xã Văn Phú</t>
  </si>
  <si>
    <t>1.20</t>
  </si>
  <si>
    <t>1.21</t>
  </si>
  <si>
    <t>1.22</t>
  </si>
  <si>
    <t>IV</t>
  </si>
  <si>
    <t>Xã Tiến Thắng</t>
  </si>
  <si>
    <t>V</t>
  </si>
  <si>
    <t>VI</t>
  </si>
  <si>
    <t>Xã Khánh Thượng</t>
  </si>
  <si>
    <t>Xã Yên Mỹ</t>
  </si>
  <si>
    <t>VII</t>
  </si>
  <si>
    <t>Xã Hùng Tiến</t>
  </si>
  <si>
    <t>Các xã:</t>
  </si>
  <si>
    <t>Xã Ngọc Hồi</t>
  </si>
  <si>
    <t>Xã Thanh Liệt</t>
  </si>
  <si>
    <t>Xã Chương Dương</t>
  </si>
  <si>
    <t>Xã Hồng Vân</t>
  </si>
  <si>
    <t>Xã Phượng Dực</t>
  </si>
  <si>
    <t>Xã Chuyên Mỹ</t>
  </si>
  <si>
    <t>Xã Đại Xuyên</t>
  </si>
  <si>
    <t>Xã Bình Minh</t>
  </si>
  <si>
    <t>Xã Tam Hưng</t>
  </si>
  <si>
    <t>1.23</t>
  </si>
  <si>
    <t>Xã Hồng Sơn</t>
  </si>
  <si>
    <t>1.24</t>
  </si>
  <si>
    <t>1.25</t>
  </si>
  <si>
    <t>Xã Hương Sơn</t>
  </si>
  <si>
    <t>1.26</t>
  </si>
  <si>
    <t>Xã Phú Nghĩa</t>
  </si>
  <si>
    <t>1.27</t>
  </si>
  <si>
    <t>1.28</t>
  </si>
  <si>
    <t>Xã Trần Phú</t>
  </si>
  <si>
    <t>1.29</t>
  </si>
  <si>
    <t>1.30</t>
  </si>
  <si>
    <t>Xã Quảng Bị</t>
  </si>
  <si>
    <t>Xã Minh Châu</t>
  </si>
  <si>
    <t>Xã Vật Lại</t>
  </si>
  <si>
    <t>Xã Cổ Đô</t>
  </si>
  <si>
    <t>Xã Ba Vì</t>
  </si>
  <si>
    <t>Xã Yên Bài</t>
  </si>
  <si>
    <t>Xã Hát Môn</t>
  </si>
  <si>
    <t>Xã Hạ Bằng</t>
  </si>
  <si>
    <t>Xã Hưng Đạo</t>
  </si>
  <si>
    <t>Xã Phú Cát</t>
  </si>
  <si>
    <t>Xã Sơn Đồng</t>
  </si>
  <si>
    <t>Xã An Khánh</t>
  </si>
  <si>
    <t>Xã Đan Phượng</t>
  </si>
  <si>
    <t>Xã Bát Tràng</t>
  </si>
  <si>
    <t>Xã Phù Đổng</t>
  </si>
  <si>
    <t>Xã Mê Linh</t>
  </si>
  <si>
    <t>Xã Trung Giã</t>
  </si>
  <si>
    <t>Các phường:</t>
  </si>
  <si>
    <t>Phường Ngọc Hà</t>
  </si>
  <si>
    <t>Phường Giảng Võ</t>
  </si>
  <si>
    <t>Phường Phú Thượng</t>
  </si>
  <si>
    <t>Phường Bồ Đề</t>
  </si>
  <si>
    <t>Phường Việt Hưng</t>
  </si>
  <si>
    <t>Phường Phúc Lợi</t>
  </si>
  <si>
    <t>Phường Lĩnh Nam</t>
  </si>
  <si>
    <t>Phường Văn Miếu - Quốc Tử Giám</t>
  </si>
  <si>
    <t>Phường Ô Chợ Dừa</t>
  </si>
  <si>
    <t>Phường Nghĩa Đô</t>
  </si>
  <si>
    <t>Phường Yên Hoà</t>
  </si>
  <si>
    <t>Phường Khương Đình</t>
  </si>
  <si>
    <t>Phường Phương Liệt</t>
  </si>
  <si>
    <t>Phường Dương Nội</t>
  </si>
  <si>
    <t>Phường Yên Nghĩa</t>
  </si>
  <si>
    <t>Phường Phú Lương</t>
  </si>
  <si>
    <t>Phường Kiến Hưng</t>
  </si>
  <si>
    <t>Phường Bạch Mai</t>
  </si>
  <si>
    <t>Phường Vĩnh Hưng</t>
  </si>
  <si>
    <t>Phường Tương Mai</t>
  </si>
  <si>
    <t>Phường Định Công</t>
  </si>
  <si>
    <t>Phường Hoàng Liệt</t>
  </si>
  <si>
    <t>Phường Yên Sở</t>
  </si>
  <si>
    <t>Phường Tây Tựu</t>
  </si>
  <si>
    <t>Phường Phú Diễn</t>
  </si>
  <si>
    <t>Phường Xuân Đỉnh</t>
  </si>
  <si>
    <t>Phường Đông Ngạc</t>
  </si>
  <si>
    <t>Phường Thượng Cát</t>
  </si>
  <si>
    <t>Phường Xuân Phương</t>
  </si>
  <si>
    <t>Phường Tây Mỗ</t>
  </si>
  <si>
    <t>Phường Đại Mỗ</t>
  </si>
  <si>
    <t>Quận Ba Đình</t>
  </si>
  <si>
    <t>Phường Phúc Xá</t>
  </si>
  <si>
    <t>Phường Trúc Bạch</t>
  </si>
  <si>
    <t>Phường Vĩnh Phúc</t>
  </si>
  <si>
    <t>Phường Cống Vị</t>
  </si>
  <si>
    <t>Phường Liễu Giai</t>
  </si>
  <si>
    <t>Phường Quán Thánh</t>
  </si>
  <si>
    <t>Phường Điện Biên</t>
  </si>
  <si>
    <t>Phường Đội Cấn</t>
  </si>
  <si>
    <t>Phường Ngọc Khánh</t>
  </si>
  <si>
    <t>Phường Kim Mã</t>
  </si>
  <si>
    <t>Phường Thành Công</t>
  </si>
  <si>
    <t>Quận Hoàn Kiếm</t>
  </si>
  <si>
    <t>Phường Cửa Nam</t>
  </si>
  <si>
    <t>Phường Hàng Bông</t>
  </si>
  <si>
    <t>Phường Hàng Trống</t>
  </si>
  <si>
    <t>Phường Cửa Đông</t>
  </si>
  <si>
    <t>Phường Hàng Bồ</t>
  </si>
  <si>
    <t>Phường Hàng Bạc</t>
  </si>
  <si>
    <t>Phường Hàng Mã</t>
  </si>
  <si>
    <t>Phường Đồng Xuân</t>
  </si>
  <si>
    <t>Phường Hàng Buồm</t>
  </si>
  <si>
    <t>Phường Hàng Đào</t>
  </si>
  <si>
    <t>Phường Hàng Gai</t>
  </si>
  <si>
    <t>Phường Phúc Tân</t>
  </si>
  <si>
    <t>Phường Chương Dương</t>
  </si>
  <si>
    <t>Phường Tràng Tiền</t>
  </si>
  <si>
    <t>Phường Lý Thái Tổ</t>
  </si>
  <si>
    <t>Phường Phan Chu Trinh</t>
  </si>
  <si>
    <t>Phường Hàng Bài</t>
  </si>
  <si>
    <t>Phường Trần Hưng Đạo</t>
  </si>
  <si>
    <t>Quận Hai Bà Trưng</t>
  </si>
  <si>
    <t>Phường Bách Khoa</t>
  </si>
  <si>
    <t>Phường Bạch Đằng</t>
  </si>
  <si>
    <t>Phường Lê Đại Hành</t>
  </si>
  <si>
    <t>Phường Minh Khai</t>
  </si>
  <si>
    <t>Phường Nguyễn Du</t>
  </si>
  <si>
    <t>Phường Phạm Đình Hổ</t>
  </si>
  <si>
    <t>Phường Phố Huế</t>
  </si>
  <si>
    <t>Phường Quỳnh Mai</t>
  </si>
  <si>
    <t>Phường Thanh Lương</t>
  </si>
  <si>
    <t>Phường Thanh Nhàn</t>
  </si>
  <si>
    <t>Phường Trương Định</t>
  </si>
  <si>
    <t>Phường Vĩnh Tuy</t>
  </si>
  <si>
    <t>Phường Đồng Nhân</t>
  </si>
  <si>
    <t>Phường Đồng Tâm</t>
  </si>
  <si>
    <t>Quận Đống Đa</t>
  </si>
  <si>
    <t>Phường Cát Linh</t>
  </si>
  <si>
    <t>Phường Láng Thượng</t>
  </si>
  <si>
    <t>Phường Văn Chương</t>
  </si>
  <si>
    <t>Phường Hàng Bột</t>
  </si>
  <si>
    <t>Phường Láng Hạ</t>
  </si>
  <si>
    <t>Phường Khâm Thiên</t>
  </si>
  <si>
    <t>Phường Thổ Quan</t>
  </si>
  <si>
    <t>Phường Nam Đồng</t>
  </si>
  <si>
    <t>Phường Quang Trung</t>
  </si>
  <si>
    <t>Phường Trung Liệt</t>
  </si>
  <si>
    <t>Phường Phương Liên - Trung Tự</t>
  </si>
  <si>
    <t>Phường Thịnh Quang</t>
  </si>
  <si>
    <t>Phường Kim Liên</t>
  </si>
  <si>
    <t>Phường Phương Mai</t>
  </si>
  <si>
    <t>Phường Khương Thượng</t>
  </si>
  <si>
    <t>Quận Hoàng Mai</t>
  </si>
  <si>
    <t>Phường Thanh Trì</t>
  </si>
  <si>
    <t>Phường Mai Động</t>
  </si>
  <si>
    <t>Phường Đại Kim</t>
  </si>
  <si>
    <t>Phường Tân Mai</t>
  </si>
  <si>
    <t>Phường Hoàng Văn Thụ</t>
  </si>
  <si>
    <t>Phường Giáp Bát</t>
  </si>
  <si>
    <t>Phường Thịnh Liệt</t>
  </si>
  <si>
    <t>Phường Trần Phú</t>
  </si>
  <si>
    <t>Quận Cầu Giấy</t>
  </si>
  <si>
    <t>Phường Trung Hoà</t>
  </si>
  <si>
    <t>Phường Mai Dịch</t>
  </si>
  <si>
    <t>Phường Nghĩa Tân</t>
  </si>
  <si>
    <t>Phường Quan Hoa</t>
  </si>
  <si>
    <t>Phường Dịch Vọng Hậu</t>
  </si>
  <si>
    <t>Phường Dịch Vọng</t>
  </si>
  <si>
    <t>Quận Thanh Xuân</t>
  </si>
  <si>
    <t>Phường Nhân Chính</t>
  </si>
  <si>
    <t>Phường Thượng Đình</t>
  </si>
  <si>
    <t>Phường Khương Trung</t>
  </si>
  <si>
    <t>Phường Khương Mai</t>
  </si>
  <si>
    <t>Phường Thanh Xuân Trung</t>
  </si>
  <si>
    <t>Phường Hạ Đình</t>
  </si>
  <si>
    <t>Phường Thanh Xuân Bắc</t>
  </si>
  <si>
    <t>VIII</t>
  </si>
  <si>
    <t>Quận Nam Từ Liêm</t>
  </si>
  <si>
    <t>Phường Cầu Diễn</t>
  </si>
  <si>
    <t>Phường Mễ Trì</t>
  </si>
  <si>
    <t>Phường Mỹ Đình 1</t>
  </si>
  <si>
    <t>Phường Mỹ Đình 2</t>
  </si>
  <si>
    <t>Phường Phú Đô</t>
  </si>
  <si>
    <t>Phường Phương Canh</t>
  </si>
  <si>
    <t>Phường Trung Văn</t>
  </si>
  <si>
    <t>IX</t>
  </si>
  <si>
    <t>Quận Bắc Từ Liêm</t>
  </si>
  <si>
    <t>Phường Cổ Nhuế 1</t>
  </si>
  <si>
    <t>Phường Cổ Nhuế 2</t>
  </si>
  <si>
    <t>Phường Đức Thắng</t>
  </si>
  <si>
    <t>Phường Liên Mạc</t>
  </si>
  <si>
    <t>Phường Phúc Diễn</t>
  </si>
  <si>
    <t>Phường Thụy Phương</t>
  </si>
  <si>
    <t>Phường Xuân Tảo</t>
  </si>
  <si>
    <t>Quận Hà Đông</t>
  </si>
  <si>
    <t>Phường La Khê</t>
  </si>
  <si>
    <t>Phường Phú La</t>
  </si>
  <si>
    <t>Phường Mộ Lao</t>
  </si>
  <si>
    <t>Phường Văn Quán</t>
  </si>
  <si>
    <t>Phường Hà Cầu</t>
  </si>
  <si>
    <t>Phường Đồng Mai</t>
  </si>
  <si>
    <t>Phường Phú Lãm</t>
  </si>
  <si>
    <t>Phường Vạn Phúc</t>
  </si>
  <si>
    <t>Phường Biên Giang</t>
  </si>
  <si>
    <t>XI</t>
  </si>
  <si>
    <t>Quận Tây Hồ</t>
  </si>
  <si>
    <t>Phường Nhật Tân</t>
  </si>
  <si>
    <t>Phường Tứ Liên</t>
  </si>
  <si>
    <t>Phường Quảng An</t>
  </si>
  <si>
    <t>Phường Xuân La</t>
  </si>
  <si>
    <t>Phường Yên Phụ</t>
  </si>
  <si>
    <t>Phường Bưởi</t>
  </si>
  <si>
    <t>Phường Thụy Khuê</t>
  </si>
  <si>
    <t>XII</t>
  </si>
  <si>
    <t>Quận Long Biên</t>
  </si>
  <si>
    <t>Phường Đức Giang</t>
  </si>
  <si>
    <t>Phường Thượng Thanh</t>
  </si>
  <si>
    <t>Phường Long Biên</t>
  </si>
  <si>
    <t>Phường Cự Khối</t>
  </si>
  <si>
    <t>Phường Ngọc Thụy</t>
  </si>
  <si>
    <t>Phường Giang Biên</t>
  </si>
  <si>
    <t>Phường Phúc Đồng</t>
  </si>
  <si>
    <t>Phường Ngọc Lâm</t>
  </si>
  <si>
    <t>Phường Gia Thụy</t>
  </si>
  <si>
    <t>Phường Thạch Bàn</t>
  </si>
  <si>
    <t>XIII</t>
  </si>
  <si>
    <t>Thị xã Sơn Tây</t>
  </si>
  <si>
    <t>Phường Ngô Quyền</t>
  </si>
  <si>
    <t>Phường Phú Thịnh</t>
  </si>
  <si>
    <t>Phường Viên Sơn</t>
  </si>
  <si>
    <t>Phường Trung Hưng</t>
  </si>
  <si>
    <t>Phường Trung Sơn Trầm</t>
  </si>
  <si>
    <t>Phường Xuân Khanh</t>
  </si>
  <si>
    <t>Phường Sơn Lộc</t>
  </si>
  <si>
    <t>Xã Kim Sơn</t>
  </si>
  <si>
    <t>Xã Sơn Đông</t>
  </si>
  <si>
    <t>Xã Cổ Đông</t>
  </si>
  <si>
    <t>Xã Thanh Mỹ</t>
  </si>
  <si>
    <t>Xã Xuân Sơn</t>
  </si>
  <si>
    <t>Xã Đường Lâm</t>
  </si>
  <si>
    <t>XIV</t>
  </si>
  <si>
    <t>Huyện Chương Mỹ</t>
  </si>
  <si>
    <t>Xã Đại Yên</t>
  </si>
  <si>
    <t>Xã Đồng Lạc</t>
  </si>
  <si>
    <t>Xã Đông Phương Yên</t>
  </si>
  <si>
    <t>Xã Hòa Phú</t>
  </si>
  <si>
    <t>Xã Hoàng Diệu</t>
  </si>
  <si>
    <t>Xã Hoàng Văn Thụ</t>
  </si>
  <si>
    <t>Xã Hồng Phú</t>
  </si>
  <si>
    <t>Xã Hợp Đồng</t>
  </si>
  <si>
    <t>Xã Hữu Văn</t>
  </si>
  <si>
    <t>Xã Lam Điền</t>
  </si>
  <si>
    <t>Xã Mỹ Lương</t>
  </si>
  <si>
    <t>Xã Nam Phương Tiến</t>
  </si>
  <si>
    <t>Xã Ngọc Hòa</t>
  </si>
  <si>
    <t>Xã Phụng Châu</t>
  </si>
  <si>
    <t>Xã Tân Tiến</t>
  </si>
  <si>
    <t>Xã Tiên Phương</t>
  </si>
  <si>
    <t>Xã Tốt Động</t>
  </si>
  <si>
    <t>Xã Thanh Bình</t>
  </si>
  <si>
    <t>Thị trấn Chúc Sơn</t>
  </si>
  <si>
    <t>Thị trấn Xuân Mai</t>
  </si>
  <si>
    <t>Xã Thụy Hương</t>
  </si>
  <si>
    <t>Xã Thủy Xuân Tiên</t>
  </si>
  <si>
    <t>Xã Thượng Vực</t>
  </si>
  <si>
    <t>Xã Trung Hòa</t>
  </si>
  <si>
    <t>Xã Văn Võ</t>
  </si>
  <si>
    <t>XV</t>
  </si>
  <si>
    <t>Huyện Ứng Hòa</t>
  </si>
  <si>
    <t>Thị trấn Vân Đình</t>
  </si>
  <si>
    <t>Xã Hoa Viên</t>
  </si>
  <si>
    <t>Xã Quảng Phú Cầu</t>
  </si>
  <si>
    <t>Xã Trường Thịnh</t>
  </si>
  <si>
    <t>Xã Liên Bạt</t>
  </si>
  <si>
    <t>Xã Cao Sơn Tiến</t>
  </si>
  <si>
    <t>Xã Phương Tú</t>
  </si>
  <si>
    <t>Xã Trung Tú</t>
  </si>
  <si>
    <t>Xã Đồng Tân</t>
  </si>
  <si>
    <t>Xã Tảo Dương Văn</t>
  </si>
  <si>
    <t>Xã Thái Hòa</t>
  </si>
  <si>
    <t>Xã Minh Đức</t>
  </si>
  <si>
    <t>Xã Trầm Lộng</t>
  </si>
  <si>
    <t>Xã Kim Đường</t>
  </si>
  <si>
    <t>Xã Đại Hùng</t>
  </si>
  <si>
    <t>Xã Đông Lỗ</t>
  </si>
  <si>
    <t>Xã Phù Lưu</t>
  </si>
  <si>
    <t>Xã Đại Cường</t>
  </si>
  <si>
    <t>Xã Bình Lưu Quang</t>
  </si>
  <si>
    <t>XVI</t>
  </si>
  <si>
    <t>Huyện Đông Anh</t>
  </si>
  <si>
    <t>Xã Cổ Loa</t>
  </si>
  <si>
    <t>Xã Hải Bối</t>
  </si>
  <si>
    <t>Xã Mai Lâm</t>
  </si>
  <si>
    <t>Thị trấn Đông Anh</t>
  </si>
  <si>
    <t>Xã Bắc Hồng</t>
  </si>
  <si>
    <t>Xã Vân Nội</t>
  </si>
  <si>
    <t>Xã Nguyên Khê</t>
  </si>
  <si>
    <t>Xã Uy Nỗ</t>
  </si>
  <si>
    <t>Xã Kim Chung</t>
  </si>
  <si>
    <t>Xã Việt Hùng</t>
  </si>
  <si>
    <t>Xã Vĩnh Ngọc</t>
  </si>
  <si>
    <t>Xã Dục Tú</t>
  </si>
  <si>
    <t>Xã Xuân Nộn</t>
  </si>
  <si>
    <t>Xã Nam Hồng</t>
  </si>
  <si>
    <t>Xã Vân Hà</t>
  </si>
  <si>
    <t>Xã Tàm Xá</t>
  </si>
  <si>
    <t>Xã Võng La</t>
  </si>
  <si>
    <t>Xã Xuân Canh</t>
  </si>
  <si>
    <t>Xã Kim Nỗ</t>
  </si>
  <si>
    <t>Xã Liên Hà</t>
  </si>
  <si>
    <t>Xã Thuỵ Lâm</t>
  </si>
  <si>
    <t>Xã Đông Hội</t>
  </si>
  <si>
    <t>Xã Tiên Dương</t>
  </si>
  <si>
    <t>Xã Đại Mạch</t>
  </si>
  <si>
    <t>XVII</t>
  </si>
  <si>
    <t>Huyện Thanh Oai</t>
  </si>
  <si>
    <t>Xã Liên Châu</t>
  </si>
  <si>
    <t>Xã Cao Viên</t>
  </si>
  <si>
    <t>Xã Thanh Mai</t>
  </si>
  <si>
    <t>Xã Dân Hòa</t>
  </si>
  <si>
    <t>Xã Cao Xuân Dương</t>
  </si>
  <si>
    <t>Xã Mỹ Hưng</t>
  </si>
  <si>
    <t>Xã Đỗ Động</t>
  </si>
  <si>
    <t>Xã Thanh Văn</t>
  </si>
  <si>
    <t>Xã Kim Thư</t>
  </si>
  <si>
    <t>Xã Hồng Dương</t>
  </si>
  <si>
    <t>Xã Tân Ước</t>
  </si>
  <si>
    <t>Xã Thanh Thùy</t>
  </si>
  <si>
    <t>Xã Kim An</t>
  </si>
  <si>
    <t>Xã Thanh Cao</t>
  </si>
  <si>
    <t>Xã Cự Khê</t>
  </si>
  <si>
    <t>Xã Phương Trung</t>
  </si>
  <si>
    <t>Xã Bích Hòa</t>
  </si>
  <si>
    <t>Thị trấn Kim Bài</t>
  </si>
  <si>
    <t>XVIII</t>
  </si>
  <si>
    <t>Huyện Thường Tín</t>
  </si>
  <si>
    <t>Xã Ninh Sở</t>
  </si>
  <si>
    <t>Xã Dũng Tiến</t>
  </si>
  <si>
    <t>Xã Quất Động</t>
  </si>
  <si>
    <t>Xã Hiền Giang</t>
  </si>
  <si>
    <t>Xã Khánh Hà</t>
  </si>
  <si>
    <t>Xã Nghiêm Xuyên</t>
  </si>
  <si>
    <t>Xã Liên Phương</t>
  </si>
  <si>
    <t>Xã Nguyễn Trãi</t>
  </si>
  <si>
    <t>Xã Vân Tảo</t>
  </si>
  <si>
    <t>Xã Tiền Phong</t>
  </si>
  <si>
    <t>Xã Văn Bình</t>
  </si>
  <si>
    <t>Xã Văn Tự</t>
  </si>
  <si>
    <t>Xã Tự Nhiên</t>
  </si>
  <si>
    <t>Xã Minh Cường</t>
  </si>
  <si>
    <t>Xã Lê Lợi</t>
  </si>
  <si>
    <t>Xã Nhị Khê</t>
  </si>
  <si>
    <t>Xã Duyên Thái</t>
  </si>
  <si>
    <t>Xã Hà Hồi</t>
  </si>
  <si>
    <t>Xã Tân Minh</t>
  </si>
  <si>
    <t>Xã Tô Hiệu</t>
  </si>
  <si>
    <t>Xã Hòa Bình</t>
  </si>
  <si>
    <t>Xã Vạn Nhất</t>
  </si>
  <si>
    <t>Xã Thắng Lợi</t>
  </si>
  <si>
    <t>Thị trấn Thường Tín</t>
  </si>
  <si>
    <t>XIX</t>
  </si>
  <si>
    <t>Huyện Phú Xuyên</t>
  </si>
  <si>
    <t>Thị trấn Phú Minh</t>
  </si>
  <si>
    <t>Thị trấn Phú Xuyên</t>
  </si>
  <si>
    <t>Xã Hồng Minh</t>
  </si>
  <si>
    <t>Xã Nam Tiến</t>
  </si>
  <si>
    <t>Xã Phú Túc</t>
  </si>
  <si>
    <t>Xã Văn Hoàng</t>
  </si>
  <si>
    <t>Xã Hồng Thái</t>
  </si>
  <si>
    <t>Xã Hoàng Long</t>
  </si>
  <si>
    <t>Xã Quang Hà</t>
  </si>
  <si>
    <t>Xã Nam Phong</t>
  </si>
  <si>
    <t>Xã Tân Dân</t>
  </si>
  <si>
    <t>Xã Khai Thái</t>
  </si>
  <si>
    <t>Xã Phúc Tiến</t>
  </si>
  <si>
    <t>Xã Vân Từ</t>
  </si>
  <si>
    <t>Xã Tri Thủy</t>
  </si>
  <si>
    <t>Xã Phú Yên</t>
  </si>
  <si>
    <t>Xã Bạch Hạ</t>
  </si>
  <si>
    <t>Xã Quang Lãng</t>
  </si>
  <si>
    <t>Xã Châu Can</t>
  </si>
  <si>
    <t>Xã Minh Tân</t>
  </si>
  <si>
    <t>XX</t>
  </si>
  <si>
    <t>Huyện Phúc Thọ</t>
  </si>
  <si>
    <t>Thị trấn Phúc Thọ</t>
  </si>
  <si>
    <t>Xã Nam Hà</t>
  </si>
  <si>
    <t>Xã Vân Phúc</t>
  </si>
  <si>
    <t>Xã Xuân Đình</t>
  </si>
  <si>
    <t>Xã Sen Phương</t>
  </si>
  <si>
    <t>Xã Võng Xuyên</t>
  </si>
  <si>
    <t>Xã Long Thượng</t>
  </si>
  <si>
    <t>Xã Tích Lộc</t>
  </si>
  <si>
    <t>Xã Thanh Đa</t>
  </si>
  <si>
    <t>Xã Trạch Mỹ Lộc</t>
  </si>
  <si>
    <t>Xã Phúc Hòa</t>
  </si>
  <si>
    <t>Xã Ngọc Tảo</t>
  </si>
  <si>
    <t>Xã Phụng Thượng</t>
  </si>
  <si>
    <t>Xã Tam Thuấn</t>
  </si>
  <si>
    <t>Xã Tam Hiệp</t>
  </si>
  <si>
    <t>Xã Hiệp Thuận</t>
  </si>
  <si>
    <t>Xã Liên Hiệp</t>
  </si>
  <si>
    <t>XXI</t>
  </si>
  <si>
    <t>Huyện Hoài Đức</t>
  </si>
  <si>
    <t>Thị trấn Trạm Trôi</t>
  </si>
  <si>
    <t>Xã Đức Thượng</t>
  </si>
  <si>
    <t>Xã Minh Khai</t>
  </si>
  <si>
    <t>Xã Dương Liễu</t>
  </si>
  <si>
    <t>Xã Di Trạch</t>
  </si>
  <si>
    <t>Xã Đức Giang</t>
  </si>
  <si>
    <t>Xã Cát Quế</t>
  </si>
  <si>
    <t>Xã Yên Sở</t>
  </si>
  <si>
    <t>Xã Vân Canh</t>
  </si>
  <si>
    <t>Xã Đắc Sở</t>
  </si>
  <si>
    <t>Xã Lại Yên</t>
  </si>
  <si>
    <t>Xã Tiền Yên</t>
  </si>
  <si>
    <t>Xã Song Phương</t>
  </si>
  <si>
    <t>Xã An Thượng</t>
  </si>
  <si>
    <t>Xã Vân Côn</t>
  </si>
  <si>
    <t>Xã La Phù</t>
  </si>
  <si>
    <t>Xã Đông La</t>
  </si>
  <si>
    <t>XXII</t>
  </si>
  <si>
    <t>Huyện Gia Lâm</t>
  </si>
  <si>
    <t>Xã Ninh Hiệp</t>
  </si>
  <si>
    <t>Xã Đặng Xá</t>
  </si>
  <si>
    <t>Xã Yên Thường</t>
  </si>
  <si>
    <t>Xã Cổ Bi</t>
  </si>
  <si>
    <t>Thị trấn Trâu Quỳ</t>
  </si>
  <si>
    <t>Xã Thiên Đức</t>
  </si>
  <si>
    <t>Thị trấn Yên Viên</t>
  </si>
  <si>
    <t>Xã Kiêu Kỵ</t>
  </si>
  <si>
    <t>Xã Kim Đức</t>
  </si>
  <si>
    <t>Xã Dương Quang</t>
  </si>
  <si>
    <t>Xã Lệ Chi</t>
  </si>
  <si>
    <t>Xã Yên Viên</t>
  </si>
  <si>
    <t>Xã Đa Tốn</t>
  </si>
  <si>
    <t>Xã Dương Xá</t>
  </si>
  <si>
    <t>XXIII</t>
  </si>
  <si>
    <t>Huyện Thanh Trì</t>
  </si>
  <si>
    <t>Thị trấn Văn Điển</t>
  </si>
  <si>
    <t>Xã Tân Triều</t>
  </si>
  <si>
    <t>Xã Tả Thanh Oai</t>
  </si>
  <si>
    <t>Xã Hữu Hoà</t>
  </si>
  <si>
    <t>Xã Tứ Hiệp</t>
  </si>
  <si>
    <t>Xã Vĩnh Quỳnh</t>
  </si>
  <si>
    <t>Xã Ngũ Hiệp</t>
  </si>
  <si>
    <t>Xã Duyên Hà</t>
  </si>
  <si>
    <t>Xã Vạn Phúc</t>
  </si>
  <si>
    <t>Xã Đại Áng</t>
  </si>
  <si>
    <t>Xã Liên Ninh</t>
  </si>
  <si>
    <t>Xã Đông Mỹ</t>
  </si>
  <si>
    <t>XXIV</t>
  </si>
  <si>
    <t>Huyện Ba Vì</t>
  </si>
  <si>
    <t>Xã Ba Trại</t>
  </si>
  <si>
    <t>Xã Cẩm Lĩnh</t>
  </si>
  <si>
    <t>Xã Cam Thượng</t>
  </si>
  <si>
    <t>Xã Chu Minh</t>
  </si>
  <si>
    <t>Xã Đông Quang</t>
  </si>
  <si>
    <t>Xã Đồng Thái</t>
  </si>
  <si>
    <t>Xã Minh Quang</t>
  </si>
  <si>
    <t>Xã Phong Vân</t>
  </si>
  <si>
    <t>Xã Phú Châu</t>
  </si>
  <si>
    <t>Xã Phú Cường</t>
  </si>
  <si>
    <t>Xã Phú Đông</t>
  </si>
  <si>
    <t>Xã Sơn Đà</t>
  </si>
  <si>
    <t>Xã Phú Hồng</t>
  </si>
  <si>
    <t>Xã Tản Lĩnh</t>
  </si>
  <si>
    <t>Thị trấn Tây Đằng</t>
  </si>
  <si>
    <t>Xã Thuần Mỹ</t>
  </si>
  <si>
    <t>Xã Thụy An</t>
  </si>
  <si>
    <t>Xã Tiên Phong</t>
  </si>
  <si>
    <t>Xã Tòng Bạt</t>
  </si>
  <si>
    <t>Xã Vân Hòa</t>
  </si>
  <si>
    <t>Xã Vạn Thắng</t>
  </si>
  <si>
    <t>XXV</t>
  </si>
  <si>
    <t>Huyện Thạch Thất</t>
  </si>
  <si>
    <t>Xã Quang Trung</t>
  </si>
  <si>
    <t>Xã Bình Yên</t>
  </si>
  <si>
    <t>Xã Cẩm Yên</t>
  </si>
  <si>
    <t>Xã Cần Kiệm</t>
  </si>
  <si>
    <t>Xã Thạch Xá</t>
  </si>
  <si>
    <t>Xã Đại Đồng</t>
  </si>
  <si>
    <t>Xã Lam Sơn</t>
  </si>
  <si>
    <t>Xã Đồng Trúc</t>
  </si>
  <si>
    <t>Xã Hương Ngải</t>
  </si>
  <si>
    <t>Xã Kim Quan</t>
  </si>
  <si>
    <t>Xã Lại Thượng</t>
  </si>
  <si>
    <t>Thị trấn Liên Quan</t>
  </si>
  <si>
    <t>Xã Phú Kim</t>
  </si>
  <si>
    <t>Xã Phùng Xá</t>
  </si>
  <si>
    <t>Xã Tân Xã</t>
  </si>
  <si>
    <t>Xã Thạch Hoà</t>
  </si>
  <si>
    <t>Xã Tiến Xuân</t>
  </si>
  <si>
    <t>Xã Yên Bình</t>
  </si>
  <si>
    <t>Xã Yên Trung</t>
  </si>
  <si>
    <t>XXVI</t>
  </si>
  <si>
    <t>Huyện Mỹ Đức</t>
  </si>
  <si>
    <t>Xã Đồng Tâm</t>
  </si>
  <si>
    <t>Xã Thượng Lâm</t>
  </si>
  <si>
    <t>Xã Phúc Lâm</t>
  </si>
  <si>
    <t>Xã Tuy Lai</t>
  </si>
  <si>
    <t>Xã Mỹ Xuyên</t>
  </si>
  <si>
    <t>Xã An Mỹ</t>
  </si>
  <si>
    <t>Xã Lê Thanh</t>
  </si>
  <si>
    <t>Xã Xuy Xá</t>
  </si>
  <si>
    <t>Xã Phù Lưu Tế</t>
  </si>
  <si>
    <t>Thị trấn Đại Nghĩa</t>
  </si>
  <si>
    <t>Xã An Phú</t>
  </si>
  <si>
    <t>Xã Hợp Thanh</t>
  </si>
  <si>
    <t>Xã Hợp Tiến</t>
  </si>
  <si>
    <t>Xã An Tiến</t>
  </si>
  <si>
    <t>Xã Vạn Tín</t>
  </si>
  <si>
    <t>Xã Đại Hưng</t>
  </si>
  <si>
    <t>XXVII</t>
  </si>
  <si>
    <t>Huyện Sóc Sơn</t>
  </si>
  <si>
    <t>Thị trấn Sóc Sơn</t>
  </si>
  <si>
    <t>Xã Bắc Sơn</t>
  </si>
  <si>
    <t>Xã Minh Trí</t>
  </si>
  <si>
    <t>Xã Hồng Kỳ</t>
  </si>
  <si>
    <t>Xã Nam Sơn</t>
  </si>
  <si>
    <t>Xã Tân Hưng</t>
  </si>
  <si>
    <t>Xã Minh Phú</t>
  </si>
  <si>
    <t>Xã Phù Linh</t>
  </si>
  <si>
    <t>Xã Bắc Phú</t>
  </si>
  <si>
    <t>Xã Quang Tiến</t>
  </si>
  <si>
    <t>Xã Hiền Ninh</t>
  </si>
  <si>
    <t>Xã Tiên Dược</t>
  </si>
  <si>
    <t>Xã Việt Long</t>
  </si>
  <si>
    <t>Xã Xuân Giang</t>
  </si>
  <si>
    <t>Xã Mai Đình</t>
  </si>
  <si>
    <t>Xã Đức Hoà</t>
  </si>
  <si>
    <t>Xã Thanh Xuân</t>
  </si>
  <si>
    <t>Xã Đông Xuân</t>
  </si>
  <si>
    <t>Xã Kim Lũ</t>
  </si>
  <si>
    <t>Xã Phú Minh</t>
  </si>
  <si>
    <t>Xã Phù Lỗ</t>
  </si>
  <si>
    <t>Xã Xuân Thu</t>
  </si>
  <si>
    <t>XXVIII</t>
  </si>
  <si>
    <t>Huyện Đan Phượng</t>
  </si>
  <si>
    <t>Thị trấn Phùng</t>
  </si>
  <si>
    <t>Xã Trung Châu</t>
  </si>
  <si>
    <t>Xã Thọ An</t>
  </si>
  <si>
    <t>Xã Thọ Xuân</t>
  </si>
  <si>
    <t>Xã Hồng Hà</t>
  </si>
  <si>
    <t>Xã Liên Hồng</t>
  </si>
  <si>
    <t>Xã Hạ Mỗ</t>
  </si>
  <si>
    <t>Xã Liên Trung</t>
  </si>
  <si>
    <t>Xã Phương Đình</t>
  </si>
  <si>
    <t>Xã Thượng Mỗ</t>
  </si>
  <si>
    <t>Xã Tân Hội</t>
  </si>
  <si>
    <t>Xã Tân Lập</t>
  </si>
  <si>
    <t>Xã Đồng Tháp</t>
  </si>
  <si>
    <t>Xã Song Phượng</t>
  </si>
  <si>
    <t>XXIX</t>
  </si>
  <si>
    <t>Huyện Quốc Oai</t>
  </si>
  <si>
    <t>Xã Liệp Nghĩa</t>
  </si>
  <si>
    <t>Xã Phú Mãn</t>
  </si>
  <si>
    <t>Xã Thạch Thán</t>
  </si>
  <si>
    <t>Xã Đồng Quang</t>
  </si>
  <si>
    <t>Thị trấn Quốc Oai</t>
  </si>
  <si>
    <t>Xã Tuyết Nghĩa</t>
  </si>
  <si>
    <t>Xã Ngọc Liệp</t>
  </si>
  <si>
    <t>Xã Sài Sơn</t>
  </si>
  <si>
    <t>Xã Cộng Hòa</t>
  </si>
  <si>
    <t>Xã Đông Yên</t>
  </si>
  <si>
    <t>Xã Phượng Sơn</t>
  </si>
  <si>
    <t>Xã Ngọc Mỹ</t>
  </si>
  <si>
    <t>Xã Hòa Thạch</t>
  </si>
  <si>
    <t>Xã Cấn Hữu</t>
  </si>
  <si>
    <t>XXX</t>
  </si>
  <si>
    <t>Huyện Mê Linh</t>
  </si>
  <si>
    <t>Thị trấn Chi Đông</t>
  </si>
  <si>
    <t>Thị trấn Quang Minh</t>
  </si>
  <si>
    <t>Xã Chu Phan</t>
  </si>
  <si>
    <t>Xã Đại Thịnh</t>
  </si>
  <si>
    <t>Xã Hoàng Kim</t>
  </si>
  <si>
    <t>Xã Kim Hoa</t>
  </si>
  <si>
    <t>Xã Liên Mạc</t>
  </si>
  <si>
    <t>Xã Tam Đồng</t>
  </si>
  <si>
    <t>Xã Thạch Đà</t>
  </si>
  <si>
    <t>Xã Thanh Lâm</t>
  </si>
  <si>
    <t>Xã Tiến Thịnh</t>
  </si>
  <si>
    <t>Xã Tráng Việt</t>
  </si>
  <si>
    <t>Xã Tự Lập</t>
  </si>
  <si>
    <t>Xã Văn Khê</t>
  </si>
  <si>
    <r>
      <rPr>
        <b/>
        <sz val="12"/>
        <color theme="1"/>
        <rFont val="Times New Roman"/>
        <family val="1"/>
      </rPr>
      <t>Diện tích 
(km</t>
    </r>
    <r>
      <rPr>
        <b/>
        <vertAlign val="super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>)</t>
    </r>
  </si>
  <si>
    <t>Các xã, thị trấn:</t>
  </si>
  <si>
    <t>Phụ lục 1</t>
  </si>
  <si>
    <t>Thực hiện sắp xếp</t>
  </si>
  <si>
    <r>
      <t xml:space="preserve">THỐNG KÊ HIỆN TRẠNG ĐVHC CẤP XÃ HIỆN NAY CỦA THÀNH PHỐ HÀ NỘI
</t>
    </r>
    <r>
      <rPr>
        <i/>
        <sz val="14"/>
        <color theme="1"/>
        <rFont val="Times New Roman"/>
        <family val="1"/>
      </rPr>
      <t>(Kèm theo Đề án của Chính phủ)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</si>
</sst>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3" x14ac:knownFonts="1">
    <font>
      <sz val="10"/>
      <color rgb="FF000000"/>
      <name val="Arial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Arial"/>
      <family val="2"/>
      <scheme val="minor"/>
    </font>
    <font>
      <b/>
      <sz val="12"/>
      <color theme="1"/>
      <name val="Times New Roman"/>
      <family val="1"/>
      <charset val="163"/>
    </font>
    <font>
      <sz val="12"/>
      <name val="Arial"/>
      <family val="2"/>
      <charset val="163"/>
    </font>
    <font>
      <b/>
      <vertAlign val="superscript"/>
      <sz val="12"/>
      <color theme="1"/>
      <name val="Times New Roman"/>
      <family val="1"/>
    </font>
    <font>
      <i/>
      <sz val="12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sz val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4" fontId="7" fillId="0" borderId="2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4" fontId="11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3" fontId="11" fillId="0" borderId="2" xfId="1" applyNumberFormat="1" applyFont="1" applyFill="1" applyBorder="1" applyAlignment="1">
      <alignment horizontal="right" vertical="center"/>
    </xf>
    <xf numFmtId="4" fontId="11" fillId="0" borderId="2" xfId="0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/>
    </xf>
    <xf numFmtId="3" fontId="11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10" fontId="11" fillId="0" borderId="2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11" fillId="0" borderId="2" xfId="0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/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22"/>
  <sheetViews>
    <sheetView tabSelected="1" workbookViewId="0">
      <selection activeCell="C5" sqref="C5"/>
    </sheetView>
  </sheetViews>
  <sheetFormatPr defaultColWidth="12.7109375" defaultRowHeight="15" customHeight="1" x14ac:dyDescent="0.2"/>
  <cols>
    <col min="1" max="1" width="8.7109375" customWidth="1"/>
    <col min="2" max="2" width="23.85546875" customWidth="1"/>
    <col min="3" max="3" width="13" customWidth="1"/>
    <col min="4" max="4" width="13.28515625" customWidth="1"/>
    <col min="5" max="5" width="17.28515625" customWidth="1"/>
    <col min="6" max="6" width="15.28515625" customWidth="1"/>
    <col min="7" max="7" width="11.85546875" style="27" customWidth="1"/>
    <col min="8" max="8" width="10.140625" customWidth="1"/>
    <col min="9" max="9" width="11.85546875" customWidth="1"/>
    <col min="10" max="10" width="14.42578125" customWidth="1"/>
    <col min="11" max="26" width="9.140625" customWidth="1"/>
  </cols>
  <sheetData>
    <row r="1" spans="1:26" ht="18.75" x14ac:dyDescent="0.2">
      <c r="A1" s="1"/>
      <c r="B1" s="1"/>
      <c r="C1" s="2"/>
      <c r="D1" s="1"/>
      <c r="E1" s="1"/>
      <c r="F1" s="1"/>
      <c r="G1" s="3"/>
      <c r="H1" s="1"/>
      <c r="I1" s="30" t="s">
        <v>620</v>
      </c>
      <c r="J1" s="3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4.5" customHeight="1" x14ac:dyDescent="0.2">
      <c r="A2" s="32" t="s">
        <v>622</v>
      </c>
      <c r="B2" s="33"/>
      <c r="C2" s="33"/>
      <c r="D2" s="33"/>
      <c r="E2" s="33"/>
      <c r="F2" s="33"/>
      <c r="G2" s="33"/>
      <c r="H2" s="33"/>
      <c r="I2" s="33"/>
      <c r="J2" s="3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45" customHeight="1" x14ac:dyDescent="0.2">
      <c r="A3" s="34" t="s">
        <v>0</v>
      </c>
      <c r="B3" s="36" t="s">
        <v>1</v>
      </c>
      <c r="C3" s="36" t="s">
        <v>2</v>
      </c>
      <c r="D3" s="35"/>
      <c r="E3" s="36" t="s">
        <v>3</v>
      </c>
      <c r="F3" s="35"/>
      <c r="G3" s="34" t="s">
        <v>4</v>
      </c>
      <c r="H3" s="34" t="s">
        <v>5</v>
      </c>
      <c r="I3" s="34" t="s">
        <v>6</v>
      </c>
      <c r="J3" s="34" t="s">
        <v>621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8.1" customHeight="1" x14ac:dyDescent="0.2">
      <c r="A4" s="35"/>
      <c r="B4" s="35"/>
      <c r="C4" s="4" t="s">
        <v>618</v>
      </c>
      <c r="D4" s="28" t="s">
        <v>7</v>
      </c>
      <c r="E4" s="28" t="s">
        <v>3</v>
      </c>
      <c r="F4" s="28" t="s">
        <v>7</v>
      </c>
      <c r="G4" s="37"/>
      <c r="H4" s="35"/>
      <c r="I4" s="35"/>
      <c r="J4" s="35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">
      <c r="A5" s="5"/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5">
        <v>9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9.5" customHeight="1" x14ac:dyDescent="0.2">
      <c r="A6" s="29" t="s">
        <v>8</v>
      </c>
      <c r="B6" s="7" t="s">
        <v>124</v>
      </c>
      <c r="C6" s="8"/>
      <c r="D6" s="9"/>
      <c r="E6" s="9"/>
      <c r="F6" s="10"/>
      <c r="G6" s="11"/>
      <c r="H6" s="12"/>
      <c r="I6" s="12"/>
      <c r="J6" s="1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 x14ac:dyDescent="0.2">
      <c r="A7" s="29">
        <v>1</v>
      </c>
      <c r="B7" s="7" t="s">
        <v>92</v>
      </c>
      <c r="C7" s="8"/>
      <c r="D7" s="10"/>
      <c r="E7" s="9"/>
      <c r="F7" s="10"/>
      <c r="G7" s="11"/>
      <c r="H7" s="12"/>
      <c r="I7" s="12"/>
      <c r="J7" s="1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2">
      <c r="A8" s="11" t="s">
        <v>9</v>
      </c>
      <c r="B8" s="12" t="s">
        <v>125</v>
      </c>
      <c r="C8" s="10">
        <v>0.89359999999999995</v>
      </c>
      <c r="D8" s="10">
        <f>C8/5.5*100</f>
        <v>16.247272727272726</v>
      </c>
      <c r="E8" s="13">
        <v>22379</v>
      </c>
      <c r="F8" s="10">
        <f>E8/15000*100</f>
        <v>149.19333333333333</v>
      </c>
      <c r="G8" s="11"/>
      <c r="H8" s="12"/>
      <c r="I8" s="12"/>
      <c r="J8" s="11" t="s">
        <v>28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">
      <c r="A9" s="11" t="s">
        <v>10</v>
      </c>
      <c r="B9" s="12" t="s">
        <v>126</v>
      </c>
      <c r="C9" s="14">
        <v>0.66739999999999999</v>
      </c>
      <c r="D9" s="10">
        <f t="shared" ref="D9:D75" si="0">C9/5.5*100</f>
        <v>12.134545454545455</v>
      </c>
      <c r="E9" s="15">
        <v>21284</v>
      </c>
      <c r="F9" s="10">
        <f t="shared" ref="F9:F75" si="1">E9/15000*100</f>
        <v>141.89333333333335</v>
      </c>
      <c r="G9" s="11"/>
      <c r="H9" s="12"/>
      <c r="I9" s="12"/>
      <c r="J9" s="11" t="s">
        <v>28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">
      <c r="A10" s="11" t="s">
        <v>12</v>
      </c>
      <c r="B10" s="12" t="s">
        <v>127</v>
      </c>
      <c r="C10" s="10">
        <v>0.71519999999999995</v>
      </c>
      <c r="D10" s="10">
        <f t="shared" si="0"/>
        <v>13.003636363636362</v>
      </c>
      <c r="E10" s="15">
        <v>23733</v>
      </c>
      <c r="F10" s="10">
        <f t="shared" si="1"/>
        <v>158.22</v>
      </c>
      <c r="G10" s="11"/>
      <c r="H10" s="12"/>
      <c r="I10" s="12"/>
      <c r="J10" s="11" t="s">
        <v>28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">
      <c r="A11" s="11" t="s">
        <v>13</v>
      </c>
      <c r="B11" s="12" t="s">
        <v>128</v>
      </c>
      <c r="C11" s="14">
        <v>0.53770000000000007</v>
      </c>
      <c r="D11" s="10">
        <f t="shared" si="0"/>
        <v>9.7763636363636373</v>
      </c>
      <c r="E11" s="15">
        <v>21072</v>
      </c>
      <c r="F11" s="10">
        <f t="shared" si="1"/>
        <v>140.48000000000002</v>
      </c>
      <c r="G11" s="11"/>
      <c r="H11" s="12"/>
      <c r="I11" s="12"/>
      <c r="J11" s="11" t="s">
        <v>28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">
      <c r="A12" s="11" t="s">
        <v>14</v>
      </c>
      <c r="B12" s="12" t="s">
        <v>129</v>
      </c>
      <c r="C12" s="14">
        <v>0.68069999999999997</v>
      </c>
      <c r="D12" s="10">
        <f t="shared" si="0"/>
        <v>12.376363636363635</v>
      </c>
      <c r="E12" s="16">
        <v>23401</v>
      </c>
      <c r="F12" s="10">
        <f t="shared" si="1"/>
        <v>156.00666666666666</v>
      </c>
      <c r="G12" s="11"/>
      <c r="H12" s="12"/>
      <c r="I12" s="12"/>
      <c r="J12" s="11" t="s">
        <v>28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">
      <c r="A13" s="11" t="s">
        <v>15</v>
      </c>
      <c r="B13" s="12" t="s">
        <v>130</v>
      </c>
      <c r="C13" s="14">
        <v>0.77769999999999995</v>
      </c>
      <c r="D13" s="10">
        <f t="shared" si="0"/>
        <v>14.14</v>
      </c>
      <c r="E13" s="15">
        <v>12887</v>
      </c>
      <c r="F13" s="10">
        <f t="shared" si="1"/>
        <v>85.913333333333327</v>
      </c>
      <c r="G13" s="11"/>
      <c r="H13" s="12"/>
      <c r="I13" s="12"/>
      <c r="J13" s="11" t="s">
        <v>28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">
      <c r="A14" s="11" t="s">
        <v>16</v>
      </c>
      <c r="B14" s="12" t="s">
        <v>93</v>
      </c>
      <c r="C14" s="14">
        <v>0.82430000000000003</v>
      </c>
      <c r="D14" s="10">
        <f t="shared" si="0"/>
        <v>14.987272727272726</v>
      </c>
      <c r="E14" s="15">
        <v>21623</v>
      </c>
      <c r="F14" s="10">
        <f t="shared" si="1"/>
        <v>144.15333333333334</v>
      </c>
      <c r="G14" s="11"/>
      <c r="H14" s="12"/>
      <c r="I14" s="12"/>
      <c r="J14" s="11" t="s">
        <v>28</v>
      </c>
      <c r="K14" s="1"/>
      <c r="L14" s="2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">
      <c r="A15" s="11" t="s">
        <v>17</v>
      </c>
      <c r="B15" s="12" t="s">
        <v>131</v>
      </c>
      <c r="C15" s="10">
        <v>0.94169999999999998</v>
      </c>
      <c r="D15" s="10">
        <f t="shared" si="0"/>
        <v>17.121818181818181</v>
      </c>
      <c r="E15" s="15">
        <v>13482</v>
      </c>
      <c r="F15" s="10">
        <f t="shared" si="1"/>
        <v>89.88000000000001</v>
      </c>
      <c r="G15" s="11"/>
      <c r="H15" s="12"/>
      <c r="I15" s="12"/>
      <c r="J15" s="11" t="s">
        <v>28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">
      <c r="A16" s="11" t="s">
        <v>29</v>
      </c>
      <c r="B16" s="12" t="s">
        <v>132</v>
      </c>
      <c r="C16" s="14">
        <v>0.40490000000000004</v>
      </c>
      <c r="D16" s="10">
        <f t="shared" si="0"/>
        <v>7.3618181818181823</v>
      </c>
      <c r="E16" s="15">
        <v>18240</v>
      </c>
      <c r="F16" s="10">
        <f t="shared" si="1"/>
        <v>121.6</v>
      </c>
      <c r="G16" s="11"/>
      <c r="H16" s="12"/>
      <c r="I16" s="12"/>
      <c r="J16" s="11" t="s">
        <v>28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">
      <c r="A17" s="11" t="s">
        <v>31</v>
      </c>
      <c r="B17" s="12" t="s">
        <v>133</v>
      </c>
      <c r="C17" s="17">
        <v>1.0162</v>
      </c>
      <c r="D17" s="18">
        <f t="shared" si="0"/>
        <v>18.476363636363637</v>
      </c>
      <c r="E17" s="19">
        <v>26092</v>
      </c>
      <c r="F17" s="10">
        <f t="shared" si="1"/>
        <v>173.94666666666666</v>
      </c>
      <c r="G17" s="29"/>
      <c r="H17" s="20"/>
      <c r="I17" s="20"/>
      <c r="J17" s="11" t="s">
        <v>28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">
      <c r="A18" s="11" t="s">
        <v>32</v>
      </c>
      <c r="B18" s="12" t="s">
        <v>134</v>
      </c>
      <c r="C18" s="14">
        <v>0.48619999999999997</v>
      </c>
      <c r="D18" s="10">
        <f t="shared" si="0"/>
        <v>8.84</v>
      </c>
      <c r="E18" s="15">
        <v>17888</v>
      </c>
      <c r="F18" s="10">
        <f t="shared" si="1"/>
        <v>119.25333333333332</v>
      </c>
      <c r="G18" s="11"/>
      <c r="H18" s="12"/>
      <c r="I18" s="12"/>
      <c r="J18" s="11" t="s">
        <v>28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">
      <c r="A19" s="11" t="s">
        <v>33</v>
      </c>
      <c r="B19" s="12" t="s">
        <v>94</v>
      </c>
      <c r="C19" s="10">
        <v>0.61990000000000001</v>
      </c>
      <c r="D19" s="10">
        <f t="shared" si="0"/>
        <v>11.270909090909091</v>
      </c>
      <c r="E19" s="15">
        <v>27578</v>
      </c>
      <c r="F19" s="10">
        <f t="shared" si="1"/>
        <v>183.85333333333332</v>
      </c>
      <c r="G19" s="11"/>
      <c r="H19" s="21"/>
      <c r="I19" s="21"/>
      <c r="J19" s="11" t="s">
        <v>28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">
      <c r="A20" s="11" t="s">
        <v>34</v>
      </c>
      <c r="B20" s="12" t="s">
        <v>135</v>
      </c>
      <c r="C20" s="14">
        <v>0.64239999999999997</v>
      </c>
      <c r="D20" s="10">
        <f t="shared" si="0"/>
        <v>11.68</v>
      </c>
      <c r="E20" s="15">
        <v>29418</v>
      </c>
      <c r="F20" s="10">
        <f t="shared" si="1"/>
        <v>196.12</v>
      </c>
      <c r="G20" s="11"/>
      <c r="H20" s="21"/>
      <c r="I20" s="21"/>
      <c r="J20" s="11" t="s">
        <v>28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">
      <c r="A21" s="29" t="s">
        <v>25</v>
      </c>
      <c r="B21" s="7" t="s">
        <v>136</v>
      </c>
      <c r="C21" s="14"/>
      <c r="D21" s="10"/>
      <c r="E21" s="15"/>
      <c r="F21" s="10"/>
      <c r="G21" s="29"/>
      <c r="H21" s="7"/>
      <c r="I21" s="7"/>
      <c r="J21" s="1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2">
      <c r="A22" s="29">
        <v>1</v>
      </c>
      <c r="B22" s="7" t="s">
        <v>92</v>
      </c>
      <c r="C22" s="14"/>
      <c r="D22" s="10"/>
      <c r="E22" s="15"/>
      <c r="F22" s="10"/>
      <c r="G22" s="29"/>
      <c r="H22" s="7"/>
      <c r="I22" s="7"/>
      <c r="J22" s="1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 x14ac:dyDescent="0.2">
      <c r="A23" s="11" t="s">
        <v>9</v>
      </c>
      <c r="B23" s="12" t="s">
        <v>137</v>
      </c>
      <c r="C23" s="14">
        <v>0.25509999999999999</v>
      </c>
      <c r="D23" s="10">
        <f t="shared" si="0"/>
        <v>4.6381818181818186</v>
      </c>
      <c r="E23" s="15">
        <v>11245</v>
      </c>
      <c r="F23" s="10">
        <f t="shared" si="1"/>
        <v>74.966666666666669</v>
      </c>
      <c r="G23" s="11"/>
      <c r="H23" s="21"/>
      <c r="I23" s="21"/>
      <c r="J23" s="11" t="s">
        <v>28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 x14ac:dyDescent="0.2">
      <c r="A24" s="11" t="s">
        <v>10</v>
      </c>
      <c r="B24" s="12" t="s">
        <v>138</v>
      </c>
      <c r="C24" s="14">
        <v>0.17649999999999999</v>
      </c>
      <c r="D24" s="10">
        <f t="shared" si="0"/>
        <v>3.2090909090909085</v>
      </c>
      <c r="E24" s="15">
        <v>9899</v>
      </c>
      <c r="F24" s="10">
        <f t="shared" si="1"/>
        <v>65.993333333333339</v>
      </c>
      <c r="G24" s="11"/>
      <c r="H24" s="21"/>
      <c r="I24" s="21"/>
      <c r="J24" s="11" t="s">
        <v>28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 x14ac:dyDescent="0.2">
      <c r="A25" s="11" t="s">
        <v>12</v>
      </c>
      <c r="B25" s="12" t="s">
        <v>139</v>
      </c>
      <c r="C25" s="14">
        <v>0.34770000000000001</v>
      </c>
      <c r="D25" s="10">
        <f t="shared" si="0"/>
        <v>6.3218181818181822</v>
      </c>
      <c r="E25" s="16">
        <v>9827</v>
      </c>
      <c r="F25" s="10">
        <f t="shared" si="1"/>
        <v>65.513333333333335</v>
      </c>
      <c r="G25" s="11"/>
      <c r="H25" s="21"/>
      <c r="I25" s="21"/>
      <c r="J25" s="11" t="s">
        <v>28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 x14ac:dyDescent="0.2">
      <c r="A26" s="11" t="s">
        <v>13</v>
      </c>
      <c r="B26" s="12" t="s">
        <v>140</v>
      </c>
      <c r="C26" s="14">
        <v>0.155</v>
      </c>
      <c r="D26" s="10">
        <f t="shared" si="0"/>
        <v>2.8181818181818183</v>
      </c>
      <c r="E26" s="15">
        <v>9776</v>
      </c>
      <c r="F26" s="10">
        <f t="shared" si="1"/>
        <v>65.173333333333332</v>
      </c>
      <c r="G26" s="11"/>
      <c r="H26" s="21"/>
      <c r="I26" s="21"/>
      <c r="J26" s="11" t="s">
        <v>28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 x14ac:dyDescent="0.2">
      <c r="A27" s="11" t="s">
        <v>14</v>
      </c>
      <c r="B27" s="12" t="s">
        <v>141</v>
      </c>
      <c r="C27" s="14">
        <v>9.1700000000000004E-2</v>
      </c>
      <c r="D27" s="10">
        <f t="shared" si="0"/>
        <v>1.6672727272727272</v>
      </c>
      <c r="E27" s="15">
        <v>8164</v>
      </c>
      <c r="F27" s="10">
        <f t="shared" si="1"/>
        <v>54.426666666666669</v>
      </c>
      <c r="G27" s="11"/>
      <c r="H27" s="21"/>
      <c r="I27" s="21"/>
      <c r="J27" s="11" t="s">
        <v>28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2">
      <c r="A28" s="11" t="s">
        <v>15</v>
      </c>
      <c r="B28" s="12" t="s">
        <v>142</v>
      </c>
      <c r="C28" s="14">
        <v>8.7100000000000011E-2</v>
      </c>
      <c r="D28" s="10">
        <f t="shared" si="0"/>
        <v>1.5836363636363637</v>
      </c>
      <c r="E28" s="15">
        <v>9212</v>
      </c>
      <c r="F28" s="10">
        <f t="shared" si="1"/>
        <v>61.413333333333334</v>
      </c>
      <c r="G28" s="11"/>
      <c r="H28" s="21"/>
      <c r="I28" s="21"/>
      <c r="J28" s="11" t="s">
        <v>28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 x14ac:dyDescent="0.2">
      <c r="A29" s="11" t="s">
        <v>16</v>
      </c>
      <c r="B29" s="12" t="s">
        <v>143</v>
      </c>
      <c r="C29" s="14">
        <v>0.17309999999999998</v>
      </c>
      <c r="D29" s="10">
        <f t="shared" si="0"/>
        <v>3.147272727272727</v>
      </c>
      <c r="E29" s="15">
        <v>9747</v>
      </c>
      <c r="F29" s="10">
        <f t="shared" si="1"/>
        <v>64.98</v>
      </c>
      <c r="G29" s="11"/>
      <c r="H29" s="21"/>
      <c r="I29" s="21"/>
      <c r="J29" s="11" t="s">
        <v>28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 x14ac:dyDescent="0.2">
      <c r="A30" s="11" t="s">
        <v>17</v>
      </c>
      <c r="B30" s="12" t="s">
        <v>144</v>
      </c>
      <c r="C30" s="14">
        <v>0.1721</v>
      </c>
      <c r="D30" s="10">
        <f t="shared" si="0"/>
        <v>3.1290909090909089</v>
      </c>
      <c r="E30" s="15">
        <v>11527</v>
      </c>
      <c r="F30" s="10">
        <f t="shared" si="1"/>
        <v>76.846666666666664</v>
      </c>
      <c r="G30" s="11"/>
      <c r="H30" s="21"/>
      <c r="I30" s="21"/>
      <c r="J30" s="11" t="s">
        <v>28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 x14ac:dyDescent="0.2">
      <c r="A31" s="11" t="s">
        <v>29</v>
      </c>
      <c r="B31" s="12" t="s">
        <v>145</v>
      </c>
      <c r="C31" s="18">
        <v>0.1245</v>
      </c>
      <c r="D31" s="18">
        <f t="shared" si="0"/>
        <v>2.2636363636363637</v>
      </c>
      <c r="E31" s="19">
        <v>9915</v>
      </c>
      <c r="F31" s="10">
        <f t="shared" si="1"/>
        <v>66.100000000000009</v>
      </c>
      <c r="G31" s="11"/>
      <c r="H31" s="21"/>
      <c r="I31" s="21"/>
      <c r="J31" s="11" t="s">
        <v>28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 x14ac:dyDescent="0.2">
      <c r="A32" s="11" t="s">
        <v>31</v>
      </c>
      <c r="B32" s="12" t="s">
        <v>146</v>
      </c>
      <c r="C32" s="18">
        <v>6.7099999999999993E-2</v>
      </c>
      <c r="D32" s="18">
        <f t="shared" si="0"/>
        <v>1.22</v>
      </c>
      <c r="E32" s="19">
        <v>6481</v>
      </c>
      <c r="F32" s="10">
        <f t="shared" si="1"/>
        <v>43.206666666666663</v>
      </c>
      <c r="G32" s="11"/>
      <c r="H32" s="21"/>
      <c r="I32" s="21"/>
      <c r="J32" s="11" t="s">
        <v>28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 x14ac:dyDescent="0.2">
      <c r="A33" s="11" t="s">
        <v>32</v>
      </c>
      <c r="B33" s="12" t="s">
        <v>147</v>
      </c>
      <c r="C33" s="10">
        <v>9.1499999999999998E-2</v>
      </c>
      <c r="D33" s="10">
        <f t="shared" si="0"/>
        <v>1.6636363636363636</v>
      </c>
      <c r="E33" s="15">
        <v>7009</v>
      </c>
      <c r="F33" s="10">
        <f t="shared" si="1"/>
        <v>46.726666666666667</v>
      </c>
      <c r="G33" s="11"/>
      <c r="H33" s="21"/>
      <c r="I33" s="21"/>
      <c r="J33" s="11" t="s">
        <v>28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 x14ac:dyDescent="0.2">
      <c r="A34" s="11" t="s">
        <v>33</v>
      </c>
      <c r="B34" s="12" t="s">
        <v>148</v>
      </c>
      <c r="C34" s="10">
        <v>0.79400000000000004</v>
      </c>
      <c r="D34" s="10">
        <f t="shared" si="0"/>
        <v>14.436363636363636</v>
      </c>
      <c r="E34" s="15">
        <v>18151</v>
      </c>
      <c r="F34" s="10">
        <f t="shared" si="1"/>
        <v>121.00666666666666</v>
      </c>
      <c r="G34" s="11"/>
      <c r="H34" s="21"/>
      <c r="I34" s="21"/>
      <c r="J34" s="11" t="s">
        <v>28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 x14ac:dyDescent="0.2">
      <c r="A35" s="11" t="s">
        <v>34</v>
      </c>
      <c r="B35" s="12" t="s">
        <v>149</v>
      </c>
      <c r="C35" s="10">
        <v>1.0048000000000001</v>
      </c>
      <c r="D35" s="10">
        <f t="shared" si="0"/>
        <v>18.269090909090913</v>
      </c>
      <c r="E35" s="15">
        <v>24831</v>
      </c>
      <c r="F35" s="10">
        <f t="shared" si="1"/>
        <v>165.54</v>
      </c>
      <c r="G35" s="11"/>
      <c r="H35" s="21"/>
      <c r="I35" s="21"/>
      <c r="J35" s="11" t="s">
        <v>28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 x14ac:dyDescent="0.2">
      <c r="A36" s="11" t="s">
        <v>35</v>
      </c>
      <c r="B36" s="12" t="s">
        <v>150</v>
      </c>
      <c r="C36" s="10">
        <v>0.38619999999999999</v>
      </c>
      <c r="D36" s="10">
        <f t="shared" si="0"/>
        <v>7.0218181818181815</v>
      </c>
      <c r="E36" s="15">
        <v>10012</v>
      </c>
      <c r="F36" s="10">
        <f t="shared" si="1"/>
        <v>66.74666666666667</v>
      </c>
      <c r="G36" s="11"/>
      <c r="H36" s="21"/>
      <c r="I36" s="21"/>
      <c r="J36" s="11" t="s">
        <v>28</v>
      </c>
      <c r="K36" s="1"/>
      <c r="L36" s="1"/>
      <c r="M36" s="22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customHeight="1" x14ac:dyDescent="0.2">
      <c r="A37" s="11" t="s">
        <v>36</v>
      </c>
      <c r="B37" s="12" t="s">
        <v>151</v>
      </c>
      <c r="C37" s="10">
        <v>0.2492</v>
      </c>
      <c r="D37" s="10">
        <f t="shared" si="0"/>
        <v>4.5309090909090912</v>
      </c>
      <c r="E37" s="15">
        <v>9014</v>
      </c>
      <c r="F37" s="10">
        <f t="shared" si="1"/>
        <v>60.093333333333334</v>
      </c>
      <c r="G37" s="11"/>
      <c r="H37" s="21"/>
      <c r="I37" s="21"/>
      <c r="J37" s="11" t="s">
        <v>28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customHeight="1" x14ac:dyDescent="0.2">
      <c r="A38" s="11" t="s">
        <v>37</v>
      </c>
      <c r="B38" s="12" t="s">
        <v>152</v>
      </c>
      <c r="C38" s="10">
        <v>0.42869999999999997</v>
      </c>
      <c r="D38" s="10">
        <f t="shared" si="0"/>
        <v>7.794545454545454</v>
      </c>
      <c r="E38" s="15">
        <v>9135</v>
      </c>
      <c r="F38" s="10">
        <f t="shared" si="1"/>
        <v>60.9</v>
      </c>
      <c r="G38" s="11"/>
      <c r="H38" s="21"/>
      <c r="I38" s="21"/>
      <c r="J38" s="11" t="s">
        <v>28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 x14ac:dyDescent="0.2">
      <c r="A39" s="11" t="s">
        <v>38</v>
      </c>
      <c r="B39" s="12" t="s">
        <v>153</v>
      </c>
      <c r="C39" s="10">
        <v>0.2722</v>
      </c>
      <c r="D39" s="10">
        <f t="shared" si="0"/>
        <v>4.9490909090909092</v>
      </c>
      <c r="E39" s="15">
        <v>11644</v>
      </c>
      <c r="F39" s="10">
        <f t="shared" si="1"/>
        <v>77.626666666666665</v>
      </c>
      <c r="G39" s="11"/>
      <c r="H39" s="21"/>
      <c r="I39" s="21"/>
      <c r="J39" s="11" t="s">
        <v>28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 x14ac:dyDescent="0.2">
      <c r="A40" s="11" t="s">
        <v>39</v>
      </c>
      <c r="B40" s="12" t="s">
        <v>154</v>
      </c>
      <c r="C40" s="10">
        <v>0.47020000000000001</v>
      </c>
      <c r="D40" s="10">
        <f t="shared" si="0"/>
        <v>8.5490909090909089</v>
      </c>
      <c r="E40" s="15">
        <v>12846</v>
      </c>
      <c r="F40" s="10">
        <f t="shared" si="1"/>
        <v>85.64</v>
      </c>
      <c r="G40" s="11"/>
      <c r="H40" s="21"/>
      <c r="I40" s="21"/>
      <c r="J40" s="11" t="s">
        <v>28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 x14ac:dyDescent="0.2">
      <c r="A41" s="29" t="s">
        <v>27</v>
      </c>
      <c r="B41" s="7" t="s">
        <v>155</v>
      </c>
      <c r="C41" s="10"/>
      <c r="D41" s="10"/>
      <c r="E41" s="15"/>
      <c r="F41" s="10"/>
      <c r="G41" s="11"/>
      <c r="H41" s="21"/>
      <c r="I41" s="21"/>
      <c r="J41" s="1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 x14ac:dyDescent="0.2">
      <c r="A42" s="29">
        <v>1</v>
      </c>
      <c r="B42" s="7" t="s">
        <v>92</v>
      </c>
      <c r="C42" s="10"/>
      <c r="D42" s="10"/>
      <c r="E42" s="15"/>
      <c r="F42" s="10"/>
      <c r="G42" s="11"/>
      <c r="H42" s="21"/>
      <c r="I42" s="21"/>
      <c r="J42" s="1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 x14ac:dyDescent="0.2">
      <c r="A43" s="11" t="s">
        <v>9</v>
      </c>
      <c r="B43" s="12" t="s">
        <v>156</v>
      </c>
      <c r="C43" s="10">
        <v>0.6613</v>
      </c>
      <c r="D43" s="10">
        <f t="shared" si="0"/>
        <v>12.023636363636363</v>
      </c>
      <c r="E43" s="15">
        <v>30262</v>
      </c>
      <c r="F43" s="10">
        <f t="shared" si="1"/>
        <v>201.74666666666664</v>
      </c>
      <c r="G43" s="11"/>
      <c r="H43" s="21"/>
      <c r="I43" s="21"/>
      <c r="J43" s="11" t="s">
        <v>28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 customHeight="1" x14ac:dyDescent="0.2">
      <c r="A44" s="11" t="s">
        <v>10</v>
      </c>
      <c r="B44" s="12" t="s">
        <v>110</v>
      </c>
      <c r="C44" s="18">
        <v>0.50900000000000001</v>
      </c>
      <c r="D44" s="18">
        <f t="shared" si="0"/>
        <v>9.254545454545454</v>
      </c>
      <c r="E44" s="19">
        <v>25093</v>
      </c>
      <c r="F44" s="18">
        <f t="shared" si="1"/>
        <v>167.28666666666666</v>
      </c>
      <c r="G44" s="11"/>
      <c r="H44" s="21"/>
      <c r="I44" s="21"/>
      <c r="J44" s="11" t="s">
        <v>28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 x14ac:dyDescent="0.2">
      <c r="A45" s="11" t="s">
        <v>12</v>
      </c>
      <c r="B45" s="12" t="s">
        <v>157</v>
      </c>
      <c r="C45" s="10">
        <v>1.0992</v>
      </c>
      <c r="D45" s="10">
        <f t="shared" si="0"/>
        <v>19.985454545454544</v>
      </c>
      <c r="E45" s="15">
        <v>21978</v>
      </c>
      <c r="F45" s="10">
        <f t="shared" si="1"/>
        <v>146.52000000000001</v>
      </c>
      <c r="G45" s="11"/>
      <c r="H45" s="12"/>
      <c r="I45" s="12"/>
      <c r="J45" s="11" t="s">
        <v>28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 customHeight="1" x14ac:dyDescent="0.2">
      <c r="A46" s="11" t="s">
        <v>13</v>
      </c>
      <c r="B46" s="12" t="s">
        <v>158</v>
      </c>
      <c r="C46" s="10">
        <v>0.86809999999999998</v>
      </c>
      <c r="D46" s="10">
        <f t="shared" si="0"/>
        <v>15.783636363636363</v>
      </c>
      <c r="E46" s="15">
        <v>16482</v>
      </c>
      <c r="F46" s="10">
        <f t="shared" si="1"/>
        <v>109.88</v>
      </c>
      <c r="G46" s="23"/>
      <c r="H46" s="21"/>
      <c r="I46" s="21"/>
      <c r="J46" s="11" t="s">
        <v>28</v>
      </c>
      <c r="K46" s="1"/>
      <c r="L46" s="1">
        <v>12948</v>
      </c>
      <c r="M46" s="24">
        <f>E46-L46</f>
        <v>3534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 x14ac:dyDescent="0.2">
      <c r="A47" s="11" t="s">
        <v>14</v>
      </c>
      <c r="B47" s="12" t="s">
        <v>159</v>
      </c>
      <c r="C47" s="10">
        <v>0.47200000000000003</v>
      </c>
      <c r="D47" s="10">
        <f t="shared" si="0"/>
        <v>8.581818181818182</v>
      </c>
      <c r="E47" s="15">
        <v>22085</v>
      </c>
      <c r="F47" s="10">
        <f t="shared" si="1"/>
        <v>147.23333333333332</v>
      </c>
      <c r="G47" s="23"/>
      <c r="H47" s="21"/>
      <c r="I47" s="21"/>
      <c r="J47" s="11" t="s">
        <v>28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customHeight="1" x14ac:dyDescent="0.2">
      <c r="A48" s="11" t="s">
        <v>15</v>
      </c>
      <c r="B48" s="12" t="s">
        <v>160</v>
      </c>
      <c r="C48" s="10">
        <v>0.52670000000000006</v>
      </c>
      <c r="D48" s="10">
        <f t="shared" si="0"/>
        <v>9.5763636363636362</v>
      </c>
      <c r="E48" s="15">
        <v>17221</v>
      </c>
      <c r="F48" s="10">
        <f t="shared" si="1"/>
        <v>114.80666666666666</v>
      </c>
      <c r="G48" s="23"/>
      <c r="H48" s="21"/>
      <c r="I48" s="21"/>
      <c r="J48" s="11" t="s">
        <v>28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customHeight="1" x14ac:dyDescent="0.2">
      <c r="A49" s="11" t="s">
        <v>16</v>
      </c>
      <c r="B49" s="12" t="s">
        <v>161</v>
      </c>
      <c r="C49" s="10">
        <v>0.47619999999999996</v>
      </c>
      <c r="D49" s="10">
        <f t="shared" si="0"/>
        <v>8.6581818181818182</v>
      </c>
      <c r="E49" s="15">
        <v>17784</v>
      </c>
      <c r="F49" s="10">
        <f t="shared" si="1"/>
        <v>118.56</v>
      </c>
      <c r="G49" s="23"/>
      <c r="H49" s="21"/>
      <c r="I49" s="21"/>
      <c r="J49" s="11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 customHeight="1" x14ac:dyDescent="0.2">
      <c r="A50" s="11" t="s">
        <v>17</v>
      </c>
      <c r="B50" s="12" t="s">
        <v>162</v>
      </c>
      <c r="C50" s="10">
        <v>0.2016</v>
      </c>
      <c r="D50" s="10">
        <f t="shared" si="0"/>
        <v>3.6654545454545455</v>
      </c>
      <c r="E50" s="15">
        <v>12854</v>
      </c>
      <c r="F50" s="10">
        <f t="shared" si="1"/>
        <v>85.693333333333328</v>
      </c>
      <c r="G50" s="23"/>
      <c r="H50" s="21"/>
      <c r="I50" s="21"/>
      <c r="J50" s="11" t="s">
        <v>28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 x14ac:dyDescent="0.2">
      <c r="A51" s="11" t="s">
        <v>29</v>
      </c>
      <c r="B51" s="12" t="s">
        <v>163</v>
      </c>
      <c r="C51" s="10">
        <v>0.16829999999999998</v>
      </c>
      <c r="D51" s="10">
        <f t="shared" si="0"/>
        <v>3.0599999999999996</v>
      </c>
      <c r="E51" s="15">
        <v>15900</v>
      </c>
      <c r="F51" s="10">
        <f t="shared" si="1"/>
        <v>106</v>
      </c>
      <c r="G51" s="23"/>
      <c r="H51" s="21"/>
      <c r="I51" s="21"/>
      <c r="J51" s="11" t="s">
        <v>28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customHeight="1" x14ac:dyDescent="0.2">
      <c r="A52" s="11" t="s">
        <v>31</v>
      </c>
      <c r="B52" s="12" t="s">
        <v>164</v>
      </c>
      <c r="C52" s="10">
        <v>1.5713999999999999</v>
      </c>
      <c r="D52" s="10">
        <f t="shared" si="0"/>
        <v>28.57090909090909</v>
      </c>
      <c r="E52" s="15">
        <v>26793</v>
      </c>
      <c r="F52" s="10">
        <f t="shared" si="1"/>
        <v>178.62</v>
      </c>
      <c r="G52" s="23"/>
      <c r="H52" s="21"/>
      <c r="I52" s="21"/>
      <c r="J52" s="11" t="s">
        <v>28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 customHeight="1" x14ac:dyDescent="0.2">
      <c r="A53" s="11" t="s">
        <v>32</v>
      </c>
      <c r="B53" s="12" t="s">
        <v>165</v>
      </c>
      <c r="C53" s="10">
        <v>0.7661</v>
      </c>
      <c r="D53" s="10">
        <f t="shared" si="0"/>
        <v>13.92909090909091</v>
      </c>
      <c r="E53" s="15">
        <v>23410</v>
      </c>
      <c r="F53" s="10">
        <f t="shared" si="1"/>
        <v>156.06666666666666</v>
      </c>
      <c r="G53" s="23"/>
      <c r="H53" s="21"/>
      <c r="I53" s="21"/>
      <c r="J53" s="11" t="s">
        <v>28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" customHeight="1" x14ac:dyDescent="0.2">
      <c r="A54" s="11" t="s">
        <v>33</v>
      </c>
      <c r="B54" s="12" t="s">
        <v>166</v>
      </c>
      <c r="C54" s="10">
        <v>0.52029999999999998</v>
      </c>
      <c r="D54" s="10">
        <f t="shared" si="0"/>
        <v>9.4600000000000009</v>
      </c>
      <c r="E54" s="15">
        <v>24514</v>
      </c>
      <c r="F54" s="10">
        <f t="shared" si="1"/>
        <v>163.42666666666668</v>
      </c>
      <c r="G54" s="11"/>
      <c r="H54" s="21"/>
      <c r="I54" s="21"/>
      <c r="J54" s="11" t="s">
        <v>28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" customHeight="1" x14ac:dyDescent="0.2">
      <c r="A55" s="11" t="s">
        <v>34</v>
      </c>
      <c r="B55" s="12" t="s">
        <v>167</v>
      </c>
      <c r="C55" s="10">
        <v>1.6024</v>
      </c>
      <c r="D55" s="10">
        <f t="shared" si="0"/>
        <v>29.134545454545457</v>
      </c>
      <c r="E55" s="15">
        <v>46929</v>
      </c>
      <c r="F55" s="10">
        <f t="shared" si="1"/>
        <v>312.86</v>
      </c>
      <c r="G55" s="11"/>
      <c r="H55" s="21"/>
      <c r="I55" s="21"/>
      <c r="J55" s="11" t="s">
        <v>28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" customHeight="1" x14ac:dyDescent="0.2">
      <c r="A56" s="11" t="s">
        <v>35</v>
      </c>
      <c r="B56" s="12" t="s">
        <v>168</v>
      </c>
      <c r="C56" s="10">
        <v>0.30210000000000004</v>
      </c>
      <c r="D56" s="10">
        <f t="shared" si="0"/>
        <v>5.4927272727272731</v>
      </c>
      <c r="E56" s="15">
        <v>21943</v>
      </c>
      <c r="F56" s="10">
        <f t="shared" si="1"/>
        <v>146.28666666666669</v>
      </c>
      <c r="G56" s="11"/>
      <c r="H56" s="21"/>
      <c r="I56" s="21"/>
      <c r="J56" s="11" t="s">
        <v>28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" customHeight="1" x14ac:dyDescent="0.2">
      <c r="A57" s="11" t="s">
        <v>36</v>
      </c>
      <c r="B57" s="12" t="s">
        <v>169</v>
      </c>
      <c r="C57" s="10">
        <v>0.51419999999999999</v>
      </c>
      <c r="D57" s="10">
        <f t="shared" si="0"/>
        <v>9.3490909090909078</v>
      </c>
      <c r="E57" s="15">
        <v>20193</v>
      </c>
      <c r="F57" s="10">
        <f t="shared" si="1"/>
        <v>134.62</v>
      </c>
      <c r="G57" s="11"/>
      <c r="H57" s="21"/>
      <c r="I57" s="21"/>
      <c r="J57" s="11" t="s">
        <v>28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" customHeight="1" x14ac:dyDescent="0.2">
      <c r="A58" s="29" t="s">
        <v>45</v>
      </c>
      <c r="B58" s="7" t="s">
        <v>170</v>
      </c>
      <c r="C58" s="10"/>
      <c r="D58" s="10"/>
      <c r="E58" s="15"/>
      <c r="F58" s="10"/>
      <c r="G58" s="11"/>
      <c r="H58" s="21"/>
      <c r="I58" s="21"/>
      <c r="J58" s="1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 customHeight="1" x14ac:dyDescent="0.2">
      <c r="A59" s="29">
        <v>1</v>
      </c>
      <c r="B59" s="7" t="s">
        <v>92</v>
      </c>
      <c r="C59" s="10"/>
      <c r="D59" s="10"/>
      <c r="E59" s="15"/>
      <c r="F59" s="10"/>
      <c r="G59" s="11"/>
      <c r="H59" s="21"/>
      <c r="I59" s="21"/>
      <c r="J59" s="1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" customHeight="1" x14ac:dyDescent="0.2">
      <c r="A60" s="11" t="s">
        <v>9</v>
      </c>
      <c r="B60" s="12" t="s">
        <v>171</v>
      </c>
      <c r="C60" s="10">
        <v>0.3669</v>
      </c>
      <c r="D60" s="10">
        <f t="shared" si="0"/>
        <v>6.6709090909090909</v>
      </c>
      <c r="E60" s="15">
        <v>15663</v>
      </c>
      <c r="F60" s="10">
        <f t="shared" si="1"/>
        <v>104.42</v>
      </c>
      <c r="G60" s="23"/>
      <c r="H60" s="21"/>
      <c r="I60" s="21"/>
      <c r="J60" s="11" t="s">
        <v>28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4.35" customHeight="1" x14ac:dyDescent="0.2">
      <c r="A61" s="11" t="s">
        <v>10</v>
      </c>
      <c r="B61" s="25" t="s">
        <v>100</v>
      </c>
      <c r="C61" s="10">
        <v>0.48070000000000002</v>
      </c>
      <c r="D61" s="10">
        <f t="shared" si="0"/>
        <v>8.74</v>
      </c>
      <c r="E61" s="15">
        <v>22873</v>
      </c>
      <c r="F61" s="10">
        <f t="shared" si="1"/>
        <v>152.48666666666665</v>
      </c>
      <c r="G61" s="23"/>
      <c r="H61" s="21"/>
      <c r="I61" s="21"/>
      <c r="J61" s="11" t="s">
        <v>28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 x14ac:dyDescent="0.2">
      <c r="A62" s="11" t="s">
        <v>12</v>
      </c>
      <c r="B62" s="12" t="s">
        <v>172</v>
      </c>
      <c r="C62" s="10">
        <v>1.2244999999999999</v>
      </c>
      <c r="D62" s="10">
        <f t="shared" si="0"/>
        <v>22.263636363636362</v>
      </c>
      <c r="E62" s="15">
        <v>37614</v>
      </c>
      <c r="F62" s="10">
        <f t="shared" si="1"/>
        <v>250.76</v>
      </c>
      <c r="G62" s="23"/>
      <c r="H62" s="21"/>
      <c r="I62" s="21"/>
      <c r="J62" s="11" t="s">
        <v>28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" customHeight="1" x14ac:dyDescent="0.2">
      <c r="A63" s="11" t="s">
        <v>13</v>
      </c>
      <c r="B63" s="12" t="s">
        <v>101</v>
      </c>
      <c r="C63" s="10">
        <v>1.1373</v>
      </c>
      <c r="D63" s="10">
        <f t="shared" si="0"/>
        <v>20.67818181818182</v>
      </c>
      <c r="E63" s="15">
        <v>37738</v>
      </c>
      <c r="F63" s="10">
        <f t="shared" si="1"/>
        <v>251.58666666666667</v>
      </c>
      <c r="G63" s="23"/>
      <c r="H63" s="21"/>
      <c r="I63" s="21"/>
      <c r="J63" s="11" t="s">
        <v>28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 customHeight="1" x14ac:dyDescent="0.2">
      <c r="A64" s="11" t="s">
        <v>14</v>
      </c>
      <c r="B64" s="12" t="s">
        <v>173</v>
      </c>
      <c r="C64" s="10">
        <v>0.33350000000000002</v>
      </c>
      <c r="D64" s="10">
        <f t="shared" si="0"/>
        <v>6.0636363636363644</v>
      </c>
      <c r="E64" s="15">
        <v>14125</v>
      </c>
      <c r="F64" s="10">
        <f t="shared" si="1"/>
        <v>94.166666666666671</v>
      </c>
      <c r="G64" s="23"/>
      <c r="H64" s="21"/>
      <c r="I64" s="21"/>
      <c r="J64" s="11" t="s">
        <v>28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 customHeight="1" x14ac:dyDescent="0.2">
      <c r="A65" s="11" t="s">
        <v>15</v>
      </c>
      <c r="B65" s="12" t="s">
        <v>174</v>
      </c>
      <c r="C65" s="10">
        <v>0.31340000000000001</v>
      </c>
      <c r="D65" s="10">
        <f t="shared" si="0"/>
        <v>5.6981818181818182</v>
      </c>
      <c r="E65" s="15">
        <v>20079</v>
      </c>
      <c r="F65" s="10">
        <f t="shared" si="1"/>
        <v>133.86000000000001</v>
      </c>
      <c r="G65" s="23"/>
      <c r="H65" s="21"/>
      <c r="I65" s="21"/>
      <c r="J65" s="11" t="s">
        <v>28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" customHeight="1" x14ac:dyDescent="0.2">
      <c r="A66" s="11" t="s">
        <v>16</v>
      </c>
      <c r="B66" s="12" t="s">
        <v>175</v>
      </c>
      <c r="C66" s="10">
        <v>0.96069999999999989</v>
      </c>
      <c r="D66" s="10">
        <f t="shared" si="0"/>
        <v>17.467272727272725</v>
      </c>
      <c r="E66" s="15">
        <v>37650</v>
      </c>
      <c r="F66" s="10">
        <f t="shared" si="1"/>
        <v>250.99999999999997</v>
      </c>
      <c r="G66" s="23"/>
      <c r="H66" s="21"/>
      <c r="I66" s="21"/>
      <c r="J66" s="11" t="s">
        <v>28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" customHeight="1" x14ac:dyDescent="0.2">
      <c r="A67" s="11" t="s">
        <v>17</v>
      </c>
      <c r="B67" s="12" t="s">
        <v>176</v>
      </c>
      <c r="C67" s="10">
        <v>0.4199</v>
      </c>
      <c r="D67" s="10">
        <f t="shared" si="0"/>
        <v>7.6345454545454547</v>
      </c>
      <c r="E67" s="15">
        <v>27576</v>
      </c>
      <c r="F67" s="10">
        <f t="shared" si="1"/>
        <v>183.84</v>
      </c>
      <c r="G67" s="23"/>
      <c r="H67" s="21"/>
      <c r="I67" s="21"/>
      <c r="J67" s="11" t="s">
        <v>28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" customHeight="1" x14ac:dyDescent="0.2">
      <c r="A68" s="11" t="s">
        <v>29</v>
      </c>
      <c r="B68" s="12" t="s">
        <v>177</v>
      </c>
      <c r="C68" s="10">
        <v>0.28470000000000001</v>
      </c>
      <c r="D68" s="10">
        <f t="shared" si="0"/>
        <v>5.1763636363636367</v>
      </c>
      <c r="E68" s="15">
        <v>20370</v>
      </c>
      <c r="F68" s="10">
        <f t="shared" si="1"/>
        <v>135.80000000000001</v>
      </c>
      <c r="G68" s="11"/>
      <c r="H68" s="21"/>
      <c r="I68" s="21"/>
      <c r="J68" s="11" t="s">
        <v>28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 x14ac:dyDescent="0.2">
      <c r="A69" s="11" t="s">
        <v>31</v>
      </c>
      <c r="B69" s="12" t="s">
        <v>178</v>
      </c>
      <c r="C69" s="17">
        <v>0.41049999999999998</v>
      </c>
      <c r="D69" s="18">
        <f t="shared" si="0"/>
        <v>7.463636363636363</v>
      </c>
      <c r="E69" s="19">
        <v>20034</v>
      </c>
      <c r="F69" s="10">
        <f t="shared" si="1"/>
        <v>133.56</v>
      </c>
      <c r="G69" s="11"/>
      <c r="H69" s="20"/>
      <c r="I69" s="20"/>
      <c r="J69" s="11" t="s">
        <v>28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" customHeight="1" x14ac:dyDescent="0.2">
      <c r="A70" s="11" t="s">
        <v>32</v>
      </c>
      <c r="B70" s="12" t="s">
        <v>179</v>
      </c>
      <c r="C70" s="18">
        <v>0.41090000000000004</v>
      </c>
      <c r="D70" s="18">
        <f t="shared" si="0"/>
        <v>7.4709090909090916</v>
      </c>
      <c r="E70" s="19">
        <v>14974</v>
      </c>
      <c r="F70" s="10">
        <f t="shared" si="1"/>
        <v>99.826666666666668</v>
      </c>
      <c r="G70" s="11"/>
      <c r="H70" s="21"/>
      <c r="I70" s="21"/>
      <c r="J70" s="11" t="s">
        <v>28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" customHeight="1" x14ac:dyDescent="0.2">
      <c r="A71" s="11" t="s">
        <v>33</v>
      </c>
      <c r="B71" s="12" t="s">
        <v>180</v>
      </c>
      <c r="C71" s="18">
        <v>0.77300000000000002</v>
      </c>
      <c r="D71" s="18">
        <f t="shared" si="0"/>
        <v>14.054545454545456</v>
      </c>
      <c r="E71" s="19">
        <v>27760</v>
      </c>
      <c r="F71" s="10">
        <f t="shared" si="1"/>
        <v>185.06666666666666</v>
      </c>
      <c r="G71" s="11"/>
      <c r="H71" s="21"/>
      <c r="I71" s="21"/>
      <c r="J71" s="11" t="s">
        <v>28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4.35" customHeight="1" x14ac:dyDescent="0.2">
      <c r="A72" s="11" t="s">
        <v>34</v>
      </c>
      <c r="B72" s="25" t="s">
        <v>181</v>
      </c>
      <c r="C72" s="10">
        <v>0.60809999999999997</v>
      </c>
      <c r="D72" s="10">
        <f t="shared" si="0"/>
        <v>11.056363636363637</v>
      </c>
      <c r="E72" s="15">
        <v>28531</v>
      </c>
      <c r="F72" s="10">
        <f t="shared" si="1"/>
        <v>190.20666666666665</v>
      </c>
      <c r="G72" s="11"/>
      <c r="H72" s="12"/>
      <c r="I72" s="12"/>
      <c r="J72" s="11" t="s">
        <v>28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" customHeight="1" x14ac:dyDescent="0.2">
      <c r="A73" s="11" t="s">
        <v>35</v>
      </c>
      <c r="B73" s="12" t="s">
        <v>182</v>
      </c>
      <c r="C73" s="14">
        <v>0.58820000000000006</v>
      </c>
      <c r="D73" s="10">
        <f t="shared" si="0"/>
        <v>10.694545454545455</v>
      </c>
      <c r="E73" s="15">
        <v>28660</v>
      </c>
      <c r="F73" s="10">
        <f t="shared" si="1"/>
        <v>191.06666666666666</v>
      </c>
      <c r="G73" s="23"/>
      <c r="H73" s="21"/>
      <c r="I73" s="21"/>
      <c r="J73" s="11" t="s">
        <v>28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" customHeight="1" x14ac:dyDescent="0.2">
      <c r="A74" s="11" t="s">
        <v>36</v>
      </c>
      <c r="B74" s="12" t="s">
        <v>183</v>
      </c>
      <c r="C74" s="14">
        <v>0.58779999999999999</v>
      </c>
      <c r="D74" s="10">
        <f t="shared" si="0"/>
        <v>10.687272727272727</v>
      </c>
      <c r="E74" s="15">
        <v>29341</v>
      </c>
      <c r="F74" s="10">
        <f t="shared" si="1"/>
        <v>195.60666666666665</v>
      </c>
      <c r="G74" s="23"/>
      <c r="H74" s="21"/>
      <c r="I74" s="21"/>
      <c r="J74" s="11" t="s">
        <v>28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" customHeight="1" x14ac:dyDescent="0.2">
      <c r="A75" s="11" t="s">
        <v>37</v>
      </c>
      <c r="B75" s="12" t="s">
        <v>184</v>
      </c>
      <c r="C75" s="14">
        <v>0.61649999999999994</v>
      </c>
      <c r="D75" s="10">
        <f t="shared" si="0"/>
        <v>11.209090909090907</v>
      </c>
      <c r="E75" s="15">
        <v>23747</v>
      </c>
      <c r="F75" s="10">
        <f t="shared" si="1"/>
        <v>158.31333333333333</v>
      </c>
      <c r="G75" s="11"/>
      <c r="H75" s="21"/>
      <c r="I75" s="21"/>
      <c r="J75" s="11" t="s">
        <v>28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" customHeight="1" x14ac:dyDescent="0.2">
      <c r="A76" s="11" t="s">
        <v>38</v>
      </c>
      <c r="B76" s="12" t="s">
        <v>185</v>
      </c>
      <c r="C76" s="14">
        <v>0.42909999999999998</v>
      </c>
      <c r="D76" s="10">
        <f t="shared" ref="D76:D145" si="2">C76/5.5*100</f>
        <v>7.8018181818181818</v>
      </c>
      <c r="E76" s="15">
        <v>19202</v>
      </c>
      <c r="F76" s="10">
        <f t="shared" ref="F76:F145" si="3">E76/15000*100</f>
        <v>128.01333333333332</v>
      </c>
      <c r="G76" s="11"/>
      <c r="H76" s="21"/>
      <c r="I76" s="21"/>
      <c r="J76" s="11" t="s">
        <v>28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" customHeight="1" x14ac:dyDescent="0.2">
      <c r="A77" s="29" t="s">
        <v>47</v>
      </c>
      <c r="B77" s="7" t="s">
        <v>186</v>
      </c>
      <c r="C77" s="14"/>
      <c r="D77" s="10"/>
      <c r="E77" s="15"/>
      <c r="F77" s="10"/>
      <c r="G77" s="11"/>
      <c r="H77" s="21"/>
      <c r="I77" s="21"/>
      <c r="J77" s="1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" customHeight="1" x14ac:dyDescent="0.2">
      <c r="A78" s="29">
        <v>1</v>
      </c>
      <c r="B78" s="7" t="s">
        <v>92</v>
      </c>
      <c r="C78" s="14"/>
      <c r="D78" s="10"/>
      <c r="E78" s="15"/>
      <c r="F78" s="10"/>
      <c r="G78" s="11"/>
      <c r="H78" s="21"/>
      <c r="I78" s="21"/>
      <c r="J78" s="1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" customHeight="1" x14ac:dyDescent="0.2">
      <c r="A79" s="11" t="s">
        <v>9</v>
      </c>
      <c r="B79" s="12" t="s">
        <v>187</v>
      </c>
      <c r="C79" s="14">
        <v>3.3329000000000004</v>
      </c>
      <c r="D79" s="10">
        <f t="shared" si="2"/>
        <v>60.598181818181828</v>
      </c>
      <c r="E79" s="15">
        <v>21155</v>
      </c>
      <c r="F79" s="10">
        <f t="shared" si="3"/>
        <v>141.03333333333333</v>
      </c>
      <c r="G79" s="11"/>
      <c r="H79" s="21"/>
      <c r="I79" s="21"/>
      <c r="J79" s="11" t="s">
        <v>28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" customHeight="1" x14ac:dyDescent="0.2">
      <c r="A80" s="11" t="s">
        <v>10</v>
      </c>
      <c r="B80" s="12" t="s">
        <v>111</v>
      </c>
      <c r="C80" s="10">
        <v>1.7553999999999998</v>
      </c>
      <c r="D80" s="10">
        <f t="shared" si="2"/>
        <v>31.916363636363631</v>
      </c>
      <c r="E80" s="15">
        <v>31239</v>
      </c>
      <c r="F80" s="10">
        <f t="shared" si="3"/>
        <v>208.26</v>
      </c>
      <c r="G80" s="11"/>
      <c r="H80" s="21"/>
      <c r="I80" s="21"/>
      <c r="J80" s="11" t="s">
        <v>28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" customHeight="1" x14ac:dyDescent="0.2">
      <c r="A81" s="11" t="s">
        <v>12</v>
      </c>
      <c r="B81" s="12" t="s">
        <v>113</v>
      </c>
      <c r="C81" s="14">
        <v>2.7664</v>
      </c>
      <c r="D81" s="10">
        <f t="shared" si="2"/>
        <v>50.298181818181817</v>
      </c>
      <c r="E81" s="15">
        <v>47207</v>
      </c>
      <c r="F81" s="10">
        <f t="shared" si="3"/>
        <v>314.71333333333331</v>
      </c>
      <c r="G81" s="11"/>
      <c r="H81" s="21"/>
      <c r="I81" s="21"/>
      <c r="J81" s="11" t="s">
        <v>28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" customHeight="1" x14ac:dyDescent="0.2">
      <c r="A82" s="11" t="s">
        <v>13</v>
      </c>
      <c r="B82" s="12" t="s">
        <v>188</v>
      </c>
      <c r="C82" s="14">
        <v>0.80709999999999993</v>
      </c>
      <c r="D82" s="10">
        <f t="shared" si="2"/>
        <v>14.674545454545454</v>
      </c>
      <c r="E82" s="15">
        <v>44728</v>
      </c>
      <c r="F82" s="10">
        <f t="shared" si="3"/>
        <v>298.18666666666667</v>
      </c>
      <c r="G82" s="11"/>
      <c r="H82" s="21"/>
      <c r="I82" s="21"/>
      <c r="J82" s="11" t="s">
        <v>28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" customHeight="1" x14ac:dyDescent="0.2">
      <c r="A83" s="11" t="s">
        <v>14</v>
      </c>
      <c r="B83" s="12" t="s">
        <v>112</v>
      </c>
      <c r="C83" s="14">
        <v>0.74049999999999994</v>
      </c>
      <c r="D83" s="10">
        <f t="shared" si="2"/>
        <v>13.463636363636363</v>
      </c>
      <c r="E83" s="15">
        <v>33260</v>
      </c>
      <c r="F83" s="10">
        <f t="shared" si="3"/>
        <v>221.73333333333335</v>
      </c>
      <c r="G83" s="11"/>
      <c r="H83" s="21"/>
      <c r="I83" s="21"/>
      <c r="J83" s="11" t="s">
        <v>28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" customHeight="1" x14ac:dyDescent="0.2">
      <c r="A84" s="11" t="s">
        <v>15</v>
      </c>
      <c r="B84" s="12" t="s">
        <v>189</v>
      </c>
      <c r="C84" s="10">
        <v>2.8148</v>
      </c>
      <c r="D84" s="10">
        <f t="shared" si="2"/>
        <v>51.17818181818182</v>
      </c>
      <c r="E84" s="15">
        <v>48192</v>
      </c>
      <c r="F84" s="10">
        <f t="shared" si="3"/>
        <v>321.28000000000003</v>
      </c>
      <c r="G84" s="11"/>
      <c r="H84" s="21"/>
      <c r="I84" s="21"/>
      <c r="J84" s="11" t="s">
        <v>28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" customHeight="1" x14ac:dyDescent="0.2">
      <c r="A85" s="11" t="s">
        <v>16</v>
      </c>
      <c r="B85" s="12" t="s">
        <v>190</v>
      </c>
      <c r="C85" s="14">
        <v>0.50759999999999994</v>
      </c>
      <c r="D85" s="10">
        <f t="shared" si="2"/>
        <v>9.2290909090909068</v>
      </c>
      <c r="E85" s="15">
        <v>23758</v>
      </c>
      <c r="F85" s="10">
        <f t="shared" si="3"/>
        <v>158.38666666666668</v>
      </c>
      <c r="G85" s="11"/>
      <c r="H85" s="21"/>
      <c r="I85" s="21"/>
      <c r="J85" s="11" t="s">
        <v>28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" customHeight="1" x14ac:dyDescent="0.2">
      <c r="A86" s="11" t="s">
        <v>17</v>
      </c>
      <c r="B86" s="12" t="s">
        <v>191</v>
      </c>
      <c r="C86" s="14">
        <v>1.7284999999999999</v>
      </c>
      <c r="D86" s="10">
        <f t="shared" si="2"/>
        <v>31.427272727272726</v>
      </c>
      <c r="E86" s="15">
        <v>33951</v>
      </c>
      <c r="F86" s="10">
        <f t="shared" si="3"/>
        <v>226.33999999999997</v>
      </c>
      <c r="G86" s="11"/>
      <c r="H86" s="21"/>
      <c r="I86" s="21"/>
      <c r="J86" s="11" t="s">
        <v>28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" customHeight="1" x14ac:dyDescent="0.2">
      <c r="A87" s="11" t="s">
        <v>29</v>
      </c>
      <c r="B87" s="12" t="s">
        <v>192</v>
      </c>
      <c r="C87" s="14">
        <v>0.57210000000000005</v>
      </c>
      <c r="D87" s="10">
        <f t="shared" si="2"/>
        <v>10.401818181818182</v>
      </c>
      <c r="E87" s="15">
        <v>17048</v>
      </c>
      <c r="F87" s="10">
        <f t="shared" si="3"/>
        <v>113.65333333333334</v>
      </c>
      <c r="G87" s="11"/>
      <c r="H87" s="21"/>
      <c r="I87" s="21"/>
      <c r="J87" s="11" t="s">
        <v>28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" customHeight="1" x14ac:dyDescent="0.2">
      <c r="A88" s="11" t="s">
        <v>31</v>
      </c>
      <c r="B88" s="12" t="s">
        <v>99</v>
      </c>
      <c r="C88" s="14">
        <v>5.5735000000000001</v>
      </c>
      <c r="D88" s="10">
        <f t="shared" si="2"/>
        <v>101.33636363636364</v>
      </c>
      <c r="E88" s="15">
        <v>30116</v>
      </c>
      <c r="F88" s="10">
        <f t="shared" si="3"/>
        <v>200.77333333333334</v>
      </c>
      <c r="G88" s="11"/>
      <c r="H88" s="21"/>
      <c r="I88" s="21"/>
      <c r="J88" s="11" t="s">
        <v>28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" customHeight="1" x14ac:dyDescent="0.2">
      <c r="A89" s="11" t="s">
        <v>32</v>
      </c>
      <c r="B89" s="12" t="s">
        <v>193</v>
      </c>
      <c r="C89" s="14">
        <v>3.2122000000000002</v>
      </c>
      <c r="D89" s="10">
        <f t="shared" si="2"/>
        <v>58.403636363636366</v>
      </c>
      <c r="E89" s="15">
        <v>42488</v>
      </c>
      <c r="F89" s="10">
        <f t="shared" si="3"/>
        <v>283.25333333333333</v>
      </c>
      <c r="G89" s="11"/>
      <c r="H89" s="21"/>
      <c r="I89" s="21"/>
      <c r="J89" s="11" t="s">
        <v>28</v>
      </c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" customHeight="1" x14ac:dyDescent="0.2">
      <c r="A90" s="11" t="s">
        <v>33</v>
      </c>
      <c r="B90" s="12" t="s">
        <v>194</v>
      </c>
      <c r="C90" s="14">
        <v>4.0460000000000003</v>
      </c>
      <c r="D90" s="10">
        <f t="shared" si="2"/>
        <v>73.563636363636363</v>
      </c>
      <c r="E90" s="15">
        <v>17608</v>
      </c>
      <c r="F90" s="10">
        <f t="shared" si="3"/>
        <v>117.38666666666666</v>
      </c>
      <c r="G90" s="11"/>
      <c r="H90" s="21"/>
      <c r="I90" s="21"/>
      <c r="J90" s="11" t="s">
        <v>28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 customHeight="1" x14ac:dyDescent="0.2">
      <c r="A91" s="11" t="s">
        <v>34</v>
      </c>
      <c r="B91" s="12" t="s">
        <v>114</v>
      </c>
      <c r="C91" s="17">
        <v>4.8375000000000004</v>
      </c>
      <c r="D91" s="18">
        <f t="shared" si="2"/>
        <v>87.954545454545467</v>
      </c>
      <c r="E91" s="19">
        <v>73915</v>
      </c>
      <c r="F91" s="10">
        <f t="shared" si="3"/>
        <v>492.76666666666671</v>
      </c>
      <c r="G91" s="29"/>
      <c r="H91" s="20"/>
      <c r="I91" s="20"/>
      <c r="J91" s="11" t="s">
        <v>28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" customHeight="1" x14ac:dyDescent="0.2">
      <c r="A92" s="11" t="s">
        <v>35</v>
      </c>
      <c r="B92" s="12" t="s">
        <v>115</v>
      </c>
      <c r="C92" s="10">
        <v>7.4974999999999996</v>
      </c>
      <c r="D92" s="10">
        <f t="shared" si="2"/>
        <v>136.31818181818181</v>
      </c>
      <c r="E92" s="15">
        <v>26236</v>
      </c>
      <c r="F92" s="10">
        <f t="shared" si="3"/>
        <v>174.90666666666667</v>
      </c>
      <c r="G92" s="11"/>
      <c r="H92" s="21"/>
      <c r="I92" s="21"/>
      <c r="J92" s="11" t="s">
        <v>28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" customHeight="1" x14ac:dyDescent="0.2">
      <c r="A93" s="29" t="s">
        <v>48</v>
      </c>
      <c r="B93" s="7" t="s">
        <v>195</v>
      </c>
      <c r="C93" s="8"/>
      <c r="D93" s="10"/>
      <c r="E93" s="9"/>
      <c r="F93" s="10"/>
      <c r="G93" s="11"/>
      <c r="H93" s="21"/>
      <c r="I93" s="21"/>
      <c r="J93" s="1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" customHeight="1" x14ac:dyDescent="0.2">
      <c r="A94" s="29">
        <v>1</v>
      </c>
      <c r="B94" s="7" t="s">
        <v>92</v>
      </c>
      <c r="C94" s="8"/>
      <c r="D94" s="10"/>
      <c r="E94" s="9"/>
      <c r="F94" s="10"/>
      <c r="G94" s="11"/>
      <c r="H94" s="21"/>
      <c r="I94" s="21"/>
      <c r="J94" s="1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 customHeight="1" x14ac:dyDescent="0.2">
      <c r="A95" s="11" t="s">
        <v>9</v>
      </c>
      <c r="B95" s="12" t="s">
        <v>102</v>
      </c>
      <c r="C95" s="10">
        <v>1.3422000000000001</v>
      </c>
      <c r="D95" s="10">
        <f t="shared" si="2"/>
        <v>24.403636363636362</v>
      </c>
      <c r="E95" s="15">
        <v>36478</v>
      </c>
      <c r="F95" s="10">
        <f t="shared" si="3"/>
        <v>243.18666666666667</v>
      </c>
      <c r="G95" s="11"/>
      <c r="H95" s="12"/>
      <c r="I95" s="12"/>
      <c r="J95" s="11" t="s">
        <v>28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" customHeight="1" x14ac:dyDescent="0.2">
      <c r="A96" s="11" t="s">
        <v>10</v>
      </c>
      <c r="B96" s="12" t="s">
        <v>103</v>
      </c>
      <c r="C96" s="14">
        <v>2.0669</v>
      </c>
      <c r="D96" s="10">
        <f t="shared" si="2"/>
        <v>37.58</v>
      </c>
      <c r="E96" s="15">
        <v>43568</v>
      </c>
      <c r="F96" s="10">
        <f t="shared" si="3"/>
        <v>290.45333333333332</v>
      </c>
      <c r="G96" s="11"/>
      <c r="H96" s="21"/>
      <c r="I96" s="21"/>
      <c r="J96" s="11" t="s">
        <v>28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" customHeight="1" x14ac:dyDescent="0.2">
      <c r="A97" s="11" t="s">
        <v>12</v>
      </c>
      <c r="B97" s="12" t="s">
        <v>196</v>
      </c>
      <c r="C97" s="14">
        <v>2.4906999999999999</v>
      </c>
      <c r="D97" s="10">
        <f t="shared" si="2"/>
        <v>45.285454545454549</v>
      </c>
      <c r="E97" s="15">
        <v>44388</v>
      </c>
      <c r="F97" s="10">
        <f t="shared" si="3"/>
        <v>295.92</v>
      </c>
      <c r="G97" s="11"/>
      <c r="H97" s="21"/>
      <c r="I97" s="21"/>
      <c r="J97" s="11" t="s">
        <v>28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" customHeight="1" x14ac:dyDescent="0.2">
      <c r="A98" s="11" t="s">
        <v>13</v>
      </c>
      <c r="B98" s="12" t="s">
        <v>197</v>
      </c>
      <c r="C98" s="14">
        <v>2.0162</v>
      </c>
      <c r="D98" s="10">
        <f t="shared" si="2"/>
        <v>36.658181818181816</v>
      </c>
      <c r="E98" s="15">
        <v>37156</v>
      </c>
      <c r="F98" s="10">
        <f t="shared" si="3"/>
        <v>247.70666666666665</v>
      </c>
      <c r="G98" s="11"/>
      <c r="H98" s="21"/>
      <c r="I98" s="21"/>
      <c r="J98" s="11" t="s">
        <v>28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" customHeight="1" x14ac:dyDescent="0.2">
      <c r="A99" s="11" t="s">
        <v>14</v>
      </c>
      <c r="B99" s="12" t="s">
        <v>198</v>
      </c>
      <c r="C99" s="14">
        <v>0.6765000000000001</v>
      </c>
      <c r="D99" s="10">
        <f t="shared" si="2"/>
        <v>12.3</v>
      </c>
      <c r="E99" s="15">
        <v>40627</v>
      </c>
      <c r="F99" s="10">
        <f t="shared" si="3"/>
        <v>270.84666666666669</v>
      </c>
      <c r="G99" s="11"/>
      <c r="H99" s="21"/>
      <c r="I99" s="21"/>
      <c r="J99" s="11" t="s">
        <v>28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" customHeight="1" x14ac:dyDescent="0.2">
      <c r="A100" s="11" t="s">
        <v>15</v>
      </c>
      <c r="B100" s="12" t="s">
        <v>199</v>
      </c>
      <c r="C100" s="10">
        <v>0.88849999999999996</v>
      </c>
      <c r="D100" s="10">
        <f t="shared" si="2"/>
        <v>16.154545454545456</v>
      </c>
      <c r="E100" s="15">
        <v>34025</v>
      </c>
      <c r="F100" s="10">
        <f t="shared" si="3"/>
        <v>226.83333333333334</v>
      </c>
      <c r="G100" s="11"/>
      <c r="H100" s="21"/>
      <c r="I100" s="21"/>
      <c r="J100" s="11" t="s">
        <v>28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" customHeight="1" x14ac:dyDescent="0.2">
      <c r="A101" s="11" t="s">
        <v>16</v>
      </c>
      <c r="B101" s="12" t="s">
        <v>200</v>
      </c>
      <c r="C101" s="14">
        <v>1.6052999999999999</v>
      </c>
      <c r="D101" s="10">
        <f t="shared" si="2"/>
        <v>29.187272727272727</v>
      </c>
      <c r="E101" s="15">
        <v>33480</v>
      </c>
      <c r="F101" s="10">
        <f t="shared" si="3"/>
        <v>223.20000000000002</v>
      </c>
      <c r="G101" s="11"/>
      <c r="H101" s="21"/>
      <c r="I101" s="21"/>
      <c r="J101" s="11" t="s">
        <v>28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" customHeight="1" x14ac:dyDescent="0.2">
      <c r="A102" s="11" t="s">
        <v>17</v>
      </c>
      <c r="B102" s="12" t="s">
        <v>201</v>
      </c>
      <c r="C102" s="10">
        <v>1.3525</v>
      </c>
      <c r="D102" s="10">
        <f t="shared" si="2"/>
        <v>24.59090909090909</v>
      </c>
      <c r="E102" s="15">
        <v>25493</v>
      </c>
      <c r="F102" s="10">
        <f t="shared" si="3"/>
        <v>169.95333333333335</v>
      </c>
      <c r="G102" s="11"/>
      <c r="H102" s="21"/>
      <c r="I102" s="21"/>
      <c r="J102" s="11" t="s">
        <v>28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" customHeight="1" x14ac:dyDescent="0.2">
      <c r="A103" s="29" t="s">
        <v>51</v>
      </c>
      <c r="B103" s="7" t="s">
        <v>202</v>
      </c>
      <c r="C103" s="14"/>
      <c r="D103" s="10"/>
      <c r="E103" s="15"/>
      <c r="F103" s="10"/>
      <c r="G103" s="11"/>
      <c r="H103" s="21"/>
      <c r="I103" s="21"/>
      <c r="J103" s="1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" customHeight="1" x14ac:dyDescent="0.2">
      <c r="A104" s="29">
        <v>1</v>
      </c>
      <c r="B104" s="7" t="s">
        <v>92</v>
      </c>
      <c r="C104" s="14"/>
      <c r="D104" s="10"/>
      <c r="E104" s="15"/>
      <c r="F104" s="10"/>
      <c r="G104" s="11"/>
      <c r="H104" s="21"/>
      <c r="I104" s="21"/>
      <c r="J104" s="1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" customHeight="1" x14ac:dyDescent="0.2">
      <c r="A105" s="11" t="s">
        <v>9</v>
      </c>
      <c r="B105" s="12" t="s">
        <v>203</v>
      </c>
      <c r="C105" s="14">
        <v>1.5933999999999999</v>
      </c>
      <c r="D105" s="10">
        <f t="shared" si="2"/>
        <v>28.970909090909092</v>
      </c>
      <c r="E105" s="15">
        <v>45508</v>
      </c>
      <c r="F105" s="10">
        <f t="shared" si="3"/>
        <v>303.38666666666666</v>
      </c>
      <c r="G105" s="11"/>
      <c r="H105" s="21"/>
      <c r="I105" s="21"/>
      <c r="J105" s="11" t="s">
        <v>28</v>
      </c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" customHeight="1" x14ac:dyDescent="0.2">
      <c r="A106" s="11" t="s">
        <v>10</v>
      </c>
      <c r="B106" s="12" t="s">
        <v>204</v>
      </c>
      <c r="C106" s="14">
        <v>0.66900000000000004</v>
      </c>
      <c r="D106" s="10">
        <f t="shared" si="2"/>
        <v>12.163636363636364</v>
      </c>
      <c r="E106" s="15">
        <v>24122</v>
      </c>
      <c r="F106" s="10">
        <f t="shared" si="3"/>
        <v>160.81333333333333</v>
      </c>
      <c r="G106" s="11"/>
      <c r="H106" s="21"/>
      <c r="I106" s="21"/>
      <c r="J106" s="11" t="s">
        <v>28</v>
      </c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" customHeight="1" x14ac:dyDescent="0.2">
      <c r="A107" s="11" t="s">
        <v>12</v>
      </c>
      <c r="B107" s="12" t="s">
        <v>205</v>
      </c>
      <c r="C107" s="14">
        <v>0.73790000000000011</v>
      </c>
      <c r="D107" s="10">
        <f t="shared" si="2"/>
        <v>13.416363636363638</v>
      </c>
      <c r="E107" s="15">
        <v>31796</v>
      </c>
      <c r="F107" s="10">
        <f t="shared" si="3"/>
        <v>211.97333333333336</v>
      </c>
      <c r="G107" s="11"/>
      <c r="H107" s="21"/>
      <c r="I107" s="21"/>
      <c r="J107" s="11" t="s">
        <v>28</v>
      </c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" customHeight="1" x14ac:dyDescent="0.2">
      <c r="A108" s="11" t="s">
        <v>13</v>
      </c>
      <c r="B108" s="12" t="s">
        <v>206</v>
      </c>
      <c r="C108" s="14">
        <v>1.0580000000000001</v>
      </c>
      <c r="D108" s="10">
        <f t="shared" si="2"/>
        <v>19.236363636363638</v>
      </c>
      <c r="E108" s="15">
        <v>25017</v>
      </c>
      <c r="F108" s="10">
        <f t="shared" si="3"/>
        <v>166.78</v>
      </c>
      <c r="G108" s="11"/>
      <c r="H108" s="21"/>
      <c r="I108" s="21"/>
      <c r="J108" s="11" t="s">
        <v>28</v>
      </c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" customHeight="1" x14ac:dyDescent="0.2">
      <c r="A109" s="11" t="s">
        <v>14</v>
      </c>
      <c r="B109" s="12" t="s">
        <v>207</v>
      </c>
      <c r="C109" s="14">
        <v>1.0766</v>
      </c>
      <c r="D109" s="10">
        <f t="shared" si="2"/>
        <v>19.574545454545454</v>
      </c>
      <c r="E109" s="15">
        <v>37443</v>
      </c>
      <c r="F109" s="10">
        <f t="shared" si="3"/>
        <v>249.62</v>
      </c>
      <c r="G109" s="11"/>
      <c r="H109" s="21"/>
      <c r="I109" s="21"/>
      <c r="J109" s="11" t="s">
        <v>28</v>
      </c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" customHeight="1" x14ac:dyDescent="0.2">
      <c r="A110" s="11" t="s">
        <v>15</v>
      </c>
      <c r="B110" s="12" t="s">
        <v>105</v>
      </c>
      <c r="C110" s="14">
        <v>0.93840000000000001</v>
      </c>
      <c r="D110" s="10">
        <f t="shared" si="2"/>
        <v>17.061818181818182</v>
      </c>
      <c r="E110" s="15">
        <v>26149</v>
      </c>
      <c r="F110" s="10">
        <f t="shared" si="3"/>
        <v>174.32666666666668</v>
      </c>
      <c r="G110" s="11"/>
      <c r="H110" s="21"/>
      <c r="I110" s="21"/>
      <c r="J110" s="11" t="s">
        <v>28</v>
      </c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" customHeight="1" x14ac:dyDescent="0.2">
      <c r="A111" s="11" t="s">
        <v>16</v>
      </c>
      <c r="B111" s="12" t="s">
        <v>208</v>
      </c>
      <c r="C111" s="14">
        <v>0.69590000000000007</v>
      </c>
      <c r="D111" s="10">
        <f t="shared" si="2"/>
        <v>12.652727272727274</v>
      </c>
      <c r="E111" s="15">
        <v>24088</v>
      </c>
      <c r="F111" s="10">
        <f t="shared" si="3"/>
        <v>160.58666666666667</v>
      </c>
      <c r="G111" s="11"/>
      <c r="H111" s="21"/>
      <c r="I111" s="21"/>
      <c r="J111" s="11" t="s">
        <v>28</v>
      </c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" customHeight="1" x14ac:dyDescent="0.2">
      <c r="A112" s="11" t="s">
        <v>17</v>
      </c>
      <c r="B112" s="12" t="s">
        <v>209</v>
      </c>
      <c r="C112" s="14">
        <v>0.49439999999999995</v>
      </c>
      <c r="D112" s="10">
        <f t="shared" si="2"/>
        <v>8.9890909090909084</v>
      </c>
      <c r="E112" s="15">
        <v>40964</v>
      </c>
      <c r="F112" s="10">
        <f t="shared" si="3"/>
        <v>273.09333333333331</v>
      </c>
      <c r="G112" s="11"/>
      <c r="H112" s="21"/>
      <c r="I112" s="21"/>
      <c r="J112" s="11" t="s">
        <v>28</v>
      </c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" customHeight="1" x14ac:dyDescent="0.2">
      <c r="A113" s="11" t="s">
        <v>29</v>
      </c>
      <c r="B113" s="12" t="s">
        <v>104</v>
      </c>
      <c r="C113" s="14">
        <v>1.3094999999999999</v>
      </c>
      <c r="D113" s="10">
        <f t="shared" si="2"/>
        <v>23.809090909090909</v>
      </c>
      <c r="E113" s="15">
        <v>25400</v>
      </c>
      <c r="F113" s="10">
        <f t="shared" si="3"/>
        <v>169.33333333333334</v>
      </c>
      <c r="G113" s="11"/>
      <c r="H113" s="21"/>
      <c r="I113" s="21"/>
      <c r="J113" s="11" t="s">
        <v>28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 customHeight="1" x14ac:dyDescent="0.2">
      <c r="A114" s="29" t="s">
        <v>210</v>
      </c>
      <c r="B114" s="7" t="s">
        <v>211</v>
      </c>
      <c r="C114" s="26"/>
      <c r="D114" s="10"/>
      <c r="E114" s="9"/>
      <c r="F114" s="10"/>
      <c r="G114" s="29"/>
      <c r="H114" s="20"/>
      <c r="I114" s="20"/>
      <c r="J114" s="1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 customHeight="1" x14ac:dyDescent="0.2">
      <c r="A115" s="29">
        <v>1</v>
      </c>
      <c r="B115" s="7" t="s">
        <v>92</v>
      </c>
      <c r="C115" s="26"/>
      <c r="D115" s="10"/>
      <c r="E115" s="9"/>
      <c r="F115" s="10"/>
      <c r="G115" s="29"/>
      <c r="H115" s="20"/>
      <c r="I115" s="20"/>
      <c r="J115" s="1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" customHeight="1" x14ac:dyDescent="0.2">
      <c r="A116" s="11" t="s">
        <v>9</v>
      </c>
      <c r="B116" s="12" t="s">
        <v>212</v>
      </c>
      <c r="C116" s="14">
        <v>1.4384999999999999</v>
      </c>
      <c r="D116" s="10">
        <f t="shared" si="2"/>
        <v>26.154545454545453</v>
      </c>
      <c r="E116" s="15">
        <v>25789</v>
      </c>
      <c r="F116" s="10">
        <f t="shared" si="3"/>
        <v>171.92666666666668</v>
      </c>
      <c r="G116" s="11"/>
      <c r="H116" s="21"/>
      <c r="I116" s="21"/>
      <c r="J116" s="11" t="s">
        <v>28</v>
      </c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" customHeight="1" x14ac:dyDescent="0.2">
      <c r="A117" s="11" t="s">
        <v>10</v>
      </c>
      <c r="B117" s="12" t="s">
        <v>123</v>
      </c>
      <c r="C117" s="17">
        <v>5.1421000000000001</v>
      </c>
      <c r="D117" s="18">
        <f t="shared" si="2"/>
        <v>93.492727272727265</v>
      </c>
      <c r="E117" s="19">
        <v>35014</v>
      </c>
      <c r="F117" s="10">
        <f t="shared" si="3"/>
        <v>233.42666666666668</v>
      </c>
      <c r="G117" s="11"/>
      <c r="H117" s="21"/>
      <c r="I117" s="21"/>
      <c r="J117" s="11" t="s">
        <v>28</v>
      </c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 customHeight="1" x14ac:dyDescent="0.2">
      <c r="A118" s="11" t="s">
        <v>12</v>
      </c>
      <c r="B118" s="12" t="s">
        <v>213</v>
      </c>
      <c r="C118" s="10">
        <v>4.4603000000000002</v>
      </c>
      <c r="D118" s="10">
        <f t="shared" si="2"/>
        <v>81.096363636363648</v>
      </c>
      <c r="E118" s="15">
        <v>34289</v>
      </c>
      <c r="F118" s="10">
        <f t="shared" si="3"/>
        <v>228.59333333333333</v>
      </c>
      <c r="G118" s="11"/>
      <c r="H118" s="12"/>
      <c r="I118" s="12"/>
      <c r="J118" s="11" t="s">
        <v>28</v>
      </c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" customHeight="1" x14ac:dyDescent="0.2">
      <c r="A119" s="11" t="s">
        <v>13</v>
      </c>
      <c r="B119" s="12" t="s">
        <v>214</v>
      </c>
      <c r="C119" s="10">
        <v>2.3841000000000001</v>
      </c>
      <c r="D119" s="10">
        <f t="shared" si="2"/>
        <v>43.347272727272731</v>
      </c>
      <c r="E119" s="15">
        <v>22385</v>
      </c>
      <c r="F119" s="10">
        <f t="shared" si="3"/>
        <v>149.23333333333332</v>
      </c>
      <c r="G119" s="11"/>
      <c r="H119" s="21"/>
      <c r="I119" s="21"/>
      <c r="J119" s="11" t="s">
        <v>28</v>
      </c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" customHeight="1" x14ac:dyDescent="0.2">
      <c r="A120" s="11" t="s">
        <v>14</v>
      </c>
      <c r="B120" s="12" t="s">
        <v>215</v>
      </c>
      <c r="C120" s="14">
        <v>1.9427000000000001</v>
      </c>
      <c r="D120" s="10">
        <f t="shared" si="2"/>
        <v>35.32181818181818</v>
      </c>
      <c r="E120" s="15">
        <v>28273</v>
      </c>
      <c r="F120" s="10">
        <f t="shared" si="3"/>
        <v>188.48666666666668</v>
      </c>
      <c r="G120" s="11"/>
      <c r="H120" s="21"/>
      <c r="I120" s="21"/>
      <c r="J120" s="11" t="s">
        <v>28</v>
      </c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" customHeight="1" x14ac:dyDescent="0.2">
      <c r="A121" s="11" t="s">
        <v>15</v>
      </c>
      <c r="B121" s="12" t="s">
        <v>216</v>
      </c>
      <c r="C121" s="14">
        <v>2.4580000000000002</v>
      </c>
      <c r="D121" s="10">
        <f t="shared" si="2"/>
        <v>44.690909090909095</v>
      </c>
      <c r="E121" s="15">
        <v>26151</v>
      </c>
      <c r="F121" s="10">
        <f t="shared" si="3"/>
        <v>174.34</v>
      </c>
      <c r="G121" s="11"/>
      <c r="H121" s="21"/>
      <c r="I121" s="21"/>
      <c r="J121" s="11" t="s">
        <v>28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" customHeight="1" x14ac:dyDescent="0.2">
      <c r="A122" s="11" t="s">
        <v>16</v>
      </c>
      <c r="B122" s="12" t="s">
        <v>217</v>
      </c>
      <c r="C122" s="14">
        <v>2.4247999999999998</v>
      </c>
      <c r="D122" s="10">
        <f t="shared" si="2"/>
        <v>44.087272727272726</v>
      </c>
      <c r="E122" s="15">
        <v>18958</v>
      </c>
      <c r="F122" s="10">
        <f t="shared" si="3"/>
        <v>126.38666666666667</v>
      </c>
      <c r="G122" s="11"/>
      <c r="H122" s="21"/>
      <c r="I122" s="21"/>
      <c r="J122" s="11" t="s">
        <v>28</v>
      </c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" customHeight="1" x14ac:dyDescent="0.2">
      <c r="A123" s="11" t="s">
        <v>17</v>
      </c>
      <c r="B123" s="12" t="s">
        <v>122</v>
      </c>
      <c r="C123" s="14">
        <v>6.3020000000000005</v>
      </c>
      <c r="D123" s="10">
        <f t="shared" si="2"/>
        <v>114.58181818181818</v>
      </c>
      <c r="E123" s="15">
        <v>65437</v>
      </c>
      <c r="F123" s="10">
        <f t="shared" si="3"/>
        <v>436.24666666666661</v>
      </c>
      <c r="G123" s="11"/>
      <c r="H123" s="21"/>
      <c r="I123" s="21"/>
      <c r="J123" s="11" t="s">
        <v>28</v>
      </c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" customHeight="1" x14ac:dyDescent="0.2">
      <c r="A124" s="11" t="s">
        <v>29</v>
      </c>
      <c r="B124" s="12" t="s">
        <v>218</v>
      </c>
      <c r="C124" s="10">
        <v>2.6894999999999998</v>
      </c>
      <c r="D124" s="10">
        <f t="shared" si="2"/>
        <v>48.899999999999991</v>
      </c>
      <c r="E124" s="15">
        <v>36176</v>
      </c>
      <c r="F124" s="10">
        <f t="shared" si="3"/>
        <v>241.17333333333332</v>
      </c>
      <c r="G124" s="11"/>
      <c r="H124" s="21"/>
      <c r="I124" s="21"/>
      <c r="J124" s="11" t="s">
        <v>28</v>
      </c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" customHeight="1" x14ac:dyDescent="0.2">
      <c r="A125" s="11" t="s">
        <v>31</v>
      </c>
      <c r="B125" s="12" t="s">
        <v>121</v>
      </c>
      <c r="C125" s="14">
        <v>2.9272000000000005</v>
      </c>
      <c r="D125" s="10">
        <f t="shared" si="2"/>
        <v>53.221818181818193</v>
      </c>
      <c r="E125" s="15">
        <v>16198</v>
      </c>
      <c r="F125" s="10">
        <f t="shared" si="3"/>
        <v>107.98666666666668</v>
      </c>
      <c r="G125" s="11"/>
      <c r="H125" s="21"/>
      <c r="I125" s="21"/>
      <c r="J125" s="11" t="s">
        <v>28</v>
      </c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" customHeight="1" x14ac:dyDescent="0.2">
      <c r="A126" s="29" t="s">
        <v>219</v>
      </c>
      <c r="B126" s="7" t="s">
        <v>220</v>
      </c>
      <c r="C126" s="14"/>
      <c r="D126" s="10"/>
      <c r="E126" s="15"/>
      <c r="F126" s="10"/>
      <c r="G126" s="11"/>
      <c r="H126" s="21"/>
      <c r="I126" s="21"/>
      <c r="J126" s="1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" customHeight="1" x14ac:dyDescent="0.2">
      <c r="A127" s="29">
        <v>1</v>
      </c>
      <c r="B127" s="7" t="s">
        <v>92</v>
      </c>
      <c r="C127" s="14"/>
      <c r="D127" s="10"/>
      <c r="E127" s="15"/>
      <c r="F127" s="10"/>
      <c r="G127" s="11"/>
      <c r="H127" s="21"/>
      <c r="I127" s="21"/>
      <c r="J127" s="1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" customHeight="1" x14ac:dyDescent="0.2">
      <c r="A128" s="11" t="s">
        <v>9</v>
      </c>
      <c r="B128" s="12" t="s">
        <v>221</v>
      </c>
      <c r="C128" s="14">
        <v>2.2231999999999998</v>
      </c>
      <c r="D128" s="10">
        <f t="shared" si="2"/>
        <v>40.421818181818182</v>
      </c>
      <c r="E128" s="15">
        <v>26980</v>
      </c>
      <c r="F128" s="10">
        <f t="shared" si="3"/>
        <v>179.86666666666667</v>
      </c>
      <c r="G128" s="11"/>
      <c r="H128" s="21"/>
      <c r="I128" s="21"/>
      <c r="J128" s="11" t="s">
        <v>28</v>
      </c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" customHeight="1" x14ac:dyDescent="0.2">
      <c r="A129" s="11" t="s">
        <v>10</v>
      </c>
      <c r="B129" s="12" t="s">
        <v>222</v>
      </c>
      <c r="C129" s="14">
        <v>4.1303999999999998</v>
      </c>
      <c r="D129" s="10">
        <f t="shared" si="2"/>
        <v>75.098181818181814</v>
      </c>
      <c r="E129" s="15">
        <v>33479</v>
      </c>
      <c r="F129" s="10">
        <f t="shared" si="3"/>
        <v>223.19333333333336</v>
      </c>
      <c r="G129" s="11"/>
      <c r="H129" s="21"/>
      <c r="I129" s="21"/>
      <c r="J129" s="11" t="s">
        <v>28</v>
      </c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" customHeight="1" x14ac:dyDescent="0.2">
      <c r="A130" s="11" t="s">
        <v>12</v>
      </c>
      <c r="B130" s="12" t="s">
        <v>119</v>
      </c>
      <c r="C130" s="14">
        <v>2.5244999999999997</v>
      </c>
      <c r="D130" s="10">
        <f t="shared" si="2"/>
        <v>45.9</v>
      </c>
      <c r="E130" s="15">
        <v>30325</v>
      </c>
      <c r="F130" s="10">
        <f t="shared" si="3"/>
        <v>202.16666666666666</v>
      </c>
      <c r="G130" s="11"/>
      <c r="H130" s="21"/>
      <c r="I130" s="21"/>
      <c r="J130" s="11" t="s">
        <v>28</v>
      </c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" customHeight="1" x14ac:dyDescent="0.2">
      <c r="A131" s="11" t="s">
        <v>13</v>
      </c>
      <c r="B131" s="12" t="s">
        <v>223</v>
      </c>
      <c r="C131" s="14">
        <v>1.1960999999999999</v>
      </c>
      <c r="D131" s="10">
        <f t="shared" si="2"/>
        <v>21.747272727272726</v>
      </c>
      <c r="E131" s="15">
        <v>10751</v>
      </c>
      <c r="F131" s="10">
        <f t="shared" si="3"/>
        <v>71.673333333333332</v>
      </c>
      <c r="G131" s="11"/>
      <c r="H131" s="21"/>
      <c r="I131" s="21"/>
      <c r="J131" s="11" t="s">
        <v>28</v>
      </c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" customHeight="1" x14ac:dyDescent="0.2">
      <c r="A132" s="11" t="s">
        <v>14</v>
      </c>
      <c r="B132" s="12" t="s">
        <v>224</v>
      </c>
      <c r="C132" s="14">
        <v>6.4177</v>
      </c>
      <c r="D132" s="10">
        <f t="shared" si="2"/>
        <v>116.68545454545453</v>
      </c>
      <c r="E132" s="15">
        <v>12244</v>
      </c>
      <c r="F132" s="10">
        <f t="shared" si="3"/>
        <v>81.626666666666665</v>
      </c>
      <c r="G132" s="11"/>
      <c r="H132" s="21"/>
      <c r="I132" s="21"/>
      <c r="J132" s="11" t="s">
        <v>28</v>
      </c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customHeight="1" x14ac:dyDescent="0.2">
      <c r="A133" s="11" t="s">
        <v>15</v>
      </c>
      <c r="B133" s="12" t="s">
        <v>159</v>
      </c>
      <c r="C133" s="17">
        <v>5.1284999999999998</v>
      </c>
      <c r="D133" s="18">
        <f t="shared" si="2"/>
        <v>93.24545454545455</v>
      </c>
      <c r="E133" s="19">
        <v>19695</v>
      </c>
      <c r="F133" s="10">
        <f t="shared" si="3"/>
        <v>131.29999999999998</v>
      </c>
      <c r="G133" s="29"/>
      <c r="H133" s="20"/>
      <c r="I133" s="20"/>
      <c r="J133" s="11" t="s">
        <v>28</v>
      </c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" customHeight="1" x14ac:dyDescent="0.2">
      <c r="A134" s="11" t="s">
        <v>16</v>
      </c>
      <c r="B134" s="12" t="s">
        <v>117</v>
      </c>
      <c r="C134" s="18">
        <v>2.8454000000000002</v>
      </c>
      <c r="D134" s="18">
        <f t="shared" si="2"/>
        <v>51.734545454545454</v>
      </c>
      <c r="E134" s="19">
        <v>32360</v>
      </c>
      <c r="F134" s="10">
        <f t="shared" si="3"/>
        <v>215.73333333333332</v>
      </c>
      <c r="G134" s="11"/>
      <c r="H134" s="21"/>
      <c r="I134" s="21"/>
      <c r="J134" s="11" t="s">
        <v>28</v>
      </c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" customHeight="1" x14ac:dyDescent="0.2">
      <c r="A135" s="11" t="s">
        <v>17</v>
      </c>
      <c r="B135" s="12" t="s">
        <v>225</v>
      </c>
      <c r="C135" s="17">
        <v>2.3801000000000001</v>
      </c>
      <c r="D135" s="18">
        <f t="shared" si="2"/>
        <v>43.274545454545454</v>
      </c>
      <c r="E135" s="19">
        <v>16450</v>
      </c>
      <c r="F135" s="10">
        <f t="shared" si="3"/>
        <v>109.66666666666667</v>
      </c>
      <c r="G135" s="11"/>
      <c r="H135" s="21"/>
      <c r="I135" s="21"/>
      <c r="J135" s="11" t="s">
        <v>28</v>
      </c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 customHeight="1" x14ac:dyDescent="0.2">
      <c r="A136" s="11" t="s">
        <v>29</v>
      </c>
      <c r="B136" s="12" t="s">
        <v>116</v>
      </c>
      <c r="C136" s="10">
        <v>5.5286999999999997</v>
      </c>
      <c r="D136" s="10">
        <f t="shared" si="2"/>
        <v>100.52181818181818</v>
      </c>
      <c r="E136" s="15">
        <v>20041</v>
      </c>
      <c r="F136" s="10">
        <f t="shared" si="3"/>
        <v>133.60666666666668</v>
      </c>
      <c r="G136" s="11"/>
      <c r="H136" s="12"/>
      <c r="I136" s="12"/>
      <c r="J136" s="11" t="s">
        <v>28</v>
      </c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" customHeight="1" x14ac:dyDescent="0.2">
      <c r="A137" s="11" t="s">
        <v>31</v>
      </c>
      <c r="B137" s="12" t="s">
        <v>120</v>
      </c>
      <c r="C137" s="10">
        <v>4.1589999999999998</v>
      </c>
      <c r="D137" s="10">
        <f t="shared" si="2"/>
        <v>75.618181818181824</v>
      </c>
      <c r="E137" s="15">
        <v>9197</v>
      </c>
      <c r="F137" s="10">
        <f t="shared" si="3"/>
        <v>61.313333333333333</v>
      </c>
      <c r="G137" s="11"/>
      <c r="H137" s="21"/>
      <c r="I137" s="21"/>
      <c r="J137" s="11" t="s">
        <v>28</v>
      </c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" customHeight="1" x14ac:dyDescent="0.2">
      <c r="A138" s="11" t="s">
        <v>32</v>
      </c>
      <c r="B138" s="12" t="s">
        <v>226</v>
      </c>
      <c r="C138" s="10">
        <v>2.9311000000000003</v>
      </c>
      <c r="D138" s="10">
        <f t="shared" si="2"/>
        <v>53.292727272727284</v>
      </c>
      <c r="E138" s="15">
        <v>12855</v>
      </c>
      <c r="F138" s="10">
        <f t="shared" si="3"/>
        <v>85.7</v>
      </c>
      <c r="G138" s="11"/>
      <c r="H138" s="21"/>
      <c r="I138" s="21"/>
      <c r="J138" s="11" t="s">
        <v>28</v>
      </c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" customHeight="1" x14ac:dyDescent="0.2">
      <c r="A139" s="11" t="s">
        <v>33</v>
      </c>
      <c r="B139" s="12" t="s">
        <v>118</v>
      </c>
      <c r="C139" s="10">
        <v>3.5223</v>
      </c>
      <c r="D139" s="10">
        <f t="shared" si="2"/>
        <v>64.041818181818172</v>
      </c>
      <c r="E139" s="15">
        <v>39238</v>
      </c>
      <c r="F139" s="10">
        <f t="shared" si="3"/>
        <v>261.5866666666667</v>
      </c>
      <c r="G139" s="11"/>
      <c r="H139" s="21"/>
      <c r="I139" s="21"/>
      <c r="J139" s="11" t="s">
        <v>28</v>
      </c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" customHeight="1" x14ac:dyDescent="0.2">
      <c r="A140" s="11" t="s">
        <v>34</v>
      </c>
      <c r="B140" s="12" t="s">
        <v>227</v>
      </c>
      <c r="C140" s="10">
        <v>2.2583000000000002</v>
      </c>
      <c r="D140" s="10">
        <f t="shared" si="2"/>
        <v>41.06</v>
      </c>
      <c r="E140" s="15">
        <v>14619</v>
      </c>
      <c r="F140" s="10">
        <f t="shared" si="3"/>
        <v>97.460000000000008</v>
      </c>
      <c r="G140" s="11"/>
      <c r="H140" s="21"/>
      <c r="I140" s="21"/>
      <c r="J140" s="11" t="s">
        <v>28</v>
      </c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" customHeight="1" x14ac:dyDescent="0.2">
      <c r="A141" s="29" t="s">
        <v>28</v>
      </c>
      <c r="B141" s="7" t="s">
        <v>228</v>
      </c>
      <c r="C141" s="10"/>
      <c r="D141" s="10"/>
      <c r="E141" s="15"/>
      <c r="F141" s="10"/>
      <c r="G141" s="11"/>
      <c r="H141" s="21"/>
      <c r="I141" s="21"/>
      <c r="J141" s="1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" customHeight="1" x14ac:dyDescent="0.2">
      <c r="A142" s="29">
        <v>1</v>
      </c>
      <c r="B142" s="7" t="s">
        <v>92</v>
      </c>
      <c r="C142" s="10"/>
      <c r="D142" s="10"/>
      <c r="E142" s="15"/>
      <c r="F142" s="10"/>
      <c r="G142" s="11"/>
      <c r="H142" s="21"/>
      <c r="I142" s="21"/>
      <c r="J142" s="1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" customHeight="1" x14ac:dyDescent="0.2">
      <c r="A143" s="11" t="s">
        <v>9</v>
      </c>
      <c r="B143" s="12" t="s">
        <v>107</v>
      </c>
      <c r="C143" s="10">
        <v>7.6095000000000006</v>
      </c>
      <c r="D143" s="10">
        <f t="shared" si="2"/>
        <v>138.35454545454547</v>
      </c>
      <c r="E143" s="15">
        <v>34954</v>
      </c>
      <c r="F143" s="10">
        <f t="shared" si="3"/>
        <v>233.02666666666667</v>
      </c>
      <c r="G143" s="11"/>
      <c r="H143" s="21"/>
      <c r="I143" s="21"/>
      <c r="J143" s="11" t="s">
        <v>28</v>
      </c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" customHeight="1" x14ac:dyDescent="0.2">
      <c r="A144" s="11" t="s">
        <v>10</v>
      </c>
      <c r="B144" s="12" t="s">
        <v>109</v>
      </c>
      <c r="C144" s="10">
        <v>4.2027000000000001</v>
      </c>
      <c r="D144" s="10">
        <f t="shared" si="2"/>
        <v>76.412727272727281</v>
      </c>
      <c r="E144" s="15">
        <v>41580</v>
      </c>
      <c r="F144" s="10">
        <f t="shared" si="3"/>
        <v>277.2</v>
      </c>
      <c r="G144" s="11"/>
      <c r="H144" s="21"/>
      <c r="I144" s="21"/>
      <c r="J144" s="11" t="s">
        <v>28</v>
      </c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" customHeight="1" x14ac:dyDescent="0.2">
      <c r="A145" s="11" t="s">
        <v>12</v>
      </c>
      <c r="B145" s="12" t="s">
        <v>229</v>
      </c>
      <c r="C145" s="10">
        <v>2.8923000000000001</v>
      </c>
      <c r="D145" s="10">
        <f t="shared" si="2"/>
        <v>52.587272727272726</v>
      </c>
      <c r="E145" s="15">
        <v>42155</v>
      </c>
      <c r="F145" s="10">
        <f t="shared" si="3"/>
        <v>281.03333333333336</v>
      </c>
      <c r="G145" s="11"/>
      <c r="H145" s="21"/>
      <c r="I145" s="21"/>
      <c r="J145" s="11" t="s">
        <v>28</v>
      </c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" customHeight="1" x14ac:dyDescent="0.2">
      <c r="A146" s="11" t="s">
        <v>13</v>
      </c>
      <c r="B146" s="12" t="s">
        <v>106</v>
      </c>
      <c r="C146" s="10">
        <v>5.9499000000000004</v>
      </c>
      <c r="D146" s="10">
        <f t="shared" ref="D146:D198" si="4">C146/5.5*100</f>
        <v>108.18</v>
      </c>
      <c r="E146" s="15">
        <v>38939</v>
      </c>
      <c r="F146" s="10">
        <f t="shared" ref="F146:F182" si="5">E146/15000*100</f>
        <v>259.59333333333336</v>
      </c>
      <c r="G146" s="11"/>
      <c r="H146" s="21"/>
      <c r="I146" s="21"/>
      <c r="J146" s="11" t="s">
        <v>28</v>
      </c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" customHeight="1" x14ac:dyDescent="0.2">
      <c r="A147" s="11" t="s">
        <v>14</v>
      </c>
      <c r="B147" s="12" t="s">
        <v>230</v>
      </c>
      <c r="C147" s="10">
        <v>1.7646000000000002</v>
      </c>
      <c r="D147" s="10">
        <f t="shared" si="4"/>
        <v>32.083636363636366</v>
      </c>
      <c r="E147" s="15">
        <v>33435</v>
      </c>
      <c r="F147" s="10">
        <f t="shared" si="5"/>
        <v>222.9</v>
      </c>
      <c r="G147" s="11"/>
      <c r="H147" s="21"/>
      <c r="I147" s="21"/>
      <c r="J147" s="11" t="s">
        <v>28</v>
      </c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" customHeight="1" x14ac:dyDescent="0.2">
      <c r="A148" s="11" t="s">
        <v>15</v>
      </c>
      <c r="B148" s="12" t="s">
        <v>108</v>
      </c>
      <c r="C148" s="10">
        <v>7.0626999999999995</v>
      </c>
      <c r="D148" s="10">
        <f t="shared" si="4"/>
        <v>128.41272727272727</v>
      </c>
      <c r="E148" s="15">
        <v>29308</v>
      </c>
      <c r="F148" s="10">
        <f t="shared" si="5"/>
        <v>195.38666666666666</v>
      </c>
      <c r="G148" s="11"/>
      <c r="H148" s="21"/>
      <c r="I148" s="21"/>
      <c r="J148" s="11" t="s">
        <v>28</v>
      </c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" customHeight="1" x14ac:dyDescent="0.2">
      <c r="A149" s="11" t="s">
        <v>16</v>
      </c>
      <c r="B149" s="12" t="s">
        <v>231</v>
      </c>
      <c r="C149" s="10">
        <v>1.3063999999999998</v>
      </c>
      <c r="D149" s="10">
        <f t="shared" si="4"/>
        <v>23.75272727272727</v>
      </c>
      <c r="E149" s="15">
        <v>28711</v>
      </c>
      <c r="F149" s="10">
        <f t="shared" si="5"/>
        <v>191.40666666666667</v>
      </c>
      <c r="G149" s="11"/>
      <c r="H149" s="21"/>
      <c r="I149" s="21"/>
      <c r="J149" s="11" t="s">
        <v>28</v>
      </c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" customHeight="1" x14ac:dyDescent="0.2">
      <c r="A150" s="11" t="s">
        <v>17</v>
      </c>
      <c r="B150" s="12" t="s">
        <v>232</v>
      </c>
      <c r="C150" s="10">
        <v>1.3209</v>
      </c>
      <c r="D150" s="10">
        <f t="shared" si="4"/>
        <v>24.016363636363636</v>
      </c>
      <c r="E150" s="15">
        <v>24650</v>
      </c>
      <c r="F150" s="10">
        <f t="shared" si="5"/>
        <v>164.33333333333334</v>
      </c>
      <c r="G150" s="11"/>
      <c r="H150" s="21"/>
      <c r="I150" s="21"/>
      <c r="J150" s="11" t="s">
        <v>28</v>
      </c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" customHeight="1" x14ac:dyDescent="0.2">
      <c r="A151" s="11" t="s">
        <v>29</v>
      </c>
      <c r="B151" s="12" t="s">
        <v>230</v>
      </c>
      <c r="C151" s="10">
        <v>1.385</v>
      </c>
      <c r="D151" s="10">
        <f t="shared" si="4"/>
        <v>25.181818181818183</v>
      </c>
      <c r="E151" s="15">
        <v>22995</v>
      </c>
      <c r="F151" s="10">
        <f t="shared" si="5"/>
        <v>153.29999999999998</v>
      </c>
      <c r="G151" s="11"/>
      <c r="H151" s="21"/>
      <c r="I151" s="21"/>
      <c r="J151" s="11" t="s">
        <v>28</v>
      </c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" customHeight="1" x14ac:dyDescent="0.2">
      <c r="A152" s="11" t="s">
        <v>31</v>
      </c>
      <c r="B152" s="12" t="s">
        <v>233</v>
      </c>
      <c r="C152" s="10">
        <v>1.4487000000000001</v>
      </c>
      <c r="D152" s="10">
        <f t="shared" si="4"/>
        <v>26.340000000000003</v>
      </c>
      <c r="E152" s="15">
        <v>24457</v>
      </c>
      <c r="F152" s="10">
        <f t="shared" si="5"/>
        <v>163.04666666666668</v>
      </c>
      <c r="G152" s="11"/>
      <c r="H152" s="21"/>
      <c r="I152" s="21"/>
      <c r="J152" s="11" t="s">
        <v>28</v>
      </c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" customHeight="1" x14ac:dyDescent="0.2">
      <c r="A153" s="11" t="s">
        <v>32</v>
      </c>
      <c r="B153" s="12" t="s">
        <v>234</v>
      </c>
      <c r="C153" s="10">
        <v>6.593</v>
      </c>
      <c r="D153" s="10">
        <f t="shared" si="4"/>
        <v>119.87272727272726</v>
      </c>
      <c r="E153" s="15">
        <v>19257</v>
      </c>
      <c r="F153" s="10">
        <f t="shared" si="5"/>
        <v>128.38</v>
      </c>
      <c r="G153" s="11"/>
      <c r="H153" s="21"/>
      <c r="I153" s="21"/>
      <c r="J153" s="11" t="s">
        <v>28</v>
      </c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" customHeight="1" x14ac:dyDescent="0.2">
      <c r="A154" s="11" t="s">
        <v>33</v>
      </c>
      <c r="B154" s="12" t="s">
        <v>235</v>
      </c>
      <c r="C154" s="10">
        <v>2.4847000000000001</v>
      </c>
      <c r="D154" s="10">
        <f t="shared" si="4"/>
        <v>45.176363636363639</v>
      </c>
      <c r="E154" s="15">
        <v>17188</v>
      </c>
      <c r="F154" s="10">
        <f t="shared" si="5"/>
        <v>114.58666666666666</v>
      </c>
      <c r="G154" s="11"/>
      <c r="H154" s="21"/>
      <c r="I154" s="21"/>
      <c r="J154" s="11" t="s">
        <v>28</v>
      </c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" customHeight="1" x14ac:dyDescent="0.2">
      <c r="A155" s="11" t="s">
        <v>34</v>
      </c>
      <c r="B155" s="12" t="s">
        <v>179</v>
      </c>
      <c r="C155" s="10">
        <v>1.4280999999999999</v>
      </c>
      <c r="D155" s="10">
        <f t="shared" si="4"/>
        <v>25.965454545454541</v>
      </c>
      <c r="E155" s="15">
        <v>45251</v>
      </c>
      <c r="F155" s="10">
        <f t="shared" si="5"/>
        <v>301.67333333333335</v>
      </c>
      <c r="G155" s="11"/>
      <c r="H155" s="21"/>
      <c r="I155" s="21"/>
      <c r="J155" s="11" t="s">
        <v>28</v>
      </c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" customHeight="1" x14ac:dyDescent="0.2">
      <c r="A156" s="11" t="s">
        <v>35</v>
      </c>
      <c r="B156" s="12" t="s">
        <v>236</v>
      </c>
      <c r="C156" s="10">
        <v>1.4341999999999999</v>
      </c>
      <c r="D156" s="10">
        <f t="shared" si="4"/>
        <v>26.076363636363638</v>
      </c>
      <c r="E156" s="15">
        <v>19085</v>
      </c>
      <c r="F156" s="10">
        <f t="shared" si="5"/>
        <v>127.23333333333333</v>
      </c>
      <c r="G156" s="11"/>
      <c r="H156" s="21"/>
      <c r="I156" s="21"/>
      <c r="J156" s="11" t="s">
        <v>28</v>
      </c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" customHeight="1" x14ac:dyDescent="0.2">
      <c r="A157" s="11" t="s">
        <v>36</v>
      </c>
      <c r="B157" s="12" t="s">
        <v>237</v>
      </c>
      <c r="C157" s="10">
        <v>2.7597000000000005</v>
      </c>
      <c r="D157" s="10">
        <f t="shared" si="4"/>
        <v>50.176363636363639</v>
      </c>
      <c r="E157" s="15">
        <v>9624</v>
      </c>
      <c r="F157" s="10">
        <f t="shared" si="5"/>
        <v>64.16</v>
      </c>
      <c r="G157" s="11"/>
      <c r="H157" s="21"/>
      <c r="I157" s="21"/>
      <c r="J157" s="11" t="s">
        <v>28</v>
      </c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" customHeight="1" x14ac:dyDescent="0.2">
      <c r="A158" s="29" t="s">
        <v>238</v>
      </c>
      <c r="B158" s="7" t="s">
        <v>239</v>
      </c>
      <c r="C158" s="10"/>
      <c r="D158" s="10"/>
      <c r="E158" s="15"/>
      <c r="F158" s="10"/>
      <c r="G158" s="11"/>
      <c r="H158" s="21"/>
      <c r="I158" s="21"/>
      <c r="J158" s="11"/>
      <c r="K158" s="1"/>
      <c r="L158" s="1"/>
      <c r="M158" s="1"/>
      <c r="X158" s="1"/>
      <c r="Y158" s="1"/>
      <c r="Z158" s="1"/>
    </row>
    <row r="159" spans="1:26" ht="18" customHeight="1" x14ac:dyDescent="0.2">
      <c r="A159" s="29">
        <v>1</v>
      </c>
      <c r="B159" s="7" t="s">
        <v>92</v>
      </c>
      <c r="C159" s="10"/>
      <c r="D159" s="10"/>
      <c r="E159" s="15"/>
      <c r="F159" s="10"/>
      <c r="G159" s="11"/>
      <c r="H159" s="21"/>
      <c r="I159" s="21"/>
      <c r="J159" s="11"/>
      <c r="K159" s="1"/>
      <c r="L159" s="1"/>
      <c r="M159" s="1"/>
      <c r="X159" s="1"/>
      <c r="Y159" s="1"/>
      <c r="Z159" s="1"/>
    </row>
    <row r="160" spans="1:26" ht="19.5" customHeight="1" x14ac:dyDescent="0.2">
      <c r="A160" s="11" t="s">
        <v>9</v>
      </c>
      <c r="B160" s="12" t="s">
        <v>95</v>
      </c>
      <c r="C160" s="17">
        <v>6.5297000000000001</v>
      </c>
      <c r="D160" s="18">
        <f t="shared" si="4"/>
        <v>118.72181818181818</v>
      </c>
      <c r="E160" s="19">
        <v>28188</v>
      </c>
      <c r="F160" s="18">
        <f t="shared" si="5"/>
        <v>187.92</v>
      </c>
      <c r="G160" s="29"/>
      <c r="H160" s="20"/>
      <c r="I160" s="20"/>
      <c r="J160" s="11" t="s">
        <v>28</v>
      </c>
      <c r="K160" s="1"/>
      <c r="L160" s="1"/>
      <c r="M160" s="1"/>
      <c r="X160" s="1"/>
      <c r="Y160" s="1"/>
      <c r="Z160" s="1"/>
    </row>
    <row r="161" spans="1:26" ht="18" customHeight="1" x14ac:dyDescent="0.2">
      <c r="A161" s="11" t="s">
        <v>10</v>
      </c>
      <c r="B161" s="12" t="s">
        <v>240</v>
      </c>
      <c r="C161" s="10">
        <v>3.7574000000000001</v>
      </c>
      <c r="D161" s="10">
        <f t="shared" si="4"/>
        <v>68.316363636363647</v>
      </c>
      <c r="E161" s="15">
        <v>13488</v>
      </c>
      <c r="F161" s="10">
        <f t="shared" si="5"/>
        <v>89.92</v>
      </c>
      <c r="G161" s="11"/>
      <c r="H161" s="21"/>
      <c r="I161" s="21"/>
      <c r="J161" s="11" t="s">
        <v>28</v>
      </c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" customHeight="1" x14ac:dyDescent="0.2">
      <c r="A162" s="11" t="s">
        <v>12</v>
      </c>
      <c r="B162" s="12" t="s">
        <v>241</v>
      </c>
      <c r="C162" s="10">
        <v>2.9095</v>
      </c>
      <c r="D162" s="10">
        <f t="shared" si="4"/>
        <v>52.900000000000006</v>
      </c>
      <c r="E162" s="15">
        <v>13804</v>
      </c>
      <c r="F162" s="10">
        <f t="shared" si="5"/>
        <v>92.026666666666671</v>
      </c>
      <c r="G162" s="11"/>
      <c r="H162" s="21"/>
      <c r="I162" s="21"/>
      <c r="J162" s="11" t="s">
        <v>28</v>
      </c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x14ac:dyDescent="0.2">
      <c r="A163" s="11" t="s">
        <v>13</v>
      </c>
      <c r="B163" s="12" t="s">
        <v>242</v>
      </c>
      <c r="C163" s="10">
        <v>3.7793000000000001</v>
      </c>
      <c r="D163" s="10">
        <f t="shared" si="4"/>
        <v>68.714545454545458</v>
      </c>
      <c r="E163" s="16">
        <v>11711</v>
      </c>
      <c r="F163" s="10">
        <f t="shared" si="5"/>
        <v>78.073333333333323</v>
      </c>
      <c r="G163" s="11"/>
      <c r="H163" s="21"/>
      <c r="I163" s="21"/>
      <c r="J163" s="11" t="s">
        <v>28</v>
      </c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" customHeight="1" x14ac:dyDescent="0.2">
      <c r="A164" s="11" t="s">
        <v>14</v>
      </c>
      <c r="B164" s="12" t="s">
        <v>243</v>
      </c>
      <c r="C164" s="10">
        <v>2.3936000000000002</v>
      </c>
      <c r="D164" s="10">
        <f t="shared" si="4"/>
        <v>43.52</v>
      </c>
      <c r="E164" s="15">
        <v>28329</v>
      </c>
      <c r="F164" s="10">
        <f t="shared" si="5"/>
        <v>188.86</v>
      </c>
      <c r="G164" s="11"/>
      <c r="H164" s="21"/>
      <c r="I164" s="21"/>
      <c r="J164" s="11" t="s">
        <v>28</v>
      </c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" customHeight="1" x14ac:dyDescent="0.2">
      <c r="A165" s="11" t="s">
        <v>15</v>
      </c>
      <c r="B165" s="12" t="s">
        <v>244</v>
      </c>
      <c r="C165" s="10">
        <v>1.4718</v>
      </c>
      <c r="D165" s="10">
        <f t="shared" si="4"/>
        <v>26.76</v>
      </c>
      <c r="E165" s="15">
        <v>22777</v>
      </c>
      <c r="F165" s="10">
        <f t="shared" si="5"/>
        <v>151.84666666666666</v>
      </c>
      <c r="G165" s="11"/>
      <c r="H165" s="21"/>
      <c r="I165" s="21"/>
      <c r="J165" s="11" t="s">
        <v>28</v>
      </c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" customHeight="1" x14ac:dyDescent="0.2">
      <c r="A166" s="11" t="s">
        <v>16</v>
      </c>
      <c r="B166" s="12" t="s">
        <v>245</v>
      </c>
      <c r="C166" s="10">
        <v>1.4835</v>
      </c>
      <c r="D166" s="10">
        <f t="shared" si="4"/>
        <v>26.972727272727276</v>
      </c>
      <c r="E166" s="15">
        <v>27797</v>
      </c>
      <c r="F166" s="10">
        <f t="shared" si="5"/>
        <v>185.31333333333333</v>
      </c>
      <c r="G166" s="11"/>
      <c r="H166" s="21"/>
      <c r="I166" s="21"/>
      <c r="J166" s="11" t="s">
        <v>28</v>
      </c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" customHeight="1" x14ac:dyDescent="0.2">
      <c r="A167" s="11" t="s">
        <v>17</v>
      </c>
      <c r="B167" s="12" t="s">
        <v>246</v>
      </c>
      <c r="C167" s="10">
        <v>2.0573999999999999</v>
      </c>
      <c r="D167" s="10">
        <f t="shared" si="4"/>
        <v>37.407272727272726</v>
      </c>
      <c r="E167" s="15">
        <v>20168</v>
      </c>
      <c r="F167" s="10">
        <f t="shared" si="5"/>
        <v>134.45333333333335</v>
      </c>
      <c r="G167" s="11"/>
      <c r="H167" s="21"/>
      <c r="I167" s="21"/>
      <c r="J167" s="11" t="s">
        <v>28</v>
      </c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" customHeight="1" x14ac:dyDescent="0.2">
      <c r="A168" s="29" t="s">
        <v>247</v>
      </c>
      <c r="B168" s="7" t="s">
        <v>248</v>
      </c>
      <c r="C168" s="10"/>
      <c r="D168" s="10"/>
      <c r="E168" s="15"/>
      <c r="F168" s="10"/>
      <c r="G168" s="11"/>
      <c r="H168" s="21"/>
      <c r="I168" s="21"/>
      <c r="J168" s="1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" customHeight="1" x14ac:dyDescent="0.2">
      <c r="A169" s="29">
        <v>1</v>
      </c>
      <c r="B169" s="7" t="s">
        <v>92</v>
      </c>
      <c r="C169" s="10"/>
      <c r="D169" s="10"/>
      <c r="E169" s="15"/>
      <c r="F169" s="10"/>
      <c r="G169" s="11"/>
      <c r="H169" s="21"/>
      <c r="I169" s="21"/>
      <c r="J169" s="1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" customHeight="1" x14ac:dyDescent="0.2">
      <c r="A170" s="11" t="s">
        <v>9</v>
      </c>
      <c r="B170" s="12" t="s">
        <v>96</v>
      </c>
      <c r="C170" s="10">
        <v>3.6789000000000001</v>
      </c>
      <c r="D170" s="10">
        <f t="shared" si="4"/>
        <v>66.88909090909091</v>
      </c>
      <c r="E170" s="15">
        <v>26218</v>
      </c>
      <c r="F170" s="10">
        <f t="shared" si="5"/>
        <v>174.78666666666666</v>
      </c>
      <c r="G170" s="11"/>
      <c r="H170" s="21"/>
      <c r="I170" s="21"/>
      <c r="J170" s="11" t="s">
        <v>28</v>
      </c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" customHeight="1" x14ac:dyDescent="0.2">
      <c r="A171" s="11" t="s">
        <v>10</v>
      </c>
      <c r="B171" s="12" t="s">
        <v>249</v>
      </c>
      <c r="C171" s="10">
        <v>2.5068000000000001</v>
      </c>
      <c r="D171" s="10">
        <f t="shared" si="4"/>
        <v>45.578181818181825</v>
      </c>
      <c r="E171" s="15">
        <v>30616</v>
      </c>
      <c r="F171" s="10">
        <f t="shared" si="5"/>
        <v>204.10666666666665</v>
      </c>
      <c r="G171" s="11"/>
      <c r="H171" s="21"/>
      <c r="I171" s="21"/>
      <c r="J171" s="11" t="s">
        <v>28</v>
      </c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" customHeight="1" x14ac:dyDescent="0.2">
      <c r="A172" s="11" t="s">
        <v>12</v>
      </c>
      <c r="B172" s="12" t="s">
        <v>250</v>
      </c>
      <c r="C172" s="10">
        <v>4.8594999999999997</v>
      </c>
      <c r="D172" s="10">
        <f t="shared" si="4"/>
        <v>88.354545454545459</v>
      </c>
      <c r="E172" s="15">
        <v>28151</v>
      </c>
      <c r="F172" s="10">
        <f t="shared" si="5"/>
        <v>187.67333333333335</v>
      </c>
      <c r="G172" s="11"/>
      <c r="H172" s="21"/>
      <c r="I172" s="21"/>
      <c r="J172" s="11" t="s">
        <v>28</v>
      </c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" customHeight="1" x14ac:dyDescent="0.2">
      <c r="A173" s="11" t="s">
        <v>13</v>
      </c>
      <c r="B173" s="12" t="s">
        <v>251</v>
      </c>
      <c r="C173" s="10">
        <v>7.8792</v>
      </c>
      <c r="D173" s="10">
        <f t="shared" si="4"/>
        <v>143.25818181818181</v>
      </c>
      <c r="E173" s="15">
        <v>22859</v>
      </c>
      <c r="F173" s="10">
        <f t="shared" si="5"/>
        <v>152.39333333333335</v>
      </c>
      <c r="G173" s="11"/>
      <c r="H173" s="21"/>
      <c r="I173" s="21"/>
      <c r="J173" s="11" t="s">
        <v>28</v>
      </c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" customHeight="1" x14ac:dyDescent="0.2">
      <c r="A174" s="11" t="s">
        <v>14</v>
      </c>
      <c r="B174" s="12" t="s">
        <v>252</v>
      </c>
      <c r="C174" s="10">
        <v>4.8485000000000005</v>
      </c>
      <c r="D174" s="10">
        <f t="shared" si="4"/>
        <v>88.154545454545456</v>
      </c>
      <c r="E174" s="15">
        <v>12440</v>
      </c>
      <c r="F174" s="10">
        <f t="shared" si="5"/>
        <v>82.933333333333337</v>
      </c>
      <c r="G174" s="11"/>
      <c r="H174" s="21"/>
      <c r="I174" s="21"/>
      <c r="J174" s="11" t="s">
        <v>28</v>
      </c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" customHeight="1" x14ac:dyDescent="0.2">
      <c r="A175" s="11" t="s">
        <v>15</v>
      </c>
      <c r="B175" s="12" t="s">
        <v>97</v>
      </c>
      <c r="C175" s="10">
        <v>3.7435</v>
      </c>
      <c r="D175" s="10">
        <f t="shared" si="4"/>
        <v>68.063636363636363</v>
      </c>
      <c r="E175" s="15">
        <v>15093</v>
      </c>
      <c r="F175" s="10">
        <f t="shared" si="5"/>
        <v>100.62</v>
      </c>
      <c r="G175" s="11"/>
      <c r="H175" s="21"/>
      <c r="I175" s="21"/>
      <c r="J175" s="11" t="s">
        <v>28</v>
      </c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" customHeight="1" x14ac:dyDescent="0.2">
      <c r="A176" s="11" t="s">
        <v>16</v>
      </c>
      <c r="B176" s="12" t="s">
        <v>98</v>
      </c>
      <c r="C176" s="10">
        <v>6.9919000000000002</v>
      </c>
      <c r="D176" s="10">
        <f t="shared" si="4"/>
        <v>127.12545454545455</v>
      </c>
      <c r="E176" s="15">
        <v>44530</v>
      </c>
      <c r="F176" s="10">
        <f t="shared" si="5"/>
        <v>296.86666666666667</v>
      </c>
      <c r="G176" s="11"/>
      <c r="H176" s="21"/>
      <c r="I176" s="21"/>
      <c r="J176" s="11" t="s">
        <v>28</v>
      </c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" customHeight="1" x14ac:dyDescent="0.2">
      <c r="A177" s="11" t="s">
        <v>17</v>
      </c>
      <c r="B177" s="12" t="s">
        <v>253</v>
      </c>
      <c r="C177" s="10">
        <v>8.7701999999999991</v>
      </c>
      <c r="D177" s="10">
        <f t="shared" si="4"/>
        <v>159.4581818181818</v>
      </c>
      <c r="E177" s="15">
        <v>47571</v>
      </c>
      <c r="F177" s="10">
        <f t="shared" si="5"/>
        <v>317.14000000000004</v>
      </c>
      <c r="G177" s="11"/>
      <c r="H177" s="21"/>
      <c r="I177" s="21"/>
      <c r="J177" s="11" t="s">
        <v>28</v>
      </c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" customHeight="1" x14ac:dyDescent="0.2">
      <c r="A178" s="11" t="s">
        <v>29</v>
      </c>
      <c r="B178" s="12" t="s">
        <v>254</v>
      </c>
      <c r="C178" s="10">
        <v>4.3463000000000003</v>
      </c>
      <c r="D178" s="10">
        <f t="shared" si="4"/>
        <v>79.023636363636371</v>
      </c>
      <c r="E178" s="15">
        <v>23920</v>
      </c>
      <c r="F178" s="10">
        <f t="shared" si="5"/>
        <v>159.46666666666667</v>
      </c>
      <c r="G178" s="11"/>
      <c r="H178" s="21"/>
      <c r="I178" s="21"/>
      <c r="J178" s="11" t="s">
        <v>28</v>
      </c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" customHeight="1" x14ac:dyDescent="0.2">
      <c r="A179" s="11" t="s">
        <v>31</v>
      </c>
      <c r="B179" s="12" t="s">
        <v>255</v>
      </c>
      <c r="C179" s="10">
        <v>4.6641000000000004</v>
      </c>
      <c r="D179" s="10">
        <f t="shared" si="4"/>
        <v>84.801818181818192</v>
      </c>
      <c r="E179" s="15">
        <v>20822</v>
      </c>
      <c r="F179" s="10">
        <f t="shared" si="5"/>
        <v>138.81333333333333</v>
      </c>
      <c r="G179" s="11"/>
      <c r="H179" s="21"/>
      <c r="I179" s="21"/>
      <c r="J179" s="11" t="s">
        <v>28</v>
      </c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" customHeight="1" x14ac:dyDescent="0.2">
      <c r="A180" s="11" t="s">
        <v>32</v>
      </c>
      <c r="B180" s="12" t="s">
        <v>256</v>
      </c>
      <c r="C180" s="10">
        <v>1.1960999999999999</v>
      </c>
      <c r="D180" s="10">
        <f t="shared" si="4"/>
        <v>21.747272727272726</v>
      </c>
      <c r="E180" s="15">
        <v>23447</v>
      </c>
      <c r="F180" s="10">
        <f t="shared" si="5"/>
        <v>156.31333333333333</v>
      </c>
      <c r="G180" s="11"/>
      <c r="H180" s="21"/>
      <c r="I180" s="21"/>
      <c r="J180" s="11" t="s">
        <v>28</v>
      </c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" customHeight="1" x14ac:dyDescent="0.2">
      <c r="A181" s="11" t="s">
        <v>33</v>
      </c>
      <c r="B181" s="12" t="s">
        <v>257</v>
      </c>
      <c r="C181" s="10">
        <v>1.4243000000000001</v>
      </c>
      <c r="D181" s="10">
        <f t="shared" si="4"/>
        <v>25.896363636363638</v>
      </c>
      <c r="E181" s="15">
        <v>14347</v>
      </c>
      <c r="F181" s="10">
        <f t="shared" si="5"/>
        <v>95.646666666666675</v>
      </c>
      <c r="G181" s="11"/>
      <c r="H181" s="21"/>
      <c r="I181" s="21"/>
      <c r="J181" s="11" t="s">
        <v>28</v>
      </c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" customHeight="1" x14ac:dyDescent="0.2">
      <c r="A182" s="11" t="s">
        <v>34</v>
      </c>
      <c r="B182" s="12" t="s">
        <v>258</v>
      </c>
      <c r="C182" s="10">
        <v>5.1852</v>
      </c>
      <c r="D182" s="10">
        <f t="shared" si="4"/>
        <v>94.276363636363641</v>
      </c>
      <c r="E182" s="15">
        <v>26845</v>
      </c>
      <c r="F182" s="10">
        <f t="shared" si="5"/>
        <v>178.96666666666667</v>
      </c>
      <c r="G182" s="11"/>
      <c r="H182" s="21"/>
      <c r="I182" s="21"/>
      <c r="J182" s="11" t="s">
        <v>28</v>
      </c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" customHeight="1" x14ac:dyDescent="0.2">
      <c r="A183" s="29" t="s">
        <v>259</v>
      </c>
      <c r="B183" s="7" t="s">
        <v>260</v>
      </c>
      <c r="C183" s="10"/>
      <c r="D183" s="10"/>
      <c r="E183" s="15"/>
      <c r="F183" s="10"/>
      <c r="G183" s="11"/>
      <c r="H183" s="21"/>
      <c r="I183" s="21"/>
      <c r="J183" s="1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" customHeight="1" x14ac:dyDescent="0.2">
      <c r="A184" s="29">
        <v>1</v>
      </c>
      <c r="B184" s="7" t="s">
        <v>53</v>
      </c>
      <c r="C184" s="10"/>
      <c r="D184" s="10"/>
      <c r="E184" s="15"/>
      <c r="F184" s="10"/>
      <c r="G184" s="11"/>
      <c r="H184" s="21"/>
      <c r="I184" s="21"/>
      <c r="J184" s="1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" customHeight="1" x14ac:dyDescent="0.2">
      <c r="A185" s="11" t="s">
        <v>9</v>
      </c>
      <c r="B185" s="12" t="s">
        <v>268</v>
      </c>
      <c r="C185" s="10">
        <v>15.4855</v>
      </c>
      <c r="D185" s="10">
        <f>C185/21*100</f>
        <v>73.740476190476187</v>
      </c>
      <c r="E185" s="15">
        <v>8054</v>
      </c>
      <c r="F185" s="10">
        <f>E185/8000*100</f>
        <v>100.675</v>
      </c>
      <c r="G185" s="11"/>
      <c r="H185" s="21"/>
      <c r="I185" s="21"/>
      <c r="J185" s="11" t="s">
        <v>28</v>
      </c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" customHeight="1" x14ac:dyDescent="0.2">
      <c r="A186" s="11" t="s">
        <v>10</v>
      </c>
      <c r="B186" s="12" t="s">
        <v>269</v>
      </c>
      <c r="C186" s="10">
        <v>20.233900000000002</v>
      </c>
      <c r="D186" s="10">
        <f t="shared" ref="D186:D190" si="6">C186/21*100</f>
        <v>96.351904761904777</v>
      </c>
      <c r="E186" s="15">
        <v>16451</v>
      </c>
      <c r="F186" s="10">
        <f t="shared" ref="F186:F190" si="7">E186/8000*100</f>
        <v>205.63750000000002</v>
      </c>
      <c r="G186" s="11"/>
      <c r="H186" s="21"/>
      <c r="I186" s="21"/>
      <c r="J186" s="11" t="s">
        <v>28</v>
      </c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" customHeight="1" x14ac:dyDescent="0.2">
      <c r="A187" s="11" t="s">
        <v>12</v>
      </c>
      <c r="B187" s="12" t="s">
        <v>270</v>
      </c>
      <c r="C187" s="10">
        <v>26.062100000000001</v>
      </c>
      <c r="D187" s="10">
        <f t="shared" si="6"/>
        <v>124.10523809523811</v>
      </c>
      <c r="E187" s="15">
        <v>18674</v>
      </c>
      <c r="F187" s="10">
        <f t="shared" si="7"/>
        <v>233.42499999999998</v>
      </c>
      <c r="G187" s="11"/>
      <c r="H187" s="21"/>
      <c r="I187" s="21"/>
      <c r="J187" s="11" t="s">
        <v>28</v>
      </c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" customHeight="1" x14ac:dyDescent="0.2">
      <c r="A188" s="11" t="s">
        <v>13</v>
      </c>
      <c r="B188" s="12" t="s">
        <v>271</v>
      </c>
      <c r="C188" s="10">
        <v>10.923299999999999</v>
      </c>
      <c r="D188" s="10">
        <f t="shared" si="6"/>
        <v>52.015714285714289</v>
      </c>
      <c r="E188" s="15">
        <v>12749</v>
      </c>
      <c r="F188" s="10">
        <f t="shared" si="7"/>
        <v>159.36250000000001</v>
      </c>
      <c r="G188" s="11"/>
      <c r="H188" s="21"/>
      <c r="I188" s="21"/>
      <c r="J188" s="11" t="s">
        <v>28</v>
      </c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" customHeight="1" x14ac:dyDescent="0.2">
      <c r="A189" s="11" t="s">
        <v>14</v>
      </c>
      <c r="B189" s="12" t="s">
        <v>272</v>
      </c>
      <c r="C189" s="10">
        <v>14.5496</v>
      </c>
      <c r="D189" s="10">
        <f t="shared" si="6"/>
        <v>69.283809523809524</v>
      </c>
      <c r="E189" s="15">
        <v>8773</v>
      </c>
      <c r="F189" s="10">
        <f t="shared" si="7"/>
        <v>109.66249999999999</v>
      </c>
      <c r="G189" s="11"/>
      <c r="H189" s="21"/>
      <c r="I189" s="21"/>
      <c r="J189" s="11" t="s">
        <v>28</v>
      </c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" customHeight="1" x14ac:dyDescent="0.2">
      <c r="A190" s="11" t="s">
        <v>15</v>
      </c>
      <c r="B190" s="12" t="s">
        <v>273</v>
      </c>
      <c r="C190" s="10">
        <v>7.8997999999999999</v>
      </c>
      <c r="D190" s="10">
        <f t="shared" si="6"/>
        <v>37.618095238095236</v>
      </c>
      <c r="E190" s="15">
        <v>11985</v>
      </c>
      <c r="F190" s="10">
        <f t="shared" si="7"/>
        <v>149.8125</v>
      </c>
      <c r="G190" s="11"/>
      <c r="H190" s="21"/>
      <c r="I190" s="21"/>
      <c r="J190" s="11" t="s">
        <v>28</v>
      </c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" customHeight="1" x14ac:dyDescent="0.2">
      <c r="A191" s="29">
        <v>2</v>
      </c>
      <c r="B191" s="7" t="s">
        <v>92</v>
      </c>
      <c r="C191" s="10"/>
      <c r="D191" s="10"/>
      <c r="E191" s="15"/>
      <c r="F191" s="10"/>
      <c r="G191" s="11"/>
      <c r="H191" s="21"/>
      <c r="I191" s="21"/>
      <c r="J191" s="1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" customHeight="1" x14ac:dyDescent="0.2">
      <c r="A192" s="11" t="s">
        <v>18</v>
      </c>
      <c r="B192" s="12" t="s">
        <v>261</v>
      </c>
      <c r="C192" s="10">
        <v>2.0886</v>
      </c>
      <c r="D192" s="10">
        <f>C192/5.5*100</f>
        <v>37.974545454545456</v>
      </c>
      <c r="E192" s="15">
        <v>26280</v>
      </c>
      <c r="F192" s="10">
        <f>E192/5000*100</f>
        <v>525.6</v>
      </c>
      <c r="G192" s="11"/>
      <c r="H192" s="21"/>
      <c r="I192" s="21"/>
      <c r="J192" s="11" t="s">
        <v>28</v>
      </c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" customHeight="1" x14ac:dyDescent="0.2">
      <c r="A193" s="11" t="s">
        <v>19</v>
      </c>
      <c r="B193" s="12" t="s">
        <v>262</v>
      </c>
      <c r="C193" s="10">
        <v>2.5868000000000002</v>
      </c>
      <c r="D193" s="10">
        <f t="shared" si="4"/>
        <v>47.032727272727278</v>
      </c>
      <c r="E193" s="15">
        <v>8209</v>
      </c>
      <c r="F193" s="10">
        <f t="shared" ref="F193:F198" si="8">E193/5000*100</f>
        <v>164.18</v>
      </c>
      <c r="G193" s="11"/>
      <c r="H193" s="21"/>
      <c r="I193" s="21"/>
      <c r="J193" s="11" t="s">
        <v>28</v>
      </c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" customHeight="1" x14ac:dyDescent="0.2">
      <c r="A194" s="11" t="s">
        <v>20</v>
      </c>
      <c r="B194" s="12" t="s">
        <v>263</v>
      </c>
      <c r="C194" s="10">
        <v>2.9289999999999998</v>
      </c>
      <c r="D194" s="10">
        <f t="shared" si="4"/>
        <v>53.254545454545458</v>
      </c>
      <c r="E194" s="15">
        <v>7809</v>
      </c>
      <c r="F194" s="10">
        <f t="shared" si="8"/>
        <v>156.18</v>
      </c>
      <c r="G194" s="11"/>
      <c r="H194" s="21"/>
      <c r="I194" s="21"/>
      <c r="J194" s="11" t="s">
        <v>28</v>
      </c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" customHeight="1" x14ac:dyDescent="0.2">
      <c r="A195" s="11" t="s">
        <v>21</v>
      </c>
      <c r="B195" s="12" t="s">
        <v>264</v>
      </c>
      <c r="C195" s="10">
        <v>5.4520000000000008</v>
      </c>
      <c r="D195" s="10">
        <f t="shared" si="4"/>
        <v>99.127272727272739</v>
      </c>
      <c r="E195" s="15">
        <v>10734</v>
      </c>
      <c r="F195" s="10">
        <f t="shared" si="8"/>
        <v>214.67999999999998</v>
      </c>
      <c r="G195" s="11"/>
      <c r="H195" s="21"/>
      <c r="I195" s="21"/>
      <c r="J195" s="11" t="s">
        <v>28</v>
      </c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" customHeight="1" x14ac:dyDescent="0.2">
      <c r="A196" s="11" t="s">
        <v>22</v>
      </c>
      <c r="B196" s="12" t="s">
        <v>265</v>
      </c>
      <c r="C196" s="10">
        <v>3.6197000000000004</v>
      </c>
      <c r="D196" s="10">
        <f t="shared" si="4"/>
        <v>65.812727272727273</v>
      </c>
      <c r="E196" s="15">
        <v>9253</v>
      </c>
      <c r="F196" s="10">
        <f t="shared" si="8"/>
        <v>185.06</v>
      </c>
      <c r="G196" s="11"/>
      <c r="H196" s="21"/>
      <c r="I196" s="21"/>
      <c r="J196" s="11" t="s">
        <v>28</v>
      </c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" customHeight="1" x14ac:dyDescent="0.2">
      <c r="A197" s="11" t="s">
        <v>23</v>
      </c>
      <c r="B197" s="12" t="s">
        <v>266</v>
      </c>
      <c r="C197" s="10">
        <v>4.2538999999999998</v>
      </c>
      <c r="D197" s="10">
        <f t="shared" si="4"/>
        <v>77.343636363636364</v>
      </c>
      <c r="E197" s="15">
        <v>9286</v>
      </c>
      <c r="F197" s="10">
        <f t="shared" si="8"/>
        <v>185.72</v>
      </c>
      <c r="G197" s="11"/>
      <c r="H197" s="21"/>
      <c r="I197" s="21"/>
      <c r="J197" s="11" t="s">
        <v>28</v>
      </c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" customHeight="1" x14ac:dyDescent="0.2">
      <c r="A198" s="11" t="s">
        <v>24</v>
      </c>
      <c r="B198" s="12" t="s">
        <v>267</v>
      </c>
      <c r="C198" s="10">
        <v>1.1151</v>
      </c>
      <c r="D198" s="10">
        <f t="shared" si="4"/>
        <v>20.274545454545454</v>
      </c>
      <c r="E198" s="15">
        <v>9574</v>
      </c>
      <c r="F198" s="10">
        <f t="shared" si="8"/>
        <v>191.48000000000002</v>
      </c>
      <c r="G198" s="11"/>
      <c r="H198" s="21"/>
      <c r="I198" s="21"/>
      <c r="J198" s="11" t="s">
        <v>28</v>
      </c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" customHeight="1" x14ac:dyDescent="0.2">
      <c r="A199" s="29" t="s">
        <v>274</v>
      </c>
      <c r="B199" s="7" t="s">
        <v>275</v>
      </c>
      <c r="C199" s="10"/>
      <c r="D199" s="10"/>
      <c r="E199" s="15"/>
      <c r="F199" s="10"/>
      <c r="G199" s="11"/>
      <c r="H199" s="21"/>
      <c r="I199" s="21"/>
      <c r="J199" s="1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" customHeight="1" x14ac:dyDescent="0.2">
      <c r="A200" s="29">
        <v>1</v>
      </c>
      <c r="B200" s="7" t="s">
        <v>619</v>
      </c>
      <c r="C200" s="10"/>
      <c r="D200" s="10"/>
      <c r="E200" s="15"/>
      <c r="F200" s="10"/>
      <c r="G200" s="11"/>
      <c r="H200" s="21"/>
      <c r="I200" s="21"/>
      <c r="J200" s="1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" customHeight="1" x14ac:dyDescent="0.2">
      <c r="A201" s="11" t="s">
        <v>9</v>
      </c>
      <c r="B201" s="12" t="s">
        <v>276</v>
      </c>
      <c r="C201" s="10">
        <v>4.3537999999999997</v>
      </c>
      <c r="D201" s="10">
        <f t="shared" ref="D201:D264" si="9">C201/21*100</f>
        <v>20.732380952380954</v>
      </c>
      <c r="E201" s="15">
        <v>7087</v>
      </c>
      <c r="F201" s="10">
        <f t="shared" ref="F201:F264" si="10">E201/8000*100</f>
        <v>88.587499999999991</v>
      </c>
      <c r="G201" s="11"/>
      <c r="H201" s="21"/>
      <c r="I201" s="21"/>
      <c r="J201" s="11" t="s">
        <v>28</v>
      </c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" customHeight="1" x14ac:dyDescent="0.2">
      <c r="A202" s="11" t="s">
        <v>10</v>
      </c>
      <c r="B202" s="12" t="s">
        <v>277</v>
      </c>
      <c r="C202" s="10">
        <v>5.0717999999999996</v>
      </c>
      <c r="D202" s="10">
        <f t="shared" si="9"/>
        <v>24.151428571428571</v>
      </c>
      <c r="E202" s="15">
        <v>6486</v>
      </c>
      <c r="F202" s="10">
        <f t="shared" si="10"/>
        <v>81.075000000000003</v>
      </c>
      <c r="G202" s="11"/>
      <c r="H202" s="21"/>
      <c r="I202" s="21"/>
      <c r="J202" s="11" t="s">
        <v>28</v>
      </c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" customHeight="1" x14ac:dyDescent="0.2">
      <c r="A203" s="11" t="s">
        <v>12</v>
      </c>
      <c r="B203" s="12" t="s">
        <v>278</v>
      </c>
      <c r="C203" s="10">
        <v>6.4567999999999994</v>
      </c>
      <c r="D203" s="10">
        <f t="shared" si="9"/>
        <v>30.746666666666666</v>
      </c>
      <c r="E203" s="15">
        <v>12726</v>
      </c>
      <c r="F203" s="10">
        <f t="shared" si="10"/>
        <v>159.07500000000002</v>
      </c>
      <c r="G203" s="11"/>
      <c r="H203" s="21"/>
      <c r="I203" s="21"/>
      <c r="J203" s="11" t="s">
        <v>28</v>
      </c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" customHeight="1" x14ac:dyDescent="0.2">
      <c r="A204" s="11" t="s">
        <v>13</v>
      </c>
      <c r="B204" s="12" t="s">
        <v>26</v>
      </c>
      <c r="C204" s="10">
        <v>7.5369000000000002</v>
      </c>
      <c r="D204" s="10">
        <f t="shared" si="9"/>
        <v>35.89</v>
      </c>
      <c r="E204" s="15">
        <v>11989</v>
      </c>
      <c r="F204" s="10">
        <f t="shared" si="10"/>
        <v>149.86250000000001</v>
      </c>
      <c r="G204" s="11"/>
      <c r="H204" s="21"/>
      <c r="I204" s="21"/>
      <c r="J204" s="11" t="s">
        <v>28</v>
      </c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" customHeight="1" x14ac:dyDescent="0.2">
      <c r="A205" s="11" t="s">
        <v>14</v>
      </c>
      <c r="B205" s="12" t="s">
        <v>279</v>
      </c>
      <c r="C205" s="10">
        <v>8.0032999999999994</v>
      </c>
      <c r="D205" s="10">
        <f t="shared" si="9"/>
        <v>38.110952380952376</v>
      </c>
      <c r="E205" s="15">
        <v>12463</v>
      </c>
      <c r="F205" s="10">
        <f t="shared" si="10"/>
        <v>155.78749999999999</v>
      </c>
      <c r="G205" s="11"/>
      <c r="H205" s="21"/>
      <c r="I205" s="21"/>
      <c r="J205" s="11" t="s">
        <v>28</v>
      </c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" customHeight="1" x14ac:dyDescent="0.2">
      <c r="A206" s="11" t="s">
        <v>15</v>
      </c>
      <c r="B206" s="12" t="s">
        <v>280</v>
      </c>
      <c r="C206" s="10">
        <v>8.0951000000000004</v>
      </c>
      <c r="D206" s="10">
        <f t="shared" si="9"/>
        <v>38.548095238095243</v>
      </c>
      <c r="E206" s="15">
        <v>11988</v>
      </c>
      <c r="F206" s="10">
        <f t="shared" si="10"/>
        <v>149.85</v>
      </c>
      <c r="G206" s="11"/>
      <c r="H206" s="21"/>
      <c r="I206" s="21"/>
      <c r="J206" s="11" t="s">
        <v>28</v>
      </c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" customHeight="1" x14ac:dyDescent="0.2">
      <c r="A207" s="11" t="s">
        <v>16</v>
      </c>
      <c r="B207" s="12" t="s">
        <v>281</v>
      </c>
      <c r="C207" s="10">
        <v>12.878499999999999</v>
      </c>
      <c r="D207" s="10">
        <f t="shared" si="9"/>
        <v>61.326190476190469</v>
      </c>
      <c r="E207" s="15">
        <v>13815</v>
      </c>
      <c r="F207" s="10">
        <f t="shared" si="10"/>
        <v>172.6875</v>
      </c>
      <c r="G207" s="11"/>
      <c r="H207" s="21"/>
      <c r="I207" s="21"/>
      <c r="J207" s="11" t="s">
        <v>28</v>
      </c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" customHeight="1" x14ac:dyDescent="0.2">
      <c r="A208" s="11" t="s">
        <v>17</v>
      </c>
      <c r="B208" s="12" t="s">
        <v>282</v>
      </c>
      <c r="C208" s="10">
        <v>7.1693000000000007</v>
      </c>
      <c r="D208" s="10">
        <f t="shared" si="9"/>
        <v>34.139523809523816</v>
      </c>
      <c r="E208" s="15">
        <v>12899</v>
      </c>
      <c r="F208" s="10">
        <f t="shared" si="10"/>
        <v>161.23749999999998</v>
      </c>
      <c r="G208" s="11"/>
      <c r="H208" s="21"/>
      <c r="I208" s="21"/>
      <c r="J208" s="11" t="s">
        <v>28</v>
      </c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" customHeight="1" x14ac:dyDescent="0.2">
      <c r="A209" s="11" t="s">
        <v>29</v>
      </c>
      <c r="B209" s="12" t="s">
        <v>283</v>
      </c>
      <c r="C209" s="10">
        <v>4.8746</v>
      </c>
      <c r="D209" s="10">
        <f t="shared" si="9"/>
        <v>23.212380952380954</v>
      </c>
      <c r="E209" s="15">
        <v>7884</v>
      </c>
      <c r="F209" s="10">
        <f t="shared" si="10"/>
        <v>98.550000000000011</v>
      </c>
      <c r="G209" s="11"/>
      <c r="H209" s="21"/>
      <c r="I209" s="21"/>
      <c r="J209" s="11" t="s">
        <v>28</v>
      </c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" customHeight="1" x14ac:dyDescent="0.2">
      <c r="A210" s="11" t="s">
        <v>31</v>
      </c>
      <c r="B210" s="12" t="s">
        <v>284</v>
      </c>
      <c r="C210" s="10">
        <v>5.5941999999999998</v>
      </c>
      <c r="D210" s="10">
        <f t="shared" si="9"/>
        <v>26.639047619047616</v>
      </c>
      <c r="E210" s="15">
        <v>11053</v>
      </c>
      <c r="F210" s="10">
        <f t="shared" si="10"/>
        <v>138.16250000000002</v>
      </c>
      <c r="G210" s="11"/>
      <c r="H210" s="21"/>
      <c r="I210" s="21"/>
      <c r="J210" s="11" t="s">
        <v>28</v>
      </c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" customHeight="1" x14ac:dyDescent="0.2">
      <c r="A211" s="11" t="s">
        <v>32</v>
      </c>
      <c r="B211" s="12" t="s">
        <v>285</v>
      </c>
      <c r="C211" s="10">
        <v>8.0823999999999998</v>
      </c>
      <c r="D211" s="10">
        <f t="shared" si="9"/>
        <v>38.487619047619049</v>
      </c>
      <c r="E211" s="15">
        <v>13182</v>
      </c>
      <c r="F211" s="10">
        <f t="shared" si="10"/>
        <v>164.77500000000001</v>
      </c>
      <c r="G211" s="11"/>
      <c r="H211" s="21"/>
      <c r="I211" s="21"/>
      <c r="J211" s="11" t="s">
        <v>28</v>
      </c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" customHeight="1" x14ac:dyDescent="0.2">
      <c r="A212" s="11" t="s">
        <v>33</v>
      </c>
      <c r="B212" s="12" t="s">
        <v>286</v>
      </c>
      <c r="C212" s="10">
        <v>6.9798</v>
      </c>
      <c r="D212" s="10">
        <f t="shared" si="9"/>
        <v>33.237142857142857</v>
      </c>
      <c r="E212" s="15">
        <v>9787</v>
      </c>
      <c r="F212" s="10">
        <f t="shared" si="10"/>
        <v>122.33750000000001</v>
      </c>
      <c r="G212" s="11"/>
      <c r="H212" s="21"/>
      <c r="I212" s="21"/>
      <c r="J212" s="11" t="s">
        <v>28</v>
      </c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" customHeight="1" x14ac:dyDescent="0.2">
      <c r="A213" s="11" t="s">
        <v>34</v>
      </c>
      <c r="B213" s="12" t="s">
        <v>287</v>
      </c>
      <c r="C213" s="10">
        <v>16.258699999999997</v>
      </c>
      <c r="D213" s="10">
        <f t="shared" si="9"/>
        <v>77.422380952380948</v>
      </c>
      <c r="E213" s="15">
        <v>11728</v>
      </c>
      <c r="F213" s="10">
        <f t="shared" si="10"/>
        <v>146.6</v>
      </c>
      <c r="G213" s="11"/>
      <c r="H213" s="21"/>
      <c r="I213" s="21"/>
      <c r="J213" s="11" t="s">
        <v>28</v>
      </c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" customHeight="1" x14ac:dyDescent="0.2">
      <c r="A214" s="11" t="s">
        <v>35</v>
      </c>
      <c r="B214" s="12" t="s">
        <v>288</v>
      </c>
      <c r="C214" s="10">
        <v>5.6810999999999998</v>
      </c>
      <c r="D214" s="10">
        <f t="shared" si="9"/>
        <v>27.052857142857139</v>
      </c>
      <c r="E214" s="15">
        <v>10320</v>
      </c>
      <c r="F214" s="10">
        <f t="shared" si="10"/>
        <v>129</v>
      </c>
      <c r="G214" s="11"/>
      <c r="H214" s="21"/>
      <c r="I214" s="21"/>
      <c r="J214" s="11" t="s">
        <v>28</v>
      </c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" customHeight="1" x14ac:dyDescent="0.2">
      <c r="A215" s="11" t="s">
        <v>36</v>
      </c>
      <c r="B215" s="12" t="s">
        <v>69</v>
      </c>
      <c r="C215" s="10">
        <v>8.2871000000000006</v>
      </c>
      <c r="D215" s="10">
        <f t="shared" si="9"/>
        <v>39.462380952380954</v>
      </c>
      <c r="E215" s="15">
        <v>13235</v>
      </c>
      <c r="F215" s="10">
        <f t="shared" si="10"/>
        <v>165.4375</v>
      </c>
      <c r="G215" s="11"/>
      <c r="H215" s="21"/>
      <c r="I215" s="21"/>
      <c r="J215" s="11" t="s">
        <v>28</v>
      </c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" customHeight="1" x14ac:dyDescent="0.2">
      <c r="A216" s="11" t="s">
        <v>37</v>
      </c>
      <c r="B216" s="12" t="s">
        <v>289</v>
      </c>
      <c r="C216" s="10">
        <v>6.9042999999999992</v>
      </c>
      <c r="D216" s="10">
        <f t="shared" si="9"/>
        <v>32.877619047619042</v>
      </c>
      <c r="E216" s="15">
        <v>14307</v>
      </c>
      <c r="F216" s="10">
        <f t="shared" si="10"/>
        <v>178.83750000000001</v>
      </c>
      <c r="G216" s="11"/>
      <c r="H216" s="21"/>
      <c r="I216" s="21"/>
      <c r="J216" s="11" t="s">
        <v>28</v>
      </c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" customHeight="1" x14ac:dyDescent="0.2">
      <c r="A217" s="11" t="s">
        <v>38</v>
      </c>
      <c r="B217" s="12" t="s">
        <v>75</v>
      </c>
      <c r="C217" s="10">
        <v>7.1673999999999998</v>
      </c>
      <c r="D217" s="10">
        <f t="shared" si="9"/>
        <v>34.130476190476188</v>
      </c>
      <c r="E217" s="15">
        <v>13545</v>
      </c>
      <c r="F217" s="10">
        <f t="shared" si="10"/>
        <v>169.3125</v>
      </c>
      <c r="G217" s="11"/>
      <c r="H217" s="21"/>
      <c r="I217" s="21"/>
      <c r="J217" s="11" t="s">
        <v>28</v>
      </c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" customHeight="1" x14ac:dyDescent="0.2">
      <c r="A218" s="11" t="s">
        <v>39</v>
      </c>
      <c r="B218" s="12" t="s">
        <v>290</v>
      </c>
      <c r="C218" s="10">
        <v>13.121400000000001</v>
      </c>
      <c r="D218" s="10">
        <f t="shared" si="9"/>
        <v>62.482857142857149</v>
      </c>
      <c r="E218" s="15">
        <v>12739</v>
      </c>
      <c r="F218" s="10">
        <f t="shared" si="10"/>
        <v>159.23750000000001</v>
      </c>
      <c r="G218" s="11"/>
      <c r="H218" s="21"/>
      <c r="I218" s="21"/>
      <c r="J218" s="11" t="s">
        <v>28</v>
      </c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" customHeight="1" x14ac:dyDescent="0.2">
      <c r="A219" s="11" t="s">
        <v>40</v>
      </c>
      <c r="B219" s="12" t="s">
        <v>291</v>
      </c>
      <c r="C219" s="10">
        <v>8.1480999999999995</v>
      </c>
      <c r="D219" s="10">
        <f t="shared" si="9"/>
        <v>38.800476190476182</v>
      </c>
      <c r="E219" s="15">
        <v>18403</v>
      </c>
      <c r="F219" s="10">
        <f t="shared" si="10"/>
        <v>230.03749999999999</v>
      </c>
      <c r="G219" s="11"/>
      <c r="H219" s="21"/>
      <c r="I219" s="21"/>
      <c r="J219" s="11" t="s">
        <v>28</v>
      </c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" customHeight="1" x14ac:dyDescent="0.2">
      <c r="A220" s="11" t="s">
        <v>42</v>
      </c>
      <c r="B220" s="12" t="s">
        <v>292</v>
      </c>
      <c r="C220" s="10">
        <v>9.1483000000000008</v>
      </c>
      <c r="D220" s="10">
        <f t="shared" si="9"/>
        <v>43.56333333333334</v>
      </c>
      <c r="E220" s="15">
        <v>17071</v>
      </c>
      <c r="F220" s="10">
        <f t="shared" si="10"/>
        <v>213.38750000000002</v>
      </c>
      <c r="G220" s="11"/>
      <c r="H220" s="21"/>
      <c r="I220" s="21"/>
      <c r="J220" s="11" t="s">
        <v>28</v>
      </c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" customHeight="1" x14ac:dyDescent="0.2">
      <c r="A221" s="11" t="s">
        <v>43</v>
      </c>
      <c r="B221" s="12" t="s">
        <v>293</v>
      </c>
      <c r="C221" s="10">
        <v>5.3075999999999999</v>
      </c>
      <c r="D221" s="10">
        <f t="shared" si="9"/>
        <v>25.274285714285718</v>
      </c>
      <c r="E221" s="15">
        <v>7829</v>
      </c>
      <c r="F221" s="10">
        <f t="shared" si="10"/>
        <v>97.862499999999997</v>
      </c>
      <c r="G221" s="11"/>
      <c r="H221" s="21"/>
      <c r="I221" s="21"/>
      <c r="J221" s="11" t="s">
        <v>28</v>
      </c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" customHeight="1" x14ac:dyDescent="0.2">
      <c r="A222" s="11" t="s">
        <v>44</v>
      </c>
      <c r="B222" s="12" t="s">
        <v>294</v>
      </c>
      <c r="C222" s="10">
        <v>5.2412999999999998</v>
      </c>
      <c r="D222" s="10">
        <f>C222/14*100</f>
        <v>37.437857142857141</v>
      </c>
      <c r="E222" s="15">
        <v>16231</v>
      </c>
      <c r="F222" s="10">
        <f t="shared" si="10"/>
        <v>202.88750000000002</v>
      </c>
      <c r="G222" s="11"/>
      <c r="H222" s="21"/>
      <c r="I222" s="21"/>
      <c r="J222" s="11" t="s">
        <v>28</v>
      </c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" customHeight="1" x14ac:dyDescent="0.2">
      <c r="A223" s="11" t="s">
        <v>63</v>
      </c>
      <c r="B223" s="12" t="s">
        <v>295</v>
      </c>
      <c r="C223" s="10">
        <v>9.5978999999999992</v>
      </c>
      <c r="D223" s="10">
        <f>C223/14*100</f>
        <v>68.556428571428569</v>
      </c>
      <c r="E223" s="15">
        <v>23913</v>
      </c>
      <c r="F223" s="10">
        <f t="shared" si="10"/>
        <v>298.91250000000002</v>
      </c>
      <c r="G223" s="11"/>
      <c r="H223" s="21"/>
      <c r="I223" s="21"/>
      <c r="J223" s="11" t="s">
        <v>28</v>
      </c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" customHeight="1" x14ac:dyDescent="0.2">
      <c r="A224" s="11" t="s">
        <v>65</v>
      </c>
      <c r="B224" s="12" t="s">
        <v>296</v>
      </c>
      <c r="C224" s="10">
        <v>5.4745000000000008</v>
      </c>
      <c r="D224" s="10">
        <f t="shared" si="9"/>
        <v>26.069047619047623</v>
      </c>
      <c r="E224" s="15">
        <v>10449</v>
      </c>
      <c r="F224" s="10">
        <f t="shared" si="10"/>
        <v>130.61250000000001</v>
      </c>
      <c r="G224" s="11"/>
      <c r="H224" s="21"/>
      <c r="I224" s="21"/>
      <c r="J224" s="11" t="s">
        <v>28</v>
      </c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" customHeight="1" x14ac:dyDescent="0.2">
      <c r="A225" s="11" t="s">
        <v>66</v>
      </c>
      <c r="B225" s="12" t="s">
        <v>297</v>
      </c>
      <c r="C225" s="10">
        <v>13.7004</v>
      </c>
      <c r="D225" s="10">
        <f t="shared" si="9"/>
        <v>65.239999999999995</v>
      </c>
      <c r="E225" s="15">
        <v>20831</v>
      </c>
      <c r="F225" s="10">
        <f t="shared" si="10"/>
        <v>260.38749999999999</v>
      </c>
      <c r="G225" s="11"/>
      <c r="H225" s="21"/>
      <c r="I225" s="21"/>
      <c r="J225" s="11" t="s">
        <v>28</v>
      </c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" customHeight="1" x14ac:dyDescent="0.2">
      <c r="A226" s="11" t="s">
        <v>68</v>
      </c>
      <c r="B226" s="12" t="s">
        <v>298</v>
      </c>
      <c r="C226" s="10">
        <v>4.7835999999999999</v>
      </c>
      <c r="D226" s="10">
        <f t="shared" si="9"/>
        <v>22.779047619047617</v>
      </c>
      <c r="E226" s="15">
        <v>8015</v>
      </c>
      <c r="F226" s="10">
        <f t="shared" si="10"/>
        <v>100.1875</v>
      </c>
      <c r="G226" s="11"/>
      <c r="H226" s="21"/>
      <c r="I226" s="21"/>
      <c r="J226" s="11" t="s">
        <v>28</v>
      </c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" customHeight="1" x14ac:dyDescent="0.2">
      <c r="A227" s="11" t="s">
        <v>70</v>
      </c>
      <c r="B227" s="12" t="s">
        <v>72</v>
      </c>
      <c r="C227" s="10">
        <v>16.201800000000002</v>
      </c>
      <c r="D227" s="10">
        <f>C227/35*100</f>
        <v>46.290857142857149</v>
      </c>
      <c r="E227" s="15">
        <v>10972</v>
      </c>
      <c r="F227" s="10">
        <f>E227/5000*100</f>
        <v>219.44</v>
      </c>
      <c r="G227" s="11" t="s">
        <v>28</v>
      </c>
      <c r="H227" s="21"/>
      <c r="I227" s="21"/>
      <c r="J227" s="11" t="s">
        <v>28</v>
      </c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" customHeight="1" x14ac:dyDescent="0.2">
      <c r="A228" s="11" t="s">
        <v>71</v>
      </c>
      <c r="B228" s="12" t="s">
        <v>299</v>
      </c>
      <c r="C228" s="10">
        <v>6.6074000000000002</v>
      </c>
      <c r="D228" s="10">
        <f t="shared" si="9"/>
        <v>31.463809523809527</v>
      </c>
      <c r="E228" s="15">
        <v>11961</v>
      </c>
      <c r="F228" s="10">
        <f t="shared" si="10"/>
        <v>149.51250000000002</v>
      </c>
      <c r="G228" s="11"/>
      <c r="H228" s="21"/>
      <c r="I228" s="21"/>
      <c r="J228" s="11" t="s">
        <v>28</v>
      </c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" customHeight="1" x14ac:dyDescent="0.2">
      <c r="A229" s="11" t="s">
        <v>73</v>
      </c>
      <c r="B229" s="12" t="s">
        <v>11</v>
      </c>
      <c r="C229" s="10">
        <v>6.0404</v>
      </c>
      <c r="D229" s="10">
        <f t="shared" si="9"/>
        <v>28.763809523809524</v>
      </c>
      <c r="E229" s="15">
        <v>13308</v>
      </c>
      <c r="F229" s="10">
        <f t="shared" si="10"/>
        <v>166.35</v>
      </c>
      <c r="G229" s="11"/>
      <c r="H229" s="21"/>
      <c r="I229" s="21"/>
      <c r="J229" s="11" t="s">
        <v>28</v>
      </c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" customHeight="1" x14ac:dyDescent="0.2">
      <c r="A230" s="11" t="s">
        <v>74</v>
      </c>
      <c r="B230" s="12" t="s">
        <v>300</v>
      </c>
      <c r="C230" s="10">
        <v>4.7093999999999996</v>
      </c>
      <c r="D230" s="10">
        <f t="shared" si="9"/>
        <v>22.425714285714285</v>
      </c>
      <c r="E230" s="15">
        <v>9759</v>
      </c>
      <c r="F230" s="10">
        <f t="shared" si="10"/>
        <v>121.98750000000001</v>
      </c>
      <c r="G230" s="11"/>
      <c r="H230" s="21"/>
      <c r="I230" s="21"/>
      <c r="J230" s="11" t="s">
        <v>28</v>
      </c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" customHeight="1" x14ac:dyDescent="0.2">
      <c r="A231" s="29" t="s">
        <v>301</v>
      </c>
      <c r="B231" s="7" t="s">
        <v>302</v>
      </c>
      <c r="C231" s="10"/>
      <c r="D231" s="10"/>
      <c r="E231" s="15"/>
      <c r="F231" s="10"/>
      <c r="G231" s="11"/>
      <c r="H231" s="21"/>
      <c r="I231" s="21"/>
      <c r="J231" s="1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" customHeight="1" x14ac:dyDescent="0.2">
      <c r="A232" s="29">
        <v>1</v>
      </c>
      <c r="B232" s="7" t="s">
        <v>619</v>
      </c>
      <c r="C232" s="10"/>
      <c r="D232" s="10"/>
      <c r="E232" s="15"/>
      <c r="F232" s="10"/>
      <c r="G232" s="11"/>
      <c r="H232" s="21"/>
      <c r="I232" s="21"/>
      <c r="J232" s="1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" customHeight="1" x14ac:dyDescent="0.2">
      <c r="A233" s="11" t="s">
        <v>9</v>
      </c>
      <c r="B233" s="12" t="s">
        <v>303</v>
      </c>
      <c r="C233" s="10">
        <v>6.0394000000000005</v>
      </c>
      <c r="D233" s="10">
        <f>C233/14*100</f>
        <v>43.138571428571431</v>
      </c>
      <c r="E233" s="15">
        <v>16768</v>
      </c>
      <c r="F233" s="10">
        <f t="shared" si="10"/>
        <v>209.60000000000002</v>
      </c>
      <c r="G233" s="11"/>
      <c r="H233" s="21"/>
      <c r="I233" s="21"/>
      <c r="J233" s="11" t="s">
        <v>28</v>
      </c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" customHeight="1" x14ac:dyDescent="0.2">
      <c r="A234" s="11" t="s">
        <v>10</v>
      </c>
      <c r="B234" s="12" t="s">
        <v>304</v>
      </c>
      <c r="C234" s="10">
        <v>15.888800000000002</v>
      </c>
      <c r="D234" s="10">
        <f t="shared" si="9"/>
        <v>75.660952380952381</v>
      </c>
      <c r="E234" s="15">
        <v>21843</v>
      </c>
      <c r="F234" s="10">
        <f t="shared" si="10"/>
        <v>273.03750000000002</v>
      </c>
      <c r="G234" s="11"/>
      <c r="H234" s="21"/>
      <c r="I234" s="21"/>
      <c r="J234" s="11" t="s">
        <v>28</v>
      </c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" customHeight="1" x14ac:dyDescent="0.2">
      <c r="A235" s="11" t="s">
        <v>12</v>
      </c>
      <c r="B235" s="12" t="s">
        <v>305</v>
      </c>
      <c r="C235" s="10">
        <v>8.5940999999999992</v>
      </c>
      <c r="D235" s="10">
        <f t="shared" si="9"/>
        <v>40.924285714285716</v>
      </c>
      <c r="E235" s="15">
        <v>14793</v>
      </c>
      <c r="F235" s="10">
        <f t="shared" si="10"/>
        <v>184.91249999999999</v>
      </c>
      <c r="G235" s="11"/>
      <c r="H235" s="21"/>
      <c r="I235" s="21"/>
      <c r="J235" s="11" t="s">
        <v>28</v>
      </c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" customHeight="1" x14ac:dyDescent="0.2">
      <c r="A236" s="11" t="s">
        <v>13</v>
      </c>
      <c r="B236" s="12" t="s">
        <v>306</v>
      </c>
      <c r="C236" s="10">
        <v>5.8090999999999999</v>
      </c>
      <c r="D236" s="10">
        <f t="shared" si="9"/>
        <v>27.66238095238095</v>
      </c>
      <c r="E236" s="15">
        <v>8242</v>
      </c>
      <c r="F236" s="10">
        <f t="shared" si="10"/>
        <v>103.02500000000001</v>
      </c>
      <c r="G236" s="11"/>
      <c r="H236" s="21"/>
      <c r="I236" s="21"/>
      <c r="J236" s="11" t="s">
        <v>28</v>
      </c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" customHeight="1" x14ac:dyDescent="0.2">
      <c r="A237" s="11" t="s">
        <v>14</v>
      </c>
      <c r="B237" s="12" t="s">
        <v>307</v>
      </c>
      <c r="C237" s="10">
        <v>8.1143000000000001</v>
      </c>
      <c r="D237" s="10">
        <f t="shared" si="9"/>
        <v>38.639523809523816</v>
      </c>
      <c r="E237" s="15">
        <v>9084</v>
      </c>
      <c r="F237" s="10">
        <f t="shared" si="10"/>
        <v>113.55</v>
      </c>
      <c r="G237" s="11"/>
      <c r="H237" s="21"/>
      <c r="I237" s="21"/>
      <c r="J237" s="11" t="s">
        <v>28</v>
      </c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" customHeight="1" x14ac:dyDescent="0.2">
      <c r="A238" s="11" t="s">
        <v>15</v>
      </c>
      <c r="B238" s="12" t="s">
        <v>308</v>
      </c>
      <c r="C238" s="10">
        <v>16.563500000000001</v>
      </c>
      <c r="D238" s="10">
        <f t="shared" si="9"/>
        <v>78.873809523809541</v>
      </c>
      <c r="E238" s="15">
        <v>21777</v>
      </c>
      <c r="F238" s="10">
        <f t="shared" si="10"/>
        <v>272.21250000000003</v>
      </c>
      <c r="G238" s="11"/>
      <c r="H238" s="21"/>
      <c r="I238" s="21"/>
      <c r="J238" s="11" t="s">
        <v>28</v>
      </c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" customHeight="1" x14ac:dyDescent="0.2">
      <c r="A239" s="11" t="s">
        <v>16</v>
      </c>
      <c r="B239" s="12" t="s">
        <v>309</v>
      </c>
      <c r="C239" s="10">
        <v>10.469900000000001</v>
      </c>
      <c r="D239" s="10">
        <f t="shared" si="9"/>
        <v>49.856666666666669</v>
      </c>
      <c r="E239" s="15">
        <v>13964</v>
      </c>
      <c r="F239" s="10">
        <f t="shared" si="10"/>
        <v>174.55</v>
      </c>
      <c r="G239" s="11"/>
      <c r="H239" s="21"/>
      <c r="I239" s="21"/>
      <c r="J239" s="11" t="s">
        <v>28</v>
      </c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" customHeight="1" x14ac:dyDescent="0.2">
      <c r="A240" s="11" t="s">
        <v>17</v>
      </c>
      <c r="B240" s="12" t="s">
        <v>310</v>
      </c>
      <c r="C240" s="10">
        <v>9.8643000000000001</v>
      </c>
      <c r="D240" s="10">
        <f t="shared" si="9"/>
        <v>46.972857142857144</v>
      </c>
      <c r="E240" s="15">
        <v>9539</v>
      </c>
      <c r="F240" s="10">
        <f t="shared" si="10"/>
        <v>119.2375</v>
      </c>
      <c r="G240" s="11"/>
      <c r="H240" s="21"/>
      <c r="I240" s="21"/>
      <c r="J240" s="11" t="s">
        <v>28</v>
      </c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" customHeight="1" x14ac:dyDescent="0.2">
      <c r="A241" s="11" t="s">
        <v>29</v>
      </c>
      <c r="B241" s="12" t="s">
        <v>311</v>
      </c>
      <c r="C241" s="10">
        <v>6.3921000000000001</v>
      </c>
      <c r="D241" s="10">
        <f t="shared" si="9"/>
        <v>30.438571428571432</v>
      </c>
      <c r="E241" s="15">
        <v>6346</v>
      </c>
      <c r="F241" s="10">
        <f t="shared" si="10"/>
        <v>79.325000000000003</v>
      </c>
      <c r="G241" s="11"/>
      <c r="H241" s="21"/>
      <c r="I241" s="21"/>
      <c r="J241" s="11" t="s">
        <v>28</v>
      </c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" customHeight="1" x14ac:dyDescent="0.2">
      <c r="A242" s="11" t="s">
        <v>31</v>
      </c>
      <c r="B242" s="12" t="s">
        <v>312</v>
      </c>
      <c r="C242" s="10">
        <v>8.5259999999999998</v>
      </c>
      <c r="D242" s="10">
        <f t="shared" si="9"/>
        <v>40.599999999999994</v>
      </c>
      <c r="E242" s="15">
        <v>8319</v>
      </c>
      <c r="F242" s="10">
        <f t="shared" si="10"/>
        <v>103.98750000000001</v>
      </c>
      <c r="G242" s="11"/>
      <c r="H242" s="21"/>
      <c r="I242" s="21"/>
      <c r="J242" s="11" t="s">
        <v>28</v>
      </c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" customHeight="1" x14ac:dyDescent="0.2">
      <c r="A243" s="11" t="s">
        <v>32</v>
      </c>
      <c r="B243" s="12" t="s">
        <v>313</v>
      </c>
      <c r="C243" s="10">
        <v>12.413</v>
      </c>
      <c r="D243" s="10">
        <f t="shared" si="9"/>
        <v>59.109523809523814</v>
      </c>
      <c r="E243" s="15">
        <v>30713</v>
      </c>
      <c r="F243" s="10">
        <f t="shared" si="10"/>
        <v>383.91250000000002</v>
      </c>
      <c r="G243" s="11"/>
      <c r="H243" s="21"/>
      <c r="I243" s="21"/>
      <c r="J243" s="11" t="s">
        <v>28</v>
      </c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" customHeight="1" x14ac:dyDescent="0.2">
      <c r="A244" s="11" t="s">
        <v>33</v>
      </c>
      <c r="B244" s="12" t="s">
        <v>314</v>
      </c>
      <c r="C244" s="10">
        <v>8.6882999999999999</v>
      </c>
      <c r="D244" s="10">
        <f t="shared" si="9"/>
        <v>41.372857142857143</v>
      </c>
      <c r="E244" s="15">
        <v>7282</v>
      </c>
      <c r="F244" s="10">
        <f t="shared" si="10"/>
        <v>91.025000000000006</v>
      </c>
      <c r="G244" s="11"/>
      <c r="H244" s="21"/>
      <c r="I244" s="21"/>
      <c r="J244" s="11" t="s">
        <v>28</v>
      </c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" customHeight="1" x14ac:dyDescent="0.2">
      <c r="A245" s="11" t="s">
        <v>34</v>
      </c>
      <c r="B245" s="12" t="s">
        <v>315</v>
      </c>
      <c r="C245" s="10">
        <v>16.657399999999999</v>
      </c>
      <c r="D245" s="10">
        <f t="shared" si="9"/>
        <v>79.320952380952377</v>
      </c>
      <c r="E245" s="15">
        <v>13294</v>
      </c>
      <c r="F245" s="10">
        <f t="shared" si="10"/>
        <v>166.17500000000001</v>
      </c>
      <c r="G245" s="11"/>
      <c r="H245" s="21"/>
      <c r="I245" s="21"/>
      <c r="J245" s="11" t="s">
        <v>28</v>
      </c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" customHeight="1" x14ac:dyDescent="0.2">
      <c r="A246" s="11" t="s">
        <v>35</v>
      </c>
      <c r="B246" s="12" t="s">
        <v>316</v>
      </c>
      <c r="C246" s="10">
        <v>8.7027999999999999</v>
      </c>
      <c r="D246" s="10">
        <f t="shared" si="9"/>
        <v>41.441904761904766</v>
      </c>
      <c r="E246" s="15">
        <v>8970</v>
      </c>
      <c r="F246" s="10">
        <f t="shared" si="10"/>
        <v>112.12500000000001</v>
      </c>
      <c r="G246" s="11"/>
      <c r="H246" s="21"/>
      <c r="I246" s="21"/>
      <c r="J246" s="11" t="s">
        <v>28</v>
      </c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" customHeight="1" x14ac:dyDescent="0.2">
      <c r="A247" s="11" t="s">
        <v>36</v>
      </c>
      <c r="B247" s="12" t="s">
        <v>279</v>
      </c>
      <c r="C247" s="10">
        <v>6.3545000000000007</v>
      </c>
      <c r="D247" s="10">
        <f t="shared" si="9"/>
        <v>30.259523809523813</v>
      </c>
      <c r="E247" s="15">
        <v>8830</v>
      </c>
      <c r="F247" s="10">
        <f t="shared" si="10"/>
        <v>110.375</v>
      </c>
      <c r="G247" s="11"/>
      <c r="H247" s="21"/>
      <c r="I247" s="21"/>
      <c r="J247" s="11" t="s">
        <v>28</v>
      </c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" customHeight="1" x14ac:dyDescent="0.2">
      <c r="A248" s="11" t="s">
        <v>37</v>
      </c>
      <c r="B248" s="12" t="s">
        <v>317</v>
      </c>
      <c r="C248" s="10">
        <v>4.8829000000000002</v>
      </c>
      <c r="D248" s="10">
        <f t="shared" si="9"/>
        <v>23.251904761904761</v>
      </c>
      <c r="E248" s="15">
        <v>5888</v>
      </c>
      <c r="F248" s="10">
        <f t="shared" si="10"/>
        <v>73.599999999999994</v>
      </c>
      <c r="G248" s="11"/>
      <c r="H248" s="21"/>
      <c r="I248" s="21"/>
      <c r="J248" s="11" t="s">
        <v>28</v>
      </c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" customHeight="1" x14ac:dyDescent="0.2">
      <c r="A249" s="11" t="s">
        <v>38</v>
      </c>
      <c r="B249" s="12" t="s">
        <v>318</v>
      </c>
      <c r="C249" s="10">
        <v>7.6679999999999993</v>
      </c>
      <c r="D249" s="10">
        <f t="shared" si="9"/>
        <v>36.514285714285712</v>
      </c>
      <c r="E249" s="15">
        <v>6775</v>
      </c>
      <c r="F249" s="10">
        <f t="shared" si="10"/>
        <v>84.6875</v>
      </c>
      <c r="G249" s="11"/>
      <c r="H249" s="21"/>
      <c r="I249" s="21"/>
      <c r="J249" s="11" t="s">
        <v>28</v>
      </c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" customHeight="1" x14ac:dyDescent="0.2">
      <c r="A250" s="11" t="s">
        <v>39</v>
      </c>
      <c r="B250" s="12" t="s">
        <v>319</v>
      </c>
      <c r="C250" s="10">
        <v>4.6814999999999998</v>
      </c>
      <c r="D250" s="10">
        <f t="shared" si="9"/>
        <v>22.292857142857141</v>
      </c>
      <c r="E250" s="15">
        <v>6081</v>
      </c>
      <c r="F250" s="10">
        <f t="shared" si="10"/>
        <v>76.012500000000003</v>
      </c>
      <c r="G250" s="11"/>
      <c r="H250" s="21"/>
      <c r="I250" s="21"/>
      <c r="J250" s="11" t="s">
        <v>28</v>
      </c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" customHeight="1" x14ac:dyDescent="0.2">
      <c r="A251" s="11" t="s">
        <v>40</v>
      </c>
      <c r="B251" s="12" t="s">
        <v>320</v>
      </c>
      <c r="C251" s="10">
        <v>4.9527999999999999</v>
      </c>
      <c r="D251" s="10">
        <f t="shared" si="9"/>
        <v>23.584761904761901</v>
      </c>
      <c r="E251" s="15">
        <v>5656</v>
      </c>
      <c r="F251" s="10">
        <f t="shared" si="10"/>
        <v>70.7</v>
      </c>
      <c r="G251" s="11"/>
      <c r="H251" s="21"/>
      <c r="I251" s="21"/>
      <c r="J251" s="11" t="s">
        <v>28</v>
      </c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" customHeight="1" x14ac:dyDescent="0.2">
      <c r="A252" s="11" t="s">
        <v>42</v>
      </c>
      <c r="B252" s="12" t="s">
        <v>321</v>
      </c>
      <c r="C252" s="10">
        <v>16.976000000000003</v>
      </c>
      <c r="D252" s="10">
        <f t="shared" si="9"/>
        <v>80.838095238095249</v>
      </c>
      <c r="E252" s="15">
        <v>23804</v>
      </c>
      <c r="F252" s="10">
        <f t="shared" si="10"/>
        <v>297.54999999999995</v>
      </c>
      <c r="G252" s="11"/>
      <c r="H252" s="21"/>
      <c r="I252" s="21"/>
      <c r="J252" s="11" t="s">
        <v>28</v>
      </c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" customHeight="1" x14ac:dyDescent="0.2">
      <c r="A253" s="29" t="s">
        <v>322</v>
      </c>
      <c r="B253" s="7" t="s">
        <v>323</v>
      </c>
      <c r="C253" s="10"/>
      <c r="D253" s="10"/>
      <c r="E253" s="15"/>
      <c r="F253" s="10"/>
      <c r="G253" s="11"/>
      <c r="H253" s="21"/>
      <c r="I253" s="21"/>
      <c r="J253" s="1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" customHeight="1" x14ac:dyDescent="0.2">
      <c r="A254" s="29">
        <v>1</v>
      </c>
      <c r="B254" s="7" t="s">
        <v>619</v>
      </c>
      <c r="C254" s="10"/>
      <c r="D254" s="10"/>
      <c r="E254" s="15"/>
      <c r="F254" s="10"/>
      <c r="G254" s="11"/>
      <c r="H254" s="21"/>
      <c r="I254" s="21"/>
      <c r="J254" s="1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" customHeight="1" x14ac:dyDescent="0.2">
      <c r="A255" s="11" t="s">
        <v>9</v>
      </c>
      <c r="B255" s="12" t="s">
        <v>324</v>
      </c>
      <c r="C255" s="10">
        <v>8.4284999999999997</v>
      </c>
      <c r="D255" s="10">
        <f t="shared" si="9"/>
        <v>40.135714285714286</v>
      </c>
      <c r="E255" s="15">
        <v>21103</v>
      </c>
      <c r="F255" s="10">
        <f t="shared" si="10"/>
        <v>263.78750000000002</v>
      </c>
      <c r="G255" s="11"/>
      <c r="H255" s="21"/>
      <c r="I255" s="21"/>
      <c r="J255" s="11" t="s">
        <v>28</v>
      </c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" customHeight="1" x14ac:dyDescent="0.2">
      <c r="A256" s="11" t="s">
        <v>10</v>
      </c>
      <c r="B256" s="12" t="s">
        <v>325</v>
      </c>
      <c r="C256" s="10">
        <v>8.2667999999999999</v>
      </c>
      <c r="D256" s="10">
        <f t="shared" si="9"/>
        <v>39.36571428571429</v>
      </c>
      <c r="E256" s="15">
        <v>19051</v>
      </c>
      <c r="F256" s="10">
        <f t="shared" si="10"/>
        <v>238.13749999999999</v>
      </c>
      <c r="G256" s="11"/>
      <c r="H256" s="21"/>
      <c r="I256" s="21"/>
      <c r="J256" s="11" t="s">
        <v>28</v>
      </c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" customHeight="1" x14ac:dyDescent="0.2">
      <c r="A257" s="11" t="s">
        <v>12</v>
      </c>
      <c r="B257" s="12" t="s">
        <v>326</v>
      </c>
      <c r="C257" s="10">
        <v>6.1848999999999998</v>
      </c>
      <c r="D257" s="10">
        <f t="shared" si="9"/>
        <v>29.451904761904764</v>
      </c>
      <c r="E257" s="15">
        <v>14999</v>
      </c>
      <c r="F257" s="10">
        <f t="shared" si="10"/>
        <v>187.48750000000001</v>
      </c>
      <c r="G257" s="11"/>
      <c r="H257" s="21"/>
      <c r="I257" s="21"/>
      <c r="J257" s="11" t="s">
        <v>28</v>
      </c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" customHeight="1" x14ac:dyDescent="0.2">
      <c r="A258" s="11" t="s">
        <v>13</v>
      </c>
      <c r="B258" s="12" t="s">
        <v>327</v>
      </c>
      <c r="C258" s="10">
        <v>4.3931000000000004</v>
      </c>
      <c r="D258" s="10">
        <f>C258/14*100</f>
        <v>31.379285714285714</v>
      </c>
      <c r="E258" s="15">
        <v>32901</v>
      </c>
      <c r="F258" s="10">
        <f t="shared" si="10"/>
        <v>411.26250000000005</v>
      </c>
      <c r="G258" s="11"/>
      <c r="H258" s="21"/>
      <c r="I258" s="21"/>
      <c r="J258" s="11" t="s">
        <v>28</v>
      </c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" customHeight="1" x14ac:dyDescent="0.2">
      <c r="A259" s="11" t="s">
        <v>14</v>
      </c>
      <c r="B259" s="12" t="s">
        <v>328</v>
      </c>
      <c r="C259" s="10">
        <v>7.2002999999999995</v>
      </c>
      <c r="D259" s="10">
        <f t="shared" si="9"/>
        <v>34.287142857142854</v>
      </c>
      <c r="E259" s="15">
        <v>15962</v>
      </c>
      <c r="F259" s="10">
        <f t="shared" si="10"/>
        <v>199.52500000000001</v>
      </c>
      <c r="G259" s="11"/>
      <c r="H259" s="21"/>
      <c r="I259" s="21"/>
      <c r="J259" s="11" t="s">
        <v>28</v>
      </c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" customHeight="1" x14ac:dyDescent="0.2">
      <c r="A260" s="11" t="s">
        <v>15</v>
      </c>
      <c r="B260" s="12" t="s">
        <v>329</v>
      </c>
      <c r="C260" s="10">
        <v>6.5294000000000008</v>
      </c>
      <c r="D260" s="10">
        <f t="shared" si="9"/>
        <v>31.092380952380953</v>
      </c>
      <c r="E260" s="15">
        <v>14209</v>
      </c>
      <c r="F260" s="10">
        <f t="shared" si="10"/>
        <v>177.61249999999998</v>
      </c>
      <c r="G260" s="11"/>
      <c r="H260" s="21"/>
      <c r="I260" s="21"/>
      <c r="J260" s="11" t="s">
        <v>28</v>
      </c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" customHeight="1" x14ac:dyDescent="0.2">
      <c r="A261" s="11" t="s">
        <v>16</v>
      </c>
      <c r="B261" s="12" t="s">
        <v>330</v>
      </c>
      <c r="C261" s="10">
        <v>7.9255999999999993</v>
      </c>
      <c r="D261" s="10">
        <f t="shared" si="9"/>
        <v>37.740952380952372</v>
      </c>
      <c r="E261" s="15">
        <v>16636</v>
      </c>
      <c r="F261" s="10">
        <f t="shared" si="10"/>
        <v>207.95</v>
      </c>
      <c r="G261" s="11"/>
      <c r="H261" s="21"/>
      <c r="I261" s="21"/>
      <c r="J261" s="11" t="s">
        <v>28</v>
      </c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" customHeight="1" x14ac:dyDescent="0.2">
      <c r="A262" s="11" t="s">
        <v>17</v>
      </c>
      <c r="B262" s="12" t="s">
        <v>331</v>
      </c>
      <c r="C262" s="10">
        <v>7.7216999999999993</v>
      </c>
      <c r="D262" s="10">
        <f t="shared" si="9"/>
        <v>36.769999999999996</v>
      </c>
      <c r="E262" s="15">
        <v>20034</v>
      </c>
      <c r="F262" s="10">
        <f t="shared" si="10"/>
        <v>250.42499999999998</v>
      </c>
      <c r="G262" s="11"/>
      <c r="H262" s="21"/>
      <c r="I262" s="21"/>
      <c r="J262" s="11" t="s">
        <v>28</v>
      </c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" customHeight="1" x14ac:dyDescent="0.2">
      <c r="A263" s="11" t="s">
        <v>29</v>
      </c>
      <c r="B263" s="12" t="s">
        <v>332</v>
      </c>
      <c r="C263" s="10">
        <v>7.6985000000000001</v>
      </c>
      <c r="D263" s="10">
        <f t="shared" si="9"/>
        <v>36.659523809523812</v>
      </c>
      <c r="E263" s="15">
        <v>26025</v>
      </c>
      <c r="F263" s="10">
        <f t="shared" si="10"/>
        <v>325.3125</v>
      </c>
      <c r="G263" s="11"/>
      <c r="H263" s="21"/>
      <c r="I263" s="21"/>
      <c r="J263" s="11" t="s">
        <v>28</v>
      </c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" customHeight="1" x14ac:dyDescent="0.2">
      <c r="A264" s="11" t="s">
        <v>31</v>
      </c>
      <c r="B264" s="12" t="s">
        <v>333</v>
      </c>
      <c r="C264" s="10">
        <v>8.6641999999999992</v>
      </c>
      <c r="D264" s="10">
        <f t="shared" si="9"/>
        <v>41.25809523809523</v>
      </c>
      <c r="E264" s="15">
        <v>19224</v>
      </c>
      <c r="F264" s="10">
        <f t="shared" si="10"/>
        <v>240.3</v>
      </c>
      <c r="G264" s="11"/>
      <c r="H264" s="21"/>
      <c r="I264" s="21"/>
      <c r="J264" s="11" t="s">
        <v>28</v>
      </c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" customHeight="1" x14ac:dyDescent="0.2">
      <c r="A265" s="11" t="s">
        <v>32</v>
      </c>
      <c r="B265" s="12" t="s">
        <v>334</v>
      </c>
      <c r="C265" s="10">
        <v>9.5630999999999986</v>
      </c>
      <c r="D265" s="10">
        <f t="shared" ref="D265:D328" si="11">C265/21*100</f>
        <v>45.538571428571423</v>
      </c>
      <c r="E265" s="15">
        <v>18800</v>
      </c>
      <c r="F265" s="10">
        <f t="shared" ref="F265:F329" si="12">E265/8000*100</f>
        <v>235</v>
      </c>
      <c r="G265" s="11"/>
      <c r="H265" s="21"/>
      <c r="I265" s="21"/>
      <c r="J265" s="11" t="s">
        <v>28</v>
      </c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" customHeight="1" x14ac:dyDescent="0.2">
      <c r="A266" s="11" t="s">
        <v>33</v>
      </c>
      <c r="B266" s="12" t="s">
        <v>335</v>
      </c>
      <c r="C266" s="10">
        <v>8.6897000000000002</v>
      </c>
      <c r="D266" s="10">
        <f t="shared" si="11"/>
        <v>41.37952380952381</v>
      </c>
      <c r="E266" s="15">
        <v>19927</v>
      </c>
      <c r="F266" s="10">
        <f t="shared" si="12"/>
        <v>249.08750000000001</v>
      </c>
      <c r="G266" s="11"/>
      <c r="H266" s="21"/>
      <c r="I266" s="21"/>
      <c r="J266" s="11" t="s">
        <v>28</v>
      </c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" customHeight="1" x14ac:dyDescent="0.2">
      <c r="A267" s="11" t="s">
        <v>34</v>
      </c>
      <c r="B267" s="12" t="s">
        <v>336</v>
      </c>
      <c r="C267" s="10">
        <v>10.8855</v>
      </c>
      <c r="D267" s="10">
        <f t="shared" si="11"/>
        <v>51.835714285714282</v>
      </c>
      <c r="E267" s="15">
        <v>16815</v>
      </c>
      <c r="F267" s="10">
        <f t="shared" si="12"/>
        <v>210.18750000000003</v>
      </c>
      <c r="G267" s="11"/>
      <c r="H267" s="21"/>
      <c r="I267" s="21"/>
      <c r="J267" s="11" t="s">
        <v>28</v>
      </c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" customHeight="1" x14ac:dyDescent="0.2">
      <c r="A268" s="11" t="s">
        <v>35</v>
      </c>
      <c r="B268" s="12" t="s">
        <v>337</v>
      </c>
      <c r="C268" s="10">
        <v>9.1497000000000011</v>
      </c>
      <c r="D268" s="10">
        <f t="shared" si="11"/>
        <v>43.57</v>
      </c>
      <c r="E268" s="15">
        <v>17926</v>
      </c>
      <c r="F268" s="10">
        <f t="shared" si="12"/>
        <v>224.07499999999999</v>
      </c>
      <c r="G268" s="11"/>
      <c r="H268" s="21"/>
      <c r="I268" s="21"/>
      <c r="J268" s="11" t="s">
        <v>28</v>
      </c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" customHeight="1" x14ac:dyDescent="0.2">
      <c r="A269" s="11" t="s">
        <v>36</v>
      </c>
      <c r="B269" s="12" t="s">
        <v>338</v>
      </c>
      <c r="C269" s="10">
        <v>5.2390999999999996</v>
      </c>
      <c r="D269" s="10">
        <f t="shared" si="11"/>
        <v>24.948095238095235</v>
      </c>
      <c r="E269" s="15">
        <v>12182</v>
      </c>
      <c r="F269" s="10">
        <f t="shared" si="12"/>
        <v>152.27500000000001</v>
      </c>
      <c r="G269" s="11"/>
      <c r="H269" s="21"/>
      <c r="I269" s="21"/>
      <c r="J269" s="11" t="s">
        <v>28</v>
      </c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" customHeight="1" x14ac:dyDescent="0.2">
      <c r="A270" s="11" t="s">
        <v>37</v>
      </c>
      <c r="B270" s="12" t="s">
        <v>339</v>
      </c>
      <c r="C270" s="10">
        <v>4.5792000000000002</v>
      </c>
      <c r="D270" s="10">
        <f t="shared" si="11"/>
        <v>21.805714285714288</v>
      </c>
      <c r="E270" s="15">
        <v>5488</v>
      </c>
      <c r="F270" s="10">
        <f t="shared" si="12"/>
        <v>68.600000000000009</v>
      </c>
      <c r="G270" s="11"/>
      <c r="H270" s="21"/>
      <c r="I270" s="21"/>
      <c r="J270" s="11" t="s">
        <v>28</v>
      </c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" customHeight="1" x14ac:dyDescent="0.2">
      <c r="A271" s="11" t="s">
        <v>38</v>
      </c>
      <c r="B271" s="12" t="s">
        <v>340</v>
      </c>
      <c r="C271" s="10">
        <v>6.4447000000000001</v>
      </c>
      <c r="D271" s="10">
        <f t="shared" si="11"/>
        <v>30.689047619047621</v>
      </c>
      <c r="E271" s="15">
        <v>14387</v>
      </c>
      <c r="F271" s="10">
        <f t="shared" si="12"/>
        <v>179.83750000000001</v>
      </c>
      <c r="G271" s="11"/>
      <c r="H271" s="21"/>
      <c r="I271" s="21"/>
      <c r="J271" s="11" t="s">
        <v>28</v>
      </c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" customHeight="1" x14ac:dyDescent="0.2">
      <c r="A272" s="11" t="s">
        <v>39</v>
      </c>
      <c r="B272" s="12" t="s">
        <v>341</v>
      </c>
      <c r="C272" s="10">
        <v>6.3069000000000006</v>
      </c>
      <c r="D272" s="10">
        <f t="shared" si="11"/>
        <v>30.032857142857143</v>
      </c>
      <c r="E272" s="15">
        <v>36476</v>
      </c>
      <c r="F272" s="10">
        <f t="shared" si="12"/>
        <v>455.95</v>
      </c>
      <c r="G272" s="11"/>
      <c r="H272" s="21"/>
      <c r="I272" s="21"/>
      <c r="J272" s="11" t="s">
        <v>28</v>
      </c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" customHeight="1" x14ac:dyDescent="0.2">
      <c r="A273" s="11" t="s">
        <v>40</v>
      </c>
      <c r="B273" s="12" t="s">
        <v>342</v>
      </c>
      <c r="C273" s="10">
        <v>6.5098000000000003</v>
      </c>
      <c r="D273" s="10">
        <f t="shared" si="11"/>
        <v>30.999047619047619</v>
      </c>
      <c r="E273" s="15">
        <v>17204</v>
      </c>
      <c r="F273" s="10">
        <f t="shared" si="12"/>
        <v>215.05</v>
      </c>
      <c r="G273" s="11"/>
      <c r="H273" s="21"/>
      <c r="I273" s="21"/>
      <c r="J273" s="11" t="s">
        <v>28</v>
      </c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" customHeight="1" x14ac:dyDescent="0.2">
      <c r="A274" s="11" t="s">
        <v>42</v>
      </c>
      <c r="B274" s="12" t="s">
        <v>343</v>
      </c>
      <c r="C274" s="10">
        <v>8.214500000000001</v>
      </c>
      <c r="D274" s="10">
        <f t="shared" si="11"/>
        <v>39.116666666666674</v>
      </c>
      <c r="E274" s="15">
        <v>19988</v>
      </c>
      <c r="F274" s="10">
        <f t="shared" si="12"/>
        <v>249.85</v>
      </c>
      <c r="G274" s="11"/>
      <c r="H274" s="21"/>
      <c r="I274" s="21"/>
      <c r="J274" s="11" t="s">
        <v>28</v>
      </c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" customHeight="1" x14ac:dyDescent="0.2">
      <c r="A275" s="11" t="s">
        <v>43</v>
      </c>
      <c r="B275" s="12" t="s">
        <v>344</v>
      </c>
      <c r="C275" s="10">
        <v>11.2644</v>
      </c>
      <c r="D275" s="10">
        <f t="shared" si="11"/>
        <v>53.64</v>
      </c>
      <c r="E275" s="15">
        <v>22128</v>
      </c>
      <c r="F275" s="10">
        <f t="shared" si="12"/>
        <v>276.60000000000002</v>
      </c>
      <c r="G275" s="11"/>
      <c r="H275" s="21"/>
      <c r="I275" s="21"/>
      <c r="J275" s="11" t="s">
        <v>28</v>
      </c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" customHeight="1" x14ac:dyDescent="0.2">
      <c r="A276" s="11" t="s">
        <v>44</v>
      </c>
      <c r="B276" s="12" t="s">
        <v>345</v>
      </c>
      <c r="C276" s="10">
        <v>7.2473000000000001</v>
      </c>
      <c r="D276" s="10">
        <f t="shared" si="11"/>
        <v>34.510952380952382</v>
      </c>
      <c r="E276" s="15">
        <v>16428</v>
      </c>
      <c r="F276" s="10">
        <f t="shared" si="12"/>
        <v>205.35000000000002</v>
      </c>
      <c r="G276" s="11"/>
      <c r="H276" s="21"/>
      <c r="I276" s="21"/>
      <c r="J276" s="11" t="s">
        <v>28</v>
      </c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" customHeight="1" x14ac:dyDescent="0.2">
      <c r="A277" s="11" t="s">
        <v>63</v>
      </c>
      <c r="B277" s="12" t="s">
        <v>346</v>
      </c>
      <c r="C277" s="10">
        <v>10.145900000000001</v>
      </c>
      <c r="D277" s="10">
        <f t="shared" si="11"/>
        <v>48.313809523809532</v>
      </c>
      <c r="E277" s="15">
        <v>21135</v>
      </c>
      <c r="F277" s="10">
        <f t="shared" si="12"/>
        <v>264.1875</v>
      </c>
      <c r="G277" s="11"/>
      <c r="H277" s="21"/>
      <c r="I277" s="21"/>
      <c r="J277" s="11" t="s">
        <v>28</v>
      </c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" customHeight="1" x14ac:dyDescent="0.2">
      <c r="A278" s="11" t="s">
        <v>65</v>
      </c>
      <c r="B278" s="12" t="s">
        <v>347</v>
      </c>
      <c r="C278" s="10">
        <v>8.4285999999999994</v>
      </c>
      <c r="D278" s="10">
        <f t="shared" si="11"/>
        <v>40.136190476190478</v>
      </c>
      <c r="E278" s="15">
        <v>16981</v>
      </c>
      <c r="F278" s="10">
        <f t="shared" si="12"/>
        <v>212.26250000000002</v>
      </c>
      <c r="G278" s="11"/>
      <c r="H278" s="21"/>
      <c r="I278" s="21"/>
      <c r="J278" s="11" t="s">
        <v>28</v>
      </c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" customHeight="1" x14ac:dyDescent="0.2">
      <c r="A279" s="29" t="s">
        <v>348</v>
      </c>
      <c r="B279" s="7" t="s">
        <v>349</v>
      </c>
      <c r="C279" s="10"/>
      <c r="D279" s="10"/>
      <c r="E279" s="15"/>
      <c r="F279" s="10"/>
      <c r="G279" s="11"/>
      <c r="H279" s="21"/>
      <c r="I279" s="21"/>
      <c r="J279" s="1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" customHeight="1" x14ac:dyDescent="0.2">
      <c r="A280" s="29">
        <v>1</v>
      </c>
      <c r="B280" s="7" t="s">
        <v>619</v>
      </c>
      <c r="C280" s="10"/>
      <c r="D280" s="10"/>
      <c r="E280" s="15"/>
      <c r="F280" s="10"/>
      <c r="G280" s="11"/>
      <c r="H280" s="21"/>
      <c r="I280" s="21"/>
      <c r="J280" s="1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" customHeight="1" x14ac:dyDescent="0.2">
      <c r="A281" s="11" t="s">
        <v>9</v>
      </c>
      <c r="B281" s="12" t="s">
        <v>350</v>
      </c>
      <c r="C281" s="10">
        <v>6.2748999999999997</v>
      </c>
      <c r="D281" s="10">
        <f t="shared" si="11"/>
        <v>29.880476190476191</v>
      </c>
      <c r="E281" s="15">
        <v>10067</v>
      </c>
      <c r="F281" s="10">
        <f t="shared" si="12"/>
        <v>125.83750000000001</v>
      </c>
      <c r="G281" s="11"/>
      <c r="H281" s="21"/>
      <c r="I281" s="21"/>
      <c r="J281" s="11" t="s">
        <v>28</v>
      </c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" customHeight="1" x14ac:dyDescent="0.2">
      <c r="A282" s="11" t="s">
        <v>10</v>
      </c>
      <c r="B282" s="12" t="s">
        <v>351</v>
      </c>
      <c r="C282" s="10">
        <v>7.2225999999999999</v>
      </c>
      <c r="D282" s="10">
        <f t="shared" si="11"/>
        <v>34.393333333333331</v>
      </c>
      <c r="E282" s="15">
        <v>21655</v>
      </c>
      <c r="F282" s="10">
        <f t="shared" si="12"/>
        <v>270.6875</v>
      </c>
      <c r="G282" s="11"/>
      <c r="H282" s="21"/>
      <c r="I282" s="21"/>
      <c r="J282" s="11" t="s">
        <v>28</v>
      </c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" customHeight="1" x14ac:dyDescent="0.2">
      <c r="A283" s="11" t="s">
        <v>12</v>
      </c>
      <c r="B283" s="12" t="s">
        <v>352</v>
      </c>
      <c r="C283" s="10">
        <v>5.4763999999999999</v>
      </c>
      <c r="D283" s="10">
        <f t="shared" si="11"/>
        <v>26.078095238095241</v>
      </c>
      <c r="E283" s="15">
        <v>11607</v>
      </c>
      <c r="F283" s="10">
        <f t="shared" si="12"/>
        <v>145.08749999999998</v>
      </c>
      <c r="G283" s="11"/>
      <c r="H283" s="21"/>
      <c r="I283" s="21"/>
      <c r="J283" s="11" t="s">
        <v>28</v>
      </c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" customHeight="1" x14ac:dyDescent="0.2">
      <c r="A284" s="11" t="s">
        <v>13</v>
      </c>
      <c r="B284" s="12" t="s">
        <v>353</v>
      </c>
      <c r="C284" s="10">
        <v>5.2170000000000005</v>
      </c>
      <c r="D284" s="10">
        <f t="shared" si="11"/>
        <v>24.842857142857145</v>
      </c>
      <c r="E284" s="15">
        <v>10501</v>
      </c>
      <c r="F284" s="10">
        <f t="shared" si="12"/>
        <v>131.26249999999999</v>
      </c>
      <c r="G284" s="11"/>
      <c r="H284" s="21"/>
      <c r="I284" s="21"/>
      <c r="J284" s="11" t="s">
        <v>28</v>
      </c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" customHeight="1" x14ac:dyDescent="0.2">
      <c r="A285" s="11" t="s">
        <v>14</v>
      </c>
      <c r="B285" s="12" t="s">
        <v>354</v>
      </c>
      <c r="C285" s="10">
        <v>8.17</v>
      </c>
      <c r="D285" s="10">
        <f t="shared" si="11"/>
        <v>38.904761904761905</v>
      </c>
      <c r="E285" s="15">
        <v>19676</v>
      </c>
      <c r="F285" s="10">
        <f t="shared" si="12"/>
        <v>245.95</v>
      </c>
      <c r="G285" s="11"/>
      <c r="H285" s="21"/>
      <c r="I285" s="21"/>
      <c r="J285" s="11" t="s">
        <v>28</v>
      </c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" customHeight="1" x14ac:dyDescent="0.2">
      <c r="A286" s="11" t="s">
        <v>15</v>
      </c>
      <c r="B286" s="12" t="s">
        <v>355</v>
      </c>
      <c r="C286" s="10">
        <v>6.3296999999999999</v>
      </c>
      <c r="D286" s="10">
        <f t="shared" si="11"/>
        <v>30.14142857142857</v>
      </c>
      <c r="E286" s="15">
        <v>8289</v>
      </c>
      <c r="F286" s="10">
        <f t="shared" si="12"/>
        <v>103.6125</v>
      </c>
      <c r="G286" s="11"/>
      <c r="H286" s="21"/>
      <c r="I286" s="21"/>
      <c r="J286" s="11" t="s">
        <v>28</v>
      </c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" customHeight="1" x14ac:dyDescent="0.2">
      <c r="A287" s="11" t="s">
        <v>16</v>
      </c>
      <c r="B287" s="12" t="s">
        <v>356</v>
      </c>
      <c r="C287" s="10">
        <v>6.3782000000000005</v>
      </c>
      <c r="D287" s="10">
        <f t="shared" si="11"/>
        <v>30.372380952380958</v>
      </c>
      <c r="E287" s="15">
        <v>6560</v>
      </c>
      <c r="F287" s="10">
        <f t="shared" si="12"/>
        <v>82</v>
      </c>
      <c r="G287" s="11"/>
      <c r="H287" s="21"/>
      <c r="I287" s="21"/>
      <c r="J287" s="11" t="s">
        <v>28</v>
      </c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" customHeight="1" x14ac:dyDescent="0.2">
      <c r="A288" s="11" t="s">
        <v>17</v>
      </c>
      <c r="B288" s="12" t="s">
        <v>357</v>
      </c>
      <c r="C288" s="10">
        <v>6.7758000000000003</v>
      </c>
      <c r="D288" s="10">
        <f t="shared" si="11"/>
        <v>32.265714285714289</v>
      </c>
      <c r="E288" s="15">
        <v>7322</v>
      </c>
      <c r="F288" s="10">
        <f t="shared" si="12"/>
        <v>91.525000000000006</v>
      </c>
      <c r="G288" s="11"/>
      <c r="H288" s="21"/>
      <c r="I288" s="21"/>
      <c r="J288" s="11" t="s">
        <v>28</v>
      </c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" customHeight="1" x14ac:dyDescent="0.2">
      <c r="A289" s="11" t="s">
        <v>29</v>
      </c>
      <c r="B289" s="12" t="s">
        <v>61</v>
      </c>
      <c r="C289" s="10">
        <v>6.7596000000000007</v>
      </c>
      <c r="D289" s="10">
        <f t="shared" si="11"/>
        <v>32.188571428571436</v>
      </c>
      <c r="E289" s="15">
        <v>15551</v>
      </c>
      <c r="F289" s="10">
        <f t="shared" si="12"/>
        <v>194.38749999999999</v>
      </c>
      <c r="G289" s="11"/>
      <c r="H289" s="21"/>
      <c r="I289" s="21"/>
      <c r="J289" s="11" t="s">
        <v>28</v>
      </c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" customHeight="1" x14ac:dyDescent="0.2">
      <c r="A290" s="11" t="s">
        <v>31</v>
      </c>
      <c r="B290" s="12" t="s">
        <v>358</v>
      </c>
      <c r="C290" s="10">
        <v>2.9205000000000001</v>
      </c>
      <c r="D290" s="10">
        <f t="shared" si="11"/>
        <v>13.907142857142857</v>
      </c>
      <c r="E290" s="15">
        <v>6604</v>
      </c>
      <c r="F290" s="10">
        <f t="shared" si="12"/>
        <v>82.55</v>
      </c>
      <c r="G290" s="11"/>
      <c r="H290" s="21"/>
      <c r="I290" s="21"/>
      <c r="J290" s="11" t="s">
        <v>28</v>
      </c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" customHeight="1" x14ac:dyDescent="0.2">
      <c r="A291" s="11" t="s">
        <v>32</v>
      </c>
      <c r="B291" s="12" t="s">
        <v>359</v>
      </c>
      <c r="C291" s="10">
        <v>10.0443</v>
      </c>
      <c r="D291" s="10">
        <f t="shared" si="11"/>
        <v>47.83</v>
      </c>
      <c r="E291" s="15">
        <v>13691</v>
      </c>
      <c r="F291" s="10">
        <f t="shared" si="12"/>
        <v>171.13750000000002</v>
      </c>
      <c r="G291" s="11"/>
      <c r="H291" s="21"/>
      <c r="I291" s="21"/>
      <c r="J291" s="11" t="s">
        <v>28</v>
      </c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" customHeight="1" x14ac:dyDescent="0.2">
      <c r="A292" s="11" t="s">
        <v>33</v>
      </c>
      <c r="B292" s="12" t="s">
        <v>360</v>
      </c>
      <c r="C292" s="10">
        <v>8.7321000000000009</v>
      </c>
      <c r="D292" s="10">
        <f t="shared" si="11"/>
        <v>41.581428571428575</v>
      </c>
      <c r="E292" s="15">
        <v>8820</v>
      </c>
      <c r="F292" s="10">
        <f t="shared" si="12"/>
        <v>110.25</v>
      </c>
      <c r="G292" s="11"/>
      <c r="H292" s="21"/>
      <c r="I292" s="21"/>
      <c r="J292" s="11" t="s">
        <v>28</v>
      </c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" customHeight="1" x14ac:dyDescent="0.2">
      <c r="A293" s="11" t="s">
        <v>34</v>
      </c>
      <c r="B293" s="12" t="s">
        <v>361</v>
      </c>
      <c r="C293" s="10">
        <v>5.3020000000000005</v>
      </c>
      <c r="D293" s="10">
        <f t="shared" si="11"/>
        <v>25.247619047619054</v>
      </c>
      <c r="E293" s="15">
        <v>9673</v>
      </c>
      <c r="F293" s="10">
        <f t="shared" si="12"/>
        <v>120.91249999999999</v>
      </c>
      <c r="G293" s="11"/>
      <c r="H293" s="21"/>
      <c r="I293" s="21"/>
      <c r="J293" s="11" t="s">
        <v>28</v>
      </c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" customHeight="1" x14ac:dyDescent="0.2">
      <c r="A294" s="11" t="s">
        <v>35</v>
      </c>
      <c r="B294" s="12" t="s">
        <v>62</v>
      </c>
      <c r="C294" s="10">
        <v>11.041600000000001</v>
      </c>
      <c r="D294" s="10">
        <f t="shared" si="11"/>
        <v>52.579047619047628</v>
      </c>
      <c r="E294" s="15">
        <v>13803</v>
      </c>
      <c r="F294" s="10">
        <f t="shared" si="12"/>
        <v>172.53750000000002</v>
      </c>
      <c r="G294" s="11"/>
      <c r="H294" s="21"/>
      <c r="I294" s="21"/>
      <c r="J294" s="11" t="s">
        <v>28</v>
      </c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" customHeight="1" x14ac:dyDescent="0.2">
      <c r="A295" s="11" t="s">
        <v>36</v>
      </c>
      <c r="B295" s="12" t="s">
        <v>362</v>
      </c>
      <c r="C295" s="10">
        <v>2.9274</v>
      </c>
      <c r="D295" s="10">
        <f t="shared" si="11"/>
        <v>13.94</v>
      </c>
      <c r="E295" s="15">
        <v>4257</v>
      </c>
      <c r="F295" s="10">
        <f t="shared" si="12"/>
        <v>53.212499999999999</v>
      </c>
      <c r="G295" s="11"/>
      <c r="H295" s="21"/>
      <c r="I295" s="21"/>
      <c r="J295" s="11" t="s">
        <v>28</v>
      </c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" customHeight="1" x14ac:dyDescent="0.2">
      <c r="A296" s="11" t="s">
        <v>37</v>
      </c>
      <c r="B296" s="12" t="s">
        <v>363</v>
      </c>
      <c r="C296" s="10">
        <v>4.6914999999999996</v>
      </c>
      <c r="D296" s="10">
        <f t="shared" si="11"/>
        <v>22.340476190476188</v>
      </c>
      <c r="E296" s="15">
        <v>11851</v>
      </c>
      <c r="F296" s="10">
        <f t="shared" si="12"/>
        <v>148.13750000000002</v>
      </c>
      <c r="G296" s="11"/>
      <c r="H296" s="21"/>
      <c r="I296" s="21"/>
      <c r="J296" s="11" t="s">
        <v>28</v>
      </c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" customHeight="1" x14ac:dyDescent="0.2">
      <c r="A297" s="11" t="s">
        <v>38</v>
      </c>
      <c r="B297" s="12" t="s">
        <v>364</v>
      </c>
      <c r="C297" s="10">
        <v>5.6837</v>
      </c>
      <c r="D297" s="10">
        <f t="shared" si="11"/>
        <v>27.065238095238097</v>
      </c>
      <c r="E297" s="15">
        <v>19314</v>
      </c>
      <c r="F297" s="10">
        <f t="shared" si="12"/>
        <v>241.42500000000001</v>
      </c>
      <c r="G297" s="11"/>
      <c r="H297" s="21"/>
      <c r="I297" s="21"/>
      <c r="J297" s="11" t="s">
        <v>28</v>
      </c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" customHeight="1" x14ac:dyDescent="0.2">
      <c r="A298" s="11" t="s">
        <v>39</v>
      </c>
      <c r="B298" s="12" t="s">
        <v>365</v>
      </c>
      <c r="C298" s="10">
        <v>4.7896999999999998</v>
      </c>
      <c r="D298" s="10">
        <f t="shared" si="11"/>
        <v>22.808095238095238</v>
      </c>
      <c r="E298" s="15">
        <v>18194</v>
      </c>
      <c r="F298" s="10">
        <f t="shared" si="12"/>
        <v>227.42499999999998</v>
      </c>
      <c r="G298" s="11"/>
      <c r="H298" s="21"/>
      <c r="I298" s="21"/>
      <c r="J298" s="11" t="s">
        <v>28</v>
      </c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" customHeight="1" x14ac:dyDescent="0.2">
      <c r="A299" s="11" t="s">
        <v>40</v>
      </c>
      <c r="B299" s="12" t="s">
        <v>366</v>
      </c>
      <c r="C299" s="10">
        <v>5.2330999999999994</v>
      </c>
      <c r="D299" s="10">
        <f t="shared" si="11"/>
        <v>24.91952380952381</v>
      </c>
      <c r="E299" s="15">
        <v>11905</v>
      </c>
      <c r="F299" s="10">
        <f t="shared" si="12"/>
        <v>148.8125</v>
      </c>
      <c r="G299" s="11"/>
      <c r="H299" s="21"/>
      <c r="I299" s="21"/>
      <c r="J299" s="11" t="s">
        <v>28</v>
      </c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" customHeight="1" x14ac:dyDescent="0.2">
      <c r="A300" s="11" t="s">
        <v>42</v>
      </c>
      <c r="B300" s="12" t="s">
        <v>367</v>
      </c>
      <c r="C300" s="10">
        <v>4.5034000000000001</v>
      </c>
      <c r="D300" s="10">
        <f>C300/14*100</f>
        <v>32.167142857142856</v>
      </c>
      <c r="E300" s="15">
        <v>7579</v>
      </c>
      <c r="F300" s="10">
        <f t="shared" si="12"/>
        <v>94.737499999999997</v>
      </c>
      <c r="G300" s="11"/>
      <c r="H300" s="21"/>
      <c r="I300" s="21"/>
      <c r="J300" s="11" t="s">
        <v>28</v>
      </c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" customHeight="1" x14ac:dyDescent="0.2">
      <c r="A301" s="29" t="s">
        <v>368</v>
      </c>
      <c r="B301" s="7" t="s">
        <v>369</v>
      </c>
      <c r="C301" s="10"/>
      <c r="D301" s="10"/>
      <c r="E301" s="15"/>
      <c r="F301" s="10"/>
      <c r="G301" s="11"/>
      <c r="H301" s="21"/>
      <c r="I301" s="21"/>
      <c r="J301" s="1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" customHeight="1" x14ac:dyDescent="0.2">
      <c r="A302" s="29">
        <v>1</v>
      </c>
      <c r="B302" s="7" t="s">
        <v>619</v>
      </c>
      <c r="C302" s="10"/>
      <c r="D302" s="10"/>
      <c r="E302" s="15"/>
      <c r="F302" s="10"/>
      <c r="G302" s="11"/>
      <c r="H302" s="21"/>
      <c r="I302" s="21"/>
      <c r="J302" s="1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" customHeight="1" x14ac:dyDescent="0.2">
      <c r="A303" s="11" t="s">
        <v>9</v>
      </c>
      <c r="B303" s="12" t="s">
        <v>370</v>
      </c>
      <c r="C303" s="10">
        <v>4.9314999999999998</v>
      </c>
      <c r="D303" s="10">
        <f t="shared" si="11"/>
        <v>23.483333333333331</v>
      </c>
      <c r="E303" s="15">
        <v>13394</v>
      </c>
      <c r="F303" s="10">
        <f t="shared" si="12"/>
        <v>167.42500000000001</v>
      </c>
      <c r="G303" s="11"/>
      <c r="H303" s="21"/>
      <c r="I303" s="21"/>
      <c r="J303" s="11" t="s">
        <v>28</v>
      </c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" customHeight="1" x14ac:dyDescent="0.2">
      <c r="A304" s="11" t="s">
        <v>10</v>
      </c>
      <c r="B304" s="12" t="s">
        <v>41</v>
      </c>
      <c r="C304" s="10">
        <v>3.1830000000000003</v>
      </c>
      <c r="D304" s="10">
        <f t="shared" si="11"/>
        <v>15.157142857142858</v>
      </c>
      <c r="E304" s="15">
        <v>8633</v>
      </c>
      <c r="F304" s="10">
        <f t="shared" si="12"/>
        <v>107.91249999999999</v>
      </c>
      <c r="G304" s="11"/>
      <c r="H304" s="21"/>
      <c r="I304" s="21"/>
      <c r="J304" s="11" t="s">
        <v>28</v>
      </c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" customHeight="1" x14ac:dyDescent="0.2">
      <c r="A305" s="11" t="s">
        <v>12</v>
      </c>
      <c r="B305" s="12" t="s">
        <v>371</v>
      </c>
      <c r="C305" s="10">
        <v>6.1928999999999998</v>
      </c>
      <c r="D305" s="10">
        <f t="shared" si="11"/>
        <v>29.49</v>
      </c>
      <c r="E305" s="15">
        <v>9466</v>
      </c>
      <c r="F305" s="10">
        <f t="shared" si="12"/>
        <v>118.32499999999999</v>
      </c>
      <c r="G305" s="11"/>
      <c r="H305" s="21"/>
      <c r="I305" s="21"/>
      <c r="J305" s="11" t="s">
        <v>28</v>
      </c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" customHeight="1" x14ac:dyDescent="0.2">
      <c r="A306" s="11" t="s">
        <v>13</v>
      </c>
      <c r="B306" s="12" t="s">
        <v>372</v>
      </c>
      <c r="C306" s="10">
        <v>4.8254000000000001</v>
      </c>
      <c r="D306" s="10">
        <f t="shared" si="11"/>
        <v>22.978095238095239</v>
      </c>
      <c r="E306" s="15">
        <v>8993</v>
      </c>
      <c r="F306" s="10">
        <f t="shared" si="12"/>
        <v>112.41250000000001</v>
      </c>
      <c r="G306" s="11"/>
      <c r="H306" s="21"/>
      <c r="I306" s="21"/>
      <c r="J306" s="11" t="s">
        <v>28</v>
      </c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" customHeight="1" x14ac:dyDescent="0.2">
      <c r="A307" s="11" t="s">
        <v>14</v>
      </c>
      <c r="B307" s="12" t="s">
        <v>373</v>
      </c>
      <c r="C307" s="10">
        <v>3.2429000000000001</v>
      </c>
      <c r="D307" s="10">
        <f t="shared" si="11"/>
        <v>15.442380952380951</v>
      </c>
      <c r="E307" s="15">
        <v>5157</v>
      </c>
      <c r="F307" s="10">
        <f t="shared" si="12"/>
        <v>64.462500000000006</v>
      </c>
      <c r="G307" s="11"/>
      <c r="H307" s="21"/>
      <c r="I307" s="21"/>
      <c r="J307" s="11" t="s">
        <v>28</v>
      </c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" customHeight="1" x14ac:dyDescent="0.2">
      <c r="A308" s="11" t="s">
        <v>15</v>
      </c>
      <c r="B308" s="12" t="s">
        <v>374</v>
      </c>
      <c r="C308" s="10">
        <v>4.7519</v>
      </c>
      <c r="D308" s="10">
        <f t="shared" si="11"/>
        <v>22.628095238095238</v>
      </c>
      <c r="E308" s="15">
        <v>12827</v>
      </c>
      <c r="F308" s="10">
        <f t="shared" si="12"/>
        <v>160.33750000000001</v>
      </c>
      <c r="G308" s="11"/>
      <c r="H308" s="21"/>
      <c r="I308" s="21"/>
      <c r="J308" s="11" t="s">
        <v>28</v>
      </c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" customHeight="1" x14ac:dyDescent="0.2">
      <c r="A309" s="11" t="s">
        <v>16</v>
      </c>
      <c r="B309" s="12" t="s">
        <v>375</v>
      </c>
      <c r="C309" s="10">
        <v>5.6995000000000005</v>
      </c>
      <c r="D309" s="10">
        <f t="shared" si="11"/>
        <v>27.140476190476193</v>
      </c>
      <c r="E309" s="15">
        <v>6772</v>
      </c>
      <c r="F309" s="10">
        <f t="shared" si="12"/>
        <v>84.65</v>
      </c>
      <c r="G309" s="11"/>
      <c r="H309" s="21"/>
      <c r="I309" s="21"/>
      <c r="J309" s="11" t="s">
        <v>28</v>
      </c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" customHeight="1" x14ac:dyDescent="0.2">
      <c r="A310" s="11" t="s">
        <v>17</v>
      </c>
      <c r="B310" s="12" t="s">
        <v>376</v>
      </c>
      <c r="C310" s="10">
        <v>2.702</v>
      </c>
      <c r="D310" s="10">
        <f t="shared" si="11"/>
        <v>12.866666666666665</v>
      </c>
      <c r="E310" s="15">
        <v>9027</v>
      </c>
      <c r="F310" s="10">
        <f t="shared" si="12"/>
        <v>112.83749999999999</v>
      </c>
      <c r="G310" s="11"/>
      <c r="H310" s="21"/>
      <c r="I310" s="21"/>
      <c r="J310" s="11" t="s">
        <v>28</v>
      </c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" customHeight="1" x14ac:dyDescent="0.2">
      <c r="A311" s="11" t="s">
        <v>29</v>
      </c>
      <c r="B311" s="12" t="s">
        <v>56</v>
      </c>
      <c r="C311" s="10">
        <v>6.6115999999999993</v>
      </c>
      <c r="D311" s="10">
        <f t="shared" si="11"/>
        <v>31.483809523809519</v>
      </c>
      <c r="E311" s="15">
        <v>13289</v>
      </c>
      <c r="F311" s="10">
        <f t="shared" si="12"/>
        <v>166.11249999999998</v>
      </c>
      <c r="G311" s="11"/>
      <c r="H311" s="21"/>
      <c r="I311" s="21"/>
      <c r="J311" s="11" t="s">
        <v>28</v>
      </c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" customHeight="1" x14ac:dyDescent="0.2">
      <c r="A312" s="11" t="s">
        <v>31</v>
      </c>
      <c r="B312" s="12" t="s">
        <v>377</v>
      </c>
      <c r="C312" s="10">
        <v>6.0086000000000004</v>
      </c>
      <c r="D312" s="10">
        <f t="shared" si="11"/>
        <v>28.612380952380956</v>
      </c>
      <c r="E312" s="15">
        <v>10524</v>
      </c>
      <c r="F312" s="10">
        <f t="shared" si="12"/>
        <v>131.54999999999998</v>
      </c>
      <c r="G312" s="11"/>
      <c r="H312" s="21"/>
      <c r="I312" s="21"/>
      <c r="J312" s="11" t="s">
        <v>28</v>
      </c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" customHeight="1" x14ac:dyDescent="0.2">
      <c r="A313" s="11" t="s">
        <v>32</v>
      </c>
      <c r="B313" s="12" t="s">
        <v>378</v>
      </c>
      <c r="C313" s="10">
        <v>5.1258000000000008</v>
      </c>
      <c r="D313" s="10">
        <f t="shared" si="11"/>
        <v>24.408571428571431</v>
      </c>
      <c r="E313" s="15">
        <v>12829</v>
      </c>
      <c r="F313" s="10">
        <f t="shared" si="12"/>
        <v>160.36250000000001</v>
      </c>
      <c r="G313" s="11"/>
      <c r="H313" s="21"/>
      <c r="I313" s="21"/>
      <c r="J313" s="11" t="s">
        <v>28</v>
      </c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" customHeight="1" x14ac:dyDescent="0.2">
      <c r="A314" s="11" t="s">
        <v>33</v>
      </c>
      <c r="B314" s="12" t="s">
        <v>379</v>
      </c>
      <c r="C314" s="10">
        <v>4.8220000000000001</v>
      </c>
      <c r="D314" s="10">
        <f t="shared" si="11"/>
        <v>22.961904761904762</v>
      </c>
      <c r="E314" s="15">
        <v>10521</v>
      </c>
      <c r="F314" s="10">
        <f t="shared" si="12"/>
        <v>131.51250000000002</v>
      </c>
      <c r="G314" s="11"/>
      <c r="H314" s="21"/>
      <c r="I314" s="21"/>
      <c r="J314" s="11" t="s">
        <v>28</v>
      </c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" customHeight="1" x14ac:dyDescent="0.2">
      <c r="A315" s="11" t="s">
        <v>34</v>
      </c>
      <c r="B315" s="12" t="s">
        <v>380</v>
      </c>
      <c r="C315" s="10">
        <v>5.1887999999999996</v>
      </c>
      <c r="D315" s="10">
        <f t="shared" si="11"/>
        <v>24.708571428571428</v>
      </c>
      <c r="E315" s="15">
        <v>12491</v>
      </c>
      <c r="F315" s="10">
        <f t="shared" si="12"/>
        <v>156.13749999999999</v>
      </c>
      <c r="G315" s="11"/>
      <c r="H315" s="21"/>
      <c r="I315" s="21"/>
      <c r="J315" s="11" t="s">
        <v>28</v>
      </c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" customHeight="1" x14ac:dyDescent="0.2">
      <c r="A316" s="11" t="s">
        <v>35</v>
      </c>
      <c r="B316" s="12" t="s">
        <v>381</v>
      </c>
      <c r="C316" s="10">
        <v>5.1711</v>
      </c>
      <c r="D316" s="10">
        <f t="shared" si="11"/>
        <v>24.624285714285715</v>
      </c>
      <c r="E316" s="15">
        <v>10206</v>
      </c>
      <c r="F316" s="10">
        <f t="shared" si="12"/>
        <v>127.57499999999999</v>
      </c>
      <c r="G316" s="11"/>
      <c r="H316" s="21"/>
      <c r="I316" s="21"/>
      <c r="J316" s="11" t="s">
        <v>28</v>
      </c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" customHeight="1" x14ac:dyDescent="0.2">
      <c r="A317" s="11" t="s">
        <v>36</v>
      </c>
      <c r="B317" s="12" t="s">
        <v>382</v>
      </c>
      <c r="C317" s="10">
        <v>6.0977999999999994</v>
      </c>
      <c r="D317" s="10">
        <f t="shared" si="11"/>
        <v>29.037142857142857</v>
      </c>
      <c r="E317" s="15">
        <v>10542</v>
      </c>
      <c r="F317" s="10">
        <f t="shared" si="12"/>
        <v>131.77500000000001</v>
      </c>
      <c r="G317" s="11"/>
      <c r="H317" s="21"/>
      <c r="I317" s="21"/>
      <c r="J317" s="11" t="s">
        <v>28</v>
      </c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" customHeight="1" x14ac:dyDescent="0.2">
      <c r="A318" s="11" t="s">
        <v>37</v>
      </c>
      <c r="B318" s="12" t="s">
        <v>383</v>
      </c>
      <c r="C318" s="10">
        <v>4.7305999999999999</v>
      </c>
      <c r="D318" s="10">
        <f t="shared" si="11"/>
        <v>22.526666666666667</v>
      </c>
      <c r="E318" s="15">
        <v>10554</v>
      </c>
      <c r="F318" s="10">
        <f t="shared" si="12"/>
        <v>131.92500000000001</v>
      </c>
      <c r="G318" s="11"/>
      <c r="H318" s="21"/>
      <c r="I318" s="21"/>
      <c r="J318" s="11" t="s">
        <v>28</v>
      </c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" customHeight="1" x14ac:dyDescent="0.2">
      <c r="A319" s="11" t="s">
        <v>38</v>
      </c>
      <c r="B319" s="12" t="s">
        <v>384</v>
      </c>
      <c r="C319" s="10">
        <v>5.1143999999999998</v>
      </c>
      <c r="D319" s="10">
        <f t="shared" si="11"/>
        <v>24.354285714285716</v>
      </c>
      <c r="E319" s="15">
        <v>9215</v>
      </c>
      <c r="F319" s="10">
        <f t="shared" si="12"/>
        <v>115.1875</v>
      </c>
      <c r="G319" s="11"/>
      <c r="H319" s="21"/>
      <c r="I319" s="21"/>
      <c r="J319" s="11" t="s">
        <v>28</v>
      </c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" customHeight="1" x14ac:dyDescent="0.2">
      <c r="A320" s="11" t="s">
        <v>39</v>
      </c>
      <c r="B320" s="12" t="s">
        <v>385</v>
      </c>
      <c r="C320" s="10">
        <v>2.7974000000000001</v>
      </c>
      <c r="D320" s="10">
        <f t="shared" si="11"/>
        <v>13.320952380952381</v>
      </c>
      <c r="E320" s="15">
        <v>8078</v>
      </c>
      <c r="F320" s="10">
        <f t="shared" si="12"/>
        <v>100.97499999999999</v>
      </c>
      <c r="G320" s="11"/>
      <c r="H320" s="21"/>
      <c r="I320" s="21"/>
      <c r="J320" s="11" t="s">
        <v>28</v>
      </c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" customHeight="1" x14ac:dyDescent="0.2">
      <c r="A321" s="11" t="s">
        <v>40</v>
      </c>
      <c r="B321" s="12" t="s">
        <v>386</v>
      </c>
      <c r="C321" s="10">
        <v>4.0231000000000003</v>
      </c>
      <c r="D321" s="10">
        <f t="shared" si="11"/>
        <v>19.157619047619047</v>
      </c>
      <c r="E321" s="15">
        <v>12766</v>
      </c>
      <c r="F321" s="10">
        <f t="shared" si="12"/>
        <v>159.57499999999999</v>
      </c>
      <c r="G321" s="11"/>
      <c r="H321" s="21"/>
      <c r="I321" s="21"/>
      <c r="J321" s="11" t="s">
        <v>28</v>
      </c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" customHeight="1" x14ac:dyDescent="0.2">
      <c r="A322" s="11" t="s">
        <v>42</v>
      </c>
      <c r="B322" s="12" t="s">
        <v>57</v>
      </c>
      <c r="C322" s="10">
        <v>4.4726999999999997</v>
      </c>
      <c r="D322" s="10">
        <f t="shared" si="11"/>
        <v>21.298571428571428</v>
      </c>
      <c r="E322" s="15">
        <v>6380</v>
      </c>
      <c r="F322" s="10">
        <f t="shared" si="12"/>
        <v>79.75</v>
      </c>
      <c r="G322" s="11"/>
      <c r="H322" s="21"/>
      <c r="I322" s="21"/>
      <c r="J322" s="11" t="s">
        <v>28</v>
      </c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" customHeight="1" x14ac:dyDescent="0.2">
      <c r="A323" s="11" t="s">
        <v>43</v>
      </c>
      <c r="B323" s="12" t="s">
        <v>387</v>
      </c>
      <c r="C323" s="10">
        <v>3.9260000000000002</v>
      </c>
      <c r="D323" s="10">
        <f t="shared" si="11"/>
        <v>18.695238095238096</v>
      </c>
      <c r="E323" s="15">
        <v>11400</v>
      </c>
      <c r="F323" s="10">
        <f t="shared" si="12"/>
        <v>142.5</v>
      </c>
      <c r="G323" s="11"/>
      <c r="H323" s="21"/>
      <c r="I323" s="21"/>
      <c r="J323" s="11" t="s">
        <v>28</v>
      </c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" customHeight="1" x14ac:dyDescent="0.2">
      <c r="A324" s="11" t="s">
        <v>44</v>
      </c>
      <c r="B324" s="12" t="s">
        <v>388</v>
      </c>
      <c r="C324" s="10">
        <v>6.1758000000000006</v>
      </c>
      <c r="D324" s="10">
        <f t="shared" si="11"/>
        <v>29.408571428571435</v>
      </c>
      <c r="E324" s="15">
        <v>9709</v>
      </c>
      <c r="F324" s="10">
        <f t="shared" si="12"/>
        <v>121.3625</v>
      </c>
      <c r="G324" s="11"/>
      <c r="H324" s="21"/>
      <c r="I324" s="21"/>
      <c r="J324" s="11" t="s">
        <v>28</v>
      </c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" customHeight="1" x14ac:dyDescent="0.2">
      <c r="A325" s="11" t="s">
        <v>63</v>
      </c>
      <c r="B325" s="12" t="s">
        <v>389</v>
      </c>
      <c r="C325" s="10">
        <v>5.5376000000000003</v>
      </c>
      <c r="D325" s="10">
        <f t="shared" si="11"/>
        <v>26.369523809523809</v>
      </c>
      <c r="E325" s="15">
        <v>12673</v>
      </c>
      <c r="F325" s="10">
        <f t="shared" si="12"/>
        <v>158.41249999999999</v>
      </c>
      <c r="G325" s="11"/>
      <c r="H325" s="21"/>
      <c r="I325" s="21"/>
      <c r="J325" s="11" t="s">
        <v>28</v>
      </c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" customHeight="1" x14ac:dyDescent="0.2">
      <c r="A326" s="11" t="s">
        <v>65</v>
      </c>
      <c r="B326" s="12" t="s">
        <v>390</v>
      </c>
      <c r="C326" s="10">
        <v>3.8952</v>
      </c>
      <c r="D326" s="10">
        <f t="shared" si="11"/>
        <v>18.548571428571428</v>
      </c>
      <c r="E326" s="15">
        <v>7423</v>
      </c>
      <c r="F326" s="10">
        <f t="shared" si="12"/>
        <v>92.787499999999994</v>
      </c>
      <c r="G326" s="11"/>
      <c r="H326" s="21"/>
      <c r="I326" s="21"/>
      <c r="J326" s="11" t="s">
        <v>28</v>
      </c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" customHeight="1" x14ac:dyDescent="0.2">
      <c r="A327" s="11" t="s">
        <v>66</v>
      </c>
      <c r="B327" s="12" t="s">
        <v>391</v>
      </c>
      <c r="C327" s="10">
        <v>7.9949000000000003</v>
      </c>
      <c r="D327" s="10">
        <f t="shared" si="11"/>
        <v>38.070952380952384</v>
      </c>
      <c r="E327" s="15">
        <v>16773</v>
      </c>
      <c r="F327" s="10">
        <f t="shared" si="12"/>
        <v>209.66249999999999</v>
      </c>
      <c r="G327" s="11"/>
      <c r="H327" s="21"/>
      <c r="I327" s="21"/>
      <c r="J327" s="11" t="s">
        <v>28</v>
      </c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" customHeight="1" x14ac:dyDescent="0.2">
      <c r="A328" s="11" t="s">
        <v>68</v>
      </c>
      <c r="B328" s="12" t="s">
        <v>392</v>
      </c>
      <c r="C328" s="10">
        <v>6.0077999999999996</v>
      </c>
      <c r="D328" s="10">
        <f t="shared" si="11"/>
        <v>28.608571428571427</v>
      </c>
      <c r="E328" s="15">
        <v>10118</v>
      </c>
      <c r="F328" s="10">
        <f t="shared" si="12"/>
        <v>126.47500000000001</v>
      </c>
      <c r="G328" s="11"/>
      <c r="H328" s="21"/>
      <c r="I328" s="21"/>
      <c r="J328" s="11" t="s">
        <v>28</v>
      </c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" customHeight="1" x14ac:dyDescent="0.2">
      <c r="A329" s="11" t="s">
        <v>70</v>
      </c>
      <c r="B329" s="12" t="s">
        <v>393</v>
      </c>
      <c r="C329" s="10">
        <v>0.89910000000000001</v>
      </c>
      <c r="D329" s="10">
        <f>C329/14*100</f>
        <v>6.4221428571428572</v>
      </c>
      <c r="E329" s="15">
        <v>6513</v>
      </c>
      <c r="F329" s="10">
        <f t="shared" si="12"/>
        <v>81.412499999999994</v>
      </c>
      <c r="G329" s="11"/>
      <c r="H329" s="21"/>
      <c r="I329" s="21"/>
      <c r="J329" s="11" t="s">
        <v>28</v>
      </c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" customHeight="1" x14ac:dyDescent="0.2">
      <c r="A330" s="29" t="s">
        <v>394</v>
      </c>
      <c r="B330" s="7" t="s">
        <v>395</v>
      </c>
      <c r="C330" s="10"/>
      <c r="D330" s="10"/>
      <c r="E330" s="15"/>
      <c r="F330" s="10"/>
      <c r="G330" s="11"/>
      <c r="H330" s="21"/>
      <c r="I330" s="21"/>
      <c r="J330" s="1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" customHeight="1" x14ac:dyDescent="0.2">
      <c r="A331" s="29">
        <v>1</v>
      </c>
      <c r="B331" s="7" t="s">
        <v>619</v>
      </c>
      <c r="C331" s="10"/>
      <c r="D331" s="10"/>
      <c r="E331" s="15"/>
      <c r="F331" s="10"/>
      <c r="G331" s="11"/>
      <c r="H331" s="21"/>
      <c r="I331" s="21"/>
      <c r="J331" s="1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" customHeight="1" x14ac:dyDescent="0.2">
      <c r="A332" s="11" t="s">
        <v>9</v>
      </c>
      <c r="B332" s="12" t="s">
        <v>396</v>
      </c>
      <c r="C332" s="10">
        <v>1.0666</v>
      </c>
      <c r="D332" s="10">
        <f>C332/14*100</f>
        <v>7.6185714285714283</v>
      </c>
      <c r="E332" s="15">
        <v>5952</v>
      </c>
      <c r="F332" s="10">
        <f t="shared" ref="F332:F396" si="13">E332/8000*100</f>
        <v>74.400000000000006</v>
      </c>
      <c r="G332" s="11"/>
      <c r="H332" s="21"/>
      <c r="I332" s="21"/>
      <c r="J332" s="11" t="s">
        <v>28</v>
      </c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" customHeight="1" x14ac:dyDescent="0.2">
      <c r="A333" s="11" t="s">
        <v>10</v>
      </c>
      <c r="B333" s="12" t="s">
        <v>397</v>
      </c>
      <c r="C333" s="10">
        <v>6.9610000000000003</v>
      </c>
      <c r="D333" s="10">
        <f>C333/14*100</f>
        <v>49.721428571428575</v>
      </c>
      <c r="E333" s="15">
        <v>13420</v>
      </c>
      <c r="F333" s="10">
        <f t="shared" si="13"/>
        <v>167.75</v>
      </c>
      <c r="G333" s="11"/>
      <c r="H333" s="21"/>
      <c r="I333" s="21"/>
      <c r="J333" s="11" t="s">
        <v>28</v>
      </c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" customHeight="1" x14ac:dyDescent="0.2">
      <c r="A334" s="11" t="s">
        <v>12</v>
      </c>
      <c r="B334" s="12" t="s">
        <v>398</v>
      </c>
      <c r="C334" s="10">
        <v>9.464500000000001</v>
      </c>
      <c r="D334" s="10">
        <f t="shared" ref="D334:D396" si="14">C334/21*100</f>
        <v>45.069047619047623</v>
      </c>
      <c r="E334" s="15">
        <v>14002</v>
      </c>
      <c r="F334" s="10">
        <f t="shared" si="13"/>
        <v>175.02500000000001</v>
      </c>
      <c r="G334" s="11"/>
      <c r="H334" s="21"/>
      <c r="I334" s="21"/>
      <c r="J334" s="11" t="s">
        <v>28</v>
      </c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" customHeight="1" x14ac:dyDescent="0.2">
      <c r="A335" s="11" t="s">
        <v>13</v>
      </c>
      <c r="B335" s="12" t="s">
        <v>58</v>
      </c>
      <c r="C335" s="10">
        <v>6.5845000000000002</v>
      </c>
      <c r="D335" s="10">
        <f t="shared" si="14"/>
        <v>31.354761904761908</v>
      </c>
      <c r="E335" s="15">
        <v>10292</v>
      </c>
      <c r="F335" s="10">
        <f t="shared" si="13"/>
        <v>128.65</v>
      </c>
      <c r="G335" s="11"/>
      <c r="H335" s="21"/>
      <c r="I335" s="21"/>
      <c r="J335" s="11" t="s">
        <v>28</v>
      </c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" customHeight="1" x14ac:dyDescent="0.2">
      <c r="A336" s="11" t="s">
        <v>14</v>
      </c>
      <c r="B336" s="12" t="s">
        <v>399</v>
      </c>
      <c r="C336" s="10">
        <v>6.8125</v>
      </c>
      <c r="D336" s="10">
        <f t="shared" si="14"/>
        <v>32.44047619047619</v>
      </c>
      <c r="E336" s="15">
        <v>10034</v>
      </c>
      <c r="F336" s="10">
        <f t="shared" si="13"/>
        <v>125.42500000000001</v>
      </c>
      <c r="G336" s="11"/>
      <c r="H336" s="21"/>
      <c r="I336" s="21"/>
      <c r="J336" s="11" t="s">
        <v>28</v>
      </c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" customHeight="1" x14ac:dyDescent="0.2">
      <c r="A337" s="11" t="s">
        <v>15</v>
      </c>
      <c r="B337" s="12" t="s">
        <v>400</v>
      </c>
      <c r="C337" s="10">
        <v>7.8514999999999997</v>
      </c>
      <c r="D337" s="10">
        <f t="shared" si="14"/>
        <v>37.388095238095239</v>
      </c>
      <c r="E337" s="15">
        <v>10250</v>
      </c>
      <c r="F337" s="10">
        <f t="shared" si="13"/>
        <v>128.125</v>
      </c>
      <c r="G337" s="11"/>
      <c r="H337" s="21"/>
      <c r="I337" s="21"/>
      <c r="J337" s="11" t="s">
        <v>28</v>
      </c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" customHeight="1" x14ac:dyDescent="0.2">
      <c r="A338" s="11" t="s">
        <v>16</v>
      </c>
      <c r="B338" s="12" t="s">
        <v>401</v>
      </c>
      <c r="C338" s="10">
        <v>10.218599999999999</v>
      </c>
      <c r="D338" s="10">
        <f t="shared" si="14"/>
        <v>48.659999999999989</v>
      </c>
      <c r="E338" s="15">
        <v>14767</v>
      </c>
      <c r="F338" s="10">
        <f t="shared" si="13"/>
        <v>184.58750000000001</v>
      </c>
      <c r="G338" s="11"/>
      <c r="H338" s="21"/>
      <c r="I338" s="21"/>
      <c r="J338" s="11" t="s">
        <v>28</v>
      </c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" customHeight="1" x14ac:dyDescent="0.2">
      <c r="A339" s="11" t="s">
        <v>17</v>
      </c>
      <c r="B339" s="12" t="s">
        <v>402</v>
      </c>
      <c r="C339" s="10">
        <v>9.2437000000000005</v>
      </c>
      <c r="D339" s="10">
        <f t="shared" si="14"/>
        <v>44.01761904761905</v>
      </c>
      <c r="E339" s="15">
        <v>8862</v>
      </c>
      <c r="F339" s="10">
        <f t="shared" si="13"/>
        <v>110.77500000000001</v>
      </c>
      <c r="G339" s="11"/>
      <c r="H339" s="21"/>
      <c r="I339" s="21"/>
      <c r="J339" s="11" t="s">
        <v>28</v>
      </c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" customHeight="1" x14ac:dyDescent="0.2">
      <c r="A340" s="11" t="s">
        <v>29</v>
      </c>
      <c r="B340" s="12" t="s">
        <v>403</v>
      </c>
      <c r="C340" s="10">
        <v>10.5829</v>
      </c>
      <c r="D340" s="10">
        <f t="shared" si="14"/>
        <v>50.394761904761907</v>
      </c>
      <c r="E340" s="15">
        <v>10970</v>
      </c>
      <c r="F340" s="10">
        <f t="shared" si="13"/>
        <v>137.125</v>
      </c>
      <c r="G340" s="11"/>
      <c r="H340" s="21"/>
      <c r="I340" s="21"/>
      <c r="J340" s="11" t="s">
        <v>28</v>
      </c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" customHeight="1" x14ac:dyDescent="0.2">
      <c r="A341" s="11" t="s">
        <v>31</v>
      </c>
      <c r="B341" s="12" t="s">
        <v>404</v>
      </c>
      <c r="C341" s="10">
        <v>7.9358000000000004</v>
      </c>
      <c r="D341" s="10">
        <f t="shared" si="14"/>
        <v>37.789523809523814</v>
      </c>
      <c r="E341" s="15">
        <v>11825</v>
      </c>
      <c r="F341" s="10">
        <f t="shared" si="13"/>
        <v>147.8125</v>
      </c>
      <c r="G341" s="11"/>
      <c r="H341" s="21"/>
      <c r="I341" s="21"/>
      <c r="J341" s="11" t="s">
        <v>28</v>
      </c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" customHeight="1" x14ac:dyDescent="0.2">
      <c r="A342" s="11" t="s">
        <v>32</v>
      </c>
      <c r="B342" s="12" t="s">
        <v>405</v>
      </c>
      <c r="C342" s="10">
        <v>9.6341999999999999</v>
      </c>
      <c r="D342" s="10">
        <f t="shared" si="14"/>
        <v>45.877142857142857</v>
      </c>
      <c r="E342" s="15">
        <v>13145</v>
      </c>
      <c r="F342" s="10">
        <f t="shared" si="13"/>
        <v>164.3125</v>
      </c>
      <c r="G342" s="11"/>
      <c r="H342" s="21"/>
      <c r="I342" s="21"/>
      <c r="J342" s="11" t="s">
        <v>28</v>
      </c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" customHeight="1" x14ac:dyDescent="0.2">
      <c r="A343" s="11" t="s">
        <v>33</v>
      </c>
      <c r="B343" s="12" t="s">
        <v>406</v>
      </c>
      <c r="C343" s="10">
        <v>7.5952000000000002</v>
      </c>
      <c r="D343" s="10">
        <f t="shared" si="14"/>
        <v>36.167619047619048</v>
      </c>
      <c r="E343" s="15">
        <v>9908</v>
      </c>
      <c r="F343" s="10">
        <f t="shared" si="13"/>
        <v>123.85</v>
      </c>
      <c r="G343" s="11"/>
      <c r="H343" s="21"/>
      <c r="I343" s="21"/>
      <c r="J343" s="11" t="s">
        <v>28</v>
      </c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" customHeight="1" x14ac:dyDescent="0.2">
      <c r="A344" s="11" t="s">
        <v>34</v>
      </c>
      <c r="B344" s="12" t="s">
        <v>59</v>
      </c>
      <c r="C344" s="10">
        <v>8.5441000000000003</v>
      </c>
      <c r="D344" s="10">
        <f t="shared" si="14"/>
        <v>40.686190476190475</v>
      </c>
      <c r="E344" s="15">
        <v>10743</v>
      </c>
      <c r="F344" s="10">
        <f t="shared" si="13"/>
        <v>134.28749999999999</v>
      </c>
      <c r="G344" s="11"/>
      <c r="H344" s="21"/>
      <c r="I344" s="21"/>
      <c r="J344" s="11" t="s">
        <v>28</v>
      </c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" customHeight="1" x14ac:dyDescent="0.2">
      <c r="A345" s="11" t="s">
        <v>35</v>
      </c>
      <c r="B345" s="12" t="s">
        <v>407</v>
      </c>
      <c r="C345" s="10">
        <v>9.2683999999999997</v>
      </c>
      <c r="D345" s="10">
        <f t="shared" si="14"/>
        <v>44.135238095238094</v>
      </c>
      <c r="E345" s="15">
        <v>9890</v>
      </c>
      <c r="F345" s="10">
        <f t="shared" si="13"/>
        <v>123.625</v>
      </c>
      <c r="G345" s="11"/>
      <c r="H345" s="21"/>
      <c r="I345" s="21"/>
      <c r="J345" s="11" t="s">
        <v>28</v>
      </c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" customHeight="1" x14ac:dyDescent="0.2">
      <c r="A346" s="11" t="s">
        <v>36</v>
      </c>
      <c r="B346" s="12" t="s">
        <v>408</v>
      </c>
      <c r="C346" s="10">
        <v>7.4020000000000001</v>
      </c>
      <c r="D346" s="10">
        <f t="shared" si="14"/>
        <v>35.247619047619047</v>
      </c>
      <c r="E346" s="15">
        <v>10893</v>
      </c>
      <c r="F346" s="10">
        <f t="shared" si="13"/>
        <v>136.16250000000002</v>
      </c>
      <c r="G346" s="11"/>
      <c r="H346" s="21"/>
      <c r="I346" s="21"/>
      <c r="J346" s="11" t="s">
        <v>28</v>
      </c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" customHeight="1" x14ac:dyDescent="0.2">
      <c r="A347" s="11" t="s">
        <v>37</v>
      </c>
      <c r="B347" s="12" t="s">
        <v>409</v>
      </c>
      <c r="C347" s="10">
        <v>6.5129999999999999</v>
      </c>
      <c r="D347" s="10">
        <f t="shared" si="14"/>
        <v>31.014285714285716</v>
      </c>
      <c r="E347" s="15">
        <v>6336</v>
      </c>
      <c r="F347" s="10">
        <f t="shared" si="13"/>
        <v>79.2</v>
      </c>
      <c r="G347" s="11"/>
      <c r="H347" s="21"/>
      <c r="I347" s="21"/>
      <c r="J347" s="11" t="s">
        <v>28</v>
      </c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" customHeight="1" x14ac:dyDescent="0.2">
      <c r="A348" s="11" t="s">
        <v>38</v>
      </c>
      <c r="B348" s="12" t="s">
        <v>410</v>
      </c>
      <c r="C348" s="10">
        <v>5.5530999999999997</v>
      </c>
      <c r="D348" s="10">
        <f t="shared" si="14"/>
        <v>26.443333333333328</v>
      </c>
      <c r="E348" s="15">
        <v>11419</v>
      </c>
      <c r="F348" s="10">
        <f t="shared" si="13"/>
        <v>142.73750000000001</v>
      </c>
      <c r="G348" s="11"/>
      <c r="H348" s="21"/>
      <c r="I348" s="21"/>
      <c r="J348" s="11" t="s">
        <v>28</v>
      </c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" customHeight="1" x14ac:dyDescent="0.2">
      <c r="A349" s="11" t="s">
        <v>39</v>
      </c>
      <c r="B349" s="12" t="s">
        <v>60</v>
      </c>
      <c r="C349" s="10">
        <v>9.3544999999999998</v>
      </c>
      <c r="D349" s="10">
        <f t="shared" si="14"/>
        <v>44.545238095238091</v>
      </c>
      <c r="E349" s="15">
        <v>10457</v>
      </c>
      <c r="F349" s="10">
        <f t="shared" si="13"/>
        <v>130.71250000000001</v>
      </c>
      <c r="G349" s="11"/>
      <c r="H349" s="21"/>
      <c r="I349" s="21"/>
      <c r="J349" s="11" t="s">
        <v>28</v>
      </c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" customHeight="1" x14ac:dyDescent="0.2">
      <c r="A350" s="11" t="s">
        <v>40</v>
      </c>
      <c r="B350" s="12" t="s">
        <v>411</v>
      </c>
      <c r="C350" s="10">
        <v>4.3362999999999996</v>
      </c>
      <c r="D350" s="10">
        <f t="shared" si="14"/>
        <v>20.649047619047618</v>
      </c>
      <c r="E350" s="15">
        <v>6078</v>
      </c>
      <c r="F350" s="10">
        <f t="shared" si="13"/>
        <v>75.975000000000009</v>
      </c>
      <c r="G350" s="11"/>
      <c r="H350" s="21"/>
      <c r="I350" s="21"/>
      <c r="J350" s="11" t="s">
        <v>28</v>
      </c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" customHeight="1" x14ac:dyDescent="0.2">
      <c r="A351" s="11" t="s">
        <v>42</v>
      </c>
      <c r="B351" s="12" t="s">
        <v>412</v>
      </c>
      <c r="C351" s="10">
        <v>5.8033000000000001</v>
      </c>
      <c r="D351" s="10">
        <f t="shared" si="14"/>
        <v>27.634761904761906</v>
      </c>
      <c r="E351" s="15">
        <v>9602</v>
      </c>
      <c r="F351" s="10">
        <f t="shared" si="13"/>
        <v>120.02500000000001</v>
      </c>
      <c r="G351" s="11"/>
      <c r="H351" s="21"/>
      <c r="I351" s="21"/>
      <c r="J351" s="11" t="s">
        <v>28</v>
      </c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" customHeight="1" x14ac:dyDescent="0.2">
      <c r="A352" s="11" t="s">
        <v>43</v>
      </c>
      <c r="B352" s="12" t="s">
        <v>413</v>
      </c>
      <c r="C352" s="10">
        <v>6.0484</v>
      </c>
      <c r="D352" s="10">
        <f t="shared" si="14"/>
        <v>28.801904761904762</v>
      </c>
      <c r="E352" s="15">
        <v>6483</v>
      </c>
      <c r="F352" s="10">
        <f t="shared" si="13"/>
        <v>81.037499999999994</v>
      </c>
      <c r="G352" s="11"/>
      <c r="H352" s="21"/>
      <c r="I352" s="21"/>
      <c r="J352" s="11" t="s">
        <v>28</v>
      </c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" customHeight="1" x14ac:dyDescent="0.2">
      <c r="A353" s="11" t="s">
        <v>44</v>
      </c>
      <c r="B353" s="12" t="s">
        <v>414</v>
      </c>
      <c r="C353" s="10">
        <v>8.5488</v>
      </c>
      <c r="D353" s="10">
        <f t="shared" si="14"/>
        <v>40.708571428571425</v>
      </c>
      <c r="E353" s="15">
        <v>11794</v>
      </c>
      <c r="F353" s="10">
        <f t="shared" si="13"/>
        <v>147.42500000000001</v>
      </c>
      <c r="G353" s="11"/>
      <c r="H353" s="21"/>
      <c r="I353" s="21"/>
      <c r="J353" s="11" t="s">
        <v>28</v>
      </c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" customHeight="1" x14ac:dyDescent="0.2">
      <c r="A354" s="11" t="s">
        <v>63</v>
      </c>
      <c r="B354" s="12" t="s">
        <v>415</v>
      </c>
      <c r="C354" s="10">
        <v>8.2391000000000005</v>
      </c>
      <c r="D354" s="10">
        <f t="shared" si="14"/>
        <v>39.233809523809526</v>
      </c>
      <c r="E354" s="15">
        <v>16162</v>
      </c>
      <c r="F354" s="10">
        <f t="shared" si="13"/>
        <v>202.02499999999998</v>
      </c>
      <c r="G354" s="11"/>
      <c r="H354" s="21"/>
      <c r="I354" s="21"/>
      <c r="J354" s="11" t="s">
        <v>28</v>
      </c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" customHeight="1" x14ac:dyDescent="0.2">
      <c r="A355" s="29" t="s">
        <v>416</v>
      </c>
      <c r="B355" s="7" t="s">
        <v>417</v>
      </c>
      <c r="C355" s="10"/>
      <c r="D355" s="10"/>
      <c r="E355" s="15"/>
      <c r="F355" s="10"/>
      <c r="G355" s="11"/>
      <c r="H355" s="21"/>
      <c r="I355" s="21"/>
      <c r="J355" s="1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" customHeight="1" x14ac:dyDescent="0.2">
      <c r="A356" s="29">
        <v>1</v>
      </c>
      <c r="B356" s="7" t="s">
        <v>619</v>
      </c>
      <c r="C356" s="10"/>
      <c r="D356" s="10"/>
      <c r="E356" s="15"/>
      <c r="F356" s="10"/>
      <c r="G356" s="11"/>
      <c r="H356" s="21"/>
      <c r="I356" s="21"/>
      <c r="J356" s="1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" customHeight="1" x14ac:dyDescent="0.2">
      <c r="A357" s="11" t="s">
        <v>9</v>
      </c>
      <c r="B357" s="12" t="s">
        <v>418</v>
      </c>
      <c r="C357" s="10">
        <v>3.7332999999999998</v>
      </c>
      <c r="D357" s="10">
        <f>C357/14*100</f>
        <v>26.666428571428568</v>
      </c>
      <c r="E357" s="15">
        <v>9650</v>
      </c>
      <c r="F357" s="10">
        <f t="shared" si="13"/>
        <v>120.625</v>
      </c>
      <c r="G357" s="11"/>
      <c r="H357" s="21"/>
      <c r="I357" s="21"/>
      <c r="J357" s="11" t="s">
        <v>28</v>
      </c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" customHeight="1" x14ac:dyDescent="0.2">
      <c r="A358" s="11" t="s">
        <v>10</v>
      </c>
      <c r="B358" s="12" t="s">
        <v>419</v>
      </c>
      <c r="C358" s="10">
        <v>11.404400000000001</v>
      </c>
      <c r="D358" s="10">
        <f t="shared" si="14"/>
        <v>54.306666666666672</v>
      </c>
      <c r="E358" s="15">
        <v>10117</v>
      </c>
      <c r="F358" s="10">
        <f t="shared" si="13"/>
        <v>126.46250000000001</v>
      </c>
      <c r="G358" s="11"/>
      <c r="H358" s="21"/>
      <c r="I358" s="21"/>
      <c r="J358" s="11" t="s">
        <v>28</v>
      </c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" customHeight="1" x14ac:dyDescent="0.2">
      <c r="A359" s="11" t="s">
        <v>12</v>
      </c>
      <c r="B359" s="12" t="s">
        <v>420</v>
      </c>
      <c r="C359" s="10">
        <v>5.27</v>
      </c>
      <c r="D359" s="10">
        <f t="shared" si="14"/>
        <v>25.095238095238091</v>
      </c>
      <c r="E359" s="15">
        <v>7904</v>
      </c>
      <c r="F359" s="10">
        <f t="shared" si="13"/>
        <v>98.8</v>
      </c>
      <c r="G359" s="11"/>
      <c r="H359" s="21"/>
      <c r="I359" s="21"/>
      <c r="J359" s="11" t="s">
        <v>28</v>
      </c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" customHeight="1" x14ac:dyDescent="0.2">
      <c r="A360" s="11" t="s">
        <v>13</v>
      </c>
      <c r="B360" s="12" t="s">
        <v>421</v>
      </c>
      <c r="C360" s="10">
        <v>9.1247000000000007</v>
      </c>
      <c r="D360" s="10">
        <f t="shared" si="14"/>
        <v>43.450952380952387</v>
      </c>
      <c r="E360" s="15">
        <v>10491</v>
      </c>
      <c r="F360" s="10">
        <f t="shared" si="13"/>
        <v>131.13749999999999</v>
      </c>
      <c r="G360" s="11"/>
      <c r="H360" s="21"/>
      <c r="I360" s="21"/>
      <c r="J360" s="11" t="s">
        <v>28</v>
      </c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" customHeight="1" x14ac:dyDescent="0.2">
      <c r="A361" s="11" t="s">
        <v>14</v>
      </c>
      <c r="B361" s="12" t="s">
        <v>422</v>
      </c>
      <c r="C361" s="10">
        <v>7.8519000000000005</v>
      </c>
      <c r="D361" s="10">
        <f t="shared" si="14"/>
        <v>37.39</v>
      </c>
      <c r="E361" s="15">
        <v>13192</v>
      </c>
      <c r="F361" s="10">
        <f t="shared" si="13"/>
        <v>164.9</v>
      </c>
      <c r="G361" s="11"/>
      <c r="H361" s="21"/>
      <c r="I361" s="21"/>
      <c r="J361" s="11" t="s">
        <v>28</v>
      </c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" customHeight="1" x14ac:dyDescent="0.2">
      <c r="A362" s="11" t="s">
        <v>15</v>
      </c>
      <c r="B362" s="12" t="s">
        <v>423</v>
      </c>
      <c r="C362" s="10">
        <v>7.5095000000000001</v>
      </c>
      <c r="D362" s="10">
        <f t="shared" si="14"/>
        <v>35.759523809523806</v>
      </c>
      <c r="E362" s="15">
        <v>19753</v>
      </c>
      <c r="F362" s="10">
        <f t="shared" si="13"/>
        <v>246.91249999999999</v>
      </c>
      <c r="G362" s="11"/>
      <c r="H362" s="21"/>
      <c r="I362" s="21"/>
      <c r="J362" s="11" t="s">
        <v>28</v>
      </c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" customHeight="1" x14ac:dyDescent="0.2">
      <c r="A363" s="11" t="s">
        <v>16</v>
      </c>
      <c r="B363" s="12" t="s">
        <v>424</v>
      </c>
      <c r="C363" s="10">
        <v>10.047699999999999</v>
      </c>
      <c r="D363" s="10">
        <f t="shared" si="14"/>
        <v>47.846190476190472</v>
      </c>
      <c r="E363" s="15">
        <v>16109</v>
      </c>
      <c r="F363" s="10">
        <f t="shared" si="13"/>
        <v>201.36250000000001</v>
      </c>
      <c r="G363" s="11"/>
      <c r="H363" s="21"/>
      <c r="I363" s="21"/>
      <c r="J363" s="11" t="s">
        <v>28</v>
      </c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" customHeight="1" x14ac:dyDescent="0.2">
      <c r="A364" s="11" t="s">
        <v>17</v>
      </c>
      <c r="B364" s="12" t="s">
        <v>81</v>
      </c>
      <c r="C364" s="10">
        <v>4.3692000000000002</v>
      </c>
      <c r="D364" s="10">
        <f t="shared" si="14"/>
        <v>20.805714285714284</v>
      </c>
      <c r="E364" s="15">
        <v>9636</v>
      </c>
      <c r="F364" s="10">
        <f t="shared" si="13"/>
        <v>120.44999999999999</v>
      </c>
      <c r="G364" s="11"/>
      <c r="H364" s="21"/>
      <c r="I364" s="21"/>
      <c r="J364" s="11" t="s">
        <v>28</v>
      </c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" customHeight="1" x14ac:dyDescent="0.2">
      <c r="A365" s="11" t="s">
        <v>29</v>
      </c>
      <c r="B365" s="12" t="s">
        <v>425</v>
      </c>
      <c r="C365" s="10">
        <v>10.008800000000001</v>
      </c>
      <c r="D365" s="10">
        <f t="shared" si="14"/>
        <v>47.660952380952388</v>
      </c>
      <c r="E365" s="15">
        <v>18607</v>
      </c>
      <c r="F365" s="10">
        <f t="shared" si="13"/>
        <v>232.58749999999998</v>
      </c>
      <c r="G365" s="11"/>
      <c r="H365" s="21"/>
      <c r="I365" s="21"/>
      <c r="J365" s="11" t="s">
        <v>28</v>
      </c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" customHeight="1" x14ac:dyDescent="0.2">
      <c r="A366" s="11" t="s">
        <v>31</v>
      </c>
      <c r="B366" s="12" t="s">
        <v>426</v>
      </c>
      <c r="C366" s="10">
        <v>4.3871000000000002</v>
      </c>
      <c r="D366" s="10">
        <f t="shared" si="14"/>
        <v>20.890952380952381</v>
      </c>
      <c r="E366" s="15">
        <v>8251</v>
      </c>
      <c r="F366" s="10">
        <f t="shared" si="13"/>
        <v>103.13749999999999</v>
      </c>
      <c r="G366" s="11"/>
      <c r="H366" s="21"/>
      <c r="I366" s="21"/>
      <c r="J366" s="11" t="s">
        <v>28</v>
      </c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" customHeight="1" x14ac:dyDescent="0.2">
      <c r="A367" s="11" t="s">
        <v>32</v>
      </c>
      <c r="B367" s="12" t="s">
        <v>427</v>
      </c>
      <c r="C367" s="10">
        <v>5.4707000000000008</v>
      </c>
      <c r="D367" s="10">
        <f t="shared" si="14"/>
        <v>26.050952380952385</v>
      </c>
      <c r="E367" s="15">
        <v>8184</v>
      </c>
      <c r="F367" s="10">
        <f t="shared" si="13"/>
        <v>102.3</v>
      </c>
      <c r="G367" s="11"/>
      <c r="H367" s="21"/>
      <c r="I367" s="21"/>
      <c r="J367" s="11" t="s">
        <v>28</v>
      </c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" customHeight="1" x14ac:dyDescent="0.2">
      <c r="A368" s="11" t="s">
        <v>33</v>
      </c>
      <c r="B368" s="12" t="s">
        <v>428</v>
      </c>
      <c r="C368" s="10">
        <v>4.1337999999999999</v>
      </c>
      <c r="D368" s="10">
        <f t="shared" si="14"/>
        <v>19.684761904761906</v>
      </c>
      <c r="E368" s="15">
        <v>7583</v>
      </c>
      <c r="F368" s="10">
        <f t="shared" si="13"/>
        <v>94.787500000000009</v>
      </c>
      <c r="G368" s="11"/>
      <c r="H368" s="21"/>
      <c r="I368" s="21"/>
      <c r="J368" s="11" t="s">
        <v>28</v>
      </c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" customHeight="1" x14ac:dyDescent="0.2">
      <c r="A369" s="11" t="s">
        <v>34</v>
      </c>
      <c r="B369" s="12" t="s">
        <v>429</v>
      </c>
      <c r="C369" s="10">
        <v>6.8920000000000003</v>
      </c>
      <c r="D369" s="10">
        <f t="shared" si="14"/>
        <v>32.819047619047623</v>
      </c>
      <c r="E369" s="15">
        <v>9542</v>
      </c>
      <c r="F369" s="10">
        <f t="shared" si="13"/>
        <v>119.27499999999999</v>
      </c>
      <c r="G369" s="11"/>
      <c r="H369" s="21"/>
      <c r="I369" s="21"/>
      <c r="J369" s="11" t="s">
        <v>28</v>
      </c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" customHeight="1" x14ac:dyDescent="0.2">
      <c r="A370" s="11" t="s">
        <v>35</v>
      </c>
      <c r="B370" s="12" t="s">
        <v>430</v>
      </c>
      <c r="C370" s="10">
        <v>6.2653999999999996</v>
      </c>
      <c r="D370" s="10">
        <f t="shared" si="14"/>
        <v>29.835238095238093</v>
      </c>
      <c r="E370" s="15">
        <v>15292</v>
      </c>
      <c r="F370" s="10">
        <f t="shared" si="13"/>
        <v>191.15</v>
      </c>
      <c r="G370" s="11"/>
      <c r="H370" s="21"/>
      <c r="I370" s="21"/>
      <c r="J370" s="11" t="s">
        <v>28</v>
      </c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" customHeight="1" x14ac:dyDescent="0.2">
      <c r="A371" s="11" t="s">
        <v>36</v>
      </c>
      <c r="B371" s="12" t="s">
        <v>431</v>
      </c>
      <c r="C371" s="10">
        <v>4.7839999999999998</v>
      </c>
      <c r="D371" s="10">
        <f t="shared" si="14"/>
        <v>22.780952380952378</v>
      </c>
      <c r="E371" s="15">
        <v>7503</v>
      </c>
      <c r="F371" s="10">
        <f t="shared" si="13"/>
        <v>93.787499999999994</v>
      </c>
      <c r="G371" s="11"/>
      <c r="H371" s="21"/>
      <c r="I371" s="21"/>
      <c r="J371" s="11" t="s">
        <v>28</v>
      </c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" customHeight="1" x14ac:dyDescent="0.2">
      <c r="A372" s="11" t="s">
        <v>37</v>
      </c>
      <c r="B372" s="12" t="s">
        <v>432</v>
      </c>
      <c r="C372" s="10">
        <v>5.6130999999999993</v>
      </c>
      <c r="D372" s="10">
        <f t="shared" si="14"/>
        <v>26.729047619047613</v>
      </c>
      <c r="E372" s="15">
        <v>13663</v>
      </c>
      <c r="F372" s="10">
        <f t="shared" si="13"/>
        <v>170.78749999999999</v>
      </c>
      <c r="G372" s="11"/>
      <c r="H372" s="21"/>
      <c r="I372" s="21"/>
      <c r="J372" s="11" t="s">
        <v>28</v>
      </c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" customHeight="1" x14ac:dyDescent="0.2">
      <c r="A373" s="11" t="s">
        <v>38</v>
      </c>
      <c r="B373" s="12" t="s">
        <v>433</v>
      </c>
      <c r="C373" s="10">
        <v>7.3474000000000004</v>
      </c>
      <c r="D373" s="10">
        <f t="shared" si="14"/>
        <v>34.987619047619049</v>
      </c>
      <c r="E373" s="15">
        <v>12030</v>
      </c>
      <c r="F373" s="10">
        <f t="shared" si="13"/>
        <v>150.375</v>
      </c>
      <c r="G373" s="11"/>
      <c r="H373" s="21"/>
      <c r="I373" s="21"/>
      <c r="J373" s="11" t="s">
        <v>28</v>
      </c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" customHeight="1" x14ac:dyDescent="0.2">
      <c r="A374" s="11" t="s">
        <v>39</v>
      </c>
      <c r="B374" s="12" t="s">
        <v>434</v>
      </c>
      <c r="C374" s="10">
        <v>4.2838000000000003</v>
      </c>
      <c r="D374" s="10">
        <f t="shared" si="14"/>
        <v>20.399047619047618</v>
      </c>
      <c r="E374" s="15">
        <v>11602</v>
      </c>
      <c r="F374" s="10">
        <f t="shared" si="13"/>
        <v>145.02500000000001</v>
      </c>
      <c r="G374" s="11"/>
      <c r="H374" s="21"/>
      <c r="I374" s="21"/>
      <c r="J374" s="11" t="s">
        <v>28</v>
      </c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" customHeight="1" x14ac:dyDescent="0.2">
      <c r="A375" s="29" t="s">
        <v>435</v>
      </c>
      <c r="B375" s="7" t="s">
        <v>436</v>
      </c>
      <c r="C375" s="10"/>
      <c r="D375" s="10"/>
      <c r="E375" s="15"/>
      <c r="F375" s="10"/>
      <c r="G375" s="11"/>
      <c r="H375" s="21"/>
      <c r="I375" s="21"/>
      <c r="J375" s="1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" customHeight="1" x14ac:dyDescent="0.2">
      <c r="A376" s="29">
        <v>1</v>
      </c>
      <c r="B376" s="7" t="s">
        <v>619</v>
      </c>
      <c r="C376" s="10"/>
      <c r="D376" s="10"/>
      <c r="E376" s="15"/>
      <c r="F376" s="10"/>
      <c r="G376" s="11"/>
      <c r="H376" s="21"/>
      <c r="I376" s="21"/>
      <c r="J376" s="1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" customHeight="1" x14ac:dyDescent="0.2">
      <c r="A377" s="11" t="s">
        <v>9</v>
      </c>
      <c r="B377" s="12" t="s">
        <v>437</v>
      </c>
      <c r="C377" s="10">
        <v>1.2766</v>
      </c>
      <c r="D377" s="10">
        <f>C377/14*100</f>
        <v>9.1185714285714283</v>
      </c>
      <c r="E377" s="15">
        <v>8127</v>
      </c>
      <c r="F377" s="10">
        <f t="shared" si="13"/>
        <v>101.58750000000001</v>
      </c>
      <c r="G377" s="11"/>
      <c r="H377" s="21"/>
      <c r="I377" s="21"/>
      <c r="J377" s="11" t="s">
        <v>28</v>
      </c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" customHeight="1" x14ac:dyDescent="0.2">
      <c r="A378" s="11" t="s">
        <v>10</v>
      </c>
      <c r="B378" s="12" t="s">
        <v>438</v>
      </c>
      <c r="C378" s="10">
        <v>5.2515999999999998</v>
      </c>
      <c r="D378" s="10">
        <f t="shared" si="14"/>
        <v>25.007619047619045</v>
      </c>
      <c r="E378" s="15">
        <v>16233</v>
      </c>
      <c r="F378" s="10">
        <f t="shared" si="13"/>
        <v>202.91249999999999</v>
      </c>
      <c r="G378" s="11"/>
      <c r="H378" s="21"/>
      <c r="I378" s="21"/>
      <c r="J378" s="11" t="s">
        <v>28</v>
      </c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" customHeight="1" x14ac:dyDescent="0.2">
      <c r="A379" s="11" t="s">
        <v>12</v>
      </c>
      <c r="B379" s="12" t="s">
        <v>439</v>
      </c>
      <c r="C379" s="10">
        <v>1.9500999999999999</v>
      </c>
      <c r="D379" s="10">
        <f t="shared" si="14"/>
        <v>9.286190476190475</v>
      </c>
      <c r="E379" s="15">
        <v>6750</v>
      </c>
      <c r="F379" s="10">
        <f t="shared" si="13"/>
        <v>84.375</v>
      </c>
      <c r="G379" s="11"/>
      <c r="H379" s="21"/>
      <c r="I379" s="21"/>
      <c r="J379" s="11" t="s">
        <v>28</v>
      </c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" customHeight="1" x14ac:dyDescent="0.2">
      <c r="A380" s="11" t="s">
        <v>13</v>
      </c>
      <c r="B380" s="12" t="s">
        <v>440</v>
      </c>
      <c r="C380" s="10">
        <v>4.3510999999999997</v>
      </c>
      <c r="D380" s="10">
        <f t="shared" si="14"/>
        <v>20.719523809523807</v>
      </c>
      <c r="E380" s="15">
        <v>15487</v>
      </c>
      <c r="F380" s="10">
        <f t="shared" si="13"/>
        <v>193.58750000000001</v>
      </c>
      <c r="G380" s="11"/>
      <c r="H380" s="21"/>
      <c r="I380" s="21"/>
      <c r="J380" s="11" t="s">
        <v>28</v>
      </c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" customHeight="1" x14ac:dyDescent="0.2">
      <c r="A381" s="11" t="s">
        <v>14</v>
      </c>
      <c r="B381" s="12" t="s">
        <v>441</v>
      </c>
      <c r="C381" s="10">
        <v>2.8273000000000001</v>
      </c>
      <c r="D381" s="10">
        <f t="shared" si="14"/>
        <v>13.463333333333333</v>
      </c>
      <c r="E381" s="15">
        <v>11102</v>
      </c>
      <c r="F381" s="10">
        <f t="shared" si="13"/>
        <v>138.77500000000001</v>
      </c>
      <c r="G381" s="11"/>
      <c r="H381" s="21"/>
      <c r="I381" s="21"/>
      <c r="J381" s="11" t="s">
        <v>28</v>
      </c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" customHeight="1" x14ac:dyDescent="0.2">
      <c r="A382" s="11" t="s">
        <v>15</v>
      </c>
      <c r="B382" s="12" t="s">
        <v>442</v>
      </c>
      <c r="C382" s="10">
        <v>3.3616000000000001</v>
      </c>
      <c r="D382" s="10">
        <f t="shared" si="14"/>
        <v>16.007619047619048</v>
      </c>
      <c r="E382" s="15">
        <v>14745</v>
      </c>
      <c r="F382" s="10">
        <f t="shared" si="13"/>
        <v>184.3125</v>
      </c>
      <c r="G382" s="11"/>
      <c r="H382" s="21"/>
      <c r="I382" s="21"/>
      <c r="J382" s="11" t="s">
        <v>28</v>
      </c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" customHeight="1" x14ac:dyDescent="0.2">
      <c r="A383" s="11" t="s">
        <v>16</v>
      </c>
      <c r="B383" s="12" t="s">
        <v>443</v>
      </c>
      <c r="C383" s="10">
        <v>4.1981999999999999</v>
      </c>
      <c r="D383" s="10">
        <f t="shared" si="14"/>
        <v>19.991428571428571</v>
      </c>
      <c r="E383" s="15">
        <v>19171</v>
      </c>
      <c r="F383" s="10">
        <f t="shared" si="13"/>
        <v>239.63749999999999</v>
      </c>
      <c r="G383" s="11"/>
      <c r="H383" s="21"/>
      <c r="I383" s="21"/>
      <c r="J383" s="11" t="s">
        <v>28</v>
      </c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" customHeight="1" x14ac:dyDescent="0.2">
      <c r="A384" s="11" t="s">
        <v>17</v>
      </c>
      <c r="B384" s="12" t="s">
        <v>332</v>
      </c>
      <c r="C384" s="10">
        <v>3.9001000000000001</v>
      </c>
      <c r="D384" s="10">
        <f t="shared" si="14"/>
        <v>18.571904761904761</v>
      </c>
      <c r="E384" s="15">
        <v>20112</v>
      </c>
      <c r="F384" s="10">
        <f t="shared" si="13"/>
        <v>251.39999999999998</v>
      </c>
      <c r="G384" s="11"/>
      <c r="H384" s="21"/>
      <c r="I384" s="21"/>
      <c r="J384" s="11" t="s">
        <v>28</v>
      </c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" customHeight="1" x14ac:dyDescent="0.2">
      <c r="A385" s="11" t="s">
        <v>29</v>
      </c>
      <c r="B385" s="12" t="s">
        <v>444</v>
      </c>
      <c r="C385" s="10">
        <v>4.8601999999999999</v>
      </c>
      <c r="D385" s="10">
        <f t="shared" si="14"/>
        <v>23.143809523809523</v>
      </c>
      <c r="E385" s="15">
        <v>12024</v>
      </c>
      <c r="F385" s="10">
        <f t="shared" si="13"/>
        <v>150.29999999999998</v>
      </c>
      <c r="G385" s="11"/>
      <c r="H385" s="21"/>
      <c r="I385" s="21"/>
      <c r="J385" s="11" t="s">
        <v>28</v>
      </c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" customHeight="1" x14ac:dyDescent="0.2">
      <c r="A386" s="11" t="s">
        <v>31</v>
      </c>
      <c r="B386" s="12" t="s">
        <v>85</v>
      </c>
      <c r="C386" s="10">
        <v>3.3317000000000001</v>
      </c>
      <c r="D386" s="10">
        <f t="shared" si="14"/>
        <v>15.865238095238096</v>
      </c>
      <c r="E386" s="15">
        <v>11068</v>
      </c>
      <c r="F386" s="10">
        <f t="shared" si="13"/>
        <v>138.35</v>
      </c>
      <c r="G386" s="11"/>
      <c r="H386" s="21"/>
      <c r="I386" s="21"/>
      <c r="J386" s="11" t="s">
        <v>28</v>
      </c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" customHeight="1" x14ac:dyDescent="0.2">
      <c r="A387" s="11" t="s">
        <v>32</v>
      </c>
      <c r="B387" s="12" t="s">
        <v>445</v>
      </c>
      <c r="C387" s="10">
        <v>4.4954999999999998</v>
      </c>
      <c r="D387" s="10">
        <f t="shared" si="14"/>
        <v>21.407142857142855</v>
      </c>
      <c r="E387" s="15">
        <v>16220</v>
      </c>
      <c r="F387" s="10">
        <f t="shared" si="13"/>
        <v>202.75</v>
      </c>
      <c r="G387" s="11"/>
      <c r="H387" s="21"/>
      <c r="I387" s="21"/>
      <c r="J387" s="11" t="s">
        <v>28</v>
      </c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" customHeight="1" x14ac:dyDescent="0.2">
      <c r="A388" s="11" t="s">
        <v>33</v>
      </c>
      <c r="B388" s="12" t="s">
        <v>446</v>
      </c>
      <c r="C388" s="10">
        <v>2.0451999999999999</v>
      </c>
      <c r="D388" s="10">
        <f t="shared" si="14"/>
        <v>9.7390476190476178</v>
      </c>
      <c r="E388" s="15">
        <v>5398</v>
      </c>
      <c r="F388" s="10">
        <f t="shared" si="13"/>
        <v>67.474999999999994</v>
      </c>
      <c r="G388" s="11"/>
      <c r="H388" s="21"/>
      <c r="I388" s="21"/>
      <c r="J388" s="11" t="s">
        <v>28</v>
      </c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" customHeight="1" x14ac:dyDescent="0.2">
      <c r="A389" s="11" t="s">
        <v>34</v>
      </c>
      <c r="B389" s="12" t="s">
        <v>447</v>
      </c>
      <c r="C389" s="10">
        <v>3.2802999999999995</v>
      </c>
      <c r="D389" s="10">
        <f t="shared" si="14"/>
        <v>15.620476190476188</v>
      </c>
      <c r="E389" s="15">
        <v>8917</v>
      </c>
      <c r="F389" s="10">
        <f t="shared" si="13"/>
        <v>111.46249999999999</v>
      </c>
      <c r="G389" s="11"/>
      <c r="H389" s="21"/>
      <c r="I389" s="21"/>
      <c r="J389" s="11" t="s">
        <v>28</v>
      </c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" customHeight="1" x14ac:dyDescent="0.2">
      <c r="A390" s="11" t="s">
        <v>35</v>
      </c>
      <c r="B390" s="12" t="s">
        <v>448</v>
      </c>
      <c r="C390" s="10">
        <v>3.0787</v>
      </c>
      <c r="D390" s="10">
        <f t="shared" si="14"/>
        <v>14.66047619047619</v>
      </c>
      <c r="E390" s="15">
        <v>7753</v>
      </c>
      <c r="F390" s="10">
        <f t="shared" si="13"/>
        <v>96.912499999999994</v>
      </c>
      <c r="G390" s="11"/>
      <c r="H390" s="21"/>
      <c r="I390" s="21"/>
      <c r="J390" s="11" t="s">
        <v>28</v>
      </c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" customHeight="1" x14ac:dyDescent="0.2">
      <c r="A391" s="11" t="s">
        <v>36</v>
      </c>
      <c r="B391" s="12" t="s">
        <v>449</v>
      </c>
      <c r="C391" s="10">
        <v>5.7714999999999996</v>
      </c>
      <c r="D391" s="10">
        <f t="shared" si="14"/>
        <v>27.483333333333331</v>
      </c>
      <c r="E391" s="15">
        <v>15204</v>
      </c>
      <c r="F391" s="10">
        <f t="shared" si="13"/>
        <v>190.05</v>
      </c>
      <c r="G391" s="11"/>
      <c r="H391" s="21"/>
      <c r="I391" s="21"/>
      <c r="J391" s="11" t="s">
        <v>28</v>
      </c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" customHeight="1" x14ac:dyDescent="0.2">
      <c r="A392" s="11" t="s">
        <v>37</v>
      </c>
      <c r="B392" s="12" t="s">
        <v>86</v>
      </c>
      <c r="C392" s="10">
        <v>8.503400000000001</v>
      </c>
      <c r="D392" s="10">
        <f t="shared" si="14"/>
        <v>40.492380952380955</v>
      </c>
      <c r="E392" s="15">
        <v>51143</v>
      </c>
      <c r="F392" s="10">
        <f t="shared" si="13"/>
        <v>639.28750000000002</v>
      </c>
      <c r="G392" s="11"/>
      <c r="H392" s="21"/>
      <c r="I392" s="21"/>
      <c r="J392" s="11" t="s">
        <v>28</v>
      </c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" customHeight="1" x14ac:dyDescent="0.2">
      <c r="A393" s="11" t="s">
        <v>38</v>
      </c>
      <c r="B393" s="12" t="s">
        <v>450</v>
      </c>
      <c r="C393" s="10">
        <v>7.7812999999999999</v>
      </c>
      <c r="D393" s="10">
        <f t="shared" si="14"/>
        <v>37.05380952380952</v>
      </c>
      <c r="E393" s="15">
        <v>19066</v>
      </c>
      <c r="F393" s="10">
        <f t="shared" si="13"/>
        <v>238.32499999999999</v>
      </c>
      <c r="G393" s="11"/>
      <c r="H393" s="21"/>
      <c r="I393" s="21"/>
      <c r="J393" s="11" t="s">
        <v>28</v>
      </c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" customHeight="1" x14ac:dyDescent="0.2">
      <c r="A394" s="11" t="s">
        <v>39</v>
      </c>
      <c r="B394" s="12" t="s">
        <v>451</v>
      </c>
      <c r="C394" s="10">
        <v>6.6205999999999996</v>
      </c>
      <c r="D394" s="10">
        <f t="shared" si="14"/>
        <v>31.526666666666664</v>
      </c>
      <c r="E394" s="15">
        <v>16080</v>
      </c>
      <c r="F394" s="10">
        <f t="shared" si="13"/>
        <v>200.99999999999997</v>
      </c>
      <c r="G394" s="11"/>
      <c r="H394" s="21"/>
      <c r="I394" s="21"/>
      <c r="J394" s="11" t="s">
        <v>28</v>
      </c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" customHeight="1" x14ac:dyDescent="0.2">
      <c r="A395" s="11" t="s">
        <v>40</v>
      </c>
      <c r="B395" s="12" t="s">
        <v>452</v>
      </c>
      <c r="C395" s="10">
        <v>3.5156000000000001</v>
      </c>
      <c r="D395" s="10">
        <f t="shared" si="14"/>
        <v>16.740952380952383</v>
      </c>
      <c r="E395" s="15">
        <v>14671</v>
      </c>
      <c r="F395" s="10">
        <f t="shared" si="13"/>
        <v>183.38749999999999</v>
      </c>
      <c r="G395" s="11"/>
      <c r="H395" s="21"/>
      <c r="I395" s="21"/>
      <c r="J395" s="11" t="s">
        <v>28</v>
      </c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" customHeight="1" x14ac:dyDescent="0.2">
      <c r="A396" s="11" t="s">
        <v>42</v>
      </c>
      <c r="B396" s="12" t="s">
        <v>453</v>
      </c>
      <c r="C396" s="10">
        <v>4.5198</v>
      </c>
      <c r="D396" s="10">
        <f t="shared" si="14"/>
        <v>21.522857142857145</v>
      </c>
      <c r="E396" s="15">
        <v>15622</v>
      </c>
      <c r="F396" s="10">
        <f t="shared" si="13"/>
        <v>195.27500000000001</v>
      </c>
      <c r="G396" s="11"/>
      <c r="H396" s="21"/>
      <c r="I396" s="21"/>
      <c r="J396" s="11" t="s">
        <v>28</v>
      </c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" customHeight="1" x14ac:dyDescent="0.2">
      <c r="A397" s="29" t="s">
        <v>454</v>
      </c>
      <c r="B397" s="7" t="s">
        <v>455</v>
      </c>
      <c r="C397" s="10"/>
      <c r="D397" s="10"/>
      <c r="E397" s="15"/>
      <c r="F397" s="10"/>
      <c r="G397" s="11"/>
      <c r="H397" s="21"/>
      <c r="I397" s="21"/>
      <c r="J397" s="1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" customHeight="1" x14ac:dyDescent="0.2">
      <c r="A398" s="29">
        <v>1</v>
      </c>
      <c r="B398" s="7" t="s">
        <v>619</v>
      </c>
      <c r="C398" s="10"/>
      <c r="D398" s="10"/>
      <c r="E398" s="15"/>
      <c r="F398" s="10"/>
      <c r="G398" s="11"/>
      <c r="H398" s="21"/>
      <c r="I398" s="21"/>
      <c r="J398" s="1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" customHeight="1" x14ac:dyDescent="0.2">
      <c r="A399" s="11" t="s">
        <v>9</v>
      </c>
      <c r="B399" s="12" t="s">
        <v>456</v>
      </c>
      <c r="C399" s="10">
        <v>4.9222999999999999</v>
      </c>
      <c r="D399" s="10">
        <f t="shared" ref="D399:D460" si="15">C399/21*100</f>
        <v>23.439523809523809</v>
      </c>
      <c r="E399" s="15">
        <v>20556</v>
      </c>
      <c r="F399" s="10">
        <f t="shared" ref="F399:F460" si="16">E399/8000*100</f>
        <v>256.95</v>
      </c>
      <c r="G399" s="11"/>
      <c r="H399" s="21"/>
      <c r="I399" s="21"/>
      <c r="J399" s="11" t="s">
        <v>28</v>
      </c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" customHeight="1" x14ac:dyDescent="0.2">
      <c r="A400" s="11" t="s">
        <v>10</v>
      </c>
      <c r="B400" s="12" t="s">
        <v>89</v>
      </c>
      <c r="C400" s="10">
        <v>16.125899999999998</v>
      </c>
      <c r="D400" s="10">
        <f t="shared" si="15"/>
        <v>76.789999999999992</v>
      </c>
      <c r="E400" s="15">
        <v>22281</v>
      </c>
      <c r="F400" s="10">
        <f t="shared" si="16"/>
        <v>278.51249999999999</v>
      </c>
      <c r="G400" s="11"/>
      <c r="H400" s="21"/>
      <c r="I400" s="21"/>
      <c r="J400" s="11" t="s">
        <v>28</v>
      </c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" customHeight="1" x14ac:dyDescent="0.2">
      <c r="A401" s="11" t="s">
        <v>12</v>
      </c>
      <c r="B401" s="12" t="s">
        <v>457</v>
      </c>
      <c r="C401" s="10">
        <v>6.0308999999999999</v>
      </c>
      <c r="D401" s="10">
        <f t="shared" si="15"/>
        <v>28.718571428571426</v>
      </c>
      <c r="E401" s="15">
        <v>20707</v>
      </c>
      <c r="F401" s="10">
        <f t="shared" si="16"/>
        <v>258.83750000000003</v>
      </c>
      <c r="G401" s="11"/>
      <c r="H401" s="21"/>
      <c r="I401" s="21"/>
      <c r="J401" s="11" t="s">
        <v>28</v>
      </c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" customHeight="1" x14ac:dyDescent="0.2">
      <c r="A402" s="11" t="s">
        <v>13</v>
      </c>
      <c r="B402" s="12" t="s">
        <v>458</v>
      </c>
      <c r="C402" s="10">
        <v>8.6711000000000009</v>
      </c>
      <c r="D402" s="10">
        <f t="shared" si="15"/>
        <v>41.290952380952383</v>
      </c>
      <c r="E402" s="15">
        <v>20401</v>
      </c>
      <c r="F402" s="10">
        <f t="shared" si="16"/>
        <v>255.01249999999999</v>
      </c>
      <c r="G402" s="11"/>
      <c r="H402" s="21"/>
      <c r="I402" s="21"/>
      <c r="J402" s="11" t="s">
        <v>28</v>
      </c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" customHeight="1" x14ac:dyDescent="0.2">
      <c r="A403" s="11" t="s">
        <v>14</v>
      </c>
      <c r="B403" s="12" t="s">
        <v>459</v>
      </c>
      <c r="C403" s="10">
        <v>4.8131000000000004</v>
      </c>
      <c r="D403" s="10">
        <f t="shared" si="15"/>
        <v>22.919523809523813</v>
      </c>
      <c r="E403" s="15">
        <v>15947</v>
      </c>
      <c r="F403" s="10">
        <f t="shared" si="16"/>
        <v>199.33749999999998</v>
      </c>
      <c r="G403" s="11"/>
      <c r="H403" s="21"/>
      <c r="I403" s="21"/>
      <c r="J403" s="11" t="s">
        <v>28</v>
      </c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" customHeight="1" x14ac:dyDescent="0.2">
      <c r="A404" s="11" t="s">
        <v>15</v>
      </c>
      <c r="B404" s="12" t="s">
        <v>460</v>
      </c>
      <c r="C404" s="10">
        <v>7.1852999999999998</v>
      </c>
      <c r="D404" s="10">
        <f>C404/14*100</f>
        <v>51.323571428571427</v>
      </c>
      <c r="E404" s="15">
        <v>32793</v>
      </c>
      <c r="F404" s="10">
        <f t="shared" si="16"/>
        <v>409.91249999999997</v>
      </c>
      <c r="G404" s="11"/>
      <c r="H404" s="21"/>
      <c r="I404" s="21"/>
      <c r="J404" s="11" t="s">
        <v>28</v>
      </c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" customHeight="1" x14ac:dyDescent="0.2">
      <c r="A405" s="11" t="s">
        <v>16</v>
      </c>
      <c r="B405" s="12" t="s">
        <v>461</v>
      </c>
      <c r="C405" s="10">
        <v>5.7917000000000005</v>
      </c>
      <c r="D405" s="10">
        <f t="shared" si="15"/>
        <v>27.57952380952381</v>
      </c>
      <c r="E405" s="15">
        <v>19548</v>
      </c>
      <c r="F405" s="10">
        <f t="shared" si="16"/>
        <v>244.34999999999997</v>
      </c>
      <c r="G405" s="11"/>
      <c r="H405" s="21"/>
      <c r="I405" s="21"/>
      <c r="J405" s="11" t="s">
        <v>28</v>
      </c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" customHeight="1" x14ac:dyDescent="0.2">
      <c r="A406" s="11" t="s">
        <v>17</v>
      </c>
      <c r="B406" s="12" t="s">
        <v>462</v>
      </c>
      <c r="C406" s="10">
        <v>0.97719999999999996</v>
      </c>
      <c r="D406" s="10">
        <f>C406/14*100</f>
        <v>6.98</v>
      </c>
      <c r="E406" s="15">
        <v>13427</v>
      </c>
      <c r="F406" s="10">
        <f t="shared" si="16"/>
        <v>167.83750000000001</v>
      </c>
      <c r="G406" s="11"/>
      <c r="H406" s="21"/>
      <c r="I406" s="21"/>
      <c r="J406" s="11" t="s">
        <v>28</v>
      </c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" customHeight="1" x14ac:dyDescent="0.2">
      <c r="A407" s="11" t="s">
        <v>29</v>
      </c>
      <c r="B407" s="12" t="s">
        <v>88</v>
      </c>
      <c r="C407" s="10">
        <v>5.428399999999999</v>
      </c>
      <c r="D407" s="10">
        <f t="shared" si="15"/>
        <v>25.849523809523806</v>
      </c>
      <c r="E407" s="15">
        <v>16463</v>
      </c>
      <c r="F407" s="10">
        <f t="shared" si="16"/>
        <v>205.78750000000002</v>
      </c>
      <c r="G407" s="11"/>
      <c r="H407" s="21"/>
      <c r="I407" s="21"/>
      <c r="J407" s="11" t="s">
        <v>28</v>
      </c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" customHeight="1" x14ac:dyDescent="0.2">
      <c r="A408" s="11" t="s">
        <v>31</v>
      </c>
      <c r="B408" s="12" t="s">
        <v>463</v>
      </c>
      <c r="C408" s="10">
        <v>5.8751999999999995</v>
      </c>
      <c r="D408" s="10">
        <f t="shared" si="15"/>
        <v>27.977142857142855</v>
      </c>
      <c r="E408" s="15">
        <v>15863</v>
      </c>
      <c r="F408" s="10">
        <f t="shared" si="16"/>
        <v>198.28749999999999</v>
      </c>
      <c r="G408" s="11"/>
      <c r="H408" s="21"/>
      <c r="I408" s="21"/>
      <c r="J408" s="11" t="s">
        <v>28</v>
      </c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" customHeight="1" x14ac:dyDescent="0.2">
      <c r="A409" s="11" t="s">
        <v>32</v>
      </c>
      <c r="B409" s="12" t="s">
        <v>464</v>
      </c>
      <c r="C409" s="10">
        <v>9.4012000000000011</v>
      </c>
      <c r="D409" s="10">
        <f t="shared" si="15"/>
        <v>44.76761904761905</v>
      </c>
      <c r="E409" s="15">
        <v>15846</v>
      </c>
      <c r="F409" s="10">
        <f t="shared" si="16"/>
        <v>198.07499999999999</v>
      </c>
      <c r="G409" s="11"/>
      <c r="H409" s="21"/>
      <c r="I409" s="21"/>
      <c r="J409" s="11" t="s">
        <v>28</v>
      </c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" customHeight="1" x14ac:dyDescent="0.2">
      <c r="A410" s="11" t="s">
        <v>33</v>
      </c>
      <c r="B410" s="12" t="s">
        <v>465</v>
      </c>
      <c r="C410" s="10">
        <v>5.6837999999999997</v>
      </c>
      <c r="D410" s="10">
        <f t="shared" si="15"/>
        <v>27.065714285714282</v>
      </c>
      <c r="E410" s="15">
        <v>14266</v>
      </c>
      <c r="F410" s="10">
        <f t="shared" si="16"/>
        <v>178.32499999999999</v>
      </c>
      <c r="G410" s="11"/>
      <c r="H410" s="21"/>
      <c r="I410" s="21"/>
      <c r="J410" s="11" t="s">
        <v>28</v>
      </c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" customHeight="1" x14ac:dyDescent="0.2">
      <c r="A411" s="11" t="s">
        <v>34</v>
      </c>
      <c r="B411" s="12" t="s">
        <v>466</v>
      </c>
      <c r="C411" s="10">
        <v>8.2512000000000008</v>
      </c>
      <c r="D411" s="10">
        <f t="shared" si="15"/>
        <v>39.291428571428575</v>
      </c>
      <c r="E411" s="15">
        <v>12403</v>
      </c>
      <c r="F411" s="10">
        <f t="shared" si="16"/>
        <v>155.03749999999999</v>
      </c>
      <c r="G411" s="11"/>
      <c r="H411" s="21"/>
      <c r="I411" s="21"/>
      <c r="J411" s="11" t="s">
        <v>28</v>
      </c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" customHeight="1" x14ac:dyDescent="0.2">
      <c r="A412" s="11" t="s">
        <v>35</v>
      </c>
      <c r="B412" s="12" t="s">
        <v>30</v>
      </c>
      <c r="C412" s="10">
        <v>11.408000000000001</v>
      </c>
      <c r="D412" s="10">
        <f t="shared" si="15"/>
        <v>54.32380952380953</v>
      </c>
      <c r="E412" s="15">
        <v>24305</v>
      </c>
      <c r="F412" s="10">
        <f t="shared" si="16"/>
        <v>303.8125</v>
      </c>
      <c r="G412" s="11"/>
      <c r="H412" s="21"/>
      <c r="I412" s="21"/>
      <c r="J412" s="11" t="s">
        <v>28</v>
      </c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" customHeight="1" x14ac:dyDescent="0.2">
      <c r="A413" s="11" t="s">
        <v>36</v>
      </c>
      <c r="B413" s="12" t="s">
        <v>467</v>
      </c>
      <c r="C413" s="10">
        <v>3.7360000000000002</v>
      </c>
      <c r="D413" s="10">
        <f t="shared" si="15"/>
        <v>17.790476190476191</v>
      </c>
      <c r="E413" s="15">
        <v>15271</v>
      </c>
      <c r="F413" s="10">
        <f t="shared" si="16"/>
        <v>190.88750000000002</v>
      </c>
      <c r="G413" s="11"/>
      <c r="H413" s="21"/>
      <c r="I413" s="21"/>
      <c r="J413" s="11" t="s">
        <v>28</v>
      </c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" customHeight="1" x14ac:dyDescent="0.2">
      <c r="A414" s="11" t="s">
        <v>37</v>
      </c>
      <c r="B414" s="12" t="s">
        <v>468</v>
      </c>
      <c r="C414" s="10">
        <v>7.3957000000000006</v>
      </c>
      <c r="D414" s="10">
        <f t="shared" si="15"/>
        <v>35.217619047619053</v>
      </c>
      <c r="E414" s="15">
        <v>25149</v>
      </c>
      <c r="F414" s="10">
        <f t="shared" si="16"/>
        <v>314.36250000000001</v>
      </c>
      <c r="G414" s="11"/>
      <c r="H414" s="21"/>
      <c r="I414" s="21"/>
      <c r="J414" s="11" t="s">
        <v>28</v>
      </c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" customHeight="1" x14ac:dyDescent="0.2">
      <c r="A415" s="11" t="s">
        <v>38</v>
      </c>
      <c r="B415" s="12" t="s">
        <v>469</v>
      </c>
      <c r="C415" s="10">
        <v>4.9467999999999996</v>
      </c>
      <c r="D415" s="10">
        <f t="shared" si="15"/>
        <v>23.556190476190476</v>
      </c>
      <c r="E415" s="15">
        <v>15172</v>
      </c>
      <c r="F415" s="10">
        <f t="shared" si="16"/>
        <v>189.65</v>
      </c>
      <c r="G415" s="11"/>
      <c r="H415" s="21"/>
      <c r="I415" s="21"/>
      <c r="J415" s="11" t="s">
        <v>28</v>
      </c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" customHeight="1" x14ac:dyDescent="0.2">
      <c r="A416" s="29" t="s">
        <v>470</v>
      </c>
      <c r="B416" s="7" t="s">
        <v>471</v>
      </c>
      <c r="C416" s="10"/>
      <c r="D416" s="10"/>
      <c r="E416" s="15"/>
      <c r="F416" s="10"/>
      <c r="G416" s="11"/>
      <c r="H416" s="21"/>
      <c r="I416" s="21"/>
      <c r="J416" s="1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" customHeight="1" x14ac:dyDescent="0.2">
      <c r="A417" s="29">
        <v>1</v>
      </c>
      <c r="B417" s="7" t="s">
        <v>619</v>
      </c>
      <c r="C417" s="10"/>
      <c r="D417" s="10"/>
      <c r="E417" s="15"/>
      <c r="F417" s="10"/>
      <c r="G417" s="11"/>
      <c r="H417" s="21"/>
      <c r="I417" s="21"/>
      <c r="J417" s="1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" customHeight="1" x14ac:dyDescent="0.2">
      <c r="A418" s="11" t="s">
        <v>9</v>
      </c>
      <c r="B418" s="12" t="s">
        <v>472</v>
      </c>
      <c r="C418" s="10">
        <v>0.90500000000000003</v>
      </c>
      <c r="D418" s="10">
        <f>C418/14*100</f>
        <v>6.4642857142857144</v>
      </c>
      <c r="E418" s="15">
        <v>20012</v>
      </c>
      <c r="F418" s="10">
        <f t="shared" si="16"/>
        <v>250.15</v>
      </c>
      <c r="G418" s="11"/>
      <c r="H418" s="21"/>
      <c r="I418" s="21"/>
      <c r="J418" s="11" t="s">
        <v>28</v>
      </c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" customHeight="1" x14ac:dyDescent="0.2">
      <c r="A419" s="11" t="s">
        <v>10</v>
      </c>
      <c r="B419" s="12" t="s">
        <v>473</v>
      </c>
      <c r="C419" s="10">
        <v>2.9944000000000002</v>
      </c>
      <c r="D419" s="10">
        <f t="shared" si="15"/>
        <v>14.259047619047621</v>
      </c>
      <c r="E419" s="15">
        <v>31804</v>
      </c>
      <c r="F419" s="10">
        <f t="shared" si="16"/>
        <v>397.54999999999995</v>
      </c>
      <c r="G419" s="11"/>
      <c r="H419" s="21"/>
      <c r="I419" s="21"/>
      <c r="J419" s="11" t="s">
        <v>28</v>
      </c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" customHeight="1" x14ac:dyDescent="0.2">
      <c r="A420" s="11" t="s">
        <v>12</v>
      </c>
      <c r="B420" s="12" t="s">
        <v>55</v>
      </c>
      <c r="C420" s="10">
        <v>3.4918</v>
      </c>
      <c r="D420" s="10">
        <f t="shared" si="15"/>
        <v>16.627619047619046</v>
      </c>
      <c r="E420" s="15">
        <v>20895</v>
      </c>
      <c r="F420" s="10">
        <f t="shared" si="16"/>
        <v>261.1875</v>
      </c>
      <c r="G420" s="11"/>
      <c r="H420" s="21"/>
      <c r="I420" s="21"/>
      <c r="J420" s="11" t="s">
        <v>28</v>
      </c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" customHeight="1" x14ac:dyDescent="0.2">
      <c r="A421" s="11" t="s">
        <v>13</v>
      </c>
      <c r="B421" s="12" t="s">
        <v>474</v>
      </c>
      <c r="C421" s="10">
        <v>8.0930999999999997</v>
      </c>
      <c r="D421" s="10">
        <f t="shared" si="15"/>
        <v>38.53857142857143</v>
      </c>
      <c r="E421" s="15">
        <v>36541</v>
      </c>
      <c r="F421" s="10">
        <f t="shared" si="16"/>
        <v>456.76249999999993</v>
      </c>
      <c r="G421" s="11"/>
      <c r="H421" s="21"/>
      <c r="I421" s="21"/>
      <c r="J421" s="11" t="s">
        <v>28</v>
      </c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" customHeight="1" x14ac:dyDescent="0.2">
      <c r="A422" s="11" t="s">
        <v>14</v>
      </c>
      <c r="B422" s="12" t="s">
        <v>475</v>
      </c>
      <c r="C422" s="10">
        <v>2.9630000000000001</v>
      </c>
      <c r="D422" s="10">
        <f t="shared" si="15"/>
        <v>14.109523809523811</v>
      </c>
      <c r="E422" s="15">
        <v>14370</v>
      </c>
      <c r="F422" s="10">
        <f t="shared" si="16"/>
        <v>179.625</v>
      </c>
      <c r="G422" s="11"/>
      <c r="H422" s="21"/>
      <c r="I422" s="21"/>
      <c r="J422" s="11" t="s">
        <v>28</v>
      </c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" customHeight="1" x14ac:dyDescent="0.2">
      <c r="A423" s="11" t="s">
        <v>15</v>
      </c>
      <c r="B423" s="12" t="s">
        <v>432</v>
      </c>
      <c r="C423" s="10">
        <v>3.1995</v>
      </c>
      <c r="D423" s="10">
        <f t="shared" si="15"/>
        <v>15.235714285714286</v>
      </c>
      <c r="E423" s="15">
        <v>17746</v>
      </c>
      <c r="F423" s="10">
        <f t="shared" si="16"/>
        <v>221.82499999999999</v>
      </c>
      <c r="G423" s="11"/>
      <c r="H423" s="21"/>
      <c r="I423" s="21"/>
      <c r="J423" s="11" t="s">
        <v>28</v>
      </c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" customHeight="1" x14ac:dyDescent="0.2">
      <c r="A424" s="11" t="s">
        <v>16</v>
      </c>
      <c r="B424" s="12" t="s">
        <v>476</v>
      </c>
      <c r="C424" s="10">
        <v>4.2155000000000005</v>
      </c>
      <c r="D424" s="10">
        <f t="shared" si="15"/>
        <v>20.073809523809526</v>
      </c>
      <c r="E424" s="15">
        <v>26949</v>
      </c>
      <c r="F424" s="10">
        <f t="shared" si="16"/>
        <v>336.86250000000001</v>
      </c>
      <c r="G424" s="11"/>
      <c r="H424" s="21"/>
      <c r="I424" s="21"/>
      <c r="J424" s="11" t="s">
        <v>28</v>
      </c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" customHeight="1" x14ac:dyDescent="0.2">
      <c r="A425" s="11" t="s">
        <v>17</v>
      </c>
      <c r="B425" s="12" t="s">
        <v>50</v>
      </c>
      <c r="C425" s="10">
        <v>3.8412000000000002</v>
      </c>
      <c r="D425" s="10">
        <f t="shared" si="15"/>
        <v>18.291428571428572</v>
      </c>
      <c r="E425" s="15">
        <v>6284</v>
      </c>
      <c r="F425" s="10">
        <f t="shared" si="16"/>
        <v>78.55</v>
      </c>
      <c r="G425" s="11"/>
      <c r="H425" s="21"/>
      <c r="I425" s="21"/>
      <c r="J425" s="11" t="s">
        <v>28</v>
      </c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" customHeight="1" x14ac:dyDescent="0.2">
      <c r="A426" s="11" t="s">
        <v>29</v>
      </c>
      <c r="B426" s="12" t="s">
        <v>477</v>
      </c>
      <c r="C426" s="10">
        <v>6.4283999999999999</v>
      </c>
      <c r="D426" s="10">
        <f t="shared" si="15"/>
        <v>30.611428571428572</v>
      </c>
      <c r="E426" s="15">
        <v>30307</v>
      </c>
      <c r="F426" s="10">
        <f t="shared" si="16"/>
        <v>378.83749999999998</v>
      </c>
      <c r="G426" s="11"/>
      <c r="H426" s="21"/>
      <c r="I426" s="21"/>
      <c r="J426" s="11" t="s">
        <v>28</v>
      </c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" customHeight="1" x14ac:dyDescent="0.2">
      <c r="A427" s="11" t="s">
        <v>31</v>
      </c>
      <c r="B427" s="12" t="s">
        <v>478</v>
      </c>
      <c r="C427" s="10">
        <v>3.2441000000000004</v>
      </c>
      <c r="D427" s="10">
        <f t="shared" si="15"/>
        <v>15.448095238095242</v>
      </c>
      <c r="E427" s="15">
        <v>19644</v>
      </c>
      <c r="F427" s="10">
        <f t="shared" si="16"/>
        <v>245.54999999999998</v>
      </c>
      <c r="G427" s="11"/>
      <c r="H427" s="21"/>
      <c r="I427" s="21"/>
      <c r="J427" s="11" t="s">
        <v>28</v>
      </c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" customHeight="1" x14ac:dyDescent="0.2">
      <c r="A428" s="11" t="s">
        <v>32</v>
      </c>
      <c r="B428" s="12" t="s">
        <v>479</v>
      </c>
      <c r="C428" s="10">
        <v>2.7637</v>
      </c>
      <c r="D428" s="10">
        <f t="shared" si="15"/>
        <v>13.160476190476192</v>
      </c>
      <c r="E428" s="15">
        <v>6657</v>
      </c>
      <c r="F428" s="10">
        <f t="shared" si="16"/>
        <v>83.212500000000006</v>
      </c>
      <c r="G428" s="11"/>
      <c r="H428" s="21"/>
      <c r="I428" s="21"/>
      <c r="J428" s="11" t="s">
        <v>28</v>
      </c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" customHeight="1" x14ac:dyDescent="0.2">
      <c r="A429" s="11" t="s">
        <v>33</v>
      </c>
      <c r="B429" s="12" t="s">
        <v>54</v>
      </c>
      <c r="C429" s="10">
        <v>3.8056000000000001</v>
      </c>
      <c r="D429" s="10">
        <f t="shared" si="15"/>
        <v>18.121904761904762</v>
      </c>
      <c r="E429" s="15">
        <v>13957</v>
      </c>
      <c r="F429" s="10">
        <f t="shared" si="16"/>
        <v>174.46250000000001</v>
      </c>
      <c r="G429" s="11"/>
      <c r="H429" s="21"/>
      <c r="I429" s="21"/>
      <c r="J429" s="11" t="s">
        <v>28</v>
      </c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" customHeight="1" x14ac:dyDescent="0.2">
      <c r="A430" s="11" t="s">
        <v>34</v>
      </c>
      <c r="B430" s="12" t="s">
        <v>480</v>
      </c>
      <c r="C430" s="10">
        <v>5.2910000000000004</v>
      </c>
      <c r="D430" s="10">
        <f t="shared" si="15"/>
        <v>25.1952380952381</v>
      </c>
      <c r="E430" s="15">
        <v>14451</v>
      </c>
      <c r="F430" s="10">
        <f t="shared" si="16"/>
        <v>180.63750000000002</v>
      </c>
      <c r="G430" s="11"/>
      <c r="H430" s="21"/>
      <c r="I430" s="21"/>
      <c r="J430" s="11" t="s">
        <v>28</v>
      </c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" customHeight="1" x14ac:dyDescent="0.2">
      <c r="A431" s="11" t="s">
        <v>35</v>
      </c>
      <c r="B431" s="12" t="s">
        <v>481</v>
      </c>
      <c r="C431" s="10">
        <v>5.2515999999999998</v>
      </c>
      <c r="D431" s="10">
        <f t="shared" si="15"/>
        <v>25.007619047619045</v>
      </c>
      <c r="E431" s="15">
        <v>12558</v>
      </c>
      <c r="F431" s="10">
        <f t="shared" si="16"/>
        <v>156.97499999999999</v>
      </c>
      <c r="G431" s="11"/>
      <c r="H431" s="21"/>
      <c r="I431" s="21"/>
      <c r="J431" s="11" t="s">
        <v>28</v>
      </c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" customHeight="1" x14ac:dyDescent="0.2">
      <c r="A432" s="11" t="s">
        <v>36</v>
      </c>
      <c r="B432" s="12" t="s">
        <v>482</v>
      </c>
      <c r="C432" s="10">
        <v>4.2335000000000003</v>
      </c>
      <c r="D432" s="10">
        <f t="shared" si="15"/>
        <v>20.159523809523812</v>
      </c>
      <c r="E432" s="15">
        <v>17407</v>
      </c>
      <c r="F432" s="10">
        <f t="shared" si="16"/>
        <v>217.58750000000001</v>
      </c>
      <c r="G432" s="11"/>
      <c r="H432" s="21"/>
      <c r="I432" s="21"/>
      <c r="J432" s="11" t="s">
        <v>28</v>
      </c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" customHeight="1" x14ac:dyDescent="0.2">
      <c r="A433" s="11" t="s">
        <v>37</v>
      </c>
      <c r="B433" s="12" t="s">
        <v>483</v>
      </c>
      <c r="C433" s="10">
        <v>2.7697000000000003</v>
      </c>
      <c r="D433" s="10">
        <f t="shared" si="15"/>
        <v>13.189047619047619</v>
      </c>
      <c r="E433" s="15">
        <v>10235</v>
      </c>
      <c r="F433" s="10">
        <f t="shared" si="16"/>
        <v>127.9375</v>
      </c>
      <c r="G433" s="11"/>
      <c r="H433" s="21"/>
      <c r="I433" s="21"/>
      <c r="J433" s="11" t="s">
        <v>28</v>
      </c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" customHeight="1" x14ac:dyDescent="0.2">
      <c r="A434" s="29" t="s">
        <v>484</v>
      </c>
      <c r="B434" s="7" t="s">
        <v>485</v>
      </c>
      <c r="C434" s="10"/>
      <c r="D434" s="10"/>
      <c r="E434" s="15"/>
      <c r="F434" s="10"/>
      <c r="G434" s="11"/>
      <c r="H434" s="21"/>
      <c r="I434" s="21"/>
      <c r="J434" s="1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" customHeight="1" x14ac:dyDescent="0.2">
      <c r="A435" s="29">
        <v>1</v>
      </c>
      <c r="B435" s="7" t="s">
        <v>619</v>
      </c>
      <c r="C435" s="10"/>
      <c r="D435" s="10"/>
      <c r="E435" s="15"/>
      <c r="F435" s="10"/>
      <c r="G435" s="11"/>
      <c r="H435" s="21"/>
      <c r="I435" s="21"/>
      <c r="J435" s="1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" customHeight="1" x14ac:dyDescent="0.2">
      <c r="A436" s="11" t="s">
        <v>9</v>
      </c>
      <c r="B436" s="12" t="s">
        <v>486</v>
      </c>
      <c r="C436" s="10">
        <v>20.3157</v>
      </c>
      <c r="D436" s="10">
        <f>C436/35*100</f>
        <v>58.04485714285714</v>
      </c>
      <c r="E436" s="15">
        <v>15867</v>
      </c>
      <c r="F436" s="10">
        <f>E436/5000*100</f>
        <v>317.33999999999997</v>
      </c>
      <c r="G436" s="11" t="s">
        <v>28</v>
      </c>
      <c r="H436" s="21"/>
      <c r="I436" s="21"/>
      <c r="J436" s="11" t="s">
        <v>28</v>
      </c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" customHeight="1" x14ac:dyDescent="0.2">
      <c r="A437" s="11" t="s">
        <v>10</v>
      </c>
      <c r="B437" s="12" t="s">
        <v>79</v>
      </c>
      <c r="C437" s="10">
        <v>25.724399999999999</v>
      </c>
      <c r="D437" s="10">
        <f>C437/35*100</f>
        <v>73.498285714285714</v>
      </c>
      <c r="E437" s="15">
        <v>2496</v>
      </c>
      <c r="F437" s="10">
        <f>E437/5000*100</f>
        <v>49.919999999999995</v>
      </c>
      <c r="G437" s="11" t="s">
        <v>28</v>
      </c>
      <c r="H437" s="21"/>
      <c r="I437" s="21"/>
      <c r="J437" s="11" t="s">
        <v>28</v>
      </c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" customHeight="1" x14ac:dyDescent="0.2">
      <c r="A438" s="11" t="s">
        <v>12</v>
      </c>
      <c r="B438" s="12" t="s">
        <v>487</v>
      </c>
      <c r="C438" s="10">
        <v>26.585599999999999</v>
      </c>
      <c r="D438" s="10">
        <f t="shared" si="15"/>
        <v>126.59809523809524</v>
      </c>
      <c r="E438" s="15">
        <v>13865</v>
      </c>
      <c r="F438" s="10">
        <f t="shared" si="16"/>
        <v>173.3125</v>
      </c>
      <c r="G438" s="11"/>
      <c r="H438" s="21"/>
      <c r="I438" s="21"/>
      <c r="J438" s="11" t="s">
        <v>28</v>
      </c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" customHeight="1" x14ac:dyDescent="0.2">
      <c r="A439" s="11" t="s">
        <v>13</v>
      </c>
      <c r="B439" s="12" t="s">
        <v>488</v>
      </c>
      <c r="C439" s="10">
        <v>8.1377000000000006</v>
      </c>
      <c r="D439" s="10">
        <f t="shared" si="15"/>
        <v>38.750952380952384</v>
      </c>
      <c r="E439" s="15">
        <v>7651</v>
      </c>
      <c r="F439" s="10">
        <f t="shared" si="16"/>
        <v>95.637500000000003</v>
      </c>
      <c r="G439" s="11"/>
      <c r="H439" s="21"/>
      <c r="I439" s="21"/>
      <c r="J439" s="11" t="s">
        <v>28</v>
      </c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" customHeight="1" x14ac:dyDescent="0.2">
      <c r="A440" s="11" t="s">
        <v>14</v>
      </c>
      <c r="B440" s="12" t="s">
        <v>489</v>
      </c>
      <c r="C440" s="10">
        <v>5.0842000000000001</v>
      </c>
      <c r="D440" s="10">
        <f t="shared" si="15"/>
        <v>24.210476190476189</v>
      </c>
      <c r="E440" s="15">
        <v>8856</v>
      </c>
      <c r="F440" s="10">
        <f t="shared" si="16"/>
        <v>110.7</v>
      </c>
      <c r="G440" s="11"/>
      <c r="H440" s="21"/>
      <c r="I440" s="21"/>
      <c r="J440" s="11" t="s">
        <v>28</v>
      </c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" customHeight="1" x14ac:dyDescent="0.2">
      <c r="A441" s="11" t="s">
        <v>15</v>
      </c>
      <c r="B441" s="12" t="s">
        <v>78</v>
      </c>
      <c r="C441" s="10">
        <v>8.7942999999999998</v>
      </c>
      <c r="D441" s="10">
        <f t="shared" si="15"/>
        <v>41.877619047619049</v>
      </c>
      <c r="E441" s="15">
        <v>8494</v>
      </c>
      <c r="F441" s="10">
        <f t="shared" si="16"/>
        <v>106.175</v>
      </c>
      <c r="G441" s="11"/>
      <c r="H441" s="21"/>
      <c r="I441" s="21"/>
      <c r="J441" s="11" t="s">
        <v>28</v>
      </c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" customHeight="1" x14ac:dyDescent="0.2">
      <c r="A442" s="11" t="s">
        <v>16</v>
      </c>
      <c r="B442" s="12" t="s">
        <v>490</v>
      </c>
      <c r="C442" s="10">
        <v>3.8805999999999998</v>
      </c>
      <c r="D442" s="10">
        <f t="shared" si="15"/>
        <v>18.479047619047616</v>
      </c>
      <c r="E442" s="15">
        <v>5769</v>
      </c>
      <c r="F442" s="10">
        <f t="shared" si="16"/>
        <v>72.112499999999997</v>
      </c>
      <c r="G442" s="11"/>
      <c r="H442" s="21"/>
      <c r="I442" s="21"/>
      <c r="J442" s="11" t="s">
        <v>28</v>
      </c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" customHeight="1" x14ac:dyDescent="0.2">
      <c r="A443" s="11" t="s">
        <v>17</v>
      </c>
      <c r="B443" s="12" t="s">
        <v>491</v>
      </c>
      <c r="C443" s="10">
        <v>8.2729999999999997</v>
      </c>
      <c r="D443" s="10">
        <f t="shared" si="15"/>
        <v>39.395238095238092</v>
      </c>
      <c r="E443" s="15">
        <v>10596</v>
      </c>
      <c r="F443" s="10">
        <f t="shared" si="16"/>
        <v>132.44999999999999</v>
      </c>
      <c r="G443" s="11"/>
      <c r="H443" s="21"/>
      <c r="I443" s="21"/>
      <c r="J443" s="11" t="s">
        <v>28</v>
      </c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" customHeight="1" x14ac:dyDescent="0.2">
      <c r="A444" s="11" t="s">
        <v>29</v>
      </c>
      <c r="B444" s="12" t="s">
        <v>49</v>
      </c>
      <c r="C444" s="10">
        <v>27.680300000000003</v>
      </c>
      <c r="D444" s="10">
        <f>C444/35*100</f>
        <v>79.086571428571446</v>
      </c>
      <c r="E444" s="15">
        <v>9157</v>
      </c>
      <c r="F444" s="10">
        <f>E444/5000*100</f>
        <v>183.14</v>
      </c>
      <c r="G444" s="11" t="s">
        <v>28</v>
      </c>
      <c r="H444" s="21"/>
      <c r="I444" s="21"/>
      <c r="J444" s="11" t="s">
        <v>28</v>
      </c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" customHeight="1" x14ac:dyDescent="0.2">
      <c r="A445" s="11" t="s">
        <v>31</v>
      </c>
      <c r="B445" s="12" t="s">
        <v>76</v>
      </c>
      <c r="C445" s="10">
        <v>5.3158000000000003</v>
      </c>
      <c r="D445" s="10">
        <f t="shared" si="15"/>
        <v>25.313333333333333</v>
      </c>
      <c r="E445" s="15">
        <v>6646</v>
      </c>
      <c r="F445" s="10">
        <f t="shared" si="16"/>
        <v>83.075000000000003</v>
      </c>
      <c r="G445" s="11"/>
      <c r="H445" s="21"/>
      <c r="I445" s="21"/>
      <c r="J445" s="11" t="s">
        <v>28</v>
      </c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" customHeight="1" x14ac:dyDescent="0.2">
      <c r="A446" s="11" t="s">
        <v>32</v>
      </c>
      <c r="B446" s="12" t="s">
        <v>492</v>
      </c>
      <c r="C446" s="10">
        <v>28.406199999999998</v>
      </c>
      <c r="D446" s="10">
        <f>C446/35*100</f>
        <v>81.16057142857143</v>
      </c>
      <c r="E446" s="15">
        <v>15013</v>
      </c>
      <c r="F446" s="10">
        <f>E446/5000*100</f>
        <v>300.26</v>
      </c>
      <c r="G446" s="11" t="s">
        <v>28</v>
      </c>
      <c r="H446" s="21"/>
      <c r="I446" s="21"/>
      <c r="J446" s="11" t="s">
        <v>28</v>
      </c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" customHeight="1" x14ac:dyDescent="0.2">
      <c r="A447" s="11" t="s">
        <v>33</v>
      </c>
      <c r="B447" s="12" t="s">
        <v>493</v>
      </c>
      <c r="C447" s="10">
        <v>4.8491</v>
      </c>
      <c r="D447" s="10">
        <f t="shared" si="15"/>
        <v>23.09095238095238</v>
      </c>
      <c r="E447" s="15">
        <v>7148</v>
      </c>
      <c r="F447" s="10">
        <f t="shared" si="16"/>
        <v>89.35</v>
      </c>
      <c r="G447" s="11"/>
      <c r="H447" s="21"/>
      <c r="I447" s="21"/>
      <c r="J447" s="11" t="s">
        <v>28</v>
      </c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" customHeight="1" x14ac:dyDescent="0.2">
      <c r="A448" s="11" t="s">
        <v>34</v>
      </c>
      <c r="B448" s="12" t="s">
        <v>494</v>
      </c>
      <c r="C448" s="10">
        <v>9.8849</v>
      </c>
      <c r="D448" s="10">
        <f t="shared" si="15"/>
        <v>47.070952380952377</v>
      </c>
      <c r="E448" s="15">
        <v>12082</v>
      </c>
      <c r="F448" s="10">
        <f t="shared" si="16"/>
        <v>151.02500000000001</v>
      </c>
      <c r="G448" s="11"/>
      <c r="H448" s="21"/>
      <c r="I448" s="21"/>
      <c r="J448" s="11" t="s">
        <v>28</v>
      </c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" customHeight="1" x14ac:dyDescent="0.2">
      <c r="A449" s="11" t="s">
        <v>35</v>
      </c>
      <c r="B449" s="12" t="s">
        <v>495</v>
      </c>
      <c r="C449" s="10">
        <v>9.4031000000000002</v>
      </c>
      <c r="D449" s="10">
        <f t="shared" si="15"/>
        <v>44.776666666666671</v>
      </c>
      <c r="E449" s="15">
        <v>6576</v>
      </c>
      <c r="F449" s="10">
        <f t="shared" si="16"/>
        <v>82.199999999999989</v>
      </c>
      <c r="G449" s="11"/>
      <c r="H449" s="21"/>
      <c r="I449" s="21"/>
      <c r="J449" s="11" t="s">
        <v>28</v>
      </c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" customHeight="1" x14ac:dyDescent="0.2">
      <c r="A450" s="11" t="s">
        <v>36</v>
      </c>
      <c r="B450" s="12" t="s">
        <v>496</v>
      </c>
      <c r="C450" s="10">
        <v>3.6295999999999999</v>
      </c>
      <c r="D450" s="10">
        <f t="shared" si="15"/>
        <v>17.283809523809524</v>
      </c>
      <c r="E450" s="15">
        <v>6452</v>
      </c>
      <c r="F450" s="10">
        <f t="shared" si="16"/>
        <v>80.650000000000006</v>
      </c>
      <c r="G450" s="11"/>
      <c r="H450" s="21"/>
      <c r="I450" s="21"/>
      <c r="J450" s="11" t="s">
        <v>28</v>
      </c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" customHeight="1" x14ac:dyDescent="0.2">
      <c r="A451" s="11" t="s">
        <v>37</v>
      </c>
      <c r="B451" s="12" t="s">
        <v>30</v>
      </c>
      <c r="C451" s="10">
        <v>13.449400000000001</v>
      </c>
      <c r="D451" s="10">
        <f t="shared" si="15"/>
        <v>64.044761904761899</v>
      </c>
      <c r="E451" s="15">
        <v>10590</v>
      </c>
      <c r="F451" s="10">
        <f t="shared" si="16"/>
        <v>132.375</v>
      </c>
      <c r="G451" s="11"/>
      <c r="H451" s="21"/>
      <c r="I451" s="21"/>
      <c r="J451" s="11" t="s">
        <v>28</v>
      </c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" customHeight="1" x14ac:dyDescent="0.2">
      <c r="A452" s="11" t="s">
        <v>38</v>
      </c>
      <c r="B452" s="12" t="s">
        <v>497</v>
      </c>
      <c r="C452" s="10">
        <v>12.194700000000001</v>
      </c>
      <c r="D452" s="10">
        <f t="shared" si="15"/>
        <v>58.07</v>
      </c>
      <c r="E452" s="15">
        <v>9695</v>
      </c>
      <c r="F452" s="10">
        <f t="shared" si="16"/>
        <v>121.1875</v>
      </c>
      <c r="G452" s="11"/>
      <c r="H452" s="21"/>
      <c r="I452" s="21"/>
      <c r="J452" s="11" t="s">
        <v>28</v>
      </c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" customHeight="1" x14ac:dyDescent="0.2">
      <c r="A453" s="11" t="s">
        <v>39</v>
      </c>
      <c r="B453" s="12" t="s">
        <v>498</v>
      </c>
      <c r="C453" s="10">
        <v>16.672699999999999</v>
      </c>
      <c r="D453" s="10">
        <f t="shared" si="15"/>
        <v>79.393809523809523</v>
      </c>
      <c r="E453" s="15">
        <v>23891</v>
      </c>
      <c r="F453" s="10">
        <f t="shared" si="16"/>
        <v>298.63749999999999</v>
      </c>
      <c r="G453" s="11"/>
      <c r="H453" s="21"/>
      <c r="I453" s="21"/>
      <c r="J453" s="11" t="s">
        <v>28</v>
      </c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" customHeight="1" x14ac:dyDescent="0.2">
      <c r="A454" s="11" t="s">
        <v>40</v>
      </c>
      <c r="B454" s="12" t="s">
        <v>499</v>
      </c>
      <c r="C454" s="10">
        <v>27.6373</v>
      </c>
      <c r="D454" s="10">
        <f>C454/35*100</f>
        <v>78.963714285714275</v>
      </c>
      <c r="E454" s="15">
        <v>17555</v>
      </c>
      <c r="F454" s="10">
        <f>E454/5000*100</f>
        <v>351.1</v>
      </c>
      <c r="G454" s="11" t="s">
        <v>28</v>
      </c>
      <c r="H454" s="21"/>
      <c r="I454" s="21"/>
      <c r="J454" s="11" t="s">
        <v>28</v>
      </c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" customHeight="1" x14ac:dyDescent="0.2">
      <c r="A455" s="11" t="s">
        <v>42</v>
      </c>
      <c r="B455" s="12" t="s">
        <v>500</v>
      </c>
      <c r="C455" s="10">
        <v>12.277200000000001</v>
      </c>
      <c r="D455" s="10">
        <f>C455/14*100</f>
        <v>87.694285714285712</v>
      </c>
      <c r="E455" s="15">
        <v>17981</v>
      </c>
      <c r="F455" s="10">
        <f t="shared" si="16"/>
        <v>224.76250000000002</v>
      </c>
      <c r="G455" s="11"/>
      <c r="H455" s="21"/>
      <c r="I455" s="21"/>
      <c r="J455" s="11" t="s">
        <v>28</v>
      </c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" customHeight="1" x14ac:dyDescent="0.2">
      <c r="A456" s="11" t="s">
        <v>43</v>
      </c>
      <c r="B456" s="12" t="s">
        <v>313</v>
      </c>
      <c r="C456" s="10">
        <v>5.7048000000000005</v>
      </c>
      <c r="D456" s="10">
        <f t="shared" si="15"/>
        <v>27.165714285714287</v>
      </c>
      <c r="E456" s="15">
        <v>9766</v>
      </c>
      <c r="F456" s="10">
        <f t="shared" si="16"/>
        <v>122.075</v>
      </c>
      <c r="G456" s="11"/>
      <c r="H456" s="21"/>
      <c r="I456" s="21"/>
      <c r="J456" s="11" t="s">
        <v>28</v>
      </c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" customHeight="1" x14ac:dyDescent="0.2">
      <c r="A457" s="11" t="s">
        <v>44</v>
      </c>
      <c r="B457" s="12" t="s">
        <v>501</v>
      </c>
      <c r="C457" s="10">
        <v>12.282999999999999</v>
      </c>
      <c r="D457" s="10">
        <f t="shared" si="15"/>
        <v>58.490476190476194</v>
      </c>
      <c r="E457" s="15">
        <v>7352</v>
      </c>
      <c r="F457" s="10">
        <f t="shared" si="16"/>
        <v>91.9</v>
      </c>
      <c r="G457" s="11"/>
      <c r="H457" s="21"/>
      <c r="I457" s="21"/>
      <c r="J457" s="11" t="s">
        <v>28</v>
      </c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" customHeight="1" x14ac:dyDescent="0.2">
      <c r="A458" s="11" t="s">
        <v>63</v>
      </c>
      <c r="B458" s="12" t="s">
        <v>502</v>
      </c>
      <c r="C458" s="10">
        <v>16.3551</v>
      </c>
      <c r="D458" s="10">
        <f t="shared" si="15"/>
        <v>77.881428571428572</v>
      </c>
      <c r="E458" s="15">
        <v>9748</v>
      </c>
      <c r="F458" s="10">
        <f t="shared" si="16"/>
        <v>121.85</v>
      </c>
      <c r="G458" s="11"/>
      <c r="H458" s="21"/>
      <c r="I458" s="21"/>
      <c r="J458" s="11" t="s">
        <v>28</v>
      </c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" customHeight="1" x14ac:dyDescent="0.2">
      <c r="A459" s="11" t="s">
        <v>65</v>
      </c>
      <c r="B459" s="12" t="s">
        <v>503</v>
      </c>
      <c r="C459" s="10">
        <v>8.7529000000000003</v>
      </c>
      <c r="D459" s="10">
        <f t="shared" si="15"/>
        <v>41.680476190476192</v>
      </c>
      <c r="E459" s="15">
        <v>8996</v>
      </c>
      <c r="F459" s="10">
        <f t="shared" si="16"/>
        <v>112.45</v>
      </c>
      <c r="G459" s="11"/>
      <c r="H459" s="21"/>
      <c r="I459" s="21"/>
      <c r="J459" s="11" t="s">
        <v>28</v>
      </c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" customHeight="1" x14ac:dyDescent="0.2">
      <c r="A460" s="11" t="s">
        <v>66</v>
      </c>
      <c r="B460" s="12" t="s">
        <v>504</v>
      </c>
      <c r="C460" s="10">
        <v>8.2388999999999992</v>
      </c>
      <c r="D460" s="10">
        <f t="shared" si="15"/>
        <v>39.232857142857142</v>
      </c>
      <c r="E460" s="15">
        <v>10918</v>
      </c>
      <c r="F460" s="10">
        <f t="shared" si="16"/>
        <v>136.47499999999999</v>
      </c>
      <c r="G460" s="11"/>
      <c r="H460" s="21"/>
      <c r="I460" s="21"/>
      <c r="J460" s="11" t="s">
        <v>28</v>
      </c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" customHeight="1" x14ac:dyDescent="0.2">
      <c r="A461" s="11" t="s">
        <v>68</v>
      </c>
      <c r="B461" s="12" t="s">
        <v>505</v>
      </c>
      <c r="C461" s="10">
        <v>32.547699999999999</v>
      </c>
      <c r="D461" s="10">
        <f>C461/35*100</f>
        <v>92.993428571428566</v>
      </c>
      <c r="E461" s="15">
        <v>13020</v>
      </c>
      <c r="F461" s="10">
        <f>E461/5000*100</f>
        <v>260.40000000000003</v>
      </c>
      <c r="G461" s="11" t="s">
        <v>28</v>
      </c>
      <c r="H461" s="21"/>
      <c r="I461" s="21"/>
      <c r="J461" s="11" t="s">
        <v>28</v>
      </c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" customHeight="1" x14ac:dyDescent="0.2">
      <c r="A462" s="11" t="s">
        <v>70</v>
      </c>
      <c r="B462" s="12" t="s">
        <v>506</v>
      </c>
      <c r="C462" s="10">
        <v>9.9067999999999987</v>
      </c>
      <c r="D462" s="10">
        <f t="shared" ref="D462:D527" si="17">C462/21*100</f>
        <v>47.175238095238086</v>
      </c>
      <c r="E462" s="15">
        <v>18145</v>
      </c>
      <c r="F462" s="10">
        <f t="shared" ref="F462:F527" si="18">E462/8000*100</f>
        <v>226.8125</v>
      </c>
      <c r="G462" s="11"/>
      <c r="H462" s="21"/>
      <c r="I462" s="21"/>
      <c r="J462" s="11" t="s">
        <v>28</v>
      </c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" customHeight="1" x14ac:dyDescent="0.2">
      <c r="A463" s="11" t="s">
        <v>71</v>
      </c>
      <c r="B463" s="12" t="s">
        <v>77</v>
      </c>
      <c r="C463" s="10">
        <v>14.4476</v>
      </c>
      <c r="D463" s="10">
        <f t="shared" si="17"/>
        <v>68.798095238095243</v>
      </c>
      <c r="E463" s="15">
        <v>15545</v>
      </c>
      <c r="F463" s="10">
        <f t="shared" si="18"/>
        <v>194.3125</v>
      </c>
      <c r="G463" s="11"/>
      <c r="H463" s="21"/>
      <c r="I463" s="21"/>
      <c r="J463" s="11" t="s">
        <v>28</v>
      </c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" customHeight="1" x14ac:dyDescent="0.2">
      <c r="A464" s="11" t="s">
        <v>73</v>
      </c>
      <c r="B464" s="12" t="s">
        <v>80</v>
      </c>
      <c r="C464" s="10">
        <v>35.369099999999996</v>
      </c>
      <c r="D464" s="10">
        <f>C464/35*100</f>
        <v>101.05457142857142</v>
      </c>
      <c r="E464" s="15">
        <v>8278</v>
      </c>
      <c r="F464" s="10">
        <f>E464/5000*100</f>
        <v>165.56</v>
      </c>
      <c r="G464" s="11" t="s">
        <v>28</v>
      </c>
      <c r="H464" s="21"/>
      <c r="I464" s="21"/>
      <c r="J464" s="11" t="s">
        <v>28</v>
      </c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" customHeight="1" x14ac:dyDescent="0.2">
      <c r="A465" s="29" t="s">
        <v>507</v>
      </c>
      <c r="B465" s="7" t="s">
        <v>508</v>
      </c>
      <c r="C465" s="10"/>
      <c r="D465" s="10"/>
      <c r="E465" s="15"/>
      <c r="F465" s="10"/>
      <c r="G465" s="11"/>
      <c r="H465" s="21"/>
      <c r="I465" s="21"/>
      <c r="J465" s="1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" customHeight="1" x14ac:dyDescent="0.2">
      <c r="A466" s="29">
        <v>1</v>
      </c>
      <c r="B466" s="7" t="s">
        <v>619</v>
      </c>
      <c r="C466" s="10"/>
      <c r="D466" s="10"/>
      <c r="E466" s="15"/>
      <c r="F466" s="10"/>
      <c r="G466" s="11"/>
      <c r="H466" s="21"/>
      <c r="I466" s="21"/>
      <c r="J466" s="1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" customHeight="1" x14ac:dyDescent="0.2">
      <c r="A467" s="11" t="s">
        <v>9</v>
      </c>
      <c r="B467" s="12" t="s">
        <v>509</v>
      </c>
      <c r="C467" s="10">
        <v>6.835</v>
      </c>
      <c r="D467" s="10">
        <f t="shared" si="17"/>
        <v>32.547619047619051</v>
      </c>
      <c r="E467" s="15">
        <v>32033</v>
      </c>
      <c r="F467" s="10">
        <f t="shared" si="18"/>
        <v>400.41250000000002</v>
      </c>
      <c r="G467" s="11"/>
      <c r="H467" s="21"/>
      <c r="I467" s="21"/>
      <c r="J467" s="11" t="s">
        <v>28</v>
      </c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" customHeight="1" x14ac:dyDescent="0.2">
      <c r="A468" s="11" t="s">
        <v>10</v>
      </c>
      <c r="B468" s="12" t="s">
        <v>510</v>
      </c>
      <c r="C468" s="10">
        <v>11.687899999999999</v>
      </c>
      <c r="D468" s="10">
        <f t="shared" si="17"/>
        <v>55.656666666666666</v>
      </c>
      <c r="E468" s="15">
        <v>13527</v>
      </c>
      <c r="F468" s="10">
        <f t="shared" si="18"/>
        <v>169.08749999999998</v>
      </c>
      <c r="G468" s="11"/>
      <c r="H468" s="21"/>
      <c r="I468" s="21"/>
      <c r="J468" s="11" t="s">
        <v>28</v>
      </c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" customHeight="1" x14ac:dyDescent="0.2">
      <c r="A469" s="11" t="s">
        <v>12</v>
      </c>
      <c r="B469" s="12" t="s">
        <v>511</v>
      </c>
      <c r="C469" s="10">
        <v>4.0325999999999995</v>
      </c>
      <c r="D469" s="10">
        <f t="shared" si="17"/>
        <v>19.202857142857141</v>
      </c>
      <c r="E469" s="15">
        <v>5810</v>
      </c>
      <c r="F469" s="10">
        <f t="shared" si="18"/>
        <v>72.625</v>
      </c>
      <c r="G469" s="11"/>
      <c r="H469" s="21"/>
      <c r="I469" s="21"/>
      <c r="J469" s="11" t="s">
        <v>28</v>
      </c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" customHeight="1" x14ac:dyDescent="0.2">
      <c r="A470" s="11" t="s">
        <v>13</v>
      </c>
      <c r="B470" s="12" t="s">
        <v>512</v>
      </c>
      <c r="C470" s="10">
        <v>7.1901000000000002</v>
      </c>
      <c r="D470" s="10">
        <f t="shared" si="17"/>
        <v>34.238571428571433</v>
      </c>
      <c r="E470" s="15">
        <v>11269</v>
      </c>
      <c r="F470" s="10">
        <f t="shared" si="18"/>
        <v>140.86250000000001</v>
      </c>
      <c r="G470" s="11"/>
      <c r="H470" s="21"/>
      <c r="I470" s="21"/>
      <c r="J470" s="11" t="s">
        <v>28</v>
      </c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" customHeight="1" x14ac:dyDescent="0.2">
      <c r="A471" s="11" t="s">
        <v>14</v>
      </c>
      <c r="B471" s="12" t="s">
        <v>513</v>
      </c>
      <c r="C471" s="10">
        <v>6.1371000000000002</v>
      </c>
      <c r="D471" s="10">
        <f t="shared" si="17"/>
        <v>29.224285714285713</v>
      </c>
      <c r="E471" s="15">
        <v>19994</v>
      </c>
      <c r="F471" s="10">
        <f t="shared" si="18"/>
        <v>249.92500000000001</v>
      </c>
      <c r="G471" s="11"/>
      <c r="H471" s="21"/>
      <c r="I471" s="21"/>
      <c r="J471" s="11" t="s">
        <v>28</v>
      </c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" customHeight="1" x14ac:dyDescent="0.2">
      <c r="A472" s="11" t="s">
        <v>15</v>
      </c>
      <c r="B472" s="12" t="s">
        <v>514</v>
      </c>
      <c r="C472" s="10">
        <v>5.2915000000000001</v>
      </c>
      <c r="D472" s="10">
        <f t="shared" si="17"/>
        <v>25.197619047619046</v>
      </c>
      <c r="E472" s="15">
        <v>11642</v>
      </c>
      <c r="F472" s="10">
        <f t="shared" si="18"/>
        <v>145.52500000000001</v>
      </c>
      <c r="G472" s="11"/>
      <c r="H472" s="21"/>
      <c r="I472" s="21"/>
      <c r="J472" s="11" t="s">
        <v>28</v>
      </c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" customHeight="1" x14ac:dyDescent="0.2">
      <c r="A473" s="11" t="s">
        <v>16</v>
      </c>
      <c r="B473" s="12" t="s">
        <v>515</v>
      </c>
      <c r="C473" s="10">
        <v>8.2545999999999999</v>
      </c>
      <c r="D473" s="10">
        <f t="shared" si="17"/>
        <v>39.307619047619049</v>
      </c>
      <c r="E473" s="15">
        <v>25373</v>
      </c>
      <c r="F473" s="10">
        <f t="shared" si="18"/>
        <v>317.16250000000002</v>
      </c>
      <c r="G473" s="11"/>
      <c r="H473" s="21"/>
      <c r="I473" s="21"/>
      <c r="J473" s="11" t="s">
        <v>28</v>
      </c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" customHeight="1" x14ac:dyDescent="0.2">
      <c r="A474" s="11" t="s">
        <v>17</v>
      </c>
      <c r="B474" s="12" t="s">
        <v>516</v>
      </c>
      <c r="C474" s="10">
        <v>6.6638000000000002</v>
      </c>
      <c r="D474" s="10">
        <f t="shared" si="17"/>
        <v>31.73238095238095</v>
      </c>
      <c r="E474" s="15">
        <v>7693</v>
      </c>
      <c r="F474" s="10">
        <f t="shared" si="18"/>
        <v>96.162499999999994</v>
      </c>
      <c r="G474" s="11"/>
      <c r="H474" s="21"/>
      <c r="I474" s="21"/>
      <c r="J474" s="11" t="s">
        <v>28</v>
      </c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" customHeight="1" x14ac:dyDescent="0.2">
      <c r="A475" s="11" t="s">
        <v>29</v>
      </c>
      <c r="B475" s="12" t="s">
        <v>82</v>
      </c>
      <c r="C475" s="10">
        <v>6.8073000000000006</v>
      </c>
      <c r="D475" s="10">
        <f t="shared" si="17"/>
        <v>32.415714285714287</v>
      </c>
      <c r="E475" s="15">
        <v>8007</v>
      </c>
      <c r="F475" s="10">
        <f t="shared" si="18"/>
        <v>100.08749999999999</v>
      </c>
      <c r="G475" s="11"/>
      <c r="H475" s="21"/>
      <c r="I475" s="21"/>
      <c r="J475" s="11" t="s">
        <v>28</v>
      </c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" customHeight="1" x14ac:dyDescent="0.2">
      <c r="A476" s="11" t="s">
        <v>31</v>
      </c>
      <c r="B476" s="12" t="s">
        <v>517</v>
      </c>
      <c r="C476" s="10">
        <v>4.7972999999999999</v>
      </c>
      <c r="D476" s="10">
        <f t="shared" si="17"/>
        <v>22.844285714285714</v>
      </c>
      <c r="E476" s="15">
        <v>10342</v>
      </c>
      <c r="F476" s="10">
        <f t="shared" si="18"/>
        <v>129.27500000000001</v>
      </c>
      <c r="G476" s="11"/>
      <c r="H476" s="21"/>
      <c r="I476" s="21"/>
      <c r="J476" s="11" t="s">
        <v>28</v>
      </c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" customHeight="1" x14ac:dyDescent="0.2">
      <c r="A477" s="11" t="s">
        <v>32</v>
      </c>
      <c r="B477" s="12" t="s">
        <v>518</v>
      </c>
      <c r="C477" s="10">
        <v>4.5971000000000002</v>
      </c>
      <c r="D477" s="10">
        <f t="shared" si="17"/>
        <v>21.890952380952385</v>
      </c>
      <c r="E477" s="15">
        <v>9746</v>
      </c>
      <c r="F477" s="10">
        <f t="shared" si="18"/>
        <v>121.825</v>
      </c>
      <c r="G477" s="11"/>
      <c r="H477" s="21"/>
      <c r="I477" s="21"/>
      <c r="J477" s="11" t="s">
        <v>28</v>
      </c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" customHeight="1" x14ac:dyDescent="0.2">
      <c r="A478" s="11" t="s">
        <v>33</v>
      </c>
      <c r="B478" s="12" t="s">
        <v>519</v>
      </c>
      <c r="C478" s="10">
        <v>8.7836999999999996</v>
      </c>
      <c r="D478" s="10">
        <f t="shared" si="17"/>
        <v>41.82714285714286</v>
      </c>
      <c r="E478" s="15">
        <v>11339</v>
      </c>
      <c r="F478" s="10">
        <f t="shared" si="18"/>
        <v>141.73750000000001</v>
      </c>
      <c r="G478" s="11"/>
      <c r="H478" s="21"/>
      <c r="I478" s="21"/>
      <c r="J478" s="11" t="s">
        <v>28</v>
      </c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" customHeight="1" x14ac:dyDescent="0.2">
      <c r="A479" s="11" t="s">
        <v>34</v>
      </c>
      <c r="B479" s="12" t="s">
        <v>520</v>
      </c>
      <c r="C479" s="10">
        <v>2.9827999999999997</v>
      </c>
      <c r="D479" s="10">
        <f>C479/14*100</f>
        <v>21.305714285714284</v>
      </c>
      <c r="E479" s="15">
        <v>7230</v>
      </c>
      <c r="F479" s="10">
        <f t="shared" si="18"/>
        <v>90.375</v>
      </c>
      <c r="G479" s="11"/>
      <c r="H479" s="21"/>
      <c r="I479" s="21"/>
      <c r="J479" s="11" t="s">
        <v>28</v>
      </c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" customHeight="1" x14ac:dyDescent="0.2">
      <c r="A480" s="11" t="s">
        <v>35</v>
      </c>
      <c r="B480" s="12" t="s">
        <v>521</v>
      </c>
      <c r="C480" s="10">
        <v>6.2463999999999995</v>
      </c>
      <c r="D480" s="10">
        <f t="shared" si="17"/>
        <v>29.744761904761901</v>
      </c>
      <c r="E480" s="15">
        <v>11878</v>
      </c>
      <c r="F480" s="10">
        <f t="shared" si="18"/>
        <v>148.47499999999999</v>
      </c>
      <c r="G480" s="11"/>
      <c r="H480" s="21"/>
      <c r="I480" s="21"/>
      <c r="J480" s="11" t="s">
        <v>28</v>
      </c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" customHeight="1" x14ac:dyDescent="0.2">
      <c r="A481" s="11" t="s">
        <v>36</v>
      </c>
      <c r="B481" s="12" t="s">
        <v>522</v>
      </c>
      <c r="C481" s="10">
        <v>4.6680999999999999</v>
      </c>
      <c r="D481" s="10">
        <f t="shared" si="17"/>
        <v>22.229047619047616</v>
      </c>
      <c r="E481" s="15">
        <v>14625</v>
      </c>
      <c r="F481" s="10">
        <f t="shared" si="18"/>
        <v>182.8125</v>
      </c>
      <c r="G481" s="11"/>
      <c r="H481" s="21"/>
      <c r="I481" s="21"/>
      <c r="J481" s="11" t="s">
        <v>28</v>
      </c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" customHeight="1" x14ac:dyDescent="0.2">
      <c r="A482" s="11" t="s">
        <v>37</v>
      </c>
      <c r="B482" s="12" t="s">
        <v>523</v>
      </c>
      <c r="C482" s="10">
        <v>8.6159999999999997</v>
      </c>
      <c r="D482" s="10">
        <f t="shared" si="17"/>
        <v>41.028571428571425</v>
      </c>
      <c r="E482" s="15">
        <v>6162</v>
      </c>
      <c r="F482" s="10">
        <f t="shared" si="18"/>
        <v>77.025000000000006</v>
      </c>
      <c r="G482" s="11"/>
      <c r="H482" s="21"/>
      <c r="I482" s="21"/>
      <c r="J482" s="11" t="s">
        <v>28</v>
      </c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" customHeight="1" x14ac:dyDescent="0.2">
      <c r="A483" s="11" t="s">
        <v>38</v>
      </c>
      <c r="B483" s="12" t="s">
        <v>524</v>
      </c>
      <c r="C483" s="10">
        <v>26.999099999999999</v>
      </c>
      <c r="D483" s="10">
        <f t="shared" si="17"/>
        <v>128.56714285714287</v>
      </c>
      <c r="E483" s="15">
        <v>11811</v>
      </c>
      <c r="F483" s="10">
        <f t="shared" si="18"/>
        <v>147.63749999999999</v>
      </c>
      <c r="G483" s="11"/>
      <c r="H483" s="21"/>
      <c r="I483" s="21"/>
      <c r="J483" s="11" t="s">
        <v>28</v>
      </c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" customHeight="1" x14ac:dyDescent="0.2">
      <c r="A484" s="11" t="s">
        <v>39</v>
      </c>
      <c r="B484" s="12" t="s">
        <v>525</v>
      </c>
      <c r="C484" s="10">
        <v>21.681999999999999</v>
      </c>
      <c r="D484" s="10">
        <f>C484/35*100</f>
        <v>61.94857142857142</v>
      </c>
      <c r="E484" s="15">
        <v>8810</v>
      </c>
      <c r="F484" s="10">
        <f>E484/5000*100</f>
        <v>176.2</v>
      </c>
      <c r="G484" s="11" t="s">
        <v>28</v>
      </c>
      <c r="H484" s="21"/>
      <c r="I484" s="21"/>
      <c r="J484" s="11" t="s">
        <v>28</v>
      </c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" customHeight="1" x14ac:dyDescent="0.2">
      <c r="A485" s="11" t="s">
        <v>40</v>
      </c>
      <c r="B485" s="12" t="s">
        <v>526</v>
      </c>
      <c r="C485" s="10">
        <v>19.630700000000001</v>
      </c>
      <c r="D485" s="10">
        <f t="shared" ref="D485:D486" si="19">C485/35*100</f>
        <v>56.087714285714284</v>
      </c>
      <c r="E485" s="15">
        <v>8224</v>
      </c>
      <c r="F485" s="10">
        <f t="shared" ref="F485:F486" si="20">E485/5000*100</f>
        <v>164.48000000000002</v>
      </c>
      <c r="G485" s="11" t="s">
        <v>28</v>
      </c>
      <c r="H485" s="21"/>
      <c r="I485" s="21"/>
      <c r="J485" s="11" t="s">
        <v>28</v>
      </c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" customHeight="1" x14ac:dyDescent="0.2">
      <c r="A486" s="11" t="s">
        <v>42</v>
      </c>
      <c r="B486" s="12" t="s">
        <v>527</v>
      </c>
      <c r="C486" s="10">
        <v>15.622300000000001</v>
      </c>
      <c r="D486" s="10">
        <f t="shared" si="19"/>
        <v>44.63514285714286</v>
      </c>
      <c r="E486" s="15">
        <v>4192</v>
      </c>
      <c r="F486" s="10">
        <f t="shared" si="20"/>
        <v>83.84</v>
      </c>
      <c r="G486" s="11" t="s">
        <v>28</v>
      </c>
      <c r="H486" s="21"/>
      <c r="I486" s="21"/>
      <c r="J486" s="11" t="s">
        <v>28</v>
      </c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" customHeight="1" x14ac:dyDescent="0.2">
      <c r="A487" s="29" t="s">
        <v>528</v>
      </c>
      <c r="B487" s="7" t="s">
        <v>529</v>
      </c>
      <c r="C487" s="10"/>
      <c r="D487" s="10"/>
      <c r="E487" s="15"/>
      <c r="F487" s="10"/>
      <c r="G487" s="11"/>
      <c r="H487" s="21"/>
      <c r="I487" s="21"/>
      <c r="J487" s="1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" customHeight="1" x14ac:dyDescent="0.2">
      <c r="A488" s="29">
        <v>1</v>
      </c>
      <c r="B488" s="7" t="s">
        <v>619</v>
      </c>
      <c r="C488" s="10"/>
      <c r="D488" s="10"/>
      <c r="E488" s="15"/>
      <c r="F488" s="10"/>
      <c r="G488" s="11"/>
      <c r="H488" s="21"/>
      <c r="I488" s="21"/>
      <c r="J488" s="1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" customHeight="1" x14ac:dyDescent="0.2">
      <c r="A489" s="11" t="s">
        <v>9</v>
      </c>
      <c r="B489" s="12" t="s">
        <v>530</v>
      </c>
      <c r="C489" s="10">
        <v>8.4213000000000005</v>
      </c>
      <c r="D489" s="10">
        <f t="shared" si="17"/>
        <v>40.101428571428571</v>
      </c>
      <c r="E489" s="15">
        <v>9722</v>
      </c>
      <c r="F489" s="10">
        <f t="shared" si="18"/>
        <v>121.52499999999999</v>
      </c>
      <c r="G489" s="11"/>
      <c r="H489" s="21"/>
      <c r="I489" s="21"/>
      <c r="J489" s="11" t="s">
        <v>28</v>
      </c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" customHeight="1" x14ac:dyDescent="0.2">
      <c r="A490" s="11" t="s">
        <v>10</v>
      </c>
      <c r="B490" s="12" t="s">
        <v>531</v>
      </c>
      <c r="C490" s="10">
        <v>6.5417999999999994</v>
      </c>
      <c r="D490" s="10">
        <f t="shared" si="17"/>
        <v>31.151428571428568</v>
      </c>
      <c r="E490" s="15">
        <v>7090</v>
      </c>
      <c r="F490" s="10">
        <f t="shared" si="18"/>
        <v>88.625</v>
      </c>
      <c r="G490" s="11"/>
      <c r="H490" s="21"/>
      <c r="I490" s="21"/>
      <c r="J490" s="11" t="s">
        <v>28</v>
      </c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" customHeight="1" x14ac:dyDescent="0.2">
      <c r="A491" s="11" t="s">
        <v>12</v>
      </c>
      <c r="B491" s="12" t="s">
        <v>532</v>
      </c>
      <c r="C491" s="10">
        <v>4.9036</v>
      </c>
      <c r="D491" s="10">
        <f t="shared" si="17"/>
        <v>23.35047619047619</v>
      </c>
      <c r="E491" s="15">
        <v>10127</v>
      </c>
      <c r="F491" s="10">
        <f t="shared" si="18"/>
        <v>126.58750000000001</v>
      </c>
      <c r="G491" s="11"/>
      <c r="H491" s="21"/>
      <c r="I491" s="21"/>
      <c r="J491" s="11" t="s">
        <v>28</v>
      </c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" customHeight="1" x14ac:dyDescent="0.2">
      <c r="A492" s="11" t="s">
        <v>13</v>
      </c>
      <c r="B492" s="12" t="s">
        <v>533</v>
      </c>
      <c r="C492" s="10">
        <v>20.4771</v>
      </c>
      <c r="D492" s="10">
        <f t="shared" si="17"/>
        <v>97.509999999999991</v>
      </c>
      <c r="E492" s="15">
        <v>14042</v>
      </c>
      <c r="F492" s="10">
        <f t="shared" si="18"/>
        <v>175.52500000000001</v>
      </c>
      <c r="G492" s="11"/>
      <c r="H492" s="21"/>
      <c r="I492" s="21"/>
      <c r="J492" s="11" t="s">
        <v>28</v>
      </c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" customHeight="1" x14ac:dyDescent="0.2">
      <c r="A493" s="11" t="s">
        <v>14</v>
      </c>
      <c r="B493" s="12" t="s">
        <v>534</v>
      </c>
      <c r="C493" s="10">
        <v>9.7203999999999997</v>
      </c>
      <c r="D493" s="10">
        <f t="shared" si="17"/>
        <v>46.287619047619046</v>
      </c>
      <c r="E493" s="15">
        <v>13103</v>
      </c>
      <c r="F493" s="10">
        <f t="shared" si="18"/>
        <v>163.78749999999999</v>
      </c>
      <c r="G493" s="11"/>
      <c r="H493" s="21"/>
      <c r="I493" s="21"/>
      <c r="J493" s="11" t="s">
        <v>28</v>
      </c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" customHeight="1" x14ac:dyDescent="0.2">
      <c r="A494" s="11" t="s">
        <v>15</v>
      </c>
      <c r="B494" s="12" t="s">
        <v>535</v>
      </c>
      <c r="C494" s="10">
        <v>6.0423999999999998</v>
      </c>
      <c r="D494" s="10">
        <f t="shared" si="17"/>
        <v>28.773333333333333</v>
      </c>
      <c r="E494" s="15">
        <v>7960</v>
      </c>
      <c r="F494" s="10">
        <f t="shared" si="18"/>
        <v>99.5</v>
      </c>
      <c r="G494" s="11"/>
      <c r="H494" s="21"/>
      <c r="I494" s="21"/>
      <c r="J494" s="11" t="s">
        <v>28</v>
      </c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" customHeight="1" x14ac:dyDescent="0.2">
      <c r="A495" s="11" t="s">
        <v>16</v>
      </c>
      <c r="B495" s="12" t="s">
        <v>64</v>
      </c>
      <c r="C495" s="10">
        <v>17.051500000000001</v>
      </c>
      <c r="D495" s="10">
        <f t="shared" si="17"/>
        <v>81.197619047619057</v>
      </c>
      <c r="E495" s="15">
        <v>8010</v>
      </c>
      <c r="F495" s="10">
        <f t="shared" si="18"/>
        <v>100.125</v>
      </c>
      <c r="G495" s="11"/>
      <c r="H495" s="21"/>
      <c r="I495" s="21"/>
      <c r="J495" s="11" t="s">
        <v>28</v>
      </c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" customHeight="1" x14ac:dyDescent="0.2">
      <c r="A496" s="11" t="s">
        <v>17</v>
      </c>
      <c r="B496" s="12" t="s">
        <v>536</v>
      </c>
      <c r="C496" s="10">
        <v>7.5703999999999994</v>
      </c>
      <c r="D496" s="10">
        <f t="shared" si="17"/>
        <v>36.049523809523812</v>
      </c>
      <c r="E496" s="15">
        <v>13644</v>
      </c>
      <c r="F496" s="10">
        <f t="shared" si="18"/>
        <v>170.55</v>
      </c>
      <c r="G496" s="11"/>
      <c r="H496" s="21"/>
      <c r="I496" s="21"/>
      <c r="J496" s="11" t="s">
        <v>28</v>
      </c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" customHeight="1" x14ac:dyDescent="0.2">
      <c r="A497" s="11" t="s">
        <v>29</v>
      </c>
      <c r="B497" s="12" t="s">
        <v>537</v>
      </c>
      <c r="C497" s="10">
        <v>5.3307000000000002</v>
      </c>
      <c r="D497" s="10">
        <f t="shared" si="17"/>
        <v>25.384285714285713</v>
      </c>
      <c r="E497" s="15">
        <v>9372</v>
      </c>
      <c r="F497" s="10">
        <f t="shared" si="18"/>
        <v>117.15</v>
      </c>
      <c r="G497" s="11"/>
      <c r="H497" s="21"/>
      <c r="I497" s="21"/>
      <c r="J497" s="11" t="s">
        <v>28</v>
      </c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" customHeight="1" x14ac:dyDescent="0.2">
      <c r="A498" s="11" t="s">
        <v>31</v>
      </c>
      <c r="B498" s="12" t="s">
        <v>522</v>
      </c>
      <c r="C498" s="10">
        <v>4.4149000000000003</v>
      </c>
      <c r="D498" s="10">
        <f t="shared" si="17"/>
        <v>21.023333333333337</v>
      </c>
      <c r="E498" s="15">
        <v>9213</v>
      </c>
      <c r="F498" s="10">
        <f t="shared" si="18"/>
        <v>115.16249999999999</v>
      </c>
      <c r="G498" s="11"/>
      <c r="H498" s="21"/>
      <c r="I498" s="21"/>
      <c r="J498" s="11" t="s">
        <v>28</v>
      </c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" customHeight="1" x14ac:dyDescent="0.2">
      <c r="A499" s="11" t="s">
        <v>32</v>
      </c>
      <c r="B499" s="12" t="s">
        <v>538</v>
      </c>
      <c r="C499" s="10">
        <v>6.7084999999999999</v>
      </c>
      <c r="D499" s="10">
        <f t="shared" si="17"/>
        <v>31.945238095238093</v>
      </c>
      <c r="E499" s="15">
        <v>9459</v>
      </c>
      <c r="F499" s="10">
        <f t="shared" si="18"/>
        <v>118.2375</v>
      </c>
      <c r="G499" s="11"/>
      <c r="H499" s="21"/>
      <c r="I499" s="21"/>
      <c r="J499" s="11" t="s">
        <v>28</v>
      </c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" customHeight="1" x14ac:dyDescent="0.2">
      <c r="A500" s="11" t="s">
        <v>33</v>
      </c>
      <c r="B500" s="12" t="s">
        <v>539</v>
      </c>
      <c r="C500" s="10">
        <v>4.9549000000000003</v>
      </c>
      <c r="D500" s="10">
        <f>C500/14*100</f>
        <v>35.392142857142858</v>
      </c>
      <c r="E500" s="15">
        <v>9455</v>
      </c>
      <c r="F500" s="10">
        <f t="shared" si="18"/>
        <v>118.1875</v>
      </c>
      <c r="G500" s="11"/>
      <c r="H500" s="21"/>
      <c r="I500" s="21"/>
      <c r="J500" s="11" t="s">
        <v>28</v>
      </c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" customHeight="1" x14ac:dyDescent="0.2">
      <c r="A501" s="11" t="s">
        <v>34</v>
      </c>
      <c r="B501" s="12" t="s">
        <v>540</v>
      </c>
      <c r="C501" s="10">
        <v>22.842500000000001</v>
      </c>
      <c r="D501" s="10">
        <f>C501/35*100</f>
        <v>65.26428571428572</v>
      </c>
      <c r="E501" s="15">
        <v>10178</v>
      </c>
      <c r="F501" s="10">
        <f>E501/5000*100</f>
        <v>203.56</v>
      </c>
      <c r="G501" s="11" t="s">
        <v>28</v>
      </c>
      <c r="H501" s="21"/>
      <c r="I501" s="21"/>
      <c r="J501" s="11" t="s">
        <v>28</v>
      </c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" customHeight="1" x14ac:dyDescent="0.2">
      <c r="A502" s="11" t="s">
        <v>35</v>
      </c>
      <c r="B502" s="12" t="s">
        <v>541</v>
      </c>
      <c r="C502" s="10">
        <v>11.2278</v>
      </c>
      <c r="D502" s="10">
        <f t="shared" si="17"/>
        <v>53.465714285714284</v>
      </c>
      <c r="E502" s="15">
        <v>16304</v>
      </c>
      <c r="F502" s="10">
        <f t="shared" si="18"/>
        <v>203.79999999999998</v>
      </c>
      <c r="G502" s="11"/>
      <c r="H502" s="21"/>
      <c r="I502" s="21"/>
      <c r="J502" s="11" t="s">
        <v>28</v>
      </c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" customHeight="1" x14ac:dyDescent="0.2">
      <c r="A503" s="11" t="s">
        <v>36</v>
      </c>
      <c r="B503" s="12" t="s">
        <v>542</v>
      </c>
      <c r="C503" s="10">
        <v>13.983499999999999</v>
      </c>
      <c r="D503" s="10">
        <f t="shared" si="17"/>
        <v>66.588095238095235</v>
      </c>
      <c r="E503" s="15">
        <v>14931</v>
      </c>
      <c r="F503" s="10">
        <f t="shared" si="18"/>
        <v>186.63749999999999</v>
      </c>
      <c r="G503" s="11"/>
      <c r="H503" s="21"/>
      <c r="I503" s="21"/>
      <c r="J503" s="11" t="s">
        <v>28</v>
      </c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" customHeight="1" x14ac:dyDescent="0.2">
      <c r="A504" s="11" t="s">
        <v>37</v>
      </c>
      <c r="B504" s="12" t="s">
        <v>543</v>
      </c>
      <c r="C504" s="10">
        <v>9.7708000000000013</v>
      </c>
      <c r="D504" s="10">
        <f t="shared" si="17"/>
        <v>46.527619047619048</v>
      </c>
      <c r="E504" s="15">
        <v>7814</v>
      </c>
      <c r="F504" s="10">
        <f t="shared" si="18"/>
        <v>97.674999999999997</v>
      </c>
      <c r="G504" s="11"/>
      <c r="H504" s="21"/>
      <c r="I504" s="21"/>
      <c r="J504" s="11" t="s">
        <v>28</v>
      </c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" customHeight="1" x14ac:dyDescent="0.2">
      <c r="A505" s="11" t="s">
        <v>38</v>
      </c>
      <c r="B505" s="12" t="s">
        <v>52</v>
      </c>
      <c r="C505" s="10">
        <v>8.8312000000000008</v>
      </c>
      <c r="D505" s="10">
        <f t="shared" si="17"/>
        <v>42.053333333333335</v>
      </c>
      <c r="E505" s="15">
        <v>8023</v>
      </c>
      <c r="F505" s="10">
        <f t="shared" si="18"/>
        <v>100.28749999999999</v>
      </c>
      <c r="G505" s="11"/>
      <c r="H505" s="21"/>
      <c r="I505" s="21"/>
      <c r="J505" s="11" t="s">
        <v>28</v>
      </c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" customHeight="1" x14ac:dyDescent="0.2">
      <c r="A506" s="11" t="s">
        <v>39</v>
      </c>
      <c r="B506" s="12" t="s">
        <v>544</v>
      </c>
      <c r="C506" s="10">
        <v>9.6163000000000007</v>
      </c>
      <c r="D506" s="10">
        <f t="shared" si="17"/>
        <v>45.791904761904767</v>
      </c>
      <c r="E506" s="15">
        <v>13219</v>
      </c>
      <c r="F506" s="10">
        <f t="shared" si="18"/>
        <v>165.23749999999998</v>
      </c>
      <c r="G506" s="11"/>
      <c r="H506" s="21"/>
      <c r="I506" s="21"/>
      <c r="J506" s="11" t="s">
        <v>28</v>
      </c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" customHeight="1" x14ac:dyDescent="0.2">
      <c r="A507" s="11" t="s">
        <v>40</v>
      </c>
      <c r="B507" s="12" t="s">
        <v>67</v>
      </c>
      <c r="C507" s="10">
        <v>40.894300000000001</v>
      </c>
      <c r="D507" s="10">
        <f t="shared" si="17"/>
        <v>194.73476190476191</v>
      </c>
      <c r="E507" s="15">
        <v>23578</v>
      </c>
      <c r="F507" s="10">
        <f t="shared" si="18"/>
        <v>294.72499999999997</v>
      </c>
      <c r="G507" s="11"/>
      <c r="H507" s="21"/>
      <c r="I507" s="21"/>
      <c r="J507" s="11" t="s">
        <v>28</v>
      </c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" customHeight="1" x14ac:dyDescent="0.2">
      <c r="A508" s="11" t="s">
        <v>42</v>
      </c>
      <c r="B508" s="12" t="s">
        <v>545</v>
      </c>
      <c r="C508" s="10">
        <v>6.9967999999999995</v>
      </c>
      <c r="D508" s="10">
        <f t="shared" si="17"/>
        <v>33.318095238095239</v>
      </c>
      <c r="E508" s="15">
        <v>8244</v>
      </c>
      <c r="F508" s="10">
        <f t="shared" si="18"/>
        <v>103.05</v>
      </c>
      <c r="G508" s="11"/>
      <c r="H508" s="21"/>
      <c r="I508" s="21"/>
      <c r="J508" s="11" t="s">
        <v>28</v>
      </c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" customHeight="1" x14ac:dyDescent="0.2">
      <c r="A509" s="29" t="s">
        <v>546</v>
      </c>
      <c r="B509" s="7" t="s">
        <v>547</v>
      </c>
      <c r="C509" s="10"/>
      <c r="D509" s="10"/>
      <c r="E509" s="15"/>
      <c r="F509" s="10"/>
      <c r="G509" s="11"/>
      <c r="H509" s="21"/>
      <c r="I509" s="21"/>
      <c r="J509" s="1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" customHeight="1" x14ac:dyDescent="0.2">
      <c r="A510" s="29">
        <v>1</v>
      </c>
      <c r="B510" s="7" t="s">
        <v>619</v>
      </c>
      <c r="C510" s="10"/>
      <c r="D510" s="10"/>
      <c r="E510" s="15"/>
      <c r="F510" s="10"/>
      <c r="G510" s="11"/>
      <c r="H510" s="21"/>
      <c r="I510" s="21"/>
      <c r="J510" s="1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" customHeight="1" x14ac:dyDescent="0.2">
      <c r="A511" s="11" t="s">
        <v>9</v>
      </c>
      <c r="B511" s="12" t="s">
        <v>548</v>
      </c>
      <c r="C511" s="10">
        <v>1.075</v>
      </c>
      <c r="D511" s="10">
        <f>C511/14*100</f>
        <v>7.6785714285714279</v>
      </c>
      <c r="E511" s="15">
        <v>6355</v>
      </c>
      <c r="F511" s="10">
        <f t="shared" si="18"/>
        <v>79.4375</v>
      </c>
      <c r="G511" s="11"/>
      <c r="H511" s="21"/>
      <c r="I511" s="21"/>
      <c r="J511" s="11" t="s">
        <v>28</v>
      </c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" customHeight="1" x14ac:dyDescent="0.2">
      <c r="A512" s="11" t="s">
        <v>10</v>
      </c>
      <c r="B512" s="12" t="s">
        <v>549</v>
      </c>
      <c r="C512" s="10">
        <v>30.054099999999998</v>
      </c>
      <c r="D512" s="10">
        <f t="shared" si="17"/>
        <v>143.11476190476188</v>
      </c>
      <c r="E512" s="15">
        <v>19913</v>
      </c>
      <c r="F512" s="10">
        <f t="shared" si="18"/>
        <v>248.91249999999999</v>
      </c>
      <c r="G512" s="11"/>
      <c r="H512" s="21"/>
      <c r="I512" s="21"/>
      <c r="J512" s="11" t="s">
        <v>28</v>
      </c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" customHeight="1" x14ac:dyDescent="0.2">
      <c r="A513" s="11" t="s">
        <v>12</v>
      </c>
      <c r="B513" s="12" t="s">
        <v>550</v>
      </c>
      <c r="C513" s="10">
        <v>23.5779</v>
      </c>
      <c r="D513" s="10">
        <f t="shared" si="17"/>
        <v>112.27571428571427</v>
      </c>
      <c r="E513" s="15">
        <v>16535</v>
      </c>
      <c r="F513" s="10">
        <f t="shared" si="18"/>
        <v>206.6875</v>
      </c>
      <c r="G513" s="11"/>
      <c r="H513" s="21"/>
      <c r="I513" s="21"/>
      <c r="J513" s="11" t="s">
        <v>28</v>
      </c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" customHeight="1" x14ac:dyDescent="0.2">
      <c r="A514" s="11" t="s">
        <v>13</v>
      </c>
      <c r="B514" s="12" t="s">
        <v>551</v>
      </c>
      <c r="C514" s="10">
        <v>14.38</v>
      </c>
      <c r="D514" s="10">
        <f t="shared" si="17"/>
        <v>68.476190476190482</v>
      </c>
      <c r="E514" s="15">
        <v>14130</v>
      </c>
      <c r="F514" s="10">
        <f t="shared" si="18"/>
        <v>176.625</v>
      </c>
      <c r="G514" s="11"/>
      <c r="H514" s="21"/>
      <c r="I514" s="21"/>
      <c r="J514" s="11" t="s">
        <v>28</v>
      </c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" customHeight="1" x14ac:dyDescent="0.2">
      <c r="A515" s="11" t="s">
        <v>14</v>
      </c>
      <c r="B515" s="12" t="s">
        <v>552</v>
      </c>
      <c r="C515" s="10">
        <v>24.4161</v>
      </c>
      <c r="D515" s="10">
        <f t="shared" si="17"/>
        <v>116.26714285714286</v>
      </c>
      <c r="E515" s="15">
        <v>10868</v>
      </c>
      <c r="F515" s="10">
        <f t="shared" si="18"/>
        <v>135.85</v>
      </c>
      <c r="G515" s="11"/>
      <c r="H515" s="21"/>
      <c r="I515" s="21"/>
      <c r="J515" s="11" t="s">
        <v>28</v>
      </c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" customHeight="1" x14ac:dyDescent="0.2">
      <c r="A516" s="11" t="s">
        <v>15</v>
      </c>
      <c r="B516" s="12" t="s">
        <v>91</v>
      </c>
      <c r="C516" s="10">
        <v>8.6712000000000007</v>
      </c>
      <c r="D516" s="10">
        <f t="shared" si="17"/>
        <v>41.291428571428575</v>
      </c>
      <c r="E516" s="15">
        <v>16404</v>
      </c>
      <c r="F516" s="10">
        <f t="shared" si="18"/>
        <v>205.05</v>
      </c>
      <c r="G516" s="11"/>
      <c r="H516" s="21"/>
      <c r="I516" s="21"/>
      <c r="J516" s="11" t="s">
        <v>28</v>
      </c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" customHeight="1" x14ac:dyDescent="0.2">
      <c r="A517" s="11" t="s">
        <v>16</v>
      </c>
      <c r="B517" s="12" t="s">
        <v>553</v>
      </c>
      <c r="C517" s="10">
        <v>9.1579999999999995</v>
      </c>
      <c r="D517" s="10">
        <f t="shared" si="17"/>
        <v>43.609523809523807</v>
      </c>
      <c r="E517" s="15">
        <v>13065</v>
      </c>
      <c r="F517" s="10">
        <f t="shared" si="18"/>
        <v>163.3125</v>
      </c>
      <c r="G517" s="11"/>
      <c r="H517" s="21"/>
      <c r="I517" s="21"/>
      <c r="J517" s="11" t="s">
        <v>28</v>
      </c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" customHeight="1" x14ac:dyDescent="0.2">
      <c r="A518" s="11" t="s">
        <v>17</v>
      </c>
      <c r="B518" s="12" t="s">
        <v>554</v>
      </c>
      <c r="C518" s="10">
        <v>18.9207</v>
      </c>
      <c r="D518" s="10">
        <f t="shared" si="17"/>
        <v>90.098571428571432</v>
      </c>
      <c r="E518" s="15">
        <v>15066</v>
      </c>
      <c r="F518" s="10">
        <f t="shared" si="18"/>
        <v>188.32500000000002</v>
      </c>
      <c r="G518" s="11"/>
      <c r="H518" s="21"/>
      <c r="I518" s="21"/>
      <c r="J518" s="11" t="s">
        <v>28</v>
      </c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" customHeight="1" x14ac:dyDescent="0.2">
      <c r="A519" s="11" t="s">
        <v>29</v>
      </c>
      <c r="B519" s="12" t="s">
        <v>555</v>
      </c>
      <c r="C519" s="10">
        <v>13.9274</v>
      </c>
      <c r="D519" s="10">
        <f t="shared" si="17"/>
        <v>66.320952380952377</v>
      </c>
      <c r="E519" s="15">
        <v>13032</v>
      </c>
      <c r="F519" s="10">
        <f t="shared" si="18"/>
        <v>162.9</v>
      </c>
      <c r="G519" s="11"/>
      <c r="H519" s="21"/>
      <c r="I519" s="21"/>
      <c r="J519" s="11" t="s">
        <v>28</v>
      </c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" customHeight="1" x14ac:dyDescent="0.2">
      <c r="A520" s="11" t="s">
        <v>31</v>
      </c>
      <c r="B520" s="12" t="s">
        <v>556</v>
      </c>
      <c r="C520" s="10">
        <v>11.3409</v>
      </c>
      <c r="D520" s="10">
        <f t="shared" si="17"/>
        <v>54.004285714285714</v>
      </c>
      <c r="E520" s="15">
        <v>12735</v>
      </c>
      <c r="F520" s="10">
        <f t="shared" si="18"/>
        <v>159.1875</v>
      </c>
      <c r="G520" s="11"/>
      <c r="H520" s="21"/>
      <c r="I520" s="21"/>
      <c r="J520" s="11" t="s">
        <v>28</v>
      </c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" customHeight="1" x14ac:dyDescent="0.2">
      <c r="A521" s="11" t="s">
        <v>32</v>
      </c>
      <c r="B521" s="12" t="s">
        <v>388</v>
      </c>
      <c r="C521" s="10">
        <v>12.492799999999999</v>
      </c>
      <c r="D521" s="10">
        <f t="shared" si="17"/>
        <v>59.489523809523803</v>
      </c>
      <c r="E521" s="15">
        <v>19019</v>
      </c>
      <c r="F521" s="10">
        <f t="shared" si="18"/>
        <v>237.73749999999998</v>
      </c>
      <c r="G521" s="11"/>
      <c r="H521" s="21"/>
      <c r="I521" s="21"/>
      <c r="J521" s="11" t="s">
        <v>28</v>
      </c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" customHeight="1" x14ac:dyDescent="0.2">
      <c r="A522" s="11" t="s">
        <v>33</v>
      </c>
      <c r="B522" s="12" t="s">
        <v>557</v>
      </c>
      <c r="C522" s="10">
        <v>13.3507</v>
      </c>
      <c r="D522" s="10">
        <f t="shared" si="17"/>
        <v>63.5747619047619</v>
      </c>
      <c r="E522" s="15">
        <v>12025</v>
      </c>
      <c r="F522" s="10">
        <f t="shared" si="18"/>
        <v>150.3125</v>
      </c>
      <c r="G522" s="11"/>
      <c r="H522" s="21"/>
      <c r="I522" s="21"/>
      <c r="J522" s="11" t="s">
        <v>28</v>
      </c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" customHeight="1" x14ac:dyDescent="0.2">
      <c r="A523" s="11" t="s">
        <v>34</v>
      </c>
      <c r="B523" s="12" t="s">
        <v>558</v>
      </c>
      <c r="C523" s="10">
        <v>13.1373</v>
      </c>
      <c r="D523" s="10">
        <f t="shared" si="17"/>
        <v>62.558571428571433</v>
      </c>
      <c r="E523" s="15">
        <v>14419</v>
      </c>
      <c r="F523" s="10">
        <f t="shared" si="18"/>
        <v>180.23750000000001</v>
      </c>
      <c r="G523" s="11"/>
      <c r="H523" s="21"/>
      <c r="I523" s="21"/>
      <c r="J523" s="11" t="s">
        <v>28</v>
      </c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" customHeight="1" x14ac:dyDescent="0.2">
      <c r="A524" s="11" t="s">
        <v>35</v>
      </c>
      <c r="B524" s="12" t="s">
        <v>406</v>
      </c>
      <c r="C524" s="10">
        <v>10.299900000000001</v>
      </c>
      <c r="D524" s="10">
        <f t="shared" si="17"/>
        <v>49.047142857142859</v>
      </c>
      <c r="E524" s="15">
        <v>16963</v>
      </c>
      <c r="F524" s="10">
        <f t="shared" si="18"/>
        <v>212.03750000000002</v>
      </c>
      <c r="G524" s="11"/>
      <c r="H524" s="21"/>
      <c r="I524" s="21"/>
      <c r="J524" s="11" t="s">
        <v>28</v>
      </c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" customHeight="1" x14ac:dyDescent="0.2">
      <c r="A525" s="11" t="s">
        <v>36</v>
      </c>
      <c r="B525" s="12" t="s">
        <v>559</v>
      </c>
      <c r="C525" s="10">
        <v>13.066199999999998</v>
      </c>
      <c r="D525" s="10">
        <f t="shared" si="17"/>
        <v>62.22</v>
      </c>
      <c r="E525" s="15">
        <v>19983</v>
      </c>
      <c r="F525" s="10">
        <f t="shared" si="18"/>
        <v>249.78749999999999</v>
      </c>
      <c r="G525" s="11"/>
      <c r="H525" s="21"/>
      <c r="I525" s="21"/>
      <c r="J525" s="11" t="s">
        <v>28</v>
      </c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" customHeight="1" x14ac:dyDescent="0.2">
      <c r="A526" s="11" t="s">
        <v>37</v>
      </c>
      <c r="B526" s="12" t="s">
        <v>560</v>
      </c>
      <c r="C526" s="10">
        <v>7.3266</v>
      </c>
      <c r="D526" s="10">
        <f t="shared" si="17"/>
        <v>34.888571428571431</v>
      </c>
      <c r="E526" s="15">
        <v>10414</v>
      </c>
      <c r="F526" s="10">
        <f t="shared" si="18"/>
        <v>130.17499999999998</v>
      </c>
      <c r="G526" s="11"/>
      <c r="H526" s="21"/>
      <c r="I526" s="21"/>
      <c r="J526" s="11" t="s">
        <v>28</v>
      </c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" customHeight="1" x14ac:dyDescent="0.2">
      <c r="A527" s="11" t="s">
        <v>38</v>
      </c>
      <c r="B527" s="12" t="s">
        <v>561</v>
      </c>
      <c r="C527" s="10">
        <v>9.202</v>
      </c>
      <c r="D527" s="10">
        <f t="shared" si="17"/>
        <v>43.819047619047616</v>
      </c>
      <c r="E527" s="15">
        <v>11721</v>
      </c>
      <c r="F527" s="10">
        <f t="shared" si="18"/>
        <v>146.51249999999999</v>
      </c>
      <c r="G527" s="11"/>
      <c r="H527" s="21"/>
      <c r="I527" s="21"/>
      <c r="J527" s="11" t="s">
        <v>28</v>
      </c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" customHeight="1" x14ac:dyDescent="0.2">
      <c r="A528" s="11" t="s">
        <v>39</v>
      </c>
      <c r="B528" s="12" t="s">
        <v>562</v>
      </c>
      <c r="C528" s="10">
        <v>14.6805</v>
      </c>
      <c r="D528" s="10">
        <f t="shared" ref="D528:D592" si="21">C528/21*100</f>
        <v>69.907142857142858</v>
      </c>
      <c r="E528" s="15">
        <v>23924</v>
      </c>
      <c r="F528" s="10">
        <f t="shared" ref="F528:F592" si="22">E528/8000*100</f>
        <v>299.05</v>
      </c>
      <c r="G528" s="11"/>
      <c r="H528" s="21"/>
      <c r="I528" s="21"/>
      <c r="J528" s="11" t="s">
        <v>28</v>
      </c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" customHeight="1" x14ac:dyDescent="0.2">
      <c r="A529" s="11" t="s">
        <v>40</v>
      </c>
      <c r="B529" s="12" t="s">
        <v>563</v>
      </c>
      <c r="C529" s="10">
        <v>7.3571</v>
      </c>
      <c r="D529" s="10">
        <f t="shared" si="21"/>
        <v>35.033809523809524</v>
      </c>
      <c r="E529" s="15">
        <v>10176</v>
      </c>
      <c r="F529" s="10">
        <f t="shared" si="22"/>
        <v>127.2</v>
      </c>
      <c r="G529" s="11"/>
      <c r="H529" s="21"/>
      <c r="I529" s="21"/>
      <c r="J529" s="11" t="s">
        <v>28</v>
      </c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" customHeight="1" x14ac:dyDescent="0.2">
      <c r="A530" s="11" t="s">
        <v>42</v>
      </c>
      <c r="B530" s="12" t="s">
        <v>564</v>
      </c>
      <c r="C530" s="10">
        <v>8.6828000000000003</v>
      </c>
      <c r="D530" s="10">
        <f t="shared" si="21"/>
        <v>41.346666666666671</v>
      </c>
      <c r="E530" s="15">
        <v>15986</v>
      </c>
      <c r="F530" s="10">
        <f t="shared" si="22"/>
        <v>199.82500000000002</v>
      </c>
      <c r="G530" s="11"/>
      <c r="H530" s="21"/>
      <c r="I530" s="21"/>
      <c r="J530" s="11" t="s">
        <v>28</v>
      </c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" customHeight="1" x14ac:dyDescent="0.2">
      <c r="A531" s="11" t="s">
        <v>43</v>
      </c>
      <c r="B531" s="12" t="s">
        <v>565</v>
      </c>
      <c r="C531" s="10">
        <v>7.1372999999999998</v>
      </c>
      <c r="D531" s="10">
        <f t="shared" si="21"/>
        <v>33.987142857142857</v>
      </c>
      <c r="E531" s="15">
        <v>15716</v>
      </c>
      <c r="F531" s="10">
        <f t="shared" si="22"/>
        <v>196.45</v>
      </c>
      <c r="G531" s="11"/>
      <c r="H531" s="21"/>
      <c r="I531" s="21"/>
      <c r="J531" s="11" t="s">
        <v>28</v>
      </c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" customHeight="1" x14ac:dyDescent="0.2">
      <c r="A532" s="11" t="s">
        <v>44</v>
      </c>
      <c r="B532" s="12" t="s">
        <v>566</v>
      </c>
      <c r="C532" s="10">
        <v>5.3045000000000009</v>
      </c>
      <c r="D532" s="10">
        <f t="shared" si="21"/>
        <v>25.259523809523817</v>
      </c>
      <c r="E532" s="15">
        <v>12627</v>
      </c>
      <c r="F532" s="10">
        <f t="shared" si="22"/>
        <v>157.83750000000001</v>
      </c>
      <c r="G532" s="11"/>
      <c r="H532" s="21"/>
      <c r="I532" s="21"/>
      <c r="J532" s="11" t="s">
        <v>28</v>
      </c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" customHeight="1" x14ac:dyDescent="0.2">
      <c r="A533" s="11" t="s">
        <v>63</v>
      </c>
      <c r="B533" s="12" t="s">
        <v>495</v>
      </c>
      <c r="C533" s="10">
        <v>8.5206</v>
      </c>
      <c r="D533" s="10">
        <f t="shared" si="21"/>
        <v>40.574285714285715</v>
      </c>
      <c r="E533" s="15">
        <v>15644</v>
      </c>
      <c r="F533" s="10">
        <f t="shared" si="22"/>
        <v>195.55</v>
      </c>
      <c r="G533" s="11"/>
      <c r="H533" s="21"/>
      <c r="I533" s="21"/>
      <c r="J533" s="11" t="s">
        <v>28</v>
      </c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" customHeight="1" x14ac:dyDescent="0.2">
      <c r="A534" s="11" t="s">
        <v>65</v>
      </c>
      <c r="B534" s="12" t="s">
        <v>567</v>
      </c>
      <c r="C534" s="10">
        <v>7.5546000000000006</v>
      </c>
      <c r="D534" s="10">
        <f t="shared" si="21"/>
        <v>35.97428571428572</v>
      </c>
      <c r="E534" s="15">
        <v>12395</v>
      </c>
      <c r="F534" s="10">
        <f t="shared" si="22"/>
        <v>154.9375</v>
      </c>
      <c r="G534" s="11"/>
      <c r="H534" s="21"/>
      <c r="I534" s="21"/>
      <c r="J534" s="11" t="s">
        <v>28</v>
      </c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" customHeight="1" x14ac:dyDescent="0.2">
      <c r="A535" s="11" t="s">
        <v>66</v>
      </c>
      <c r="B535" s="12" t="s">
        <v>568</v>
      </c>
      <c r="C535" s="10">
        <v>6.2504999999999997</v>
      </c>
      <c r="D535" s="10">
        <f t="shared" si="21"/>
        <v>29.764285714285716</v>
      </c>
      <c r="E535" s="15">
        <v>19847</v>
      </c>
      <c r="F535" s="10">
        <f t="shared" si="22"/>
        <v>248.08750000000001</v>
      </c>
      <c r="G535" s="11"/>
      <c r="H535" s="21"/>
      <c r="I535" s="21"/>
      <c r="J535" s="11" t="s">
        <v>28</v>
      </c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" customHeight="1" x14ac:dyDescent="0.2">
      <c r="A536" s="11" t="s">
        <v>68</v>
      </c>
      <c r="B536" s="12" t="s">
        <v>569</v>
      </c>
      <c r="C536" s="10">
        <v>5.6303999999999998</v>
      </c>
      <c r="D536" s="10">
        <f t="shared" si="21"/>
        <v>26.811428571428568</v>
      </c>
      <c r="E536" s="15">
        <v>12911</v>
      </c>
      <c r="F536" s="10">
        <f t="shared" si="22"/>
        <v>161.38749999999999</v>
      </c>
      <c r="G536" s="11"/>
      <c r="H536" s="21"/>
      <c r="I536" s="21"/>
      <c r="J536" s="11" t="s">
        <v>28</v>
      </c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" customHeight="1" x14ac:dyDescent="0.2">
      <c r="A537" s="29" t="s">
        <v>570</v>
      </c>
      <c r="B537" s="7" t="s">
        <v>571</v>
      </c>
      <c r="C537" s="10"/>
      <c r="D537" s="10"/>
      <c r="E537" s="15"/>
      <c r="F537" s="10"/>
      <c r="G537" s="11"/>
      <c r="H537" s="21"/>
      <c r="I537" s="21"/>
      <c r="J537" s="1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" customHeight="1" x14ac:dyDescent="0.2">
      <c r="A538" s="29">
        <v>1</v>
      </c>
      <c r="B538" s="7" t="s">
        <v>619</v>
      </c>
      <c r="C538" s="10"/>
      <c r="D538" s="10"/>
      <c r="E538" s="15"/>
      <c r="F538" s="10"/>
      <c r="G538" s="11"/>
      <c r="H538" s="21"/>
      <c r="I538" s="21"/>
      <c r="J538" s="1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" customHeight="1" x14ac:dyDescent="0.2">
      <c r="A539" s="11" t="s">
        <v>9</v>
      </c>
      <c r="B539" s="12" t="s">
        <v>572</v>
      </c>
      <c r="C539" s="10">
        <v>2.6327999999999996</v>
      </c>
      <c r="D539" s="10">
        <f>C539/14*100</f>
        <v>18.805714285714284</v>
      </c>
      <c r="E539" s="15">
        <v>12010</v>
      </c>
      <c r="F539" s="10">
        <f t="shared" si="22"/>
        <v>150.125</v>
      </c>
      <c r="G539" s="11"/>
      <c r="H539" s="21"/>
      <c r="I539" s="21"/>
      <c r="J539" s="11" t="s">
        <v>28</v>
      </c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" customHeight="1" x14ac:dyDescent="0.2">
      <c r="A540" s="11" t="s">
        <v>10</v>
      </c>
      <c r="B540" s="12" t="s">
        <v>573</v>
      </c>
      <c r="C540" s="10">
        <v>8.0140999999999991</v>
      </c>
      <c r="D540" s="10">
        <f t="shared" si="21"/>
        <v>38.16238095238095</v>
      </c>
      <c r="E540" s="15">
        <v>9677</v>
      </c>
      <c r="F540" s="10">
        <f t="shared" si="22"/>
        <v>120.96249999999999</v>
      </c>
      <c r="G540" s="11"/>
      <c r="H540" s="21"/>
      <c r="I540" s="21"/>
      <c r="J540" s="11" t="s">
        <v>28</v>
      </c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" customHeight="1" x14ac:dyDescent="0.2">
      <c r="A541" s="11" t="s">
        <v>12</v>
      </c>
      <c r="B541" s="12" t="s">
        <v>574</v>
      </c>
      <c r="C541" s="10">
        <v>5.5815000000000001</v>
      </c>
      <c r="D541" s="10">
        <f t="shared" si="21"/>
        <v>26.578571428571429</v>
      </c>
      <c r="E541" s="15">
        <v>12577</v>
      </c>
      <c r="F541" s="10">
        <f t="shared" si="22"/>
        <v>157.21250000000001</v>
      </c>
      <c r="G541" s="11"/>
      <c r="H541" s="21"/>
      <c r="I541" s="21"/>
      <c r="J541" s="11" t="s">
        <v>28</v>
      </c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" customHeight="1" x14ac:dyDescent="0.2">
      <c r="A542" s="11" t="s">
        <v>13</v>
      </c>
      <c r="B542" s="12" t="s">
        <v>575</v>
      </c>
      <c r="C542" s="10">
        <v>4.5354999999999999</v>
      </c>
      <c r="D542" s="10">
        <f t="shared" si="21"/>
        <v>21.597619047619045</v>
      </c>
      <c r="E542" s="15">
        <v>11431</v>
      </c>
      <c r="F542" s="10">
        <f t="shared" si="22"/>
        <v>142.88749999999999</v>
      </c>
      <c r="G542" s="11"/>
      <c r="H542" s="21"/>
      <c r="I542" s="21"/>
      <c r="J542" s="11" t="s">
        <v>28</v>
      </c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" customHeight="1" x14ac:dyDescent="0.2">
      <c r="A543" s="11" t="s">
        <v>14</v>
      </c>
      <c r="B543" s="12" t="s">
        <v>576</v>
      </c>
      <c r="C543" s="10">
        <v>9.9011999999999993</v>
      </c>
      <c r="D543" s="10">
        <f t="shared" si="21"/>
        <v>47.148571428571422</v>
      </c>
      <c r="E543" s="15">
        <v>14297</v>
      </c>
      <c r="F543" s="10">
        <f t="shared" si="22"/>
        <v>178.71250000000001</v>
      </c>
      <c r="G543" s="11"/>
      <c r="H543" s="21"/>
      <c r="I543" s="21"/>
      <c r="J543" s="11" t="s">
        <v>28</v>
      </c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" customHeight="1" x14ac:dyDescent="0.2">
      <c r="A544" s="11" t="s">
        <v>15</v>
      </c>
      <c r="B544" s="12" t="s">
        <v>577</v>
      </c>
      <c r="C544" s="10">
        <v>5.1995000000000005</v>
      </c>
      <c r="D544" s="10">
        <f t="shared" si="21"/>
        <v>24.759523809523813</v>
      </c>
      <c r="E544" s="15">
        <v>8482</v>
      </c>
      <c r="F544" s="10">
        <f t="shared" si="22"/>
        <v>106.02499999999999</v>
      </c>
      <c r="G544" s="11"/>
      <c r="H544" s="21"/>
      <c r="I544" s="21"/>
      <c r="J544" s="11" t="s">
        <v>28</v>
      </c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" customHeight="1" x14ac:dyDescent="0.2">
      <c r="A545" s="11" t="s">
        <v>16</v>
      </c>
      <c r="B545" s="12" t="s">
        <v>343</v>
      </c>
      <c r="C545" s="10">
        <v>3.4822000000000002</v>
      </c>
      <c r="D545" s="10">
        <f t="shared" si="21"/>
        <v>16.581904761904763</v>
      </c>
      <c r="E545" s="15">
        <v>9776</v>
      </c>
      <c r="F545" s="10">
        <f t="shared" si="22"/>
        <v>122.2</v>
      </c>
      <c r="G545" s="11"/>
      <c r="H545" s="21"/>
      <c r="I545" s="21"/>
      <c r="J545" s="11" t="s">
        <v>28</v>
      </c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" customHeight="1" x14ac:dyDescent="0.2">
      <c r="A546" s="11" t="s">
        <v>17</v>
      </c>
      <c r="B546" s="12" t="s">
        <v>578</v>
      </c>
      <c r="C546" s="10">
        <v>3.7705000000000002</v>
      </c>
      <c r="D546" s="10">
        <f t="shared" si="21"/>
        <v>17.954761904761906</v>
      </c>
      <c r="E546" s="15">
        <v>9821</v>
      </c>
      <c r="F546" s="10">
        <f t="shared" si="22"/>
        <v>122.7625</v>
      </c>
      <c r="G546" s="11"/>
      <c r="H546" s="21"/>
      <c r="I546" s="21"/>
      <c r="J546" s="11" t="s">
        <v>28</v>
      </c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" customHeight="1" x14ac:dyDescent="0.2">
      <c r="A547" s="11" t="s">
        <v>29</v>
      </c>
      <c r="B547" s="12" t="s">
        <v>579</v>
      </c>
      <c r="C547" s="10">
        <v>4.5351999999999997</v>
      </c>
      <c r="D547" s="10">
        <f t="shared" si="21"/>
        <v>21.596190476190475</v>
      </c>
      <c r="E547" s="15">
        <v>8790</v>
      </c>
      <c r="F547" s="10">
        <f t="shared" si="22"/>
        <v>109.87499999999999</v>
      </c>
      <c r="G547" s="11"/>
      <c r="H547" s="21"/>
      <c r="I547" s="21"/>
      <c r="J547" s="11" t="s">
        <v>28</v>
      </c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" customHeight="1" x14ac:dyDescent="0.2">
      <c r="A548" s="11" t="s">
        <v>31</v>
      </c>
      <c r="B548" s="12" t="s">
        <v>580</v>
      </c>
      <c r="C548" s="10">
        <v>6.2547000000000006</v>
      </c>
      <c r="D548" s="10">
        <f t="shared" si="21"/>
        <v>29.784285714285719</v>
      </c>
      <c r="E548" s="15">
        <v>14084</v>
      </c>
      <c r="F548" s="10">
        <f t="shared" si="22"/>
        <v>176.04999999999998</v>
      </c>
      <c r="G548" s="11"/>
      <c r="H548" s="21"/>
      <c r="I548" s="21"/>
      <c r="J548" s="11" t="s">
        <v>28</v>
      </c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" customHeight="1" x14ac:dyDescent="0.2">
      <c r="A549" s="11" t="s">
        <v>32</v>
      </c>
      <c r="B549" s="12" t="s">
        <v>581</v>
      </c>
      <c r="C549" s="10">
        <v>3.5442</v>
      </c>
      <c r="D549" s="10">
        <f t="shared" si="21"/>
        <v>16.877142857142857</v>
      </c>
      <c r="E549" s="15">
        <v>10465</v>
      </c>
      <c r="F549" s="10">
        <f t="shared" si="22"/>
        <v>130.8125</v>
      </c>
      <c r="G549" s="11"/>
      <c r="H549" s="21"/>
      <c r="I549" s="21"/>
      <c r="J549" s="11" t="s">
        <v>28</v>
      </c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" customHeight="1" x14ac:dyDescent="0.2">
      <c r="A550" s="11" t="s">
        <v>33</v>
      </c>
      <c r="B550" s="12" t="s">
        <v>582</v>
      </c>
      <c r="C550" s="10">
        <v>5.5420000000000007</v>
      </c>
      <c r="D550" s="10">
        <f t="shared" si="21"/>
        <v>26.390476190476193</v>
      </c>
      <c r="E550" s="15">
        <v>21933</v>
      </c>
      <c r="F550" s="10">
        <f t="shared" si="22"/>
        <v>274.16250000000002</v>
      </c>
      <c r="G550" s="11"/>
      <c r="H550" s="21"/>
      <c r="I550" s="21"/>
      <c r="J550" s="11" t="s">
        <v>28</v>
      </c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" customHeight="1" x14ac:dyDescent="0.2">
      <c r="A551" s="11" t="s">
        <v>34</v>
      </c>
      <c r="B551" s="12" t="s">
        <v>583</v>
      </c>
      <c r="C551" s="10">
        <v>5.7110000000000003</v>
      </c>
      <c r="D551" s="10">
        <f t="shared" si="21"/>
        <v>27.195238095238096</v>
      </c>
      <c r="E551" s="15">
        <v>24407</v>
      </c>
      <c r="F551" s="10">
        <f t="shared" si="22"/>
        <v>305.08749999999998</v>
      </c>
      <c r="G551" s="11"/>
      <c r="H551" s="21"/>
      <c r="I551" s="21"/>
      <c r="J551" s="11" t="s">
        <v>28</v>
      </c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" customHeight="1" x14ac:dyDescent="0.2">
      <c r="A552" s="11" t="s">
        <v>35</v>
      </c>
      <c r="B552" s="12" t="s">
        <v>87</v>
      </c>
      <c r="C552" s="10">
        <v>3.8073999999999999</v>
      </c>
      <c r="D552" s="10">
        <f t="shared" si="21"/>
        <v>18.130476190476191</v>
      </c>
      <c r="E552" s="15">
        <v>10424</v>
      </c>
      <c r="F552" s="10">
        <f t="shared" si="22"/>
        <v>130.29999999999998</v>
      </c>
      <c r="G552" s="11"/>
      <c r="H552" s="21"/>
      <c r="I552" s="21"/>
      <c r="J552" s="11" t="s">
        <v>28</v>
      </c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" customHeight="1" x14ac:dyDescent="0.2">
      <c r="A553" s="11" t="s">
        <v>36</v>
      </c>
      <c r="B553" s="12" t="s">
        <v>584</v>
      </c>
      <c r="C553" s="10">
        <v>2.7770999999999999</v>
      </c>
      <c r="D553" s="10">
        <f t="shared" si="21"/>
        <v>13.224285714285713</v>
      </c>
      <c r="E553" s="15">
        <v>9328</v>
      </c>
      <c r="F553" s="10">
        <f t="shared" si="22"/>
        <v>116.6</v>
      </c>
      <c r="G553" s="11"/>
      <c r="H553" s="21"/>
      <c r="I553" s="21"/>
      <c r="J553" s="11" t="s">
        <v>28</v>
      </c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" customHeight="1" x14ac:dyDescent="0.2">
      <c r="A554" s="11" t="s">
        <v>37</v>
      </c>
      <c r="B554" s="12" t="s">
        <v>585</v>
      </c>
      <c r="C554" s="10">
        <v>2.5394000000000001</v>
      </c>
      <c r="D554" s="10">
        <f t="shared" si="21"/>
        <v>12.092380952380953</v>
      </c>
      <c r="E554" s="15">
        <v>5402</v>
      </c>
      <c r="F554" s="10">
        <f t="shared" si="22"/>
        <v>67.525000000000006</v>
      </c>
      <c r="G554" s="11"/>
      <c r="H554" s="21"/>
      <c r="I554" s="21"/>
      <c r="J554" s="11" t="s">
        <v>28</v>
      </c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" customHeight="1" x14ac:dyDescent="0.2">
      <c r="A555" s="29" t="s">
        <v>586</v>
      </c>
      <c r="B555" s="7" t="s">
        <v>587</v>
      </c>
      <c r="C555" s="10"/>
      <c r="D555" s="10"/>
      <c r="E555" s="15"/>
      <c r="F555" s="10"/>
      <c r="G555" s="11"/>
      <c r="H555" s="21"/>
      <c r="I555" s="21"/>
      <c r="J555" s="1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" customHeight="1" x14ac:dyDescent="0.2">
      <c r="A556" s="29">
        <v>1</v>
      </c>
      <c r="B556" s="7" t="s">
        <v>619</v>
      </c>
      <c r="C556" s="10"/>
      <c r="D556" s="10"/>
      <c r="E556" s="15"/>
      <c r="F556" s="10"/>
      <c r="G556" s="11"/>
      <c r="H556" s="21"/>
      <c r="I556" s="21"/>
      <c r="J556" s="1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" customHeight="1" x14ac:dyDescent="0.2">
      <c r="A557" s="11" t="s">
        <v>9</v>
      </c>
      <c r="B557" s="12" t="s">
        <v>588</v>
      </c>
      <c r="C557" s="10">
        <v>7.6103999999999994</v>
      </c>
      <c r="D557" s="10">
        <f t="shared" si="21"/>
        <v>36.239999999999995</v>
      </c>
      <c r="E557" s="15">
        <v>14759</v>
      </c>
      <c r="F557" s="10">
        <f t="shared" si="22"/>
        <v>184.48750000000001</v>
      </c>
      <c r="G557" s="11"/>
      <c r="H557" s="21"/>
      <c r="I557" s="21"/>
      <c r="J557" s="11" t="s">
        <v>28</v>
      </c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" customHeight="1" x14ac:dyDescent="0.2">
      <c r="A558" s="11" t="s">
        <v>10</v>
      </c>
      <c r="B558" s="12" t="s">
        <v>589</v>
      </c>
      <c r="C558" s="10">
        <v>8.9931000000000001</v>
      </c>
      <c r="D558" s="10">
        <f>C558/35*100</f>
        <v>25.694571428571429</v>
      </c>
      <c r="E558" s="15">
        <v>2949</v>
      </c>
      <c r="F558" s="10">
        <f>E558/5000*100</f>
        <v>58.98</v>
      </c>
      <c r="G558" s="11" t="s">
        <v>28</v>
      </c>
      <c r="H558" s="21"/>
      <c r="I558" s="21"/>
      <c r="J558" s="11" t="s">
        <v>28</v>
      </c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" customHeight="1" x14ac:dyDescent="0.2">
      <c r="A559" s="11" t="s">
        <v>12</v>
      </c>
      <c r="B559" s="12" t="s">
        <v>590</v>
      </c>
      <c r="C559" s="10">
        <v>2.0861000000000001</v>
      </c>
      <c r="D559" s="10">
        <f t="shared" si="21"/>
        <v>9.9338095238095239</v>
      </c>
      <c r="E559" s="15">
        <v>7366</v>
      </c>
      <c r="F559" s="10">
        <f t="shared" si="22"/>
        <v>92.074999999999989</v>
      </c>
      <c r="G559" s="11"/>
      <c r="H559" s="21"/>
      <c r="I559" s="21"/>
      <c r="J559" s="11" t="s">
        <v>28</v>
      </c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" customHeight="1" x14ac:dyDescent="0.2">
      <c r="A560" s="11" t="s">
        <v>13</v>
      </c>
      <c r="B560" s="12" t="s">
        <v>591</v>
      </c>
      <c r="C560" s="10">
        <v>10.9777</v>
      </c>
      <c r="D560" s="10">
        <f t="shared" si="21"/>
        <v>52.274761904761903</v>
      </c>
      <c r="E560" s="15">
        <v>17603</v>
      </c>
      <c r="F560" s="10">
        <f t="shared" si="22"/>
        <v>220.03750000000002</v>
      </c>
      <c r="G560" s="11"/>
      <c r="H560" s="21"/>
      <c r="I560" s="21"/>
      <c r="J560" s="11" t="s">
        <v>28</v>
      </c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" customHeight="1" x14ac:dyDescent="0.2">
      <c r="A561" s="11" t="s">
        <v>14</v>
      </c>
      <c r="B561" s="12" t="s">
        <v>592</v>
      </c>
      <c r="C561" s="10">
        <v>5.1013999999999999</v>
      </c>
      <c r="D561" s="10">
        <f>C561/14*100</f>
        <v>36.438571428571429</v>
      </c>
      <c r="E561" s="15">
        <v>16912</v>
      </c>
      <c r="F561" s="10">
        <f t="shared" si="22"/>
        <v>211.39999999999998</v>
      </c>
      <c r="G561" s="11"/>
      <c r="H561" s="21"/>
      <c r="I561" s="21"/>
      <c r="J561" s="11" t="s">
        <v>28</v>
      </c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" customHeight="1" x14ac:dyDescent="0.2">
      <c r="A562" s="11" t="s">
        <v>15</v>
      </c>
      <c r="B562" s="12" t="s">
        <v>593</v>
      </c>
      <c r="C562" s="10">
        <v>5.1434000000000006</v>
      </c>
      <c r="D562" s="10">
        <f t="shared" si="21"/>
        <v>24.492380952380955</v>
      </c>
      <c r="E562" s="15">
        <v>8184</v>
      </c>
      <c r="F562" s="10">
        <f t="shared" si="22"/>
        <v>102.3</v>
      </c>
      <c r="G562" s="11"/>
      <c r="H562" s="21"/>
      <c r="I562" s="21"/>
      <c r="J562" s="11" t="s">
        <v>28</v>
      </c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" customHeight="1" x14ac:dyDescent="0.2">
      <c r="A563" s="11" t="s">
        <v>16</v>
      </c>
      <c r="B563" s="12" t="s">
        <v>594</v>
      </c>
      <c r="C563" s="10">
        <v>6.3985000000000003</v>
      </c>
      <c r="D563" s="10">
        <f t="shared" si="21"/>
        <v>30.469047619047618</v>
      </c>
      <c r="E563" s="15">
        <v>10224</v>
      </c>
      <c r="F563" s="10">
        <f t="shared" si="22"/>
        <v>127.8</v>
      </c>
      <c r="G563" s="11"/>
      <c r="H563" s="21"/>
      <c r="I563" s="21"/>
      <c r="J563" s="11" t="s">
        <v>28</v>
      </c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" customHeight="1" x14ac:dyDescent="0.2">
      <c r="A564" s="11" t="s">
        <v>17</v>
      </c>
      <c r="B564" s="12" t="s">
        <v>83</v>
      </c>
      <c r="C564" s="10">
        <v>5.6081999999999992</v>
      </c>
      <c r="D564" s="10">
        <f t="shared" si="21"/>
        <v>26.705714285714283</v>
      </c>
      <c r="E564" s="15">
        <v>14257</v>
      </c>
      <c r="F564" s="10">
        <f t="shared" si="22"/>
        <v>178.21250000000001</v>
      </c>
      <c r="G564" s="11"/>
      <c r="H564" s="21"/>
      <c r="I564" s="21"/>
      <c r="J564" s="11" t="s">
        <v>28</v>
      </c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" customHeight="1" x14ac:dyDescent="0.2">
      <c r="A565" s="11" t="s">
        <v>29</v>
      </c>
      <c r="B565" s="12" t="s">
        <v>595</v>
      </c>
      <c r="C565" s="10">
        <v>10.148300000000001</v>
      </c>
      <c r="D565" s="10">
        <f t="shared" si="21"/>
        <v>48.325238095238099</v>
      </c>
      <c r="E565" s="15">
        <v>22741</v>
      </c>
      <c r="F565" s="10">
        <f t="shared" si="22"/>
        <v>284.26249999999999</v>
      </c>
      <c r="G565" s="11"/>
      <c r="H565" s="21"/>
      <c r="I565" s="21"/>
      <c r="J565" s="11" t="s">
        <v>28</v>
      </c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" customHeight="1" x14ac:dyDescent="0.2">
      <c r="A566" s="11" t="s">
        <v>31</v>
      </c>
      <c r="B566" s="12" t="s">
        <v>596</v>
      </c>
      <c r="C566" s="10">
        <v>8.3130999999999986</v>
      </c>
      <c r="D566" s="10">
        <f t="shared" si="21"/>
        <v>39.586190476190467</v>
      </c>
      <c r="E566" s="15">
        <v>17497</v>
      </c>
      <c r="F566" s="10">
        <f t="shared" si="22"/>
        <v>218.71250000000001</v>
      </c>
      <c r="G566" s="11"/>
      <c r="H566" s="21"/>
      <c r="I566" s="21"/>
      <c r="J566" s="11" t="s">
        <v>28</v>
      </c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" customHeight="1" x14ac:dyDescent="0.2">
      <c r="A567" s="11" t="s">
        <v>32</v>
      </c>
      <c r="B567" s="12" t="s">
        <v>597</v>
      </c>
      <c r="C567" s="10">
        <v>12.642100000000001</v>
      </c>
      <c r="D567" s="10">
        <f t="shared" si="21"/>
        <v>60.200476190476195</v>
      </c>
      <c r="E567" s="15">
        <v>14754</v>
      </c>
      <c r="F567" s="10">
        <f t="shared" si="22"/>
        <v>184.42499999999998</v>
      </c>
      <c r="G567" s="11"/>
      <c r="H567" s="21"/>
      <c r="I567" s="21"/>
      <c r="J567" s="11" t="s">
        <v>28</v>
      </c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" customHeight="1" x14ac:dyDescent="0.2">
      <c r="A568" s="11" t="s">
        <v>33</v>
      </c>
      <c r="B568" s="12" t="s">
        <v>84</v>
      </c>
      <c r="C568" s="10">
        <v>11.2273</v>
      </c>
      <c r="D568" s="10">
        <f t="shared" si="21"/>
        <v>53.463333333333331</v>
      </c>
      <c r="E568" s="15">
        <v>10272</v>
      </c>
      <c r="F568" s="10">
        <f t="shared" si="22"/>
        <v>128.4</v>
      </c>
      <c r="G568" s="11"/>
      <c r="H568" s="21"/>
      <c r="I568" s="21"/>
      <c r="J568" s="11" t="s">
        <v>28</v>
      </c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" customHeight="1" x14ac:dyDescent="0.2">
      <c r="A569" s="11" t="s">
        <v>34</v>
      </c>
      <c r="B569" s="12" t="s">
        <v>565</v>
      </c>
      <c r="C569" s="10">
        <v>16.192799999999998</v>
      </c>
      <c r="D569" s="10">
        <f>C569/35*100</f>
        <v>46.265142857142855</v>
      </c>
      <c r="E569" s="15">
        <v>5983</v>
      </c>
      <c r="F569" s="10">
        <f>E569/5000*100</f>
        <v>119.66000000000001</v>
      </c>
      <c r="G569" s="11" t="s">
        <v>28</v>
      </c>
      <c r="H569" s="21"/>
      <c r="I569" s="21"/>
      <c r="J569" s="11" t="s">
        <v>28</v>
      </c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" customHeight="1" x14ac:dyDescent="0.2">
      <c r="A570" s="11" t="s">
        <v>35</v>
      </c>
      <c r="B570" s="12" t="s">
        <v>598</v>
      </c>
      <c r="C570" s="10">
        <v>6.9847000000000001</v>
      </c>
      <c r="D570" s="10">
        <f t="shared" si="21"/>
        <v>33.26047619047619</v>
      </c>
      <c r="E570" s="15">
        <v>16325</v>
      </c>
      <c r="F570" s="10">
        <f t="shared" si="22"/>
        <v>204.0625</v>
      </c>
      <c r="G570" s="11"/>
      <c r="H570" s="21"/>
      <c r="I570" s="21"/>
      <c r="J570" s="11" t="s">
        <v>28</v>
      </c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" customHeight="1" x14ac:dyDescent="0.2">
      <c r="A571" s="11" t="s">
        <v>36</v>
      </c>
      <c r="B571" s="12" t="s">
        <v>599</v>
      </c>
      <c r="C571" s="10">
        <v>5.5650000000000004</v>
      </c>
      <c r="D571" s="10">
        <f t="shared" si="21"/>
        <v>26.5</v>
      </c>
      <c r="E571" s="15">
        <v>13294</v>
      </c>
      <c r="F571" s="10">
        <f t="shared" si="22"/>
        <v>166.17500000000001</v>
      </c>
      <c r="G571" s="11"/>
      <c r="H571" s="21"/>
      <c r="I571" s="21"/>
      <c r="J571" s="11" t="s">
        <v>28</v>
      </c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" customHeight="1" x14ac:dyDescent="0.2">
      <c r="A572" s="11" t="s">
        <v>37</v>
      </c>
      <c r="B572" s="12" t="s">
        <v>600</v>
      </c>
      <c r="C572" s="10">
        <v>18.376899999999999</v>
      </c>
      <c r="D572" s="10">
        <f t="shared" si="21"/>
        <v>87.509047619047621</v>
      </c>
      <c r="E572" s="15">
        <v>15364</v>
      </c>
      <c r="F572" s="10">
        <f t="shared" si="22"/>
        <v>192.05</v>
      </c>
      <c r="G572" s="11"/>
      <c r="H572" s="21"/>
      <c r="I572" s="21"/>
      <c r="J572" s="11" t="s">
        <v>28</v>
      </c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" customHeight="1" x14ac:dyDescent="0.2">
      <c r="A573" s="11" t="s">
        <v>38</v>
      </c>
      <c r="B573" s="12" t="s">
        <v>601</v>
      </c>
      <c r="C573" s="10">
        <v>9.8521999999999998</v>
      </c>
      <c r="D573" s="10">
        <f t="shared" si="21"/>
        <v>46.915238095238095</v>
      </c>
      <c r="E573" s="15">
        <v>11931</v>
      </c>
      <c r="F573" s="10">
        <f t="shared" si="22"/>
        <v>149.13749999999999</v>
      </c>
      <c r="G573" s="11"/>
      <c r="H573" s="21"/>
      <c r="I573" s="21"/>
      <c r="J573" s="11" t="s">
        <v>28</v>
      </c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" customHeight="1" x14ac:dyDescent="0.2">
      <c r="A574" s="29" t="s">
        <v>602</v>
      </c>
      <c r="B574" s="7" t="s">
        <v>603</v>
      </c>
      <c r="C574" s="10"/>
      <c r="D574" s="10"/>
      <c r="E574" s="15"/>
      <c r="F574" s="10"/>
      <c r="G574" s="11"/>
      <c r="H574" s="21"/>
      <c r="I574" s="21"/>
      <c r="J574" s="1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" customHeight="1" x14ac:dyDescent="0.2">
      <c r="A575" s="29">
        <v>1</v>
      </c>
      <c r="B575" s="7" t="s">
        <v>619</v>
      </c>
      <c r="C575" s="10"/>
      <c r="D575" s="10"/>
      <c r="E575" s="15"/>
      <c r="F575" s="10"/>
      <c r="G575" s="11"/>
      <c r="H575" s="21"/>
      <c r="I575" s="21"/>
      <c r="J575" s="1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" customHeight="1" x14ac:dyDescent="0.2">
      <c r="A576" s="11" t="s">
        <v>9</v>
      </c>
      <c r="B576" s="12" t="s">
        <v>604</v>
      </c>
      <c r="C576" s="10">
        <v>4.6414999999999997</v>
      </c>
      <c r="D576" s="10">
        <f>C576/14*100</f>
        <v>33.153571428571425</v>
      </c>
      <c r="E576" s="15">
        <v>12520</v>
      </c>
      <c r="F576" s="10">
        <f t="shared" si="22"/>
        <v>156.5</v>
      </c>
      <c r="G576" s="11"/>
      <c r="H576" s="21"/>
      <c r="I576" s="21"/>
      <c r="J576" s="11" t="s">
        <v>28</v>
      </c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" customHeight="1" x14ac:dyDescent="0.2">
      <c r="A577" s="11" t="s">
        <v>10</v>
      </c>
      <c r="B577" s="12" t="s">
        <v>605</v>
      </c>
      <c r="C577" s="10">
        <v>9.0197000000000003</v>
      </c>
      <c r="D577" s="10">
        <f>C577/14*100</f>
        <v>64.426428571428573</v>
      </c>
      <c r="E577" s="15">
        <v>23131</v>
      </c>
      <c r="F577" s="10">
        <f t="shared" si="22"/>
        <v>289.13749999999999</v>
      </c>
      <c r="G577" s="11"/>
      <c r="H577" s="21"/>
      <c r="I577" s="21"/>
      <c r="J577" s="11" t="s">
        <v>28</v>
      </c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" customHeight="1" x14ac:dyDescent="0.2">
      <c r="A578" s="11" t="s">
        <v>12</v>
      </c>
      <c r="B578" s="12" t="s">
        <v>606</v>
      </c>
      <c r="C578" s="10">
        <v>7.8850999999999996</v>
      </c>
      <c r="D578" s="10">
        <f t="shared" si="21"/>
        <v>37.548095238095236</v>
      </c>
      <c r="E578" s="15">
        <v>11615</v>
      </c>
      <c r="F578" s="10">
        <f t="shared" si="22"/>
        <v>145.1875</v>
      </c>
      <c r="G578" s="11"/>
      <c r="H578" s="21"/>
      <c r="I578" s="21"/>
      <c r="J578" s="11" t="s">
        <v>28</v>
      </c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" customHeight="1" x14ac:dyDescent="0.2">
      <c r="A579" s="11" t="s">
        <v>13</v>
      </c>
      <c r="B579" s="12" t="s">
        <v>607</v>
      </c>
      <c r="C579" s="10">
        <v>8.3514999999999997</v>
      </c>
      <c r="D579" s="10">
        <f t="shared" si="21"/>
        <v>39.769047619047612</v>
      </c>
      <c r="E579" s="15">
        <v>14829</v>
      </c>
      <c r="F579" s="10">
        <f t="shared" si="22"/>
        <v>185.36250000000001</v>
      </c>
      <c r="G579" s="11"/>
      <c r="H579" s="21"/>
      <c r="I579" s="21"/>
      <c r="J579" s="11" t="s">
        <v>28</v>
      </c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" customHeight="1" x14ac:dyDescent="0.2">
      <c r="A580" s="11" t="s">
        <v>14</v>
      </c>
      <c r="B580" s="12" t="s">
        <v>608</v>
      </c>
      <c r="C580" s="10">
        <v>5.5294000000000008</v>
      </c>
      <c r="D580" s="10">
        <f t="shared" si="21"/>
        <v>26.330476190476194</v>
      </c>
      <c r="E580" s="15">
        <v>6818</v>
      </c>
      <c r="F580" s="10">
        <f t="shared" si="22"/>
        <v>85.224999999999994</v>
      </c>
      <c r="G580" s="11"/>
      <c r="H580" s="21"/>
      <c r="I580" s="21"/>
      <c r="J580" s="11" t="s">
        <v>28</v>
      </c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" customHeight="1" x14ac:dyDescent="0.2">
      <c r="A581" s="11" t="s">
        <v>15</v>
      </c>
      <c r="B581" s="12" t="s">
        <v>609</v>
      </c>
      <c r="C581" s="10">
        <v>7.5842999999999998</v>
      </c>
      <c r="D581" s="10">
        <f t="shared" si="21"/>
        <v>36.115714285714283</v>
      </c>
      <c r="E581" s="15">
        <v>13280</v>
      </c>
      <c r="F581" s="10">
        <f t="shared" si="22"/>
        <v>166</v>
      </c>
      <c r="G581" s="11"/>
      <c r="H581" s="21"/>
      <c r="I581" s="21"/>
      <c r="J581" s="11" t="s">
        <v>28</v>
      </c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" customHeight="1" x14ac:dyDescent="0.2">
      <c r="A582" s="11" t="s">
        <v>16</v>
      </c>
      <c r="B582" s="12" t="s">
        <v>610</v>
      </c>
      <c r="C582" s="10">
        <v>11.308499999999999</v>
      </c>
      <c r="D582" s="10">
        <f t="shared" si="21"/>
        <v>53.849999999999994</v>
      </c>
      <c r="E582" s="15">
        <v>24121</v>
      </c>
      <c r="F582" s="10">
        <f t="shared" si="22"/>
        <v>301.51249999999999</v>
      </c>
      <c r="G582" s="11"/>
      <c r="H582" s="21"/>
      <c r="I582" s="21"/>
      <c r="J582" s="11" t="s">
        <v>28</v>
      </c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" customHeight="1" x14ac:dyDescent="0.2">
      <c r="A583" s="11" t="s">
        <v>17</v>
      </c>
      <c r="B583" s="12" t="s">
        <v>90</v>
      </c>
      <c r="C583" s="10">
        <v>6.0114000000000001</v>
      </c>
      <c r="D583" s="10">
        <f t="shared" si="21"/>
        <v>28.625714285714288</v>
      </c>
      <c r="E583" s="15">
        <v>15391</v>
      </c>
      <c r="F583" s="10">
        <f t="shared" si="22"/>
        <v>192.38749999999999</v>
      </c>
      <c r="G583" s="11"/>
      <c r="H583" s="21"/>
      <c r="I583" s="21"/>
      <c r="J583" s="11" t="s">
        <v>28</v>
      </c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" customHeight="1" x14ac:dyDescent="0.2">
      <c r="A584" s="11" t="s">
        <v>29</v>
      </c>
      <c r="B584" s="12" t="s">
        <v>611</v>
      </c>
      <c r="C584" s="10">
        <v>6.7378999999999998</v>
      </c>
      <c r="D584" s="10">
        <f t="shared" si="21"/>
        <v>32.085238095238097</v>
      </c>
      <c r="E584" s="15">
        <v>10831</v>
      </c>
      <c r="F584" s="10">
        <f t="shared" si="22"/>
        <v>135.38749999999999</v>
      </c>
      <c r="G584" s="11"/>
      <c r="H584" s="21"/>
      <c r="I584" s="21"/>
      <c r="J584" s="11" t="s">
        <v>28</v>
      </c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" customHeight="1" x14ac:dyDescent="0.2">
      <c r="A585" s="11" t="s">
        <v>31</v>
      </c>
      <c r="B585" s="12" t="s">
        <v>612</v>
      </c>
      <c r="C585" s="10">
        <v>7.6638000000000002</v>
      </c>
      <c r="D585" s="10">
        <f t="shared" si="21"/>
        <v>36.494285714285709</v>
      </c>
      <c r="E585" s="15">
        <v>16885</v>
      </c>
      <c r="F585" s="10">
        <f t="shared" si="22"/>
        <v>211.06250000000003</v>
      </c>
      <c r="G585" s="11"/>
      <c r="H585" s="21"/>
      <c r="I585" s="21"/>
      <c r="J585" s="11" t="s">
        <v>28</v>
      </c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" customHeight="1" x14ac:dyDescent="0.2">
      <c r="A586" s="11" t="s">
        <v>32</v>
      </c>
      <c r="B586" s="12" t="s">
        <v>613</v>
      </c>
      <c r="C586" s="10">
        <v>12.531600000000001</v>
      </c>
      <c r="D586" s="10">
        <f t="shared" si="21"/>
        <v>59.674285714285723</v>
      </c>
      <c r="E586" s="15">
        <v>21135</v>
      </c>
      <c r="F586" s="10">
        <f t="shared" si="22"/>
        <v>264.1875</v>
      </c>
      <c r="G586" s="11"/>
      <c r="H586" s="21"/>
      <c r="I586" s="21"/>
      <c r="J586" s="11" t="s">
        <v>28</v>
      </c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" customHeight="1" x14ac:dyDescent="0.2">
      <c r="A587" s="11" t="s">
        <v>33</v>
      </c>
      <c r="B587" s="12" t="s">
        <v>379</v>
      </c>
      <c r="C587" s="10">
        <v>10.5898</v>
      </c>
      <c r="D587" s="10">
        <f t="shared" si="21"/>
        <v>50.427619047619054</v>
      </c>
      <c r="E587" s="15">
        <v>21805</v>
      </c>
      <c r="F587" s="10">
        <f t="shared" si="22"/>
        <v>272.5625</v>
      </c>
      <c r="G587" s="11"/>
      <c r="H587" s="21"/>
      <c r="I587" s="21"/>
      <c r="J587" s="11" t="s">
        <v>28</v>
      </c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" customHeight="1" x14ac:dyDescent="0.2">
      <c r="A588" s="11" t="s">
        <v>34</v>
      </c>
      <c r="B588" s="12" t="s">
        <v>46</v>
      </c>
      <c r="C588" s="10">
        <v>8.5872000000000011</v>
      </c>
      <c r="D588" s="10">
        <f t="shared" si="21"/>
        <v>40.891428571428577</v>
      </c>
      <c r="E588" s="15">
        <v>16713</v>
      </c>
      <c r="F588" s="10">
        <f t="shared" si="22"/>
        <v>208.91250000000002</v>
      </c>
      <c r="G588" s="11"/>
      <c r="H588" s="21"/>
      <c r="I588" s="21"/>
      <c r="J588" s="11" t="s">
        <v>28</v>
      </c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" customHeight="1" x14ac:dyDescent="0.2">
      <c r="A589" s="11" t="s">
        <v>35</v>
      </c>
      <c r="B589" s="12" t="s">
        <v>614</v>
      </c>
      <c r="C589" s="10">
        <v>7.343</v>
      </c>
      <c r="D589" s="10">
        <f t="shared" si="21"/>
        <v>34.966666666666669</v>
      </c>
      <c r="E589" s="15">
        <v>13739</v>
      </c>
      <c r="F589" s="10">
        <f t="shared" si="22"/>
        <v>171.73750000000001</v>
      </c>
      <c r="G589" s="11"/>
      <c r="H589" s="21"/>
      <c r="I589" s="21"/>
      <c r="J589" s="11" t="s">
        <v>28</v>
      </c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" customHeight="1" x14ac:dyDescent="0.2">
      <c r="A590" s="11" t="s">
        <v>36</v>
      </c>
      <c r="B590" s="12" t="s">
        <v>615</v>
      </c>
      <c r="C590" s="10">
        <v>7.3002000000000002</v>
      </c>
      <c r="D590" s="10">
        <f t="shared" si="21"/>
        <v>34.762857142857143</v>
      </c>
      <c r="E590" s="15">
        <v>13086</v>
      </c>
      <c r="F590" s="10">
        <f t="shared" si="22"/>
        <v>163.57500000000002</v>
      </c>
      <c r="G590" s="11"/>
      <c r="H590" s="21"/>
      <c r="I590" s="21"/>
      <c r="J590" s="11" t="s">
        <v>28</v>
      </c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" customHeight="1" x14ac:dyDescent="0.2">
      <c r="A591" s="11" t="s">
        <v>37</v>
      </c>
      <c r="B591" s="12" t="s">
        <v>616</v>
      </c>
      <c r="C591" s="10">
        <v>6.6972000000000005</v>
      </c>
      <c r="D591" s="10">
        <f t="shared" si="21"/>
        <v>31.891428571428577</v>
      </c>
      <c r="E591" s="15">
        <v>13867</v>
      </c>
      <c r="F591" s="10">
        <f t="shared" si="22"/>
        <v>173.33750000000001</v>
      </c>
      <c r="G591" s="11"/>
      <c r="H591" s="21"/>
      <c r="I591" s="21"/>
      <c r="J591" s="11" t="s">
        <v>28</v>
      </c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" customHeight="1" x14ac:dyDescent="0.2">
      <c r="A592" s="11" t="s">
        <v>38</v>
      </c>
      <c r="B592" s="12" t="s">
        <v>617</v>
      </c>
      <c r="C592" s="10">
        <v>13.510999999999999</v>
      </c>
      <c r="D592" s="10">
        <f t="shared" si="21"/>
        <v>64.338095238095235</v>
      </c>
      <c r="E592" s="15">
        <v>17639</v>
      </c>
      <c r="F592" s="10">
        <f t="shared" si="22"/>
        <v>220.48749999999998</v>
      </c>
      <c r="G592" s="11"/>
      <c r="H592" s="21"/>
      <c r="I592" s="21"/>
      <c r="J592" s="11" t="s">
        <v>28</v>
      </c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6" customHeight="1" x14ac:dyDescent="0.2">
      <c r="A593" s="1"/>
      <c r="B593" s="1"/>
      <c r="C593" s="2"/>
      <c r="D593" s="1"/>
      <c r="E593" s="1"/>
      <c r="F593" s="1"/>
      <c r="G593" s="3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" customHeight="1" x14ac:dyDescent="0.2">
      <c r="A594" s="1"/>
      <c r="B594" s="1"/>
      <c r="C594" s="2"/>
      <c r="D594" s="1"/>
      <c r="E594" s="1"/>
      <c r="F594" s="1"/>
      <c r="G594" s="3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" customHeight="1" x14ac:dyDescent="0.2">
      <c r="A595" s="1"/>
      <c r="B595" s="1"/>
      <c r="C595" s="2"/>
      <c r="D595" s="1"/>
      <c r="E595" s="1"/>
      <c r="F595" s="1"/>
      <c r="G595" s="3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" customHeight="1" x14ac:dyDescent="0.2">
      <c r="A596" s="1"/>
      <c r="B596" s="1"/>
      <c r="C596" s="2"/>
      <c r="D596" s="1"/>
      <c r="E596" s="1"/>
      <c r="F596" s="1"/>
      <c r="G596" s="3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" customHeight="1" x14ac:dyDescent="0.2">
      <c r="A597" s="1"/>
      <c r="B597" s="1"/>
      <c r="C597" s="2"/>
      <c r="D597" s="1"/>
      <c r="E597" s="1"/>
      <c r="F597" s="1"/>
      <c r="G597" s="3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" customHeight="1" x14ac:dyDescent="0.2">
      <c r="A598" s="1"/>
      <c r="B598" s="1"/>
      <c r="C598" s="2"/>
      <c r="D598" s="1"/>
      <c r="E598" s="1"/>
      <c r="F598" s="1"/>
      <c r="G598" s="3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" customHeight="1" x14ac:dyDescent="0.2">
      <c r="A599" s="1"/>
      <c r="B599" s="1"/>
      <c r="C599" s="2"/>
      <c r="D599" s="1"/>
      <c r="E599" s="1"/>
      <c r="F599" s="1"/>
      <c r="G599" s="3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" customHeight="1" x14ac:dyDescent="0.2">
      <c r="A600" s="1"/>
      <c r="B600" s="1"/>
      <c r="C600" s="2"/>
      <c r="D600" s="1"/>
      <c r="E600" s="1"/>
      <c r="F600" s="1"/>
      <c r="G600" s="3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" customHeight="1" x14ac:dyDescent="0.2">
      <c r="A601" s="1"/>
      <c r="B601" s="1"/>
      <c r="C601" s="2"/>
      <c r="D601" s="1"/>
      <c r="E601" s="1"/>
      <c r="F601" s="1"/>
      <c r="G601" s="3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" customHeight="1" x14ac:dyDescent="0.2">
      <c r="A602" s="1"/>
      <c r="B602" s="1"/>
      <c r="C602" s="2"/>
      <c r="D602" s="1"/>
      <c r="E602" s="1"/>
      <c r="F602" s="1"/>
      <c r="G602" s="3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" customHeight="1" x14ac:dyDescent="0.2">
      <c r="A603" s="1"/>
      <c r="B603" s="1"/>
      <c r="C603" s="2"/>
      <c r="D603" s="1"/>
      <c r="E603" s="1"/>
      <c r="F603" s="1"/>
      <c r="G603" s="3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" customHeight="1" x14ac:dyDescent="0.2">
      <c r="A604" s="1"/>
      <c r="B604" s="1"/>
      <c r="C604" s="2"/>
      <c r="D604" s="1"/>
      <c r="E604" s="1"/>
      <c r="F604" s="1"/>
      <c r="G604" s="3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" customHeight="1" x14ac:dyDescent="0.2">
      <c r="A605" s="1"/>
      <c r="B605" s="1"/>
      <c r="C605" s="2"/>
      <c r="D605" s="1"/>
      <c r="E605" s="1"/>
      <c r="F605" s="1"/>
      <c r="G605" s="3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" customHeight="1" x14ac:dyDescent="0.2">
      <c r="A606" s="1"/>
      <c r="B606" s="1"/>
      <c r="C606" s="2"/>
      <c r="D606" s="1"/>
      <c r="E606" s="1"/>
      <c r="F606" s="1"/>
      <c r="G606" s="3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" customHeight="1" x14ac:dyDescent="0.2">
      <c r="A607" s="1"/>
      <c r="B607" s="1"/>
      <c r="C607" s="2"/>
      <c r="D607" s="1"/>
      <c r="E607" s="1"/>
      <c r="F607" s="1"/>
      <c r="G607" s="3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" customHeight="1" x14ac:dyDescent="0.2">
      <c r="A608" s="1"/>
      <c r="B608" s="1"/>
      <c r="C608" s="2"/>
      <c r="D608" s="1"/>
      <c r="E608" s="1"/>
      <c r="F608" s="1"/>
      <c r="G608" s="3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" customHeight="1" x14ac:dyDescent="0.2">
      <c r="A609" s="1"/>
      <c r="B609" s="1"/>
      <c r="C609" s="2"/>
      <c r="D609" s="1"/>
      <c r="E609" s="1"/>
      <c r="F609" s="1"/>
      <c r="G609" s="3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" customHeight="1" x14ac:dyDescent="0.2">
      <c r="A610" s="1"/>
      <c r="B610" s="1"/>
      <c r="C610" s="2"/>
      <c r="D610" s="1"/>
      <c r="E610" s="1"/>
      <c r="F610" s="1"/>
      <c r="G610" s="3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" customHeight="1" x14ac:dyDescent="0.2">
      <c r="A611" s="1"/>
      <c r="B611" s="1"/>
      <c r="C611" s="2"/>
      <c r="D611" s="1"/>
      <c r="E611" s="1"/>
      <c r="F611" s="1"/>
      <c r="G611" s="3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" customHeight="1" x14ac:dyDescent="0.2">
      <c r="A612" s="1"/>
      <c r="B612" s="1"/>
      <c r="C612" s="2"/>
      <c r="D612" s="1"/>
      <c r="E612" s="1"/>
      <c r="F612" s="1"/>
      <c r="G612" s="3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" customHeight="1" x14ac:dyDescent="0.2">
      <c r="A613" s="1"/>
      <c r="B613" s="1"/>
      <c r="C613" s="2"/>
      <c r="D613" s="1"/>
      <c r="E613" s="1"/>
      <c r="F613" s="1"/>
      <c r="G613" s="3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" customHeight="1" x14ac:dyDescent="0.2">
      <c r="A614" s="1"/>
      <c r="B614" s="1"/>
      <c r="C614" s="2"/>
      <c r="D614" s="1"/>
      <c r="E614" s="1"/>
      <c r="F614" s="1"/>
      <c r="G614" s="3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" customHeight="1" x14ac:dyDescent="0.2">
      <c r="A615" s="1"/>
      <c r="B615" s="1"/>
      <c r="C615" s="2"/>
      <c r="D615" s="1"/>
      <c r="E615" s="1"/>
      <c r="F615" s="1"/>
      <c r="G615" s="3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" customHeight="1" x14ac:dyDescent="0.2">
      <c r="A616" s="1"/>
      <c r="B616" s="1"/>
      <c r="C616" s="2"/>
      <c r="D616" s="1"/>
      <c r="E616" s="1"/>
      <c r="F616" s="1"/>
      <c r="G616" s="3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" customHeight="1" x14ac:dyDescent="0.2">
      <c r="A617" s="1"/>
      <c r="B617" s="1"/>
      <c r="C617" s="2"/>
      <c r="D617" s="1"/>
      <c r="E617" s="1"/>
      <c r="F617" s="1"/>
      <c r="G617" s="3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" customHeight="1" x14ac:dyDescent="0.2">
      <c r="A618" s="1"/>
      <c r="B618" s="1"/>
      <c r="C618" s="2"/>
      <c r="D618" s="1"/>
      <c r="E618" s="1"/>
      <c r="F618" s="1"/>
      <c r="G618" s="3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" customHeight="1" x14ac:dyDescent="0.2">
      <c r="A619" s="1"/>
      <c r="B619" s="1"/>
      <c r="C619" s="2"/>
      <c r="D619" s="1"/>
      <c r="E619" s="1"/>
      <c r="F619" s="1"/>
      <c r="G619" s="3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" customHeight="1" x14ac:dyDescent="0.2">
      <c r="A620" s="1"/>
      <c r="B620" s="1"/>
      <c r="C620" s="2"/>
      <c r="D620" s="1"/>
      <c r="E620" s="1"/>
      <c r="F620" s="1"/>
      <c r="G620" s="3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" customHeight="1" x14ac:dyDescent="0.2">
      <c r="A621" s="1"/>
      <c r="B621" s="1"/>
      <c r="C621" s="2"/>
      <c r="D621" s="1"/>
      <c r="E621" s="1"/>
      <c r="F621" s="1"/>
      <c r="G621" s="3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" customHeight="1" x14ac:dyDescent="0.2">
      <c r="A622" s="1"/>
      <c r="B622" s="1"/>
      <c r="C622" s="2"/>
      <c r="D622" s="1"/>
      <c r="E622" s="1"/>
      <c r="F622" s="1"/>
      <c r="G622" s="3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" customHeight="1" x14ac:dyDescent="0.2">
      <c r="A623" s="1"/>
      <c r="B623" s="1"/>
      <c r="C623" s="2"/>
      <c r="D623" s="1"/>
      <c r="E623" s="1"/>
      <c r="F623" s="1"/>
      <c r="G623" s="3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" customHeight="1" x14ac:dyDescent="0.2">
      <c r="A624" s="1"/>
      <c r="B624" s="1"/>
      <c r="C624" s="2"/>
      <c r="D624" s="1"/>
      <c r="E624" s="1"/>
      <c r="F624" s="1"/>
      <c r="G624" s="3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" customHeight="1" x14ac:dyDescent="0.2">
      <c r="A625" s="1"/>
      <c r="B625" s="1"/>
      <c r="C625" s="2"/>
      <c r="D625" s="1"/>
      <c r="E625" s="1"/>
      <c r="F625" s="1"/>
      <c r="G625" s="3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" customHeight="1" x14ac:dyDescent="0.2">
      <c r="A626" s="1"/>
      <c r="B626" s="1"/>
      <c r="C626" s="2"/>
      <c r="D626" s="1"/>
      <c r="E626" s="1"/>
      <c r="F626" s="1"/>
      <c r="G626" s="3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" customHeight="1" x14ac:dyDescent="0.2">
      <c r="A627" s="1"/>
      <c r="B627" s="1"/>
      <c r="C627" s="2"/>
      <c r="D627" s="1"/>
      <c r="E627" s="1"/>
      <c r="F627" s="1"/>
      <c r="G627" s="3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" customHeight="1" x14ac:dyDescent="0.2">
      <c r="A628" s="1"/>
      <c r="B628" s="1"/>
      <c r="C628" s="2"/>
      <c r="D628" s="1"/>
      <c r="E628" s="1"/>
      <c r="F628" s="1"/>
      <c r="G628" s="3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" customHeight="1" x14ac:dyDescent="0.2">
      <c r="A629" s="1"/>
      <c r="B629" s="1"/>
      <c r="C629" s="2"/>
      <c r="D629" s="1"/>
      <c r="E629" s="1"/>
      <c r="F629" s="1"/>
      <c r="G629" s="3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" customHeight="1" x14ac:dyDescent="0.2">
      <c r="A630" s="1"/>
      <c r="B630" s="1"/>
      <c r="C630" s="2"/>
      <c r="D630" s="1"/>
      <c r="E630" s="1"/>
      <c r="F630" s="1"/>
      <c r="G630" s="3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" customHeight="1" x14ac:dyDescent="0.2">
      <c r="A631" s="1"/>
      <c r="B631" s="1"/>
      <c r="C631" s="2"/>
      <c r="D631" s="1"/>
      <c r="E631" s="1"/>
      <c r="F631" s="1"/>
      <c r="G631" s="3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" customHeight="1" x14ac:dyDescent="0.2">
      <c r="A632" s="1"/>
      <c r="B632" s="1"/>
      <c r="C632" s="2"/>
      <c r="D632" s="1"/>
      <c r="E632" s="1"/>
      <c r="F632" s="1"/>
      <c r="G632" s="3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" customHeight="1" x14ac:dyDescent="0.2">
      <c r="A633" s="1"/>
      <c r="B633" s="1"/>
      <c r="C633" s="2"/>
      <c r="D633" s="1"/>
      <c r="E633" s="1"/>
      <c r="F633" s="1"/>
      <c r="G633" s="3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" customHeight="1" x14ac:dyDescent="0.2">
      <c r="A634" s="1"/>
      <c r="B634" s="1"/>
      <c r="C634" s="2"/>
      <c r="D634" s="1"/>
      <c r="E634" s="1"/>
      <c r="F634" s="1"/>
      <c r="G634" s="3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" customHeight="1" x14ac:dyDescent="0.2">
      <c r="A635" s="1"/>
      <c r="B635" s="1"/>
      <c r="C635" s="2"/>
      <c r="D635" s="1"/>
      <c r="E635" s="1"/>
      <c r="F635" s="1"/>
      <c r="G635" s="3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" customHeight="1" x14ac:dyDescent="0.2">
      <c r="A636" s="1"/>
      <c r="B636" s="1"/>
      <c r="C636" s="2"/>
      <c r="D636" s="1"/>
      <c r="E636" s="1"/>
      <c r="F636" s="1"/>
      <c r="G636" s="3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" customHeight="1" x14ac:dyDescent="0.2">
      <c r="A637" s="1"/>
      <c r="B637" s="1"/>
      <c r="C637" s="2"/>
      <c r="D637" s="1"/>
      <c r="E637" s="1"/>
      <c r="F637" s="1"/>
      <c r="G637" s="3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" customHeight="1" x14ac:dyDescent="0.2">
      <c r="A638" s="1"/>
      <c r="B638" s="1"/>
      <c r="C638" s="2"/>
      <c r="D638" s="1"/>
      <c r="E638" s="1"/>
      <c r="F638" s="1"/>
      <c r="G638" s="3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" customHeight="1" x14ac:dyDescent="0.2">
      <c r="A639" s="1"/>
      <c r="B639" s="1"/>
      <c r="C639" s="2"/>
      <c r="D639" s="1"/>
      <c r="E639" s="1"/>
      <c r="F639" s="1"/>
      <c r="G639" s="3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" customHeight="1" x14ac:dyDescent="0.2">
      <c r="A640" s="1"/>
      <c r="B640" s="1"/>
      <c r="C640" s="2"/>
      <c r="D640" s="1"/>
      <c r="E640" s="1"/>
      <c r="F640" s="1"/>
      <c r="G640" s="3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" customHeight="1" x14ac:dyDescent="0.2">
      <c r="A641" s="1"/>
      <c r="B641" s="1"/>
      <c r="C641" s="2"/>
      <c r="D641" s="1"/>
      <c r="E641" s="1"/>
      <c r="F641" s="1"/>
      <c r="G641" s="3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" customHeight="1" x14ac:dyDescent="0.2">
      <c r="A642" s="1"/>
      <c r="B642" s="1"/>
      <c r="C642" s="2"/>
      <c r="D642" s="1"/>
      <c r="E642" s="1"/>
      <c r="F642" s="1"/>
      <c r="G642" s="3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" customHeight="1" x14ac:dyDescent="0.2">
      <c r="A643" s="1"/>
      <c r="B643" s="1"/>
      <c r="C643" s="2"/>
      <c r="D643" s="1"/>
      <c r="E643" s="1"/>
      <c r="F643" s="1"/>
      <c r="G643" s="3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" customHeight="1" x14ac:dyDescent="0.2">
      <c r="A644" s="1"/>
      <c r="B644" s="1"/>
      <c r="C644" s="2"/>
      <c r="D644" s="1"/>
      <c r="E644" s="1"/>
      <c r="F644" s="1"/>
      <c r="G644" s="3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" customHeight="1" x14ac:dyDescent="0.2">
      <c r="A645" s="1"/>
      <c r="B645" s="1"/>
      <c r="C645" s="2"/>
      <c r="D645" s="1"/>
      <c r="E645" s="1"/>
      <c r="F645" s="1"/>
      <c r="G645" s="3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" customHeight="1" x14ac:dyDescent="0.2">
      <c r="A646" s="1"/>
      <c r="B646" s="1"/>
      <c r="C646" s="2"/>
      <c r="D646" s="1"/>
      <c r="E646" s="1"/>
      <c r="F646" s="1"/>
      <c r="G646" s="3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" customHeight="1" x14ac:dyDescent="0.2">
      <c r="A647" s="1"/>
      <c r="B647" s="1"/>
      <c r="C647" s="2"/>
      <c r="D647" s="1"/>
      <c r="E647" s="1"/>
      <c r="F647" s="1"/>
      <c r="G647" s="3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" customHeight="1" x14ac:dyDescent="0.2">
      <c r="A648" s="1"/>
      <c r="B648" s="1"/>
      <c r="C648" s="2"/>
      <c r="D648" s="1"/>
      <c r="E648" s="1"/>
      <c r="F648" s="1"/>
      <c r="G648" s="3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" customHeight="1" x14ac:dyDescent="0.2">
      <c r="A649" s="1"/>
      <c r="B649" s="1"/>
      <c r="C649" s="2"/>
      <c r="D649" s="1"/>
      <c r="E649" s="1"/>
      <c r="F649" s="1"/>
      <c r="G649" s="3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" customHeight="1" x14ac:dyDescent="0.2">
      <c r="A650" s="1"/>
      <c r="B650" s="1"/>
      <c r="C650" s="2"/>
      <c r="D650" s="1"/>
      <c r="E650" s="1"/>
      <c r="F650" s="1"/>
      <c r="G650" s="3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" customHeight="1" x14ac:dyDescent="0.2">
      <c r="A651" s="1"/>
      <c r="B651" s="1"/>
      <c r="C651" s="2"/>
      <c r="D651" s="1"/>
      <c r="E651" s="1"/>
      <c r="F651" s="1"/>
      <c r="G651" s="3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" customHeight="1" x14ac:dyDescent="0.2">
      <c r="A652" s="1"/>
      <c r="B652" s="1"/>
      <c r="C652" s="2"/>
      <c r="D652" s="1"/>
      <c r="E652" s="1"/>
      <c r="F652" s="1"/>
      <c r="G652" s="3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" customHeight="1" x14ac:dyDescent="0.2">
      <c r="A653" s="1"/>
      <c r="B653" s="1"/>
      <c r="C653" s="2"/>
      <c r="D653" s="1"/>
      <c r="E653" s="1"/>
      <c r="F653" s="1"/>
      <c r="G653" s="3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" customHeight="1" x14ac:dyDescent="0.2">
      <c r="A654" s="1"/>
      <c r="B654" s="1"/>
      <c r="C654" s="2"/>
      <c r="D654" s="1"/>
      <c r="E654" s="1"/>
      <c r="F654" s="1"/>
      <c r="G654" s="3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" customHeight="1" x14ac:dyDescent="0.2">
      <c r="A655" s="1"/>
      <c r="B655" s="1"/>
      <c r="C655" s="2"/>
      <c r="D655" s="1"/>
      <c r="E655" s="1"/>
      <c r="F655" s="1"/>
      <c r="G655" s="3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" customHeight="1" x14ac:dyDescent="0.2">
      <c r="A656" s="1"/>
      <c r="B656" s="1"/>
      <c r="C656" s="2"/>
      <c r="D656" s="1"/>
      <c r="E656" s="1"/>
      <c r="F656" s="1"/>
      <c r="G656" s="3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" customHeight="1" x14ac:dyDescent="0.2">
      <c r="A657" s="1"/>
      <c r="B657" s="1"/>
      <c r="C657" s="2"/>
      <c r="D657" s="1"/>
      <c r="E657" s="1"/>
      <c r="F657" s="1"/>
      <c r="G657" s="3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" customHeight="1" x14ac:dyDescent="0.2">
      <c r="A658" s="1"/>
      <c r="B658" s="1"/>
      <c r="C658" s="2"/>
      <c r="D658" s="1"/>
      <c r="E658" s="1"/>
      <c r="F658" s="1"/>
      <c r="G658" s="3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" customHeight="1" x14ac:dyDescent="0.2">
      <c r="A659" s="1"/>
      <c r="B659" s="1"/>
      <c r="C659" s="2"/>
      <c r="D659" s="1"/>
      <c r="E659" s="1"/>
      <c r="F659" s="1"/>
      <c r="G659" s="3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" customHeight="1" x14ac:dyDescent="0.2">
      <c r="A660" s="1"/>
      <c r="B660" s="1"/>
      <c r="C660" s="2"/>
      <c r="D660" s="1"/>
      <c r="E660" s="1"/>
      <c r="F660" s="1"/>
      <c r="G660" s="3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" customHeight="1" x14ac:dyDescent="0.2">
      <c r="A661" s="1"/>
      <c r="B661" s="1"/>
      <c r="C661" s="2"/>
      <c r="D661" s="1"/>
      <c r="E661" s="1"/>
      <c r="F661" s="1"/>
      <c r="G661" s="3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" customHeight="1" x14ac:dyDescent="0.2">
      <c r="A662" s="1"/>
      <c r="B662" s="1"/>
      <c r="C662" s="2"/>
      <c r="D662" s="1"/>
      <c r="E662" s="1"/>
      <c r="F662" s="1"/>
      <c r="G662" s="3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" customHeight="1" x14ac:dyDescent="0.2">
      <c r="A663" s="1"/>
      <c r="B663" s="1"/>
      <c r="C663" s="2"/>
      <c r="D663" s="1"/>
      <c r="E663" s="1"/>
      <c r="F663" s="1"/>
      <c r="G663" s="3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" customHeight="1" x14ac:dyDescent="0.2">
      <c r="A664" s="1"/>
      <c r="B664" s="1"/>
      <c r="C664" s="2"/>
      <c r="D664" s="1"/>
      <c r="E664" s="1"/>
      <c r="F664" s="1"/>
      <c r="G664" s="3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" customHeight="1" x14ac:dyDescent="0.2">
      <c r="A665" s="1"/>
      <c r="B665" s="1"/>
      <c r="C665" s="2"/>
      <c r="D665" s="1"/>
      <c r="E665" s="1"/>
      <c r="F665" s="1"/>
      <c r="G665" s="3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" customHeight="1" x14ac:dyDescent="0.2">
      <c r="A666" s="1"/>
      <c r="B666" s="1"/>
      <c r="C666" s="2"/>
      <c r="D666" s="1"/>
      <c r="E666" s="1"/>
      <c r="F666" s="1"/>
      <c r="G666" s="3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" customHeight="1" x14ac:dyDescent="0.2">
      <c r="A667" s="1"/>
      <c r="B667" s="1"/>
      <c r="C667" s="2"/>
      <c r="D667" s="1"/>
      <c r="E667" s="1"/>
      <c r="F667" s="1"/>
      <c r="G667" s="3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" customHeight="1" x14ac:dyDescent="0.2">
      <c r="A668" s="1"/>
      <c r="B668" s="1"/>
      <c r="C668" s="2"/>
      <c r="D668" s="1"/>
      <c r="E668" s="1"/>
      <c r="F668" s="1"/>
      <c r="G668" s="3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" customHeight="1" x14ac:dyDescent="0.2">
      <c r="A669" s="1"/>
      <c r="B669" s="1"/>
      <c r="C669" s="2"/>
      <c r="D669" s="1"/>
      <c r="E669" s="1"/>
      <c r="F669" s="1"/>
      <c r="G669" s="3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" customHeight="1" x14ac:dyDescent="0.2">
      <c r="A670" s="1"/>
      <c r="B670" s="1"/>
      <c r="C670" s="2"/>
      <c r="D670" s="1"/>
      <c r="E670" s="1"/>
      <c r="F670" s="1"/>
      <c r="G670" s="3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" customHeight="1" x14ac:dyDescent="0.2">
      <c r="A671" s="1"/>
      <c r="B671" s="1"/>
      <c r="C671" s="2"/>
      <c r="D671" s="1"/>
      <c r="E671" s="1"/>
      <c r="F671" s="1"/>
      <c r="G671" s="3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" customHeight="1" x14ac:dyDescent="0.2">
      <c r="A672" s="1"/>
      <c r="B672" s="1"/>
      <c r="C672" s="2"/>
      <c r="D672" s="1"/>
      <c r="E672" s="1"/>
      <c r="F672" s="1"/>
      <c r="G672" s="3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" customHeight="1" x14ac:dyDescent="0.2">
      <c r="A673" s="1"/>
      <c r="B673" s="1"/>
      <c r="C673" s="2"/>
      <c r="D673" s="1"/>
      <c r="E673" s="1"/>
      <c r="F673" s="1"/>
      <c r="G673" s="3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" customHeight="1" x14ac:dyDescent="0.2">
      <c r="A674" s="1"/>
      <c r="B674" s="1"/>
      <c r="C674" s="2"/>
      <c r="D674" s="1"/>
      <c r="E674" s="1"/>
      <c r="F674" s="1"/>
      <c r="G674" s="3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" customHeight="1" x14ac:dyDescent="0.2">
      <c r="A675" s="1"/>
      <c r="B675" s="1"/>
      <c r="C675" s="2"/>
      <c r="D675" s="1"/>
      <c r="E675" s="1"/>
      <c r="F675" s="1"/>
      <c r="G675" s="3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" customHeight="1" x14ac:dyDescent="0.2">
      <c r="A676" s="1"/>
      <c r="B676" s="1"/>
      <c r="C676" s="2"/>
      <c r="D676" s="1"/>
      <c r="E676" s="1"/>
      <c r="F676" s="1"/>
      <c r="G676" s="3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" customHeight="1" x14ac:dyDescent="0.2">
      <c r="A677" s="1"/>
      <c r="B677" s="1"/>
      <c r="C677" s="2"/>
      <c r="D677" s="1"/>
      <c r="E677" s="1"/>
      <c r="F677" s="1"/>
      <c r="G677" s="3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" customHeight="1" x14ac:dyDescent="0.2">
      <c r="A678" s="1"/>
      <c r="B678" s="1"/>
      <c r="C678" s="2"/>
      <c r="D678" s="1"/>
      <c r="E678" s="1"/>
      <c r="F678" s="1"/>
      <c r="G678" s="3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" customHeight="1" x14ac:dyDescent="0.2">
      <c r="A679" s="1"/>
      <c r="B679" s="1"/>
      <c r="C679" s="2"/>
      <c r="D679" s="1"/>
      <c r="E679" s="1"/>
      <c r="F679" s="1"/>
      <c r="G679" s="3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" customHeight="1" x14ac:dyDescent="0.2">
      <c r="A680" s="1"/>
      <c r="B680" s="1"/>
      <c r="C680" s="2"/>
      <c r="D680" s="1"/>
      <c r="E680" s="1"/>
      <c r="F680" s="1"/>
      <c r="G680" s="3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" customHeight="1" x14ac:dyDescent="0.2">
      <c r="A681" s="1"/>
      <c r="B681" s="1"/>
      <c r="C681" s="2"/>
      <c r="D681" s="1"/>
      <c r="E681" s="1"/>
      <c r="F681" s="1"/>
      <c r="G681" s="3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" customHeight="1" x14ac:dyDescent="0.2">
      <c r="A682" s="1"/>
      <c r="B682" s="1"/>
      <c r="C682" s="2"/>
      <c r="D682" s="1"/>
      <c r="E682" s="1"/>
      <c r="F682" s="1"/>
      <c r="G682" s="3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" customHeight="1" x14ac:dyDescent="0.2">
      <c r="A683" s="1"/>
      <c r="B683" s="1"/>
      <c r="C683" s="2"/>
      <c r="D683" s="1"/>
      <c r="E683" s="1"/>
      <c r="F683" s="1"/>
      <c r="G683" s="3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" customHeight="1" x14ac:dyDescent="0.2">
      <c r="A684" s="1"/>
      <c r="B684" s="1"/>
      <c r="C684" s="2"/>
      <c r="D684" s="1"/>
      <c r="E684" s="1"/>
      <c r="F684" s="1"/>
      <c r="G684" s="3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" customHeight="1" x14ac:dyDescent="0.2">
      <c r="A685" s="1"/>
      <c r="B685" s="1"/>
      <c r="C685" s="2"/>
      <c r="D685" s="1"/>
      <c r="E685" s="1"/>
      <c r="F685" s="1"/>
      <c r="G685" s="3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" customHeight="1" x14ac:dyDescent="0.2">
      <c r="A686" s="1"/>
      <c r="B686" s="1"/>
      <c r="C686" s="2"/>
      <c r="D686" s="1"/>
      <c r="E686" s="1"/>
      <c r="F686" s="1"/>
      <c r="G686" s="3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" customHeight="1" x14ac:dyDescent="0.2">
      <c r="A687" s="1"/>
      <c r="B687" s="1"/>
      <c r="C687" s="2"/>
      <c r="D687" s="1"/>
      <c r="E687" s="1"/>
      <c r="F687" s="1"/>
      <c r="G687" s="3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" customHeight="1" x14ac:dyDescent="0.2">
      <c r="A688" s="1"/>
      <c r="B688" s="1"/>
      <c r="C688" s="2"/>
      <c r="D688" s="1"/>
      <c r="E688" s="1"/>
      <c r="F688" s="1"/>
      <c r="G688" s="3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" customHeight="1" x14ac:dyDescent="0.2">
      <c r="A689" s="1"/>
      <c r="B689" s="1"/>
      <c r="C689" s="2"/>
      <c r="D689" s="1"/>
      <c r="E689" s="1"/>
      <c r="F689" s="1"/>
      <c r="G689" s="3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" customHeight="1" x14ac:dyDescent="0.2">
      <c r="A690" s="1"/>
      <c r="B690" s="1"/>
      <c r="C690" s="2"/>
      <c r="D690" s="1"/>
      <c r="E690" s="1"/>
      <c r="F690" s="1"/>
      <c r="G690" s="3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" customHeight="1" x14ac:dyDescent="0.2">
      <c r="A691" s="1"/>
      <c r="B691" s="1"/>
      <c r="C691" s="2"/>
      <c r="D691" s="1"/>
      <c r="E691" s="1"/>
      <c r="F691" s="1"/>
      <c r="G691" s="3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" customHeight="1" x14ac:dyDescent="0.2">
      <c r="A692" s="1"/>
      <c r="B692" s="1"/>
      <c r="C692" s="2"/>
      <c r="D692" s="1"/>
      <c r="E692" s="1"/>
      <c r="F692" s="1"/>
      <c r="G692" s="3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" customHeight="1" x14ac:dyDescent="0.2">
      <c r="A693" s="1"/>
      <c r="B693" s="1"/>
      <c r="C693" s="2"/>
      <c r="D693" s="1"/>
      <c r="E693" s="1"/>
      <c r="F693" s="1"/>
      <c r="G693" s="3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" customHeight="1" x14ac:dyDescent="0.2">
      <c r="A694" s="1"/>
      <c r="B694" s="1"/>
      <c r="C694" s="2"/>
      <c r="D694" s="1"/>
      <c r="E694" s="1"/>
      <c r="F694" s="1"/>
      <c r="G694" s="3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" customHeight="1" x14ac:dyDescent="0.2">
      <c r="A695" s="1"/>
      <c r="B695" s="1"/>
      <c r="C695" s="2"/>
      <c r="D695" s="1"/>
      <c r="E695" s="1"/>
      <c r="F695" s="1"/>
      <c r="G695" s="3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" customHeight="1" x14ac:dyDescent="0.2">
      <c r="A696" s="1"/>
      <c r="B696" s="1"/>
      <c r="C696" s="2"/>
      <c r="D696" s="1"/>
      <c r="E696" s="1"/>
      <c r="F696" s="1"/>
      <c r="G696" s="3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" customHeight="1" x14ac:dyDescent="0.2">
      <c r="A697" s="1"/>
      <c r="B697" s="1"/>
      <c r="C697" s="2"/>
      <c r="D697" s="1"/>
      <c r="E697" s="1"/>
      <c r="F697" s="1"/>
      <c r="G697" s="3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" customHeight="1" x14ac:dyDescent="0.2">
      <c r="A698" s="1"/>
      <c r="B698" s="1"/>
      <c r="C698" s="2"/>
      <c r="D698" s="1"/>
      <c r="E698" s="1"/>
      <c r="F698" s="1"/>
      <c r="G698" s="3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" customHeight="1" x14ac:dyDescent="0.2">
      <c r="A699" s="1"/>
      <c r="B699" s="1"/>
      <c r="C699" s="2"/>
      <c r="D699" s="1"/>
      <c r="E699" s="1"/>
      <c r="F699" s="1"/>
      <c r="G699" s="3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" customHeight="1" x14ac:dyDescent="0.2">
      <c r="A700" s="1"/>
      <c r="B700" s="1"/>
      <c r="C700" s="2"/>
      <c r="D700" s="1"/>
      <c r="E700" s="1"/>
      <c r="F700" s="1"/>
      <c r="G700" s="3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" customHeight="1" x14ac:dyDescent="0.2">
      <c r="A701" s="1"/>
      <c r="B701" s="1"/>
      <c r="C701" s="2"/>
      <c r="D701" s="1"/>
      <c r="E701" s="1"/>
      <c r="F701" s="1"/>
      <c r="G701" s="3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" customHeight="1" x14ac:dyDescent="0.2">
      <c r="A702" s="1"/>
      <c r="B702" s="1"/>
      <c r="C702" s="2"/>
      <c r="D702" s="1"/>
      <c r="E702" s="1"/>
      <c r="F702" s="1"/>
      <c r="G702" s="3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" customHeight="1" x14ac:dyDescent="0.2">
      <c r="A703" s="1"/>
      <c r="B703" s="1"/>
      <c r="C703" s="2"/>
      <c r="D703" s="1"/>
      <c r="E703" s="1"/>
      <c r="F703" s="1"/>
      <c r="G703" s="3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" customHeight="1" x14ac:dyDescent="0.2">
      <c r="A704" s="1"/>
      <c r="B704" s="1"/>
      <c r="C704" s="2"/>
      <c r="D704" s="1"/>
      <c r="E704" s="1"/>
      <c r="F704" s="1"/>
      <c r="G704" s="3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" customHeight="1" x14ac:dyDescent="0.2">
      <c r="A705" s="1"/>
      <c r="B705" s="1"/>
      <c r="C705" s="2"/>
      <c r="D705" s="1"/>
      <c r="E705" s="1"/>
      <c r="F705" s="1"/>
      <c r="G705" s="3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" customHeight="1" x14ac:dyDescent="0.2">
      <c r="A706" s="1"/>
      <c r="B706" s="1"/>
      <c r="C706" s="2"/>
      <c r="D706" s="1"/>
      <c r="E706" s="1"/>
      <c r="F706" s="1"/>
      <c r="G706" s="3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" customHeight="1" x14ac:dyDescent="0.2">
      <c r="A707" s="1"/>
      <c r="B707" s="1"/>
      <c r="C707" s="2"/>
      <c r="D707" s="1"/>
      <c r="E707" s="1"/>
      <c r="F707" s="1"/>
      <c r="G707" s="3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" customHeight="1" x14ac:dyDescent="0.2">
      <c r="A708" s="1"/>
      <c r="B708" s="1"/>
      <c r="C708" s="2"/>
      <c r="D708" s="1"/>
      <c r="E708" s="1"/>
      <c r="F708" s="1"/>
      <c r="G708" s="3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" customHeight="1" x14ac:dyDescent="0.2">
      <c r="A709" s="1"/>
      <c r="B709" s="1"/>
      <c r="C709" s="2"/>
      <c r="D709" s="1"/>
      <c r="E709" s="1"/>
      <c r="F709" s="1"/>
      <c r="G709" s="3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" customHeight="1" x14ac:dyDescent="0.2">
      <c r="A710" s="1"/>
      <c r="B710" s="1"/>
      <c r="C710" s="2"/>
      <c r="D710" s="1"/>
      <c r="E710" s="1"/>
      <c r="F710" s="1"/>
      <c r="G710" s="3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" customHeight="1" x14ac:dyDescent="0.2">
      <c r="A711" s="1"/>
      <c r="B711" s="1"/>
      <c r="C711" s="2"/>
      <c r="D711" s="1"/>
      <c r="E711" s="1"/>
      <c r="F711" s="1"/>
      <c r="G711" s="3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" customHeight="1" x14ac:dyDescent="0.2">
      <c r="A712" s="1"/>
      <c r="B712" s="1"/>
      <c r="C712" s="2"/>
      <c r="D712" s="1"/>
      <c r="E712" s="1"/>
      <c r="F712" s="1"/>
      <c r="G712" s="3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" customHeight="1" x14ac:dyDescent="0.2">
      <c r="A713" s="1"/>
      <c r="B713" s="1"/>
      <c r="C713" s="2"/>
      <c r="D713" s="1"/>
      <c r="E713" s="1"/>
      <c r="F713" s="1"/>
      <c r="G713" s="3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" customHeight="1" x14ac:dyDescent="0.2">
      <c r="A714" s="1"/>
      <c r="B714" s="1"/>
      <c r="C714" s="2"/>
      <c r="D714" s="1"/>
      <c r="E714" s="1"/>
      <c r="F714" s="1"/>
      <c r="G714" s="3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" customHeight="1" x14ac:dyDescent="0.2">
      <c r="A715" s="1"/>
      <c r="B715" s="1"/>
      <c r="C715" s="2"/>
      <c r="D715" s="1"/>
      <c r="E715" s="1"/>
      <c r="F715" s="1"/>
      <c r="G715" s="3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" customHeight="1" x14ac:dyDescent="0.2">
      <c r="A716" s="1"/>
      <c r="B716" s="1"/>
      <c r="C716" s="2"/>
      <c r="D716" s="1"/>
      <c r="E716" s="1"/>
      <c r="F716" s="1"/>
      <c r="G716" s="3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" customHeight="1" x14ac:dyDescent="0.2">
      <c r="A717" s="1"/>
      <c r="B717" s="1"/>
      <c r="C717" s="2"/>
      <c r="D717" s="1"/>
      <c r="E717" s="1"/>
      <c r="F717" s="1"/>
      <c r="G717" s="3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" customHeight="1" x14ac:dyDescent="0.2">
      <c r="A718" s="1"/>
      <c r="B718" s="1"/>
      <c r="C718" s="2"/>
      <c r="D718" s="1"/>
      <c r="E718" s="1"/>
      <c r="F718" s="1"/>
      <c r="G718" s="3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" customHeight="1" x14ac:dyDescent="0.2">
      <c r="A719" s="1"/>
      <c r="B719" s="1"/>
      <c r="C719" s="2"/>
      <c r="D719" s="1"/>
      <c r="E719" s="1"/>
      <c r="F719" s="1"/>
      <c r="G719" s="3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" customHeight="1" x14ac:dyDescent="0.2">
      <c r="A720" s="1"/>
      <c r="B720" s="1"/>
      <c r="C720" s="2"/>
      <c r="D720" s="1"/>
      <c r="E720" s="1"/>
      <c r="F720" s="1"/>
      <c r="G720" s="3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" customHeight="1" x14ac:dyDescent="0.2">
      <c r="A721" s="1"/>
      <c r="B721" s="1"/>
      <c r="C721" s="2"/>
      <c r="D721" s="1"/>
      <c r="E721" s="1"/>
      <c r="F721" s="1"/>
      <c r="G721" s="3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" customHeight="1" x14ac:dyDescent="0.2">
      <c r="A722" s="1"/>
      <c r="B722" s="1"/>
      <c r="C722" s="2"/>
      <c r="D722" s="1"/>
      <c r="E722" s="1"/>
      <c r="F722" s="1"/>
      <c r="G722" s="3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" customHeight="1" x14ac:dyDescent="0.2">
      <c r="A723" s="1"/>
      <c r="B723" s="1"/>
      <c r="C723" s="2"/>
      <c r="D723" s="1"/>
      <c r="E723" s="1"/>
      <c r="F723" s="1"/>
      <c r="G723" s="3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" customHeight="1" x14ac:dyDescent="0.2">
      <c r="A724" s="1"/>
      <c r="B724" s="1"/>
      <c r="C724" s="2"/>
      <c r="D724" s="1"/>
      <c r="E724" s="1"/>
      <c r="F724" s="1"/>
      <c r="G724" s="3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" customHeight="1" x14ac:dyDescent="0.2">
      <c r="A725" s="1"/>
      <c r="B725" s="1"/>
      <c r="C725" s="2"/>
      <c r="D725" s="1"/>
      <c r="E725" s="1"/>
      <c r="F725" s="1"/>
      <c r="G725" s="3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" customHeight="1" x14ac:dyDescent="0.2">
      <c r="A726" s="1"/>
      <c r="B726" s="1"/>
      <c r="C726" s="2"/>
      <c r="D726" s="1"/>
      <c r="E726" s="1"/>
      <c r="F726" s="1"/>
      <c r="G726" s="3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" customHeight="1" x14ac:dyDescent="0.2">
      <c r="A727" s="1"/>
      <c r="B727" s="1"/>
      <c r="C727" s="2"/>
      <c r="D727" s="1"/>
      <c r="E727" s="1"/>
      <c r="F727" s="1"/>
      <c r="G727" s="3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" customHeight="1" x14ac:dyDescent="0.2">
      <c r="A728" s="1"/>
      <c r="B728" s="1"/>
      <c r="C728" s="2"/>
      <c r="D728" s="1"/>
      <c r="E728" s="1"/>
      <c r="F728" s="1"/>
      <c r="G728" s="3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" customHeight="1" x14ac:dyDescent="0.2">
      <c r="A729" s="1"/>
      <c r="B729" s="1"/>
      <c r="C729" s="2"/>
      <c r="D729" s="1"/>
      <c r="E729" s="1"/>
      <c r="F729" s="1"/>
      <c r="G729" s="3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" customHeight="1" x14ac:dyDescent="0.2">
      <c r="A730" s="1"/>
      <c r="B730" s="1"/>
      <c r="C730" s="2"/>
      <c r="D730" s="1"/>
      <c r="E730" s="1"/>
      <c r="F730" s="1"/>
      <c r="G730" s="3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" customHeight="1" x14ac:dyDescent="0.2">
      <c r="A731" s="1"/>
      <c r="B731" s="1"/>
      <c r="C731" s="2"/>
      <c r="D731" s="1"/>
      <c r="E731" s="1"/>
      <c r="F731" s="1"/>
      <c r="G731" s="3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" customHeight="1" x14ac:dyDescent="0.2">
      <c r="A732" s="1"/>
      <c r="B732" s="1"/>
      <c r="C732" s="2"/>
      <c r="D732" s="1"/>
      <c r="E732" s="1"/>
      <c r="F732" s="1"/>
      <c r="G732" s="3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" customHeight="1" x14ac:dyDescent="0.2">
      <c r="A733" s="1"/>
      <c r="B733" s="1"/>
      <c r="C733" s="2"/>
      <c r="D733" s="1"/>
      <c r="E733" s="1"/>
      <c r="F733" s="1"/>
      <c r="G733" s="3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" customHeight="1" x14ac:dyDescent="0.2">
      <c r="A734" s="1"/>
      <c r="B734" s="1"/>
      <c r="C734" s="2"/>
      <c r="D734" s="1"/>
      <c r="E734" s="1"/>
      <c r="F734" s="1"/>
      <c r="G734" s="3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" customHeight="1" x14ac:dyDescent="0.2">
      <c r="A735" s="1"/>
      <c r="B735" s="1"/>
      <c r="C735" s="2"/>
      <c r="D735" s="1"/>
      <c r="E735" s="1"/>
      <c r="F735" s="1"/>
      <c r="G735" s="3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" customHeight="1" x14ac:dyDescent="0.2">
      <c r="A736" s="1"/>
      <c r="B736" s="1"/>
      <c r="C736" s="2"/>
      <c r="D736" s="1"/>
      <c r="E736" s="1"/>
      <c r="F736" s="1"/>
      <c r="G736" s="3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" customHeight="1" x14ac:dyDescent="0.2">
      <c r="A737" s="1"/>
      <c r="B737" s="1"/>
      <c r="C737" s="2"/>
      <c r="D737" s="1"/>
      <c r="E737" s="1"/>
      <c r="F737" s="1"/>
      <c r="G737" s="3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" customHeight="1" x14ac:dyDescent="0.2">
      <c r="A738" s="1"/>
      <c r="B738" s="1"/>
      <c r="C738" s="2"/>
      <c r="D738" s="1"/>
      <c r="E738" s="1"/>
      <c r="F738" s="1"/>
      <c r="G738" s="3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" customHeight="1" x14ac:dyDescent="0.2">
      <c r="A739" s="1"/>
      <c r="B739" s="1"/>
      <c r="C739" s="2"/>
      <c r="D739" s="1"/>
      <c r="E739" s="1"/>
      <c r="F739" s="1"/>
      <c r="G739" s="3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" customHeight="1" x14ac:dyDescent="0.2">
      <c r="A740" s="1"/>
      <c r="B740" s="1"/>
      <c r="C740" s="2"/>
      <c r="D740" s="1"/>
      <c r="E740" s="1"/>
      <c r="F740" s="1"/>
      <c r="G740" s="3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" customHeight="1" x14ac:dyDescent="0.2">
      <c r="A741" s="1"/>
      <c r="B741" s="1"/>
      <c r="C741" s="2"/>
      <c r="D741" s="1"/>
      <c r="E741" s="1"/>
      <c r="F741" s="1"/>
      <c r="G741" s="3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" customHeight="1" x14ac:dyDescent="0.2">
      <c r="A742" s="1"/>
      <c r="B742" s="1"/>
      <c r="C742" s="2"/>
      <c r="D742" s="1"/>
      <c r="E742" s="1"/>
      <c r="F742" s="1"/>
      <c r="G742" s="3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" customHeight="1" x14ac:dyDescent="0.2">
      <c r="A743" s="1"/>
      <c r="B743" s="1"/>
      <c r="C743" s="2"/>
      <c r="D743" s="1"/>
      <c r="E743" s="1"/>
      <c r="F743" s="1"/>
      <c r="G743" s="3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" customHeight="1" x14ac:dyDescent="0.2">
      <c r="A744" s="1"/>
      <c r="B744" s="1"/>
      <c r="C744" s="2"/>
      <c r="D744" s="1"/>
      <c r="E744" s="1"/>
      <c r="F744" s="1"/>
      <c r="G744" s="3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" customHeight="1" x14ac:dyDescent="0.2">
      <c r="A745" s="1"/>
      <c r="B745" s="1"/>
      <c r="C745" s="2"/>
      <c r="D745" s="1"/>
      <c r="E745" s="1"/>
      <c r="F745" s="1"/>
      <c r="G745" s="3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" customHeight="1" x14ac:dyDescent="0.2">
      <c r="A746" s="1"/>
      <c r="B746" s="1"/>
      <c r="C746" s="2"/>
      <c r="D746" s="1"/>
      <c r="E746" s="1"/>
      <c r="F746" s="1"/>
      <c r="G746" s="3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" customHeight="1" x14ac:dyDescent="0.2">
      <c r="A747" s="1"/>
      <c r="B747" s="1"/>
      <c r="C747" s="2"/>
      <c r="D747" s="1"/>
      <c r="E747" s="1"/>
      <c r="F747" s="1"/>
      <c r="G747" s="3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" customHeight="1" x14ac:dyDescent="0.2">
      <c r="A748" s="1"/>
      <c r="B748" s="1"/>
      <c r="C748" s="2"/>
      <c r="D748" s="1"/>
      <c r="E748" s="1"/>
      <c r="F748" s="1"/>
      <c r="G748" s="3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" customHeight="1" x14ac:dyDescent="0.2">
      <c r="A749" s="1"/>
      <c r="B749" s="1"/>
      <c r="C749" s="2"/>
      <c r="D749" s="1"/>
      <c r="E749" s="1"/>
      <c r="F749" s="1"/>
      <c r="G749" s="3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" customHeight="1" x14ac:dyDescent="0.2">
      <c r="A750" s="1"/>
      <c r="B750" s="1"/>
      <c r="C750" s="2"/>
      <c r="D750" s="1"/>
      <c r="E750" s="1"/>
      <c r="F750" s="1"/>
      <c r="G750" s="3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" customHeight="1" x14ac:dyDescent="0.2">
      <c r="A751" s="1"/>
      <c r="B751" s="1"/>
      <c r="C751" s="2"/>
      <c r="D751" s="1"/>
      <c r="E751" s="1"/>
      <c r="F751" s="1"/>
      <c r="G751" s="3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" customHeight="1" x14ac:dyDescent="0.2">
      <c r="A752" s="1"/>
      <c r="B752" s="1"/>
      <c r="C752" s="2"/>
      <c r="D752" s="1"/>
      <c r="E752" s="1"/>
      <c r="F752" s="1"/>
      <c r="G752" s="3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" customHeight="1" x14ac:dyDescent="0.2">
      <c r="A753" s="1"/>
      <c r="B753" s="1"/>
      <c r="C753" s="2"/>
      <c r="D753" s="1"/>
      <c r="E753" s="1"/>
      <c r="F753" s="1"/>
      <c r="G753" s="3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" customHeight="1" x14ac:dyDescent="0.2">
      <c r="A754" s="1"/>
      <c r="B754" s="1"/>
      <c r="C754" s="2"/>
      <c r="D754" s="1"/>
      <c r="E754" s="1"/>
      <c r="F754" s="1"/>
      <c r="G754" s="3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" customHeight="1" x14ac:dyDescent="0.2">
      <c r="A755" s="1"/>
      <c r="B755" s="1"/>
      <c r="C755" s="2"/>
      <c r="D755" s="1"/>
      <c r="E755" s="1"/>
      <c r="F755" s="1"/>
      <c r="G755" s="3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" customHeight="1" x14ac:dyDescent="0.2">
      <c r="A756" s="1"/>
      <c r="B756" s="1"/>
      <c r="C756" s="2"/>
      <c r="D756" s="1"/>
      <c r="E756" s="1"/>
      <c r="F756" s="1"/>
      <c r="G756" s="3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" customHeight="1" x14ac:dyDescent="0.2">
      <c r="A757" s="1"/>
      <c r="B757" s="1"/>
      <c r="C757" s="2"/>
      <c r="D757" s="1"/>
      <c r="E757" s="1"/>
      <c r="F757" s="1"/>
      <c r="G757" s="3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" customHeight="1" x14ac:dyDescent="0.2">
      <c r="A758" s="1"/>
      <c r="B758" s="1"/>
      <c r="C758" s="2"/>
      <c r="D758" s="1"/>
      <c r="E758" s="1"/>
      <c r="F758" s="1"/>
      <c r="G758" s="3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" customHeight="1" x14ac:dyDescent="0.2">
      <c r="A759" s="1"/>
      <c r="B759" s="1"/>
      <c r="C759" s="2"/>
      <c r="D759" s="1"/>
      <c r="E759" s="1"/>
      <c r="F759" s="1"/>
      <c r="G759" s="3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" customHeight="1" x14ac:dyDescent="0.2">
      <c r="A760" s="1"/>
      <c r="B760" s="1"/>
      <c r="C760" s="2"/>
      <c r="D760" s="1"/>
      <c r="E760" s="1"/>
      <c r="F760" s="1"/>
      <c r="G760" s="3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" customHeight="1" x14ac:dyDescent="0.2">
      <c r="A761" s="1"/>
      <c r="B761" s="1"/>
      <c r="C761" s="2"/>
      <c r="D761" s="1"/>
      <c r="E761" s="1"/>
      <c r="F761" s="1"/>
      <c r="G761" s="3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" customHeight="1" x14ac:dyDescent="0.2">
      <c r="A762" s="1"/>
      <c r="B762" s="1"/>
      <c r="C762" s="2"/>
      <c r="D762" s="1"/>
      <c r="E762" s="1"/>
      <c r="F762" s="1"/>
      <c r="G762" s="3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" customHeight="1" x14ac:dyDescent="0.2">
      <c r="A763" s="1"/>
      <c r="B763" s="1"/>
      <c r="C763" s="2"/>
      <c r="D763" s="1"/>
      <c r="E763" s="1"/>
      <c r="F763" s="1"/>
      <c r="G763" s="3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" customHeight="1" x14ac:dyDescent="0.2">
      <c r="A764" s="1"/>
      <c r="B764" s="1"/>
      <c r="C764" s="2"/>
      <c r="D764" s="1"/>
      <c r="E764" s="1"/>
      <c r="F764" s="1"/>
      <c r="G764" s="3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" customHeight="1" x14ac:dyDescent="0.2">
      <c r="A765" s="1"/>
      <c r="B765" s="1"/>
      <c r="C765" s="2"/>
      <c r="D765" s="1"/>
      <c r="E765" s="1"/>
      <c r="F765" s="1"/>
      <c r="G765" s="3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" customHeight="1" x14ac:dyDescent="0.2">
      <c r="A766" s="1"/>
      <c r="B766" s="1"/>
      <c r="C766" s="2"/>
      <c r="D766" s="1"/>
      <c r="E766" s="1"/>
      <c r="F766" s="1"/>
      <c r="G766" s="3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" customHeight="1" x14ac:dyDescent="0.2">
      <c r="A767" s="1"/>
      <c r="B767" s="1"/>
      <c r="C767" s="2"/>
      <c r="D767" s="1"/>
      <c r="E767" s="1"/>
      <c r="F767" s="1"/>
      <c r="G767" s="3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" customHeight="1" x14ac:dyDescent="0.2">
      <c r="A768" s="1"/>
      <c r="B768" s="1"/>
      <c r="C768" s="2"/>
      <c r="D768" s="1"/>
      <c r="E768" s="1"/>
      <c r="F768" s="1"/>
      <c r="G768" s="3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" customHeight="1" x14ac:dyDescent="0.2">
      <c r="A769" s="1"/>
      <c r="B769" s="1"/>
      <c r="C769" s="2"/>
      <c r="D769" s="1"/>
      <c r="E769" s="1"/>
      <c r="F769" s="1"/>
      <c r="G769" s="3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" customHeight="1" x14ac:dyDescent="0.2">
      <c r="A770" s="1"/>
      <c r="B770" s="1"/>
      <c r="C770" s="2"/>
      <c r="D770" s="1"/>
      <c r="E770" s="1"/>
      <c r="F770" s="1"/>
      <c r="G770" s="3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" customHeight="1" x14ac:dyDescent="0.2">
      <c r="A771" s="1"/>
      <c r="B771" s="1"/>
      <c r="C771" s="2"/>
      <c r="D771" s="1"/>
      <c r="E771" s="1"/>
      <c r="F771" s="1"/>
      <c r="G771" s="3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" customHeight="1" x14ac:dyDescent="0.2">
      <c r="A772" s="1"/>
      <c r="B772" s="1"/>
      <c r="C772" s="2"/>
      <c r="D772" s="1"/>
      <c r="E772" s="1"/>
      <c r="F772" s="1"/>
      <c r="G772" s="3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" customHeight="1" x14ac:dyDescent="0.2">
      <c r="A773" s="1"/>
      <c r="B773" s="1"/>
      <c r="C773" s="2"/>
      <c r="D773" s="1"/>
      <c r="E773" s="1"/>
      <c r="F773" s="1"/>
      <c r="G773" s="3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" customHeight="1" x14ac:dyDescent="0.2">
      <c r="A774" s="1"/>
      <c r="B774" s="1"/>
      <c r="C774" s="2"/>
      <c r="D774" s="1"/>
      <c r="E774" s="1"/>
      <c r="F774" s="1"/>
      <c r="G774" s="3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" customHeight="1" x14ac:dyDescent="0.2">
      <c r="A775" s="1"/>
      <c r="B775" s="1"/>
      <c r="C775" s="2"/>
      <c r="D775" s="1"/>
      <c r="E775" s="1"/>
      <c r="F775" s="1"/>
      <c r="G775" s="3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" customHeight="1" x14ac:dyDescent="0.2">
      <c r="A776" s="1"/>
      <c r="B776" s="1"/>
      <c r="C776" s="2"/>
      <c r="D776" s="1"/>
      <c r="E776" s="1"/>
      <c r="F776" s="1"/>
      <c r="G776" s="3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" customHeight="1" x14ac:dyDescent="0.2">
      <c r="A777" s="1"/>
      <c r="B777" s="1"/>
      <c r="C777" s="2"/>
      <c r="D777" s="1"/>
      <c r="E777" s="1"/>
      <c r="F777" s="1"/>
      <c r="G777" s="3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" customHeight="1" x14ac:dyDescent="0.2">
      <c r="A778" s="1"/>
      <c r="B778" s="1"/>
      <c r="C778" s="2"/>
      <c r="D778" s="1"/>
      <c r="E778" s="1"/>
      <c r="F778" s="1"/>
      <c r="G778" s="3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" customHeight="1" x14ac:dyDescent="0.2">
      <c r="A779" s="1"/>
      <c r="B779" s="1"/>
      <c r="C779" s="2"/>
      <c r="D779" s="1"/>
      <c r="E779" s="1"/>
      <c r="F779" s="1"/>
      <c r="G779" s="3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" customHeight="1" x14ac:dyDescent="0.2">
      <c r="A780" s="1"/>
      <c r="B780" s="1"/>
      <c r="C780" s="2"/>
      <c r="D780" s="1"/>
      <c r="E780" s="1"/>
      <c r="F780" s="1"/>
      <c r="G780" s="3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" customHeight="1" x14ac:dyDescent="0.2">
      <c r="A781" s="1"/>
      <c r="B781" s="1"/>
      <c r="C781" s="2"/>
      <c r="D781" s="1"/>
      <c r="E781" s="1"/>
      <c r="F781" s="1"/>
      <c r="G781" s="3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" customHeight="1" x14ac:dyDescent="0.2">
      <c r="A782" s="1"/>
      <c r="B782" s="1"/>
      <c r="C782" s="2"/>
      <c r="D782" s="1"/>
      <c r="E782" s="1"/>
      <c r="F782" s="1"/>
      <c r="G782" s="3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" customHeight="1" x14ac:dyDescent="0.2">
      <c r="A783" s="1"/>
      <c r="B783" s="1"/>
      <c r="C783" s="2"/>
      <c r="D783" s="1"/>
      <c r="E783" s="1"/>
      <c r="F783" s="1"/>
      <c r="G783" s="3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" customHeight="1" x14ac:dyDescent="0.2">
      <c r="A784" s="1"/>
      <c r="B784" s="1"/>
      <c r="C784" s="2"/>
      <c r="D784" s="1"/>
      <c r="E784" s="1"/>
      <c r="F784" s="1"/>
      <c r="G784" s="3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" customHeight="1" x14ac:dyDescent="0.2">
      <c r="A785" s="1"/>
      <c r="B785" s="1"/>
      <c r="C785" s="2"/>
      <c r="D785" s="1"/>
      <c r="E785" s="1"/>
      <c r="F785" s="1"/>
      <c r="G785" s="3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" customHeight="1" x14ac:dyDescent="0.2">
      <c r="A786" s="1"/>
      <c r="B786" s="1"/>
      <c r="C786" s="2"/>
      <c r="D786" s="1"/>
      <c r="E786" s="1"/>
      <c r="F786" s="1"/>
      <c r="G786" s="3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" customHeight="1" x14ac:dyDescent="0.2">
      <c r="A787" s="1"/>
      <c r="B787" s="1"/>
      <c r="C787" s="2"/>
      <c r="D787" s="1"/>
      <c r="E787" s="1"/>
      <c r="F787" s="1"/>
      <c r="G787" s="3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" customHeight="1" x14ac:dyDescent="0.2">
      <c r="A788" s="1"/>
      <c r="B788" s="1"/>
      <c r="C788" s="2"/>
      <c r="D788" s="1"/>
      <c r="E788" s="1"/>
      <c r="F788" s="1"/>
      <c r="G788" s="3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" customHeight="1" x14ac:dyDescent="0.2">
      <c r="A789" s="1"/>
      <c r="B789" s="1"/>
      <c r="C789" s="2"/>
      <c r="D789" s="1"/>
      <c r="E789" s="1"/>
      <c r="F789" s="1"/>
      <c r="G789" s="3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" customHeight="1" x14ac:dyDescent="0.2">
      <c r="A790" s="1"/>
      <c r="B790" s="1"/>
      <c r="C790" s="2"/>
      <c r="D790" s="1"/>
      <c r="E790" s="1"/>
      <c r="F790" s="1"/>
      <c r="G790" s="3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" customHeight="1" x14ac:dyDescent="0.2">
      <c r="A791" s="1"/>
      <c r="B791" s="1"/>
      <c r="C791" s="2"/>
      <c r="D791" s="1"/>
      <c r="E791" s="1"/>
      <c r="F791" s="1"/>
      <c r="G791" s="3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" customHeight="1" x14ac:dyDescent="0.2">
      <c r="A792" s="1"/>
      <c r="B792" s="1"/>
      <c r="C792" s="2"/>
      <c r="D792" s="1"/>
      <c r="E792" s="1"/>
      <c r="F792" s="1"/>
      <c r="G792" s="3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" customHeight="1" x14ac:dyDescent="0.2">
      <c r="A793" s="1"/>
      <c r="B793" s="1"/>
      <c r="C793" s="2"/>
      <c r="D793" s="1"/>
      <c r="E793" s="1"/>
      <c r="F793" s="1"/>
      <c r="G793" s="3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" customHeight="1" x14ac:dyDescent="0.2">
      <c r="A794" s="1"/>
      <c r="B794" s="1"/>
      <c r="C794" s="2"/>
      <c r="D794" s="1"/>
      <c r="E794" s="1"/>
      <c r="F794" s="1"/>
      <c r="G794" s="3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" customHeight="1" x14ac:dyDescent="0.2">
      <c r="A795" s="1"/>
      <c r="B795" s="1"/>
      <c r="C795" s="2"/>
      <c r="D795" s="1"/>
      <c r="E795" s="1"/>
      <c r="F795" s="1"/>
      <c r="G795" s="3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" customHeight="1" x14ac:dyDescent="0.2">
      <c r="A796" s="1"/>
      <c r="B796" s="1"/>
      <c r="C796" s="2"/>
      <c r="D796" s="1"/>
      <c r="E796" s="1"/>
      <c r="F796" s="1"/>
      <c r="G796" s="3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" customHeight="1" x14ac:dyDescent="0.2">
      <c r="A797" s="1"/>
      <c r="B797" s="1"/>
      <c r="C797" s="2"/>
      <c r="D797" s="1"/>
      <c r="E797" s="1"/>
      <c r="F797" s="1"/>
      <c r="G797" s="3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" customHeight="1" x14ac:dyDescent="0.2">
      <c r="A798" s="1"/>
      <c r="B798" s="1"/>
      <c r="C798" s="2"/>
      <c r="D798" s="1"/>
      <c r="E798" s="1"/>
      <c r="F798" s="1"/>
      <c r="G798" s="3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" customHeight="1" x14ac:dyDescent="0.2">
      <c r="A799" s="1"/>
      <c r="B799" s="1"/>
      <c r="C799" s="2"/>
      <c r="D799" s="1"/>
      <c r="E799" s="1"/>
      <c r="F799" s="1"/>
      <c r="G799" s="3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" customHeight="1" x14ac:dyDescent="0.2">
      <c r="A800" s="1"/>
      <c r="B800" s="1"/>
      <c r="C800" s="2"/>
      <c r="D800" s="1"/>
      <c r="E800" s="1"/>
      <c r="F800" s="1"/>
      <c r="G800" s="3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" customHeight="1" x14ac:dyDescent="0.2">
      <c r="A801" s="1"/>
      <c r="B801" s="1"/>
      <c r="C801" s="2"/>
      <c r="D801" s="1"/>
      <c r="E801" s="1"/>
      <c r="F801" s="1"/>
      <c r="G801" s="3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" customHeight="1" x14ac:dyDescent="0.2">
      <c r="A802" s="1"/>
      <c r="B802" s="1"/>
      <c r="C802" s="2"/>
      <c r="D802" s="1"/>
      <c r="E802" s="1"/>
      <c r="F802" s="1"/>
      <c r="G802" s="3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" customHeight="1" x14ac:dyDescent="0.2">
      <c r="A803" s="1"/>
      <c r="B803" s="1"/>
      <c r="C803" s="2"/>
      <c r="D803" s="1"/>
      <c r="E803" s="1"/>
      <c r="F803" s="1"/>
      <c r="G803" s="3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" customHeight="1" x14ac:dyDescent="0.2">
      <c r="A804" s="1"/>
      <c r="B804" s="1"/>
      <c r="C804" s="2"/>
      <c r="D804" s="1"/>
      <c r="E804" s="1"/>
      <c r="F804" s="1"/>
      <c r="G804" s="3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" customHeight="1" x14ac:dyDescent="0.2">
      <c r="A805" s="1"/>
      <c r="B805" s="1"/>
      <c r="C805" s="2"/>
      <c r="D805" s="1"/>
      <c r="E805" s="1"/>
      <c r="F805" s="1"/>
      <c r="G805" s="3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" customHeight="1" x14ac:dyDescent="0.2">
      <c r="A806" s="1"/>
      <c r="B806" s="1"/>
      <c r="C806" s="2"/>
      <c r="D806" s="1"/>
      <c r="E806" s="1"/>
      <c r="F806" s="1"/>
      <c r="G806" s="3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" customHeight="1" x14ac:dyDescent="0.2">
      <c r="A807" s="1"/>
      <c r="B807" s="1"/>
      <c r="C807" s="2"/>
      <c r="D807" s="1"/>
      <c r="E807" s="1"/>
      <c r="F807" s="1"/>
      <c r="G807" s="3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" customHeight="1" x14ac:dyDescent="0.2">
      <c r="A808" s="1"/>
      <c r="B808" s="1"/>
      <c r="C808" s="2"/>
      <c r="D808" s="1"/>
      <c r="E808" s="1"/>
      <c r="F808" s="1"/>
      <c r="G808" s="3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" customHeight="1" x14ac:dyDescent="0.2">
      <c r="A809" s="1"/>
      <c r="B809" s="1"/>
      <c r="C809" s="2"/>
      <c r="D809" s="1"/>
      <c r="E809" s="1"/>
      <c r="F809" s="1"/>
      <c r="G809" s="3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" customHeight="1" x14ac:dyDescent="0.2">
      <c r="A810" s="1"/>
      <c r="B810" s="1"/>
      <c r="C810" s="2"/>
      <c r="D810" s="1"/>
      <c r="E810" s="1"/>
      <c r="F810" s="1"/>
      <c r="G810" s="3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" customHeight="1" x14ac:dyDescent="0.2">
      <c r="A811" s="1"/>
      <c r="B811" s="1"/>
      <c r="C811" s="2"/>
      <c r="D811" s="1"/>
      <c r="E811" s="1"/>
      <c r="F811" s="1"/>
      <c r="G811" s="3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" customHeight="1" x14ac:dyDescent="0.2">
      <c r="A812" s="1"/>
      <c r="B812" s="1"/>
      <c r="C812" s="2"/>
      <c r="D812" s="1"/>
      <c r="E812" s="1"/>
      <c r="F812" s="1"/>
      <c r="G812" s="3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" customHeight="1" x14ac:dyDescent="0.2">
      <c r="A813" s="1"/>
      <c r="B813" s="1"/>
      <c r="C813" s="2"/>
      <c r="D813" s="1"/>
      <c r="E813" s="1"/>
      <c r="F813" s="1"/>
      <c r="G813" s="3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" customHeight="1" x14ac:dyDescent="0.2">
      <c r="A814" s="1"/>
      <c r="B814" s="1"/>
      <c r="C814" s="2"/>
      <c r="D814" s="1"/>
      <c r="E814" s="1"/>
      <c r="F814" s="1"/>
      <c r="G814" s="3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" customHeight="1" x14ac:dyDescent="0.2">
      <c r="A815" s="1"/>
      <c r="B815" s="1"/>
      <c r="C815" s="2"/>
      <c r="D815" s="1"/>
      <c r="E815" s="1"/>
      <c r="F815" s="1"/>
      <c r="G815" s="3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" customHeight="1" x14ac:dyDescent="0.2">
      <c r="A816" s="1"/>
      <c r="B816" s="1"/>
      <c r="C816" s="2"/>
      <c r="D816" s="1"/>
      <c r="E816" s="1"/>
      <c r="F816" s="1"/>
      <c r="G816" s="3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" customHeight="1" x14ac:dyDescent="0.2">
      <c r="A817" s="1"/>
      <c r="B817" s="1"/>
      <c r="C817" s="2"/>
      <c r="D817" s="1"/>
      <c r="E817" s="1"/>
      <c r="F817" s="1"/>
      <c r="G817" s="3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" customHeight="1" x14ac:dyDescent="0.2">
      <c r="A818" s="1"/>
      <c r="B818" s="1"/>
      <c r="C818" s="2"/>
      <c r="D818" s="1"/>
      <c r="E818" s="1"/>
      <c r="F818" s="1"/>
      <c r="G818" s="3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" customHeight="1" x14ac:dyDescent="0.2">
      <c r="A819" s="1"/>
      <c r="B819" s="1"/>
      <c r="C819" s="2"/>
      <c r="D819" s="1"/>
      <c r="E819" s="1"/>
      <c r="F819" s="1"/>
      <c r="G819" s="3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" customHeight="1" x14ac:dyDescent="0.2">
      <c r="A820" s="1"/>
      <c r="B820" s="1"/>
      <c r="C820" s="2"/>
      <c r="D820" s="1"/>
      <c r="E820" s="1"/>
      <c r="F820" s="1"/>
      <c r="G820" s="3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" customHeight="1" x14ac:dyDescent="0.2">
      <c r="A821" s="1"/>
      <c r="B821" s="1"/>
      <c r="C821" s="2"/>
      <c r="D821" s="1"/>
      <c r="E821" s="1"/>
      <c r="F821" s="1"/>
      <c r="G821" s="3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" customHeight="1" x14ac:dyDescent="0.2">
      <c r="A822" s="1"/>
      <c r="B822" s="1"/>
      <c r="C822" s="2"/>
      <c r="D822" s="1"/>
      <c r="E822" s="1"/>
      <c r="F822" s="1"/>
      <c r="G822" s="3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" customHeight="1" x14ac:dyDescent="0.2">
      <c r="A823" s="1"/>
      <c r="B823" s="1"/>
      <c r="C823" s="2"/>
      <c r="D823" s="1"/>
      <c r="E823" s="1"/>
      <c r="F823" s="1"/>
      <c r="G823" s="3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" customHeight="1" x14ac:dyDescent="0.2">
      <c r="A824" s="1"/>
      <c r="B824" s="1"/>
      <c r="C824" s="2"/>
      <c r="D824" s="1"/>
      <c r="E824" s="1"/>
      <c r="F824" s="1"/>
      <c r="G824" s="3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" customHeight="1" x14ac:dyDescent="0.2">
      <c r="A825" s="1"/>
      <c r="B825" s="1"/>
      <c r="C825" s="2"/>
      <c r="D825" s="1"/>
      <c r="E825" s="1"/>
      <c r="F825" s="1"/>
      <c r="G825" s="3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" customHeight="1" x14ac:dyDescent="0.2">
      <c r="A826" s="1"/>
      <c r="B826" s="1"/>
      <c r="C826" s="2"/>
      <c r="D826" s="1"/>
      <c r="E826" s="1"/>
      <c r="F826" s="1"/>
      <c r="G826" s="3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" customHeight="1" x14ac:dyDescent="0.2">
      <c r="A827" s="1"/>
      <c r="B827" s="1"/>
      <c r="C827" s="2"/>
      <c r="D827" s="1"/>
      <c r="E827" s="1"/>
      <c r="F827" s="1"/>
      <c r="G827" s="3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" customHeight="1" x14ac:dyDescent="0.2">
      <c r="A828" s="1"/>
      <c r="B828" s="1"/>
      <c r="C828" s="2"/>
      <c r="D828" s="1"/>
      <c r="E828" s="1"/>
      <c r="F828" s="1"/>
      <c r="G828" s="3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" customHeight="1" x14ac:dyDescent="0.2">
      <c r="A829" s="1"/>
      <c r="B829" s="1"/>
      <c r="C829" s="2"/>
      <c r="D829" s="1"/>
      <c r="E829" s="1"/>
      <c r="F829" s="1"/>
      <c r="G829" s="3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" customHeight="1" x14ac:dyDescent="0.2">
      <c r="A830" s="1"/>
      <c r="B830" s="1"/>
      <c r="C830" s="2"/>
      <c r="D830" s="1"/>
      <c r="E830" s="1"/>
      <c r="F830" s="1"/>
      <c r="G830" s="3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" customHeight="1" x14ac:dyDescent="0.2">
      <c r="A831" s="1"/>
      <c r="B831" s="1"/>
      <c r="C831" s="2"/>
      <c r="D831" s="1"/>
      <c r="E831" s="1"/>
      <c r="F831" s="1"/>
      <c r="G831" s="3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" customHeight="1" x14ac:dyDescent="0.2">
      <c r="A832" s="1"/>
      <c r="B832" s="1"/>
      <c r="C832" s="2"/>
      <c r="D832" s="1"/>
      <c r="E832" s="1"/>
      <c r="F832" s="1"/>
      <c r="G832" s="3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" customHeight="1" x14ac:dyDescent="0.2">
      <c r="A833" s="1"/>
      <c r="B833" s="1"/>
      <c r="C833" s="2"/>
      <c r="D833" s="1"/>
      <c r="E833" s="1"/>
      <c r="F833" s="1"/>
      <c r="G833" s="3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" customHeight="1" x14ac:dyDescent="0.2">
      <c r="A834" s="1"/>
      <c r="B834" s="1"/>
      <c r="C834" s="2"/>
      <c r="D834" s="1"/>
      <c r="E834" s="1"/>
      <c r="F834" s="1"/>
      <c r="G834" s="3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" customHeight="1" x14ac:dyDescent="0.2">
      <c r="A835" s="1"/>
      <c r="B835" s="1"/>
      <c r="C835" s="2"/>
      <c r="D835" s="1"/>
      <c r="E835" s="1"/>
      <c r="F835" s="1"/>
      <c r="G835" s="3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" customHeight="1" x14ac:dyDescent="0.2">
      <c r="A836" s="1"/>
      <c r="B836" s="1"/>
      <c r="C836" s="2"/>
      <c r="D836" s="1"/>
      <c r="E836" s="1"/>
      <c r="F836" s="1"/>
      <c r="G836" s="3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" customHeight="1" x14ac:dyDescent="0.2">
      <c r="A837" s="1"/>
      <c r="B837" s="1"/>
      <c r="C837" s="2"/>
      <c r="D837" s="1"/>
      <c r="E837" s="1"/>
      <c r="F837" s="1"/>
      <c r="G837" s="3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" customHeight="1" x14ac:dyDescent="0.2">
      <c r="A838" s="1"/>
      <c r="B838" s="1"/>
      <c r="C838" s="2"/>
      <c r="D838" s="1"/>
      <c r="E838" s="1"/>
      <c r="F838" s="1"/>
      <c r="G838" s="3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" customHeight="1" x14ac:dyDescent="0.2">
      <c r="A839" s="1"/>
      <c r="B839" s="1"/>
      <c r="C839" s="2"/>
      <c r="D839" s="1"/>
      <c r="E839" s="1"/>
      <c r="F839" s="1"/>
      <c r="G839" s="3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" customHeight="1" x14ac:dyDescent="0.2">
      <c r="A840" s="1"/>
      <c r="B840" s="1"/>
      <c r="C840" s="2"/>
      <c r="D840" s="1"/>
      <c r="E840" s="1"/>
      <c r="F840" s="1"/>
      <c r="G840" s="3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" customHeight="1" x14ac:dyDescent="0.2">
      <c r="A841" s="1"/>
      <c r="B841" s="1"/>
      <c r="C841" s="2"/>
      <c r="D841" s="1"/>
      <c r="E841" s="1"/>
      <c r="F841" s="1"/>
      <c r="G841" s="3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" customHeight="1" x14ac:dyDescent="0.2">
      <c r="A842" s="1"/>
      <c r="B842" s="1"/>
      <c r="C842" s="2"/>
      <c r="D842" s="1"/>
      <c r="E842" s="1"/>
      <c r="F842" s="1"/>
      <c r="G842" s="3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" customHeight="1" x14ac:dyDescent="0.2">
      <c r="A843" s="1"/>
      <c r="B843" s="1"/>
      <c r="C843" s="2"/>
      <c r="D843" s="1"/>
      <c r="E843" s="1"/>
      <c r="F843" s="1"/>
      <c r="G843" s="3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" customHeight="1" x14ac:dyDescent="0.2">
      <c r="A844" s="1"/>
      <c r="B844" s="1"/>
      <c r="C844" s="2"/>
      <c r="D844" s="1"/>
      <c r="E844" s="1"/>
      <c r="F844" s="1"/>
      <c r="G844" s="3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" customHeight="1" x14ac:dyDescent="0.2">
      <c r="A845" s="1"/>
      <c r="B845" s="1"/>
      <c r="C845" s="2"/>
      <c r="D845" s="1"/>
      <c r="E845" s="1"/>
      <c r="F845" s="1"/>
      <c r="G845" s="3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" customHeight="1" x14ac:dyDescent="0.2">
      <c r="A846" s="1"/>
      <c r="B846" s="1"/>
      <c r="C846" s="2"/>
      <c r="D846" s="1"/>
      <c r="E846" s="1"/>
      <c r="F846" s="1"/>
      <c r="G846" s="3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" customHeight="1" x14ac:dyDescent="0.2">
      <c r="A847" s="1"/>
      <c r="B847" s="1"/>
      <c r="C847" s="2"/>
      <c r="D847" s="1"/>
      <c r="E847" s="1"/>
      <c r="F847" s="1"/>
      <c r="G847" s="3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" customHeight="1" x14ac:dyDescent="0.2">
      <c r="A848" s="1"/>
      <c r="B848" s="1"/>
      <c r="C848" s="2"/>
      <c r="D848" s="1"/>
      <c r="E848" s="1"/>
      <c r="F848" s="1"/>
      <c r="G848" s="3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" customHeight="1" x14ac:dyDescent="0.2">
      <c r="A849" s="1"/>
      <c r="B849" s="1"/>
      <c r="C849" s="2"/>
      <c r="D849" s="1"/>
      <c r="E849" s="1"/>
      <c r="F849" s="1"/>
      <c r="G849" s="3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" customHeight="1" x14ac:dyDescent="0.2">
      <c r="A850" s="1"/>
      <c r="B850" s="1"/>
      <c r="C850" s="2"/>
      <c r="D850" s="1"/>
      <c r="E850" s="1"/>
      <c r="F850" s="1"/>
      <c r="G850" s="3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" customHeight="1" x14ac:dyDescent="0.2">
      <c r="A851" s="1"/>
      <c r="B851" s="1"/>
      <c r="C851" s="2"/>
      <c r="D851" s="1"/>
      <c r="E851" s="1"/>
      <c r="F851" s="1"/>
      <c r="G851" s="3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" customHeight="1" x14ac:dyDescent="0.2">
      <c r="A852" s="1"/>
      <c r="B852" s="1"/>
      <c r="C852" s="2"/>
      <c r="D852" s="1"/>
      <c r="E852" s="1"/>
      <c r="F852" s="1"/>
      <c r="G852" s="3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" customHeight="1" x14ac:dyDescent="0.2">
      <c r="A853" s="1"/>
      <c r="B853" s="1"/>
      <c r="C853" s="2"/>
      <c r="D853" s="1"/>
      <c r="E853" s="1"/>
      <c r="F853" s="1"/>
      <c r="G853" s="3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" customHeight="1" x14ac:dyDescent="0.2">
      <c r="A854" s="1"/>
      <c r="B854" s="1"/>
      <c r="C854" s="2"/>
      <c r="D854" s="1"/>
      <c r="E854" s="1"/>
      <c r="F854" s="1"/>
      <c r="G854" s="3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" customHeight="1" x14ac:dyDescent="0.2">
      <c r="A855" s="1"/>
      <c r="B855" s="1"/>
      <c r="C855" s="2"/>
      <c r="D855" s="1"/>
      <c r="E855" s="1"/>
      <c r="F855" s="1"/>
      <c r="G855" s="3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" customHeight="1" x14ac:dyDescent="0.2">
      <c r="A856" s="1"/>
      <c r="B856" s="1"/>
      <c r="C856" s="2"/>
      <c r="D856" s="1"/>
      <c r="E856" s="1"/>
      <c r="F856" s="1"/>
      <c r="G856" s="3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" customHeight="1" x14ac:dyDescent="0.2">
      <c r="A857" s="1"/>
      <c r="B857" s="1"/>
      <c r="C857" s="2"/>
      <c r="D857" s="1"/>
      <c r="E857" s="1"/>
      <c r="F857" s="1"/>
      <c r="G857" s="3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" customHeight="1" x14ac:dyDescent="0.2">
      <c r="A858" s="1"/>
      <c r="B858" s="1"/>
      <c r="C858" s="2"/>
      <c r="D858" s="1"/>
      <c r="E858" s="1"/>
      <c r="F858" s="1"/>
      <c r="G858" s="3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" customHeight="1" x14ac:dyDescent="0.2">
      <c r="A859" s="1"/>
      <c r="B859" s="1"/>
      <c r="C859" s="2"/>
      <c r="D859" s="1"/>
      <c r="E859" s="1"/>
      <c r="F859" s="1"/>
      <c r="G859" s="3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" customHeight="1" x14ac:dyDescent="0.2">
      <c r="A860" s="1"/>
      <c r="B860" s="1"/>
      <c r="C860" s="2"/>
      <c r="D860" s="1"/>
      <c r="E860" s="1"/>
      <c r="F860" s="1"/>
      <c r="G860" s="3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" customHeight="1" x14ac:dyDescent="0.2">
      <c r="A861" s="1"/>
      <c r="B861" s="1"/>
      <c r="C861" s="2"/>
      <c r="D861" s="1"/>
      <c r="E861" s="1"/>
      <c r="F861" s="1"/>
      <c r="G861" s="3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" customHeight="1" x14ac:dyDescent="0.2">
      <c r="A862" s="1"/>
      <c r="B862" s="1"/>
      <c r="C862" s="2"/>
      <c r="D862" s="1"/>
      <c r="E862" s="1"/>
      <c r="F862" s="1"/>
      <c r="G862" s="3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" customHeight="1" x14ac:dyDescent="0.2">
      <c r="A863" s="1"/>
      <c r="B863" s="1"/>
      <c r="C863" s="2"/>
      <c r="D863" s="1"/>
      <c r="E863" s="1"/>
      <c r="F863" s="1"/>
      <c r="G863" s="3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" customHeight="1" x14ac:dyDescent="0.2">
      <c r="A864" s="1"/>
      <c r="B864" s="1"/>
      <c r="C864" s="2"/>
      <c r="D864" s="1"/>
      <c r="E864" s="1"/>
      <c r="F864" s="1"/>
      <c r="G864" s="3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" customHeight="1" x14ac:dyDescent="0.2">
      <c r="A865" s="1"/>
      <c r="B865" s="1"/>
      <c r="C865" s="2"/>
      <c r="D865" s="1"/>
      <c r="E865" s="1"/>
      <c r="F865" s="1"/>
      <c r="G865" s="3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" customHeight="1" x14ac:dyDescent="0.2">
      <c r="A866" s="1"/>
      <c r="B866" s="1"/>
      <c r="C866" s="2"/>
      <c r="D866" s="1"/>
      <c r="E866" s="1"/>
      <c r="F866" s="1"/>
      <c r="G866" s="3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" customHeight="1" x14ac:dyDescent="0.2">
      <c r="A867" s="1"/>
      <c r="B867" s="1"/>
      <c r="C867" s="2"/>
      <c r="D867" s="1"/>
      <c r="E867" s="1"/>
      <c r="F867" s="1"/>
      <c r="G867" s="3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" customHeight="1" x14ac:dyDescent="0.2">
      <c r="A868" s="1"/>
      <c r="B868" s="1"/>
      <c r="C868" s="2"/>
      <c r="D868" s="1"/>
      <c r="E868" s="1"/>
      <c r="F868" s="1"/>
      <c r="G868" s="3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" customHeight="1" x14ac:dyDescent="0.2">
      <c r="A869" s="1"/>
      <c r="B869" s="1"/>
      <c r="C869" s="2"/>
      <c r="D869" s="1"/>
      <c r="E869" s="1"/>
      <c r="F869" s="1"/>
      <c r="G869" s="3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" customHeight="1" x14ac:dyDescent="0.2">
      <c r="A870" s="1"/>
      <c r="B870" s="1"/>
      <c r="C870" s="2"/>
      <c r="D870" s="1"/>
      <c r="E870" s="1"/>
      <c r="F870" s="1"/>
      <c r="G870" s="3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" customHeight="1" x14ac:dyDescent="0.2">
      <c r="A871" s="1"/>
      <c r="B871" s="1"/>
      <c r="C871" s="2"/>
      <c r="D871" s="1"/>
      <c r="E871" s="1"/>
      <c r="F871" s="1"/>
      <c r="G871" s="3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" customHeight="1" x14ac:dyDescent="0.2">
      <c r="A872" s="1"/>
      <c r="B872" s="1"/>
      <c r="C872" s="2"/>
      <c r="D872" s="1"/>
      <c r="E872" s="1"/>
      <c r="F872" s="1"/>
      <c r="G872" s="3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" customHeight="1" x14ac:dyDescent="0.2">
      <c r="A873" s="1"/>
      <c r="B873" s="1"/>
      <c r="C873" s="2"/>
      <c r="D873" s="1"/>
      <c r="E873" s="1"/>
      <c r="F873" s="1"/>
      <c r="G873" s="3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" customHeight="1" x14ac:dyDescent="0.2">
      <c r="A874" s="1"/>
      <c r="B874" s="1"/>
      <c r="C874" s="2"/>
      <c r="D874" s="1"/>
      <c r="E874" s="1"/>
      <c r="F874" s="1"/>
      <c r="G874" s="3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" customHeight="1" x14ac:dyDescent="0.2">
      <c r="A875" s="1"/>
      <c r="B875" s="1"/>
      <c r="C875" s="2"/>
      <c r="D875" s="1"/>
      <c r="E875" s="1"/>
      <c r="F875" s="1"/>
      <c r="G875" s="3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" customHeight="1" x14ac:dyDescent="0.2">
      <c r="A876" s="1"/>
      <c r="B876" s="1"/>
      <c r="C876" s="2"/>
      <c r="D876" s="1"/>
      <c r="E876" s="1"/>
      <c r="F876" s="1"/>
      <c r="G876" s="3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" customHeight="1" x14ac:dyDescent="0.2">
      <c r="A877" s="1"/>
      <c r="B877" s="1"/>
      <c r="C877" s="2"/>
      <c r="D877" s="1"/>
      <c r="E877" s="1"/>
      <c r="F877" s="1"/>
      <c r="G877" s="3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" customHeight="1" x14ac:dyDescent="0.2">
      <c r="A878" s="1"/>
      <c r="B878" s="1"/>
      <c r="C878" s="2"/>
      <c r="D878" s="1"/>
      <c r="E878" s="1"/>
      <c r="F878" s="1"/>
      <c r="G878" s="3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" customHeight="1" x14ac:dyDescent="0.2">
      <c r="A879" s="1"/>
      <c r="B879" s="1"/>
      <c r="C879" s="2"/>
      <c r="D879" s="1"/>
      <c r="E879" s="1"/>
      <c r="F879" s="1"/>
      <c r="G879" s="3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" customHeight="1" x14ac:dyDescent="0.2">
      <c r="A880" s="1"/>
      <c r="B880" s="1"/>
      <c r="C880" s="2"/>
      <c r="D880" s="1"/>
      <c r="E880" s="1"/>
      <c r="F880" s="1"/>
      <c r="G880" s="3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" customHeight="1" x14ac:dyDescent="0.2">
      <c r="A881" s="1"/>
      <c r="B881" s="1"/>
      <c r="C881" s="2"/>
      <c r="D881" s="1"/>
      <c r="E881" s="1"/>
      <c r="F881" s="1"/>
      <c r="G881" s="3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" customHeight="1" x14ac:dyDescent="0.2">
      <c r="A882" s="1"/>
      <c r="B882" s="1"/>
      <c r="C882" s="2"/>
      <c r="D882" s="1"/>
      <c r="E882" s="1"/>
      <c r="F882" s="1"/>
      <c r="G882" s="3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" customHeight="1" x14ac:dyDescent="0.2">
      <c r="A883" s="1"/>
      <c r="B883" s="1"/>
      <c r="C883" s="2"/>
      <c r="D883" s="1"/>
      <c r="E883" s="1"/>
      <c r="F883" s="1"/>
      <c r="G883" s="3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" customHeight="1" x14ac:dyDescent="0.2">
      <c r="A884" s="1"/>
      <c r="B884" s="1"/>
      <c r="C884" s="2"/>
      <c r="D884" s="1"/>
      <c r="E884" s="1"/>
      <c r="F884" s="1"/>
      <c r="G884" s="3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" customHeight="1" x14ac:dyDescent="0.2">
      <c r="A885" s="1"/>
      <c r="B885" s="1"/>
      <c r="C885" s="2"/>
      <c r="D885" s="1"/>
      <c r="E885" s="1"/>
      <c r="F885" s="1"/>
      <c r="G885" s="3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" customHeight="1" x14ac:dyDescent="0.2">
      <c r="A886" s="1"/>
      <c r="B886" s="1"/>
      <c r="C886" s="2"/>
      <c r="D886" s="1"/>
      <c r="E886" s="1"/>
      <c r="F886" s="1"/>
      <c r="G886" s="3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" customHeight="1" x14ac:dyDescent="0.2">
      <c r="A887" s="1"/>
      <c r="B887" s="1"/>
      <c r="C887" s="2"/>
      <c r="D887" s="1"/>
      <c r="E887" s="1"/>
      <c r="F887" s="1"/>
      <c r="G887" s="3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" customHeight="1" x14ac:dyDescent="0.2">
      <c r="A888" s="1"/>
      <c r="B888" s="1"/>
      <c r="C888" s="2"/>
      <c r="D888" s="1"/>
      <c r="E888" s="1"/>
      <c r="F888" s="1"/>
      <c r="G888" s="3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" customHeight="1" x14ac:dyDescent="0.2">
      <c r="A889" s="1"/>
      <c r="B889" s="1"/>
      <c r="C889" s="2"/>
      <c r="D889" s="1"/>
      <c r="E889" s="1"/>
      <c r="F889" s="1"/>
      <c r="G889" s="3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" customHeight="1" x14ac:dyDescent="0.2">
      <c r="A890" s="1"/>
      <c r="B890" s="1"/>
      <c r="C890" s="2"/>
      <c r="D890" s="1"/>
      <c r="E890" s="1"/>
      <c r="F890" s="1"/>
      <c r="G890" s="3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" customHeight="1" x14ac:dyDescent="0.2">
      <c r="A891" s="1"/>
      <c r="B891" s="1"/>
      <c r="C891" s="2"/>
      <c r="D891" s="1"/>
      <c r="E891" s="1"/>
      <c r="F891" s="1"/>
      <c r="G891" s="3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" customHeight="1" x14ac:dyDescent="0.2">
      <c r="A892" s="1"/>
      <c r="B892" s="1"/>
      <c r="C892" s="2"/>
      <c r="D892" s="1"/>
      <c r="E892" s="1"/>
      <c r="F892" s="1"/>
      <c r="G892" s="3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" customHeight="1" x14ac:dyDescent="0.2">
      <c r="A893" s="1"/>
      <c r="B893" s="1"/>
      <c r="C893" s="2"/>
      <c r="D893" s="1"/>
      <c r="E893" s="1"/>
      <c r="F893" s="1"/>
      <c r="G893" s="3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" customHeight="1" x14ac:dyDescent="0.2">
      <c r="A894" s="1"/>
      <c r="B894" s="1"/>
      <c r="C894" s="2"/>
      <c r="D894" s="1"/>
      <c r="E894" s="1"/>
      <c r="F894" s="1"/>
      <c r="G894" s="3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" customHeight="1" x14ac:dyDescent="0.2">
      <c r="A895" s="1"/>
      <c r="B895" s="1"/>
      <c r="C895" s="2"/>
      <c r="D895" s="1"/>
      <c r="E895" s="1"/>
      <c r="F895" s="1"/>
      <c r="G895" s="3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" customHeight="1" x14ac:dyDescent="0.2">
      <c r="A896" s="1"/>
      <c r="B896" s="1"/>
      <c r="C896" s="2"/>
      <c r="D896" s="1"/>
      <c r="E896" s="1"/>
      <c r="F896" s="1"/>
      <c r="G896" s="3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" customHeight="1" x14ac:dyDescent="0.2">
      <c r="A897" s="1"/>
      <c r="B897" s="1"/>
      <c r="C897" s="2"/>
      <c r="D897" s="1"/>
      <c r="E897" s="1"/>
      <c r="F897" s="1"/>
      <c r="G897" s="3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" customHeight="1" x14ac:dyDescent="0.2">
      <c r="A898" s="1"/>
      <c r="B898" s="1"/>
      <c r="C898" s="2"/>
      <c r="D898" s="1"/>
      <c r="E898" s="1"/>
      <c r="F898" s="1"/>
      <c r="G898" s="3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" customHeight="1" x14ac:dyDescent="0.2">
      <c r="A899" s="1"/>
      <c r="B899" s="1"/>
      <c r="C899" s="2"/>
      <c r="D899" s="1"/>
      <c r="E899" s="1"/>
      <c r="F899" s="1"/>
      <c r="G899" s="3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" customHeight="1" x14ac:dyDescent="0.2">
      <c r="A900" s="1"/>
      <c r="B900" s="1"/>
      <c r="C900" s="2"/>
      <c r="D900" s="1"/>
      <c r="E900" s="1"/>
      <c r="F900" s="1"/>
      <c r="G900" s="3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" customHeight="1" x14ac:dyDescent="0.2">
      <c r="A901" s="1"/>
      <c r="B901" s="1"/>
      <c r="C901" s="2"/>
      <c r="D901" s="1"/>
      <c r="E901" s="1"/>
      <c r="F901" s="1"/>
      <c r="G901" s="3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" customHeight="1" x14ac:dyDescent="0.2">
      <c r="A902" s="1"/>
      <c r="B902" s="1"/>
      <c r="C902" s="2"/>
      <c r="D902" s="1"/>
      <c r="E902" s="1"/>
      <c r="F902" s="1"/>
      <c r="G902" s="3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" customHeight="1" x14ac:dyDescent="0.2">
      <c r="A903" s="1"/>
      <c r="B903" s="1"/>
      <c r="C903" s="2"/>
      <c r="D903" s="1"/>
      <c r="E903" s="1"/>
      <c r="F903" s="1"/>
      <c r="G903" s="3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" customHeight="1" x14ac:dyDescent="0.2">
      <c r="A904" s="1"/>
      <c r="B904" s="1"/>
      <c r="C904" s="2"/>
      <c r="D904" s="1"/>
      <c r="E904" s="1"/>
      <c r="F904" s="1"/>
      <c r="G904" s="3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" customHeight="1" x14ac:dyDescent="0.2">
      <c r="A905" s="1"/>
      <c r="B905" s="1"/>
      <c r="C905" s="2"/>
      <c r="D905" s="1"/>
      <c r="E905" s="1"/>
      <c r="F905" s="1"/>
      <c r="G905" s="3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" customHeight="1" x14ac:dyDescent="0.2">
      <c r="A906" s="1"/>
      <c r="B906" s="1"/>
      <c r="C906" s="2"/>
      <c r="D906" s="1"/>
      <c r="E906" s="1"/>
      <c r="F906" s="1"/>
      <c r="G906" s="3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" customHeight="1" x14ac:dyDescent="0.2">
      <c r="A907" s="1"/>
      <c r="B907" s="1"/>
      <c r="C907" s="2"/>
      <c r="D907" s="1"/>
      <c r="E907" s="1"/>
      <c r="F907" s="1"/>
      <c r="G907" s="3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" customHeight="1" x14ac:dyDescent="0.2">
      <c r="A908" s="1"/>
      <c r="B908" s="1"/>
      <c r="C908" s="2"/>
      <c r="D908" s="1"/>
      <c r="E908" s="1"/>
      <c r="F908" s="1"/>
      <c r="G908" s="3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" customHeight="1" x14ac:dyDescent="0.2">
      <c r="A909" s="1"/>
      <c r="B909" s="1"/>
      <c r="C909" s="2"/>
      <c r="D909" s="1"/>
      <c r="E909" s="1"/>
      <c r="F909" s="1"/>
      <c r="G909" s="3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" customHeight="1" x14ac:dyDescent="0.2">
      <c r="A910" s="1"/>
      <c r="B910" s="1"/>
      <c r="C910" s="2"/>
      <c r="D910" s="1"/>
      <c r="E910" s="1"/>
      <c r="F910" s="1"/>
      <c r="G910" s="3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" customHeight="1" x14ac:dyDescent="0.2">
      <c r="A911" s="1"/>
      <c r="B911" s="1"/>
      <c r="C911" s="2"/>
      <c r="D911" s="1"/>
      <c r="E911" s="1"/>
      <c r="F911" s="1"/>
      <c r="G911" s="3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" customHeight="1" x14ac:dyDescent="0.2">
      <c r="A912" s="1"/>
      <c r="B912" s="1"/>
      <c r="C912" s="2"/>
      <c r="D912" s="1"/>
      <c r="E912" s="1"/>
      <c r="F912" s="1"/>
      <c r="G912" s="3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" customHeight="1" x14ac:dyDescent="0.2">
      <c r="A913" s="1"/>
      <c r="B913" s="1"/>
      <c r="C913" s="2"/>
      <c r="D913" s="1"/>
      <c r="E913" s="1"/>
      <c r="F913" s="1"/>
      <c r="G913" s="3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" customHeight="1" x14ac:dyDescent="0.2">
      <c r="A914" s="1"/>
      <c r="B914" s="1"/>
      <c r="C914" s="2"/>
      <c r="D914" s="1"/>
      <c r="E914" s="1"/>
      <c r="F914" s="1"/>
      <c r="G914" s="3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" customHeight="1" x14ac:dyDescent="0.2">
      <c r="A915" s="1"/>
      <c r="B915" s="1"/>
      <c r="C915" s="2"/>
      <c r="D915" s="1"/>
      <c r="E915" s="1"/>
      <c r="F915" s="1"/>
      <c r="G915" s="3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" customHeight="1" x14ac:dyDescent="0.2">
      <c r="A916" s="1"/>
      <c r="B916" s="1"/>
      <c r="C916" s="2"/>
      <c r="D916" s="1"/>
      <c r="E916" s="1"/>
      <c r="F916" s="1"/>
      <c r="G916" s="3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" customHeight="1" x14ac:dyDescent="0.2">
      <c r="A917" s="1"/>
      <c r="B917" s="1"/>
      <c r="C917" s="2"/>
      <c r="D917" s="1"/>
      <c r="E917" s="1"/>
      <c r="F917" s="1"/>
      <c r="G917" s="3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" customHeight="1" x14ac:dyDescent="0.2">
      <c r="A918" s="1"/>
      <c r="B918" s="1"/>
      <c r="C918" s="2"/>
      <c r="D918" s="1"/>
      <c r="E918" s="1"/>
      <c r="F918" s="1"/>
      <c r="G918" s="3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" customHeight="1" x14ac:dyDescent="0.2">
      <c r="A919" s="1"/>
      <c r="B919" s="1"/>
      <c r="C919" s="2"/>
      <c r="D919" s="1"/>
      <c r="E919" s="1"/>
      <c r="F919" s="1"/>
      <c r="G919" s="3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" customHeight="1" x14ac:dyDescent="0.2">
      <c r="A920" s="1"/>
      <c r="B920" s="1"/>
      <c r="C920" s="2"/>
      <c r="D920" s="1"/>
      <c r="E920" s="1"/>
      <c r="F920" s="1"/>
      <c r="G920" s="3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" customHeight="1" x14ac:dyDescent="0.2">
      <c r="A921" s="1"/>
      <c r="B921" s="1"/>
      <c r="C921" s="2"/>
      <c r="D921" s="1"/>
      <c r="E921" s="1"/>
      <c r="F921" s="1"/>
      <c r="G921" s="3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" customHeight="1" x14ac:dyDescent="0.2">
      <c r="A922" s="1"/>
      <c r="B922" s="1"/>
      <c r="C922" s="2"/>
      <c r="D922" s="1"/>
      <c r="E922" s="1"/>
      <c r="F922" s="1"/>
      <c r="G922" s="3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" customHeight="1" x14ac:dyDescent="0.2">
      <c r="A923" s="1"/>
      <c r="B923" s="1"/>
      <c r="C923" s="2"/>
      <c r="D923" s="1"/>
      <c r="E923" s="1"/>
      <c r="F923" s="1"/>
      <c r="G923" s="3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" customHeight="1" x14ac:dyDescent="0.2">
      <c r="A924" s="1"/>
      <c r="B924" s="1"/>
      <c r="C924" s="2"/>
      <c r="D924" s="1"/>
      <c r="E924" s="1"/>
      <c r="F924" s="1"/>
      <c r="G924" s="3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" customHeight="1" x14ac:dyDescent="0.2">
      <c r="A925" s="1"/>
      <c r="B925" s="1"/>
      <c r="C925" s="2"/>
      <c r="D925" s="1"/>
      <c r="E925" s="1"/>
      <c r="F925" s="1"/>
      <c r="G925" s="3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" customHeight="1" x14ac:dyDescent="0.2">
      <c r="A926" s="1"/>
      <c r="B926" s="1"/>
      <c r="C926" s="2"/>
      <c r="D926" s="1"/>
      <c r="E926" s="1"/>
      <c r="F926" s="1"/>
      <c r="G926" s="3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" customHeight="1" x14ac:dyDescent="0.2">
      <c r="A927" s="1"/>
      <c r="B927" s="1"/>
      <c r="C927" s="2"/>
      <c r="D927" s="1"/>
      <c r="E927" s="1"/>
      <c r="F927" s="1"/>
      <c r="G927" s="3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" customHeight="1" x14ac:dyDescent="0.2">
      <c r="A928" s="1"/>
      <c r="B928" s="1"/>
      <c r="C928" s="2"/>
      <c r="D928" s="1"/>
      <c r="E928" s="1"/>
      <c r="F928" s="1"/>
      <c r="G928" s="3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" customHeight="1" x14ac:dyDescent="0.2">
      <c r="A929" s="1"/>
      <c r="B929" s="1"/>
      <c r="C929" s="2"/>
      <c r="D929" s="1"/>
      <c r="E929" s="1"/>
      <c r="F929" s="1"/>
      <c r="G929" s="3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" customHeight="1" x14ac:dyDescent="0.2">
      <c r="A930" s="1"/>
      <c r="B930" s="1"/>
      <c r="C930" s="2"/>
      <c r="D930" s="1"/>
      <c r="E930" s="1"/>
      <c r="F930" s="1"/>
      <c r="G930" s="3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" customHeight="1" x14ac:dyDescent="0.2">
      <c r="A931" s="1"/>
      <c r="B931" s="1"/>
      <c r="C931" s="2"/>
      <c r="D931" s="1"/>
      <c r="E931" s="1"/>
      <c r="F931" s="1"/>
      <c r="G931" s="3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" customHeight="1" x14ac:dyDescent="0.2">
      <c r="A932" s="1"/>
      <c r="B932" s="1"/>
      <c r="C932" s="2"/>
      <c r="D932" s="1"/>
      <c r="E932" s="1"/>
      <c r="F932" s="1"/>
      <c r="G932" s="3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" customHeight="1" x14ac:dyDescent="0.2">
      <c r="A933" s="1"/>
      <c r="B933" s="1"/>
      <c r="C933" s="2"/>
      <c r="D933" s="1"/>
      <c r="E933" s="1"/>
      <c r="F933" s="1"/>
      <c r="G933" s="3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" customHeight="1" x14ac:dyDescent="0.2">
      <c r="A934" s="1"/>
      <c r="B934" s="1"/>
      <c r="C934" s="2"/>
      <c r="D934" s="1"/>
      <c r="E934" s="1"/>
      <c r="F934" s="1"/>
      <c r="G934" s="3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" customHeight="1" x14ac:dyDescent="0.2">
      <c r="A935" s="1"/>
      <c r="B935" s="1"/>
      <c r="C935" s="2"/>
      <c r="D935" s="1"/>
      <c r="E935" s="1"/>
      <c r="F935" s="1"/>
      <c r="G935" s="3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" customHeight="1" x14ac:dyDescent="0.2">
      <c r="A936" s="1"/>
      <c r="B936" s="1"/>
      <c r="C936" s="2"/>
      <c r="D936" s="1"/>
      <c r="E936" s="1"/>
      <c r="F936" s="1"/>
      <c r="G936" s="3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" customHeight="1" x14ac:dyDescent="0.2">
      <c r="A937" s="1"/>
      <c r="B937" s="1"/>
      <c r="C937" s="2"/>
      <c r="D937" s="1"/>
      <c r="E937" s="1"/>
      <c r="F937" s="1"/>
      <c r="G937" s="3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" customHeight="1" x14ac:dyDescent="0.2">
      <c r="A938" s="1"/>
      <c r="B938" s="1"/>
      <c r="C938" s="2"/>
      <c r="D938" s="1"/>
      <c r="E938" s="1"/>
      <c r="F938" s="1"/>
      <c r="G938" s="3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" customHeight="1" x14ac:dyDescent="0.2">
      <c r="A939" s="1"/>
      <c r="B939" s="1"/>
      <c r="C939" s="2"/>
      <c r="D939" s="1"/>
      <c r="E939" s="1"/>
      <c r="F939" s="1"/>
      <c r="G939" s="3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" customHeight="1" x14ac:dyDescent="0.2">
      <c r="A940" s="1"/>
      <c r="B940" s="1"/>
      <c r="C940" s="2"/>
      <c r="D940" s="1"/>
      <c r="E940" s="1"/>
      <c r="F940" s="1"/>
      <c r="G940" s="3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" customHeight="1" x14ac:dyDescent="0.2">
      <c r="A941" s="1"/>
      <c r="B941" s="1"/>
      <c r="C941" s="2"/>
      <c r="D941" s="1"/>
      <c r="E941" s="1"/>
      <c r="F941" s="1"/>
      <c r="G941" s="3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" customHeight="1" x14ac:dyDescent="0.2">
      <c r="A942" s="1"/>
      <c r="B942" s="1"/>
      <c r="C942" s="2"/>
      <c r="D942" s="1"/>
      <c r="E942" s="1"/>
      <c r="F942" s="1"/>
      <c r="G942" s="3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" customHeight="1" x14ac:dyDescent="0.2">
      <c r="A943" s="1"/>
      <c r="B943" s="1"/>
      <c r="C943" s="2"/>
      <c r="D943" s="1"/>
      <c r="E943" s="1"/>
      <c r="F943" s="1"/>
      <c r="G943" s="3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" customHeight="1" x14ac:dyDescent="0.2">
      <c r="A944" s="1"/>
      <c r="B944" s="1"/>
      <c r="C944" s="2"/>
      <c r="D944" s="1"/>
      <c r="E944" s="1"/>
      <c r="F944" s="1"/>
      <c r="G944" s="3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" customHeight="1" x14ac:dyDescent="0.2">
      <c r="A945" s="1"/>
      <c r="B945" s="1"/>
      <c r="C945" s="2"/>
      <c r="D945" s="1"/>
      <c r="E945" s="1"/>
      <c r="F945" s="1"/>
      <c r="G945" s="3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" customHeight="1" x14ac:dyDescent="0.2">
      <c r="A946" s="1"/>
      <c r="B946" s="1"/>
      <c r="C946" s="2"/>
      <c r="D946" s="1"/>
      <c r="E946" s="1"/>
      <c r="F946" s="1"/>
      <c r="G946" s="3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" customHeight="1" x14ac:dyDescent="0.2">
      <c r="A947" s="1"/>
      <c r="B947" s="1"/>
      <c r="C947" s="2"/>
      <c r="D947" s="1"/>
      <c r="E947" s="1"/>
      <c r="F947" s="1"/>
      <c r="G947" s="3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" customHeight="1" x14ac:dyDescent="0.2">
      <c r="A948" s="1"/>
      <c r="B948" s="1"/>
      <c r="C948" s="2"/>
      <c r="D948" s="1"/>
      <c r="E948" s="1"/>
      <c r="F948" s="1"/>
      <c r="G948" s="3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" customHeight="1" x14ac:dyDescent="0.2">
      <c r="A949" s="1"/>
      <c r="B949" s="1"/>
      <c r="C949" s="2"/>
      <c r="D949" s="1"/>
      <c r="E949" s="1"/>
      <c r="F949" s="1"/>
      <c r="G949" s="3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" customHeight="1" x14ac:dyDescent="0.2">
      <c r="A950" s="1"/>
      <c r="B950" s="1"/>
      <c r="C950" s="2"/>
      <c r="D950" s="1"/>
      <c r="E950" s="1"/>
      <c r="F950" s="1"/>
      <c r="G950" s="3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" customHeight="1" x14ac:dyDescent="0.2">
      <c r="A951" s="1"/>
      <c r="B951" s="1"/>
      <c r="C951" s="2"/>
      <c r="D951" s="1"/>
      <c r="E951" s="1"/>
      <c r="F951" s="1"/>
      <c r="G951" s="3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" customHeight="1" x14ac:dyDescent="0.2">
      <c r="A952" s="1"/>
      <c r="B952" s="1"/>
      <c r="C952" s="2"/>
      <c r="D952" s="1"/>
      <c r="E952" s="1"/>
      <c r="F952" s="1"/>
      <c r="G952" s="3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" customHeight="1" x14ac:dyDescent="0.2">
      <c r="A953" s="1"/>
      <c r="B953" s="1"/>
      <c r="C953" s="2"/>
      <c r="D953" s="1"/>
      <c r="E953" s="1"/>
      <c r="F953" s="1"/>
      <c r="G953" s="3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" customHeight="1" x14ac:dyDescent="0.2">
      <c r="A954" s="1"/>
      <c r="B954" s="1"/>
      <c r="C954" s="2"/>
      <c r="D954" s="1"/>
      <c r="E954" s="1"/>
      <c r="F954" s="1"/>
      <c r="G954" s="3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" customHeight="1" x14ac:dyDescent="0.2">
      <c r="A955" s="1"/>
      <c r="B955" s="1"/>
      <c r="C955" s="2"/>
      <c r="D955" s="1"/>
      <c r="E955" s="1"/>
      <c r="F955" s="1"/>
      <c r="G955" s="3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" customHeight="1" x14ac:dyDescent="0.2">
      <c r="A956" s="1"/>
      <c r="B956" s="1"/>
      <c r="C956" s="2"/>
      <c r="D956" s="1"/>
      <c r="E956" s="1"/>
      <c r="F956" s="1"/>
      <c r="G956" s="3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" customHeight="1" x14ac:dyDescent="0.2">
      <c r="A957" s="1"/>
      <c r="B957" s="1"/>
      <c r="C957" s="2"/>
      <c r="D957" s="1"/>
      <c r="E957" s="1"/>
      <c r="F957" s="1"/>
      <c r="G957" s="3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" customHeight="1" x14ac:dyDescent="0.2">
      <c r="A958" s="1"/>
      <c r="B958" s="1"/>
      <c r="C958" s="2"/>
      <c r="D958" s="1"/>
      <c r="E958" s="1"/>
      <c r="F958" s="1"/>
      <c r="G958" s="3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" customHeight="1" x14ac:dyDescent="0.2">
      <c r="A959" s="1"/>
      <c r="B959" s="1"/>
      <c r="C959" s="2"/>
      <c r="D959" s="1"/>
      <c r="E959" s="1"/>
      <c r="F959" s="1"/>
      <c r="G959" s="3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" customHeight="1" x14ac:dyDescent="0.2">
      <c r="A960" s="1"/>
      <c r="B960" s="1"/>
      <c r="C960" s="2"/>
      <c r="D960" s="1"/>
      <c r="E960" s="1"/>
      <c r="F960" s="1"/>
      <c r="G960" s="3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" customHeight="1" x14ac:dyDescent="0.2">
      <c r="A961" s="1"/>
      <c r="B961" s="1"/>
      <c r="C961" s="2"/>
      <c r="D961" s="1"/>
      <c r="E961" s="1"/>
      <c r="F961" s="1"/>
      <c r="G961" s="3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" customHeight="1" x14ac:dyDescent="0.2">
      <c r="A962" s="1"/>
      <c r="B962" s="1"/>
      <c r="C962" s="2"/>
      <c r="D962" s="1"/>
      <c r="E962" s="1"/>
      <c r="F962" s="1"/>
      <c r="G962" s="3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" customHeight="1" x14ac:dyDescent="0.2">
      <c r="A963" s="1"/>
      <c r="B963" s="1"/>
      <c r="C963" s="2"/>
      <c r="D963" s="1"/>
      <c r="E963" s="1"/>
      <c r="F963" s="1"/>
      <c r="G963" s="3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" customHeight="1" x14ac:dyDescent="0.2">
      <c r="A964" s="1"/>
      <c r="B964" s="1"/>
      <c r="C964" s="2"/>
      <c r="D964" s="1"/>
      <c r="E964" s="1"/>
      <c r="F964" s="1"/>
      <c r="G964" s="3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" customHeight="1" x14ac:dyDescent="0.2">
      <c r="A965" s="1"/>
      <c r="B965" s="1"/>
      <c r="C965" s="2"/>
      <c r="D965" s="1"/>
      <c r="E965" s="1"/>
      <c r="F965" s="1"/>
      <c r="G965" s="3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" customHeight="1" x14ac:dyDescent="0.2">
      <c r="A966" s="1"/>
      <c r="B966" s="1"/>
      <c r="C966" s="2"/>
      <c r="D966" s="1"/>
      <c r="E966" s="1"/>
      <c r="F966" s="1"/>
      <c r="G966" s="3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" customHeight="1" x14ac:dyDescent="0.2">
      <c r="A967" s="1"/>
      <c r="B967" s="1"/>
      <c r="C967" s="2"/>
      <c r="D967" s="1"/>
      <c r="E967" s="1"/>
      <c r="F967" s="1"/>
      <c r="G967" s="3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" customHeight="1" x14ac:dyDescent="0.2">
      <c r="A968" s="1"/>
      <c r="B968" s="1"/>
      <c r="C968" s="2"/>
      <c r="D968" s="1"/>
      <c r="E968" s="1"/>
      <c r="F968" s="1"/>
      <c r="G968" s="3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" customHeight="1" x14ac:dyDescent="0.2">
      <c r="A969" s="1"/>
      <c r="B969" s="1"/>
      <c r="C969" s="2"/>
      <c r="D969" s="1"/>
      <c r="E969" s="1"/>
      <c r="F969" s="1"/>
      <c r="G969" s="3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" customHeight="1" x14ac:dyDescent="0.2">
      <c r="A970" s="1"/>
      <c r="B970" s="1"/>
      <c r="C970" s="2"/>
      <c r="D970" s="1"/>
      <c r="E970" s="1"/>
      <c r="F970" s="1"/>
      <c r="G970" s="3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" customHeight="1" x14ac:dyDescent="0.2">
      <c r="A971" s="1"/>
      <c r="B971" s="1"/>
      <c r="C971" s="2"/>
      <c r="D971" s="1"/>
      <c r="E971" s="1"/>
      <c r="F971" s="1"/>
      <c r="G971" s="3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" customHeight="1" x14ac:dyDescent="0.2">
      <c r="A972" s="1"/>
      <c r="B972" s="1"/>
      <c r="C972" s="2"/>
      <c r="D972" s="1"/>
      <c r="E972" s="1"/>
      <c r="F972" s="1"/>
      <c r="G972" s="3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" customHeight="1" x14ac:dyDescent="0.2">
      <c r="A973" s="1"/>
      <c r="B973" s="1"/>
      <c r="C973" s="2"/>
      <c r="D973" s="1"/>
      <c r="E973" s="1"/>
      <c r="F973" s="1"/>
      <c r="G973" s="3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" customHeight="1" x14ac:dyDescent="0.2">
      <c r="A974" s="1"/>
      <c r="B974" s="1"/>
      <c r="C974" s="2"/>
      <c r="D974" s="1"/>
      <c r="E974" s="1"/>
      <c r="F974" s="1"/>
      <c r="G974" s="3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" customHeight="1" x14ac:dyDescent="0.2">
      <c r="A975" s="1"/>
      <c r="B975" s="1"/>
      <c r="C975" s="2"/>
      <c r="D975" s="1"/>
      <c r="E975" s="1"/>
      <c r="F975" s="1"/>
      <c r="G975" s="3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" customHeight="1" x14ac:dyDescent="0.2">
      <c r="A976" s="1"/>
      <c r="B976" s="1"/>
      <c r="C976" s="2"/>
      <c r="D976" s="1"/>
      <c r="E976" s="1"/>
      <c r="F976" s="1"/>
      <c r="G976" s="3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" customHeight="1" x14ac:dyDescent="0.2">
      <c r="A977" s="1"/>
      <c r="B977" s="1"/>
      <c r="C977" s="2"/>
      <c r="D977" s="1"/>
      <c r="E977" s="1"/>
      <c r="F977" s="1"/>
      <c r="G977" s="3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" customHeight="1" x14ac:dyDescent="0.2">
      <c r="A978" s="1"/>
      <c r="B978" s="1"/>
      <c r="C978" s="2"/>
      <c r="D978" s="1"/>
      <c r="E978" s="1"/>
      <c r="F978" s="1"/>
      <c r="G978" s="3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" customHeight="1" x14ac:dyDescent="0.2">
      <c r="A979" s="1"/>
      <c r="B979" s="1"/>
      <c r="C979" s="2"/>
      <c r="D979" s="1"/>
      <c r="E979" s="1"/>
      <c r="F979" s="1"/>
      <c r="G979" s="3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" customHeight="1" x14ac:dyDescent="0.2">
      <c r="A980" s="1"/>
      <c r="B980" s="1"/>
      <c r="C980" s="2"/>
      <c r="D980" s="1"/>
      <c r="E980" s="1"/>
      <c r="F980" s="1"/>
      <c r="G980" s="3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" customHeight="1" x14ac:dyDescent="0.2">
      <c r="A981" s="1"/>
      <c r="B981" s="1"/>
      <c r="C981" s="2"/>
      <c r="D981" s="1"/>
      <c r="E981" s="1"/>
      <c r="F981" s="1"/>
      <c r="G981" s="3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" customHeight="1" x14ac:dyDescent="0.2">
      <c r="A982" s="1"/>
      <c r="B982" s="1"/>
      <c r="C982" s="2"/>
      <c r="D982" s="1"/>
      <c r="E982" s="1"/>
      <c r="F982" s="1"/>
      <c r="G982" s="3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" customHeight="1" x14ac:dyDescent="0.2">
      <c r="A983" s="1"/>
      <c r="B983" s="1"/>
      <c r="C983" s="2"/>
      <c r="D983" s="1"/>
      <c r="E983" s="1"/>
      <c r="F983" s="1"/>
      <c r="G983" s="3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" customHeight="1" x14ac:dyDescent="0.2">
      <c r="A984" s="1"/>
      <c r="B984" s="1"/>
      <c r="C984" s="2"/>
      <c r="D984" s="1"/>
      <c r="E984" s="1"/>
      <c r="F984" s="1"/>
      <c r="G984" s="3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" customHeight="1" x14ac:dyDescent="0.2">
      <c r="A985" s="1"/>
      <c r="B985" s="1"/>
      <c r="C985" s="2"/>
      <c r="D985" s="1"/>
      <c r="E985" s="1"/>
      <c r="F985" s="1"/>
      <c r="G985" s="3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" customHeight="1" x14ac:dyDescent="0.2">
      <c r="A986" s="1"/>
      <c r="B986" s="1"/>
      <c r="C986" s="2"/>
      <c r="D986" s="1"/>
      <c r="E986" s="1"/>
      <c r="F986" s="1"/>
      <c r="G986" s="3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" customHeight="1" x14ac:dyDescent="0.2">
      <c r="A987" s="1"/>
      <c r="B987" s="1"/>
      <c r="C987" s="2"/>
      <c r="D987" s="1"/>
      <c r="E987" s="1"/>
      <c r="F987" s="1"/>
      <c r="G987" s="3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" customHeight="1" x14ac:dyDescent="0.2">
      <c r="A988" s="1"/>
      <c r="B988" s="1"/>
      <c r="C988" s="2"/>
      <c r="D988" s="1"/>
      <c r="E988" s="1"/>
      <c r="F988" s="1"/>
      <c r="G988" s="3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" customHeight="1" x14ac:dyDescent="0.2">
      <c r="A989" s="1"/>
      <c r="B989" s="1"/>
      <c r="C989" s="2"/>
      <c r="D989" s="1"/>
      <c r="E989" s="1"/>
      <c r="F989" s="1"/>
      <c r="G989" s="3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" customHeight="1" x14ac:dyDescent="0.2">
      <c r="A990" s="1"/>
      <c r="B990" s="1"/>
      <c r="C990" s="2"/>
      <c r="D990" s="1"/>
      <c r="E990" s="1"/>
      <c r="F990" s="1"/>
      <c r="G990" s="3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" customHeight="1" x14ac:dyDescent="0.2">
      <c r="A991" s="1"/>
      <c r="B991" s="1"/>
      <c r="C991" s="2"/>
      <c r="D991" s="1"/>
      <c r="E991" s="1"/>
      <c r="F991" s="1"/>
      <c r="G991" s="3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" customHeight="1" x14ac:dyDescent="0.2">
      <c r="A992" s="1"/>
      <c r="B992" s="1"/>
      <c r="C992" s="2"/>
      <c r="D992" s="1"/>
      <c r="E992" s="1"/>
      <c r="F992" s="1"/>
      <c r="G992" s="3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" customHeight="1" x14ac:dyDescent="0.2">
      <c r="A993" s="1"/>
      <c r="B993" s="1"/>
      <c r="C993" s="2"/>
      <c r="D993" s="1"/>
      <c r="E993" s="1"/>
      <c r="F993" s="1"/>
      <c r="G993" s="3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" customHeight="1" x14ac:dyDescent="0.2">
      <c r="A994" s="1"/>
      <c r="B994" s="1"/>
      <c r="C994" s="2"/>
      <c r="D994" s="1"/>
      <c r="E994" s="1"/>
      <c r="F994" s="1"/>
      <c r="G994" s="3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" customHeight="1" x14ac:dyDescent="0.2">
      <c r="A995" s="1"/>
      <c r="B995" s="1"/>
      <c r="C995" s="2"/>
      <c r="D995" s="1"/>
      <c r="E995" s="1"/>
      <c r="F995" s="1"/>
      <c r="G995" s="3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" customHeight="1" x14ac:dyDescent="0.2">
      <c r="A996" s="1"/>
      <c r="B996" s="1"/>
      <c r="C996" s="2"/>
      <c r="D996" s="1"/>
      <c r="E996" s="1"/>
      <c r="F996" s="1"/>
      <c r="G996" s="3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" customHeight="1" x14ac:dyDescent="0.2">
      <c r="A997" s="1"/>
      <c r="B997" s="1"/>
      <c r="C997" s="2"/>
      <c r="D997" s="1"/>
      <c r="E997" s="1"/>
      <c r="F997" s="1"/>
      <c r="G997" s="3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" customHeight="1" x14ac:dyDescent="0.2">
      <c r="A998" s="1"/>
      <c r="B998" s="1"/>
      <c r="C998" s="2"/>
      <c r="D998" s="1"/>
      <c r="E998" s="1"/>
      <c r="F998" s="1"/>
      <c r="G998" s="3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" customHeight="1" x14ac:dyDescent="0.2">
      <c r="A999" s="1"/>
      <c r="B999" s="1"/>
      <c r="C999" s="2"/>
      <c r="D999" s="1"/>
      <c r="E999" s="1"/>
      <c r="F999" s="1"/>
      <c r="G999" s="3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" customHeight="1" x14ac:dyDescent="0.2">
      <c r="A1000" s="1"/>
      <c r="B1000" s="1"/>
      <c r="C1000" s="2"/>
      <c r="D1000" s="1"/>
      <c r="E1000" s="1"/>
      <c r="F1000" s="1"/>
      <c r="G1000" s="3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" customHeight="1" x14ac:dyDescent="0.2">
      <c r="A1001" s="1"/>
      <c r="B1001" s="1"/>
      <c r="C1001" s="2"/>
      <c r="D1001" s="1"/>
      <c r="E1001" s="1"/>
      <c r="F1001" s="1"/>
      <c r="G1001" s="3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" customHeight="1" x14ac:dyDescent="0.2">
      <c r="A1002" s="1"/>
      <c r="B1002" s="1"/>
      <c r="C1002" s="2"/>
      <c r="D1002" s="1"/>
      <c r="E1002" s="1"/>
      <c r="F1002" s="1"/>
      <c r="G1002" s="3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" customHeight="1" x14ac:dyDescent="0.2">
      <c r="A1003" s="1"/>
      <c r="B1003" s="1"/>
      <c r="C1003" s="2"/>
      <c r="D1003" s="1"/>
      <c r="E1003" s="1"/>
      <c r="F1003" s="1"/>
      <c r="G1003" s="3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" customHeight="1" x14ac:dyDescent="0.2">
      <c r="A1004" s="1"/>
      <c r="B1004" s="1"/>
      <c r="C1004" s="2"/>
      <c r="D1004" s="1"/>
      <c r="E1004" s="1"/>
      <c r="F1004" s="1"/>
      <c r="G1004" s="3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" customHeight="1" x14ac:dyDescent="0.2">
      <c r="A1005" s="1"/>
      <c r="B1005" s="1"/>
      <c r="C1005" s="2"/>
      <c r="D1005" s="1"/>
      <c r="E1005" s="1"/>
      <c r="F1005" s="1"/>
      <c r="G1005" s="3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" customHeight="1" x14ac:dyDescent="0.2">
      <c r="A1006" s="1"/>
      <c r="B1006" s="1"/>
      <c r="C1006" s="2"/>
      <c r="D1006" s="1"/>
      <c r="E1006" s="1"/>
      <c r="F1006" s="1"/>
      <c r="G1006" s="3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" customHeight="1" x14ac:dyDescent="0.2">
      <c r="A1007" s="1"/>
      <c r="B1007" s="1"/>
      <c r="C1007" s="2"/>
      <c r="D1007" s="1"/>
      <c r="E1007" s="1"/>
      <c r="F1007" s="1"/>
      <c r="G1007" s="3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" customHeight="1" x14ac:dyDescent="0.2">
      <c r="A1008" s="1"/>
      <c r="B1008" s="1"/>
      <c r="C1008" s="2"/>
      <c r="D1008" s="1"/>
      <c r="E1008" s="1"/>
      <c r="F1008" s="1"/>
      <c r="G1008" s="3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" customHeight="1" x14ac:dyDescent="0.2">
      <c r="A1009" s="1"/>
      <c r="B1009" s="1"/>
      <c r="C1009" s="2"/>
      <c r="D1009" s="1"/>
      <c r="E1009" s="1"/>
      <c r="F1009" s="1"/>
      <c r="G1009" s="3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8" customHeight="1" x14ac:dyDescent="0.2">
      <c r="A1010" s="1"/>
      <c r="B1010" s="1"/>
      <c r="C1010" s="2"/>
      <c r="D1010" s="1"/>
      <c r="E1010" s="1"/>
      <c r="F1010" s="1"/>
      <c r="G1010" s="3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8" customHeight="1" x14ac:dyDescent="0.2">
      <c r="A1011" s="1"/>
      <c r="B1011" s="1"/>
      <c r="C1011" s="2"/>
      <c r="D1011" s="1"/>
      <c r="E1011" s="1"/>
      <c r="F1011" s="1"/>
      <c r="G1011" s="3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8" customHeight="1" x14ac:dyDescent="0.2">
      <c r="A1012" s="1"/>
      <c r="B1012" s="1"/>
      <c r="C1012" s="2"/>
      <c r="D1012" s="1"/>
      <c r="E1012" s="1"/>
      <c r="F1012" s="1"/>
      <c r="G1012" s="3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8" customHeight="1" x14ac:dyDescent="0.2">
      <c r="A1013" s="1"/>
      <c r="B1013" s="1"/>
      <c r="C1013" s="2"/>
      <c r="D1013" s="1"/>
      <c r="E1013" s="1"/>
      <c r="F1013" s="1"/>
      <c r="G1013" s="3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8" customHeight="1" x14ac:dyDescent="0.2">
      <c r="A1014" s="1"/>
      <c r="B1014" s="1"/>
      <c r="C1014" s="2"/>
      <c r="D1014" s="1"/>
      <c r="E1014" s="1"/>
      <c r="F1014" s="1"/>
      <c r="G1014" s="3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8" customHeight="1" x14ac:dyDescent="0.2">
      <c r="A1015" s="1"/>
      <c r="B1015" s="1"/>
      <c r="C1015" s="2"/>
      <c r="D1015" s="1"/>
      <c r="E1015" s="1"/>
      <c r="F1015" s="1"/>
      <c r="G1015" s="3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8" customHeight="1" x14ac:dyDescent="0.2">
      <c r="A1016" s="1"/>
      <c r="B1016" s="1"/>
      <c r="C1016" s="2"/>
      <c r="D1016" s="1"/>
      <c r="E1016" s="1"/>
      <c r="F1016" s="1"/>
      <c r="G1016" s="3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8" customHeight="1" x14ac:dyDescent="0.2">
      <c r="A1017" s="1"/>
      <c r="B1017" s="1"/>
      <c r="C1017" s="2"/>
      <c r="D1017" s="1"/>
      <c r="E1017" s="1"/>
      <c r="F1017" s="1"/>
      <c r="G1017" s="3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8" customHeight="1" x14ac:dyDescent="0.2">
      <c r="A1018" s="1"/>
      <c r="B1018" s="1"/>
      <c r="C1018" s="2"/>
      <c r="D1018" s="1"/>
      <c r="E1018" s="1"/>
      <c r="F1018" s="1"/>
      <c r="G1018" s="3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8" customHeight="1" x14ac:dyDescent="0.2">
      <c r="A1019" s="1"/>
      <c r="B1019" s="1"/>
      <c r="C1019" s="2"/>
      <c r="D1019" s="1"/>
      <c r="E1019" s="1"/>
      <c r="F1019" s="1"/>
      <c r="G1019" s="3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8" customHeight="1" x14ac:dyDescent="0.2">
      <c r="A1020" s="1"/>
      <c r="B1020" s="1"/>
      <c r="C1020" s="2"/>
      <c r="D1020" s="1"/>
      <c r="E1020" s="1"/>
      <c r="F1020" s="1"/>
      <c r="G1020" s="3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8" customHeight="1" x14ac:dyDescent="0.2">
      <c r="A1021" s="1"/>
      <c r="B1021" s="1"/>
      <c r="C1021" s="2"/>
      <c r="D1021" s="1"/>
      <c r="E1021" s="1"/>
      <c r="F1021" s="1"/>
      <c r="G1021" s="3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8" customHeight="1" x14ac:dyDescent="0.2">
      <c r="A1022" s="1"/>
      <c r="B1022" s="1"/>
      <c r="C1022" s="2"/>
      <c r="D1022" s="1"/>
      <c r="E1022" s="1"/>
      <c r="F1022" s="1"/>
      <c r="G1022" s="3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</sheetData>
  <mergeCells count="10">
    <mergeCell ref="I1:J1"/>
    <mergeCell ref="A2:J2"/>
    <mergeCell ref="A3:A4"/>
    <mergeCell ref="B3:B4"/>
    <mergeCell ref="C3:D3"/>
    <mergeCell ref="E3:F3"/>
    <mergeCell ref="G3:G4"/>
    <mergeCell ref="H3:H4"/>
    <mergeCell ref="I3:I4"/>
    <mergeCell ref="J3:J4"/>
  </mergeCells>
  <phoneticPr fontId="12" type="noConversion"/>
  <printOptions horizontalCentered="1"/>
  <pageMargins left="0.19685039370078741" right="0.19685039370078741" top="0.78740157480314965" bottom="0.78740157480314965" header="0" footer="0"/>
  <pageSetup paperSize="9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Phụ lục 2.1</vt:lpstr>
      <vt:lpstr>'Phụ lục 2.1'!Print_Area</vt:lpstr>
      <vt:lpstr>'Phụ lục 2.1'!Print_Titles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MSHOME</cp:lastModifiedBy>
  <cp:lastPrinted>2025-05-06T11:30:30Z</cp:lastPrinted>
  <dcterms:created xsi:type="dcterms:W3CDTF">2025-05-02T13:08:59Z</dcterms:created>
  <dcterms:modified xsi:type="dcterms:W3CDTF">2025-05-06T11:45:19Z</dcterms:modified>
</cp:coreProperties>
</file>