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HOME\Desktop\Tỉnh Đồng Tháp - Tiền Giang\Đề án ĐVHC cấp xã\"/>
    </mc:Choice>
  </mc:AlternateContent>
  <bookViews>
    <workbookView xWindow="-105" yWindow="-105" windowWidth="23250" windowHeight="12450" activeTab="1"/>
  </bookViews>
  <sheets>
    <sheet name="Phụ lục 2.5" sheetId="12" r:id="rId1"/>
    <sheet name="Sheet1" sheetId="1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0" localSheetId="0">'[1]PNT-QUOT-#3'!#REF!</definedName>
    <definedName name="\0">'[1]PNT-QUOT-#3'!#REF!</definedName>
    <definedName name="\d" localSheetId="0">'[2]??-BLDG'!#REF!</definedName>
    <definedName name="\d">'[2]??-BLDG'!#REF!</definedName>
    <definedName name="\e" localSheetId="0">'[2]??-BLDG'!#REF!</definedName>
    <definedName name="\e">'[2]??-BLDG'!#REF!</definedName>
    <definedName name="\f" localSheetId="0">'[2]??-BLDG'!#REF!</definedName>
    <definedName name="\f">'[2]??-BLDG'!#REF!</definedName>
    <definedName name="\g" localSheetId="0">'[2]??-BLDG'!#REF!</definedName>
    <definedName name="\g">'[2]??-BLDG'!#REF!</definedName>
    <definedName name="\h">'[2]??-BLDG'!#REF!</definedName>
    <definedName name="\i">'[2]??-BLDG'!#REF!</definedName>
    <definedName name="\j">'[2]??-BLDG'!#REF!</definedName>
    <definedName name="\k">'[2]??-BLDG'!#REF!</definedName>
    <definedName name="\l">'[2]??-BLDG'!#REF!</definedName>
    <definedName name="\m">'[2]??-BLDG'!#REF!</definedName>
    <definedName name="\n">'[2]??-BLDG'!#REF!</definedName>
    <definedName name="\o">'[2]??-BLDG'!#REF!</definedName>
    <definedName name="\z">'[1]COAT&amp;WRAP-QIOT-#3'!#REF!</definedName>
    <definedName name="_1">#REF!</definedName>
    <definedName name="_1000A01">#N/A</definedName>
    <definedName name="_2">#REF!</definedName>
    <definedName name="_A65700">'[3]MTO REV.2(ARMOR)'!#REF!</definedName>
    <definedName name="_A65800">'[3]MTO REV.2(ARMOR)'!#REF!</definedName>
    <definedName name="_A66000">'[3]MTO REV.2(ARMOR)'!#REF!</definedName>
    <definedName name="_A67000">'[3]MTO REV.2(ARMOR)'!#REF!</definedName>
    <definedName name="_A68000">'[3]MTO REV.2(ARMOR)'!#REF!</definedName>
    <definedName name="_A70000">'[3]MTO REV.2(ARMOR)'!#REF!</definedName>
    <definedName name="_A75000">'[3]MTO REV.2(ARMOR)'!#REF!</definedName>
    <definedName name="_A85000">'[3]MTO REV.2(ARMOR)'!#REF!</definedName>
    <definedName name="_abb91">[4]chitimc!#REF!</definedName>
    <definedName name="_CON1">#REF!</definedName>
    <definedName name="_CON2">#REF!</definedName>
    <definedName name="_CT250">'[4]dongia (2)'!#REF!</definedName>
    <definedName name="_ddn400">#REF!</definedName>
    <definedName name="_ddn600">#REF!</definedName>
    <definedName name="_dgt100">'[4]dongia (2)'!#REF!</definedName>
    <definedName name="_Fill" hidden="1">#REF!</definedName>
    <definedName name="_GID1">'[4]LKVL-CK-HT-GD1'!$A$4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l1" localSheetId="0">#REF!</definedName>
    <definedName name="_kl1">#REF!</definedName>
    <definedName name="_Lan1" localSheetId="0" hidden="1">{"'Sheet1'!$L$16"}</definedName>
    <definedName name="_Lan1" hidden="1">{"'Sheet1'!$L$16"}</definedName>
    <definedName name="_MAC12">#REF!</definedName>
    <definedName name="_MAC46">#REF!</definedName>
    <definedName name="_NCL100">#REF!</definedName>
    <definedName name="_NCL200">#REF!</definedName>
    <definedName name="_NCL250">#REF!</definedName>
    <definedName name="_NET2">#REF!</definedName>
    <definedName name="_nin190">#REF!</definedName>
    <definedName name="_Order1" hidden="1">255</definedName>
    <definedName name="_Order2" hidden="1">255</definedName>
    <definedName name="_sc1">#REF!</definedName>
    <definedName name="_SC2">#REF!</definedName>
    <definedName name="_sc3">#REF!</definedName>
    <definedName name="_SN3">#REF!</definedName>
    <definedName name="_Sort" hidden="1">#REF!</definedName>
    <definedName name="_tct3">[5]gVL!$Q$23</definedName>
    <definedName name="_th100">'[4]dongia (2)'!#REF!</definedName>
    <definedName name="_TH160">'[4]dongia (2)'!#REF!</definedName>
    <definedName name="_TL1" localSheetId="0">#REF!</definedName>
    <definedName name="_TL1">#REF!</definedName>
    <definedName name="_TL2" localSheetId="0">#REF!</definedName>
    <definedName name="_TL2">#REF!</definedName>
    <definedName name="_TL3" localSheetId="0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R250">'[4]dongia (2)'!#REF!</definedName>
    <definedName name="_tr375">[4]giathanh1!#REF!</definedName>
    <definedName name="_tt3" localSheetId="0" hidden="1">{"'Sheet1'!$L$16"}</definedName>
    <definedName name="_tt3" hidden="1">{"'Sheet1'!$L$16"}</definedName>
    <definedName name="_tz593">#REF!</definedName>
    <definedName name="_VL100" localSheetId="0">#REF!</definedName>
    <definedName name="_VL100">#REF!</definedName>
    <definedName name="_VL200" localSheetId="0">#REF!</definedName>
    <definedName name="_VL200">#REF!</definedName>
    <definedName name="_VL250" localSheetId="0">#REF!</definedName>
    <definedName name="_VL250">#REF!</definedName>
    <definedName name="A" localSheetId="0">'[1]PNT-QUOT-#3'!#REF!</definedName>
    <definedName name="A">'[1]PNT-QUOT-#3'!#REF!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 localSheetId="0">#REF!</definedName>
    <definedName name="A120_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>#REF!</definedName>
    <definedName name="AAA">'[6]MTL$-INTER'!#REF!</definedName>
    <definedName name="aaaaaaaaâ" localSheetId="0">#REF!</definedName>
    <definedName name="aaaaaaaaâ">#REF!</definedName>
    <definedName name="AC120_" localSheetId="0">#REF!</definedName>
    <definedName name="AC120_">#REF!</definedName>
    <definedName name="AC35_" localSheetId="0">#REF!</definedName>
    <definedName name="AC35_">#REF!</definedName>
    <definedName name="AC50_">#REF!</definedName>
    <definedName name="AC70_">#REF!</definedName>
    <definedName name="AC95_">#REF!</definedName>
    <definedName name="æ76">[7]chitiet!#REF!</definedName>
    <definedName name="ag142X42">[4]chitimc!#REF!</definedName>
    <definedName name="ag15F80">#REF!</definedName>
    <definedName name="ag267N59">[4]chitimc!#REF!</definedName>
    <definedName name="All_Item">#REF!</definedName>
    <definedName name="ALPIN">#N/A</definedName>
    <definedName name="ALPJYOU">#N/A</definedName>
    <definedName name="ALPTOI">#N/A</definedName>
    <definedName name="B">'[1]PNT-QUOT-#3'!#REF!</definedName>
    <definedName name="b_240">'[4]THPDMoi  (2)'!#REF!</definedName>
    <definedName name="b_280">'[4]THPDMoi  (2)'!#REF!</definedName>
    <definedName name="b_320">'[4]THPDMoi  (2)'!#REF!</definedName>
    <definedName name="bangciti">'[4]dongia (2)'!#REF!</definedName>
    <definedName name="BarData">#REF!</definedName>
    <definedName name="BB">#REF!</definedName>
    <definedName name="bd">[5]gVL!$Q$15</definedName>
    <definedName name="bdht15nc">[4]gtrinh!#REF!</definedName>
    <definedName name="bdht15vl">[4]gtrinh!#REF!</definedName>
    <definedName name="bdht25nc">[4]gtrinh!#REF!</definedName>
    <definedName name="bdht25vl">[4]gtrinh!#REF!</definedName>
    <definedName name="bdht325nc">[4]gtrinh!#REF!</definedName>
    <definedName name="bdht325vl">[4]gtrinh!#REF!</definedName>
    <definedName name="bia" localSheetId="0">#REF!</definedName>
    <definedName name="bia">#REF!</definedName>
    <definedName name="BOQ" localSheetId="0">#REF!</definedName>
    <definedName name="BOQ">#REF!</definedName>
    <definedName name="BT" localSheetId="0">#REF!</definedName>
    <definedName name="BT">#REF!</definedName>
    <definedName name="BVCISUMMARY">#REF!</definedName>
    <definedName name="C_">#REF!</definedName>
    <definedName name="CABLE2">'[8]MTO REV.0'!$A$1:$Q$570</definedName>
    <definedName name="CAPDAT">[4]phuluc1!#REF!</definedName>
    <definedName name="Category_All" localSheetId="0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au">[9]NC!$B$5:$C$56</definedName>
    <definedName name="CC" localSheetId="0">#REF!</definedName>
    <definedName name="CC">#REF!</definedName>
    <definedName name="CCS" localSheetId="0">#REF!</definedName>
    <definedName name="CCS">#REF!</definedName>
    <definedName name="CDD" localSheetId="0">#REF!</definedName>
    <definedName name="CDD">#REF!</definedName>
    <definedName name="CDDD" localSheetId="0">'[4]THPDMoi  (2)'!#REF!</definedName>
    <definedName name="CDDD">'[4]THPDMoi  (2)'!#REF!</definedName>
    <definedName name="cddd1p">'[4]TONG HOP VL-NC'!$C$3</definedName>
    <definedName name="cddd3p">'[4]TONG HOP VL-NC'!$C$2</definedName>
    <definedName name="cfk" localSheetId="0">#REF!</definedName>
    <definedName name="cfk">#REF!</definedName>
    <definedName name="cgionc">'[4]lam-moi'!#REF!</definedName>
    <definedName name="cgiovl">'[4]lam-moi'!#REF!</definedName>
    <definedName name="CH" localSheetId="0">#REF!</definedName>
    <definedName name="CH">#REF!</definedName>
    <definedName name="chhtnc">'[4]lam-moi'!#REF!</definedName>
    <definedName name="chhtvl">'[4]lam-moi'!#REF!</definedName>
    <definedName name="chnc">'[4]lam-moi'!#REF!</definedName>
    <definedName name="chvl">'[4]lam-moi'!#REF!</definedName>
    <definedName name="citidd">'[4]dongia (2)'!#REF!</definedName>
    <definedName name="CK">#REF!</definedName>
    <definedName name="cknc">'[4]lam-moi'!#REF!</definedName>
    <definedName name="ckvl">'[4]lam-moi'!#REF!</definedName>
    <definedName name="clvc1">[4]chitiet!$D$3</definedName>
    <definedName name="CLVC3">0.1</definedName>
    <definedName name="CLVCTB">#REF!</definedName>
    <definedName name="CLVL">[10]ctdg!#REF!</definedName>
    <definedName name="CN3p">'[4]TONGKE3p '!$X$295</definedName>
    <definedName name="COAT">'[1]PNT-QUOT-#3'!#REF!</definedName>
    <definedName name="Cöï_ly_vaän_chuyeãn">#REF!</definedName>
    <definedName name="CÖÏ_LY_VAÄN_CHUYEÅN">#REF!</definedName>
    <definedName name="COMMON">#REF!</definedName>
    <definedName name="CON_EQP_COS">#REF!</definedName>
    <definedName name="CON_EQP_COST">#REF!</definedName>
    <definedName name="cong1x15">[4]giathanh1!#REF!</definedName>
    <definedName name="CONST_EQ">#REF!</definedName>
    <definedName name="Cot_thep">[4]Du_lieu!$C$19</definedName>
    <definedName name="COVER" localSheetId="0">#REF!</definedName>
    <definedName name="COVER">#REF!</definedName>
    <definedName name="CPC" localSheetId="0">#REF!</definedName>
    <definedName name="CPC">#REF!</definedName>
    <definedName name="cpd">[5]gVL!$Q$20</definedName>
    <definedName name="cpdd">[5]gVL!$Q$21</definedName>
    <definedName name="CPVC100" localSheetId="0">#REF!</definedName>
    <definedName name="CPVC100">#REF!</definedName>
    <definedName name="CPVC1KM">'[4]TH VL, NC, DDHT Thanhphuoc'!$J$19</definedName>
    <definedName name="CPVCDN">'[4]#REF'!$K$33</definedName>
    <definedName name="CRD" localSheetId="0">#REF!</definedName>
    <definedName name="CRD">#REF!</definedName>
    <definedName name="_xlnm.Criteria">[11]SILICATE!#REF!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RS" localSheetId="0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dg">[12]ctdg!#REF!</definedName>
    <definedName name="cti3x15">[4]giathanh1!#REF!</definedName>
    <definedName name="culy1">[4]DONGIA!#REF!</definedName>
    <definedName name="culy2">[4]DONGIA!#REF!</definedName>
    <definedName name="culy3">[4]DONGIA!#REF!</definedName>
    <definedName name="culy4">[4]DONGIA!#REF!</definedName>
    <definedName name="culy5">[4]DONGIA!#REF!</definedName>
    <definedName name="cuoc">[4]DONGIA!#REF!</definedName>
    <definedName name="CURRENCY" localSheetId="0">#REF!</definedName>
    <definedName name="CURRENCY">#REF!</definedName>
    <definedName name="cv">[13]gvl!$N$17</definedName>
    <definedName name="CX" localSheetId="0">#REF!</definedName>
    <definedName name="CX">#REF!</definedName>
    <definedName name="cxhtnc">'[4]lam-moi'!#REF!</definedName>
    <definedName name="cxhtvl">'[4]lam-moi'!#REF!</definedName>
    <definedName name="cxnc">'[4]lam-moi'!#REF!</definedName>
    <definedName name="cxvl">'[4]lam-moi'!#REF!</definedName>
    <definedName name="cxxnc">'[4]lam-moi'!#REF!</definedName>
    <definedName name="cxxvl">'[4]lam-moi'!#REF!</definedName>
    <definedName name="D_7101A_B" localSheetId="0">#REF!</definedName>
    <definedName name="D_7101A_B">#REF!</definedName>
    <definedName name="D_Gia">'[14]Don gia'!$A$3:$F$240</definedName>
    <definedName name="D1x49">[4]chitimc!#REF!</definedName>
    <definedName name="D1x49x49">[4]chitimc!#REF!</definedName>
    <definedName name="d24nc">'[4]lam-moi'!#REF!</definedName>
    <definedName name="d24vl">'[4]lam-moi'!#REF!</definedName>
    <definedName name="data" localSheetId="0">#REF!</definedName>
    <definedName name="data">#REF!</definedName>
    <definedName name="Data11" localSheetId="0">#REF!</definedName>
    <definedName name="Data11">#REF!</definedName>
    <definedName name="Data41" localSheetId="0">#REF!</definedName>
    <definedName name="Data41">#REF!</definedName>
    <definedName name="_xlnm.Database">#REF!</definedName>
    <definedName name="DataFilter">[15]!DataFilter</definedName>
    <definedName name="DataSort">[15]!DataSort</definedName>
    <definedName name="dcc">[5]gVL!$Q$50</definedName>
    <definedName name="dcl">[5]gVL!$Q$40</definedName>
    <definedName name="DD" localSheetId="0">#REF!</definedName>
    <definedName name="DD">#REF!</definedName>
    <definedName name="dd0.5x1">[5]gVL!$Q$10</definedName>
    <definedName name="dd1pnc">[4]chitiet!$G$404</definedName>
    <definedName name="dd1pvl">[4]chitiet!$G$383</definedName>
    <definedName name="dd1x2">[16]gvl!$N$9</definedName>
    <definedName name="dd2x4">[5]gVL!$Q$12</definedName>
    <definedName name="dd3pctnc">'[4]lam-moi'!#REF!</definedName>
    <definedName name="dd3pctvl">'[4]lam-moi'!#REF!</definedName>
    <definedName name="dd3plmvl">'[4]lam-moi'!#REF!</definedName>
    <definedName name="dd3pnc">'[4]lam-moi'!#REF!</definedName>
    <definedName name="dd3pvl">'[4]lam-moi'!#REF!</definedName>
    <definedName name="ddhtnc">'[4]lam-moi'!#REF!</definedName>
    <definedName name="ddhtvl">'[4]lam-moi'!#REF!</definedName>
    <definedName name="ddien">[5]gVL!$Q$51</definedName>
    <definedName name="ddt2nc">[4]gtrinh!#REF!</definedName>
    <definedName name="ddt2vl">[4]gtrinh!#REF!</definedName>
    <definedName name="ddtd3pnc">'[4]thao-go'!#REF!</definedName>
    <definedName name="ddtt1pnc">[4]gtrinh!#REF!</definedName>
    <definedName name="ddtt1pvl">[4]gtrinh!#REF!</definedName>
    <definedName name="ddtt3pnc">[4]gtrinh!#REF!</definedName>
    <definedName name="ddtt3pvl">[4]gtrinh!#REF!</definedName>
    <definedName name="df" localSheetId="0">#REF!</definedName>
    <definedName name="df">#REF!</definedName>
    <definedName name="DG">'[14]Don gia'!$B$3:$G$195</definedName>
    <definedName name="dgbdII" localSheetId="0">#REF!</definedName>
    <definedName name="dgbdII">#REF!</definedName>
    <definedName name="DGCTI592" localSheetId="0">#REF!</definedName>
    <definedName name="DGCTI592">#REF!</definedName>
    <definedName name="DGM">[4]DONGIA!$A$453:$F$459</definedName>
    <definedName name="dgnc" localSheetId="0">#REF!</definedName>
    <definedName name="dgnc">#REF!</definedName>
    <definedName name="dgqndn" localSheetId="0">#REF!</definedName>
    <definedName name="dgqndn">#REF!</definedName>
    <definedName name="DGTH" localSheetId="0">#REF!</definedName>
    <definedName name="DGTH">#REF!</definedName>
    <definedName name="DGTH1">[4]DONGIA!$A$414:$G$452</definedName>
    <definedName name="dgth2">[4]DONGIA!$A$414:$G$439</definedName>
    <definedName name="DGTR">[4]DONGIA!$A$472:$I$521</definedName>
    <definedName name="dgvl" localSheetId="0">#REF!</definedName>
    <definedName name="dgvl">#REF!</definedName>
    <definedName name="DGVL1">[4]DONGIA!$A$5:$F$235</definedName>
    <definedName name="DGVT">'[4]DON GIA'!$C$5:$G$137</definedName>
    <definedName name="dien" localSheetId="0" hidden="1">{"'Sheet1'!$L$16"}</definedName>
    <definedName name="dien" hidden="1">{"'Sheet1'!$L$16"}</definedName>
    <definedName name="DL15HT">'[4]TONGKE-HT'!#REF!</definedName>
    <definedName name="DL16HT">'[4]TONGKE-HT'!#REF!</definedName>
    <definedName name="DL19HT">'[4]TONGKE-HT'!#REF!</definedName>
    <definedName name="DL20HT">'[4]TONGKE-HT'!#REF!</definedName>
    <definedName name="dm56bxd" localSheetId="0">#REF!</definedName>
    <definedName name="dm56bxd">#REF!</definedName>
    <definedName name="dmz">[5]gVL!$Q$45</definedName>
    <definedName name="dno">[5]gVL!$Q$49</definedName>
    <definedName name="Documents_array" localSheetId="0">#REF!</definedName>
    <definedName name="Documents_array">#REF!</definedName>
    <definedName name="DonGia" localSheetId="0">#REF!</definedName>
    <definedName name="DonGia">#REF!</definedName>
    <definedName name="dongia1">[4]DG!$A$4:$H$606</definedName>
    <definedName name="ds1pnc" localSheetId="0">#REF!</definedName>
    <definedName name="ds1pnc">#REF!</definedName>
    <definedName name="ds1pvl" localSheetId="0">#REF!</definedName>
    <definedName name="ds1pvl">#REF!</definedName>
    <definedName name="ds3pnc" localSheetId="0">#REF!</definedName>
    <definedName name="ds3pnc">#REF!</definedName>
    <definedName name="ds3pvl">#REF!</definedName>
    <definedName name="dsct3pnc">'[4]#REF'!#REF!</definedName>
    <definedName name="dsct3pvl">'[4]#REF'!#REF!</definedName>
    <definedName name="DSUMDATA" localSheetId="0">#REF!</definedName>
    <definedName name="DSUMDATA">#REF!</definedName>
    <definedName name="duong">[9]NC!$B$5:$D$56</definedName>
    <definedName name="duong1">[4]DONGIA!#REF!</definedName>
    <definedName name="duong2">[4]DONGIA!#REF!</definedName>
    <definedName name="duong3">[4]DONGIA!#REF!</definedName>
    <definedName name="duong4">[4]DONGIA!#REF!</definedName>
    <definedName name="duong5">[4]DONGIA!#REF!</definedName>
    <definedName name="ë">[7]chitiet!#REF!</definedName>
    <definedName name="E1.000">[17]Sheet2!#REF!</definedName>
    <definedName name="E1.010">[17]Sheet2!#REF!</definedName>
    <definedName name="E1.020">[17]Sheet2!#REF!</definedName>
    <definedName name="E1.200">[17]Sheet2!#REF!</definedName>
    <definedName name="E1.210">[17]Sheet2!#REF!</definedName>
    <definedName name="E1.220">[17]Sheet2!#REF!</definedName>
    <definedName name="E1.300">[17]Sheet2!#REF!</definedName>
    <definedName name="E1.310">[17]Sheet2!#REF!</definedName>
    <definedName name="E1.320">[17]Sheet2!#REF!</definedName>
    <definedName name="E1.400">[17]Sheet2!#REF!</definedName>
    <definedName name="E1.410">[17]Sheet2!#REF!</definedName>
    <definedName name="E1.420">[17]Sheet2!#REF!</definedName>
    <definedName name="E1.500">[17]Sheet2!#REF!</definedName>
    <definedName name="E1.510">[17]Sheet2!#REF!</definedName>
    <definedName name="E1.520">[17]Sheet2!#REF!</definedName>
    <definedName name="E1.600">[17]Sheet2!#REF!</definedName>
    <definedName name="E1.611">[17]Sheet2!#REF!</definedName>
    <definedName name="E1.631">[17]Sheet2!#REF!</definedName>
    <definedName name="E2.000">[17]Sheet2!#REF!</definedName>
    <definedName name="E2.000A">[17]Sheet2!#REF!</definedName>
    <definedName name="E2.010">[17]Sheet2!#REF!</definedName>
    <definedName name="E2.010A">[17]Sheet2!#REF!</definedName>
    <definedName name="E2.020">[17]Sheet2!#REF!</definedName>
    <definedName name="E2.020A">[17]Sheet2!#REF!</definedName>
    <definedName name="E2.100">[17]Sheet2!#REF!</definedName>
    <definedName name="E2.100A">[17]Sheet2!#REF!</definedName>
    <definedName name="E2.110">[17]Sheet2!#REF!</definedName>
    <definedName name="E2.110A">[17]Sheet2!#REF!</definedName>
    <definedName name="E2.120">[17]Sheet2!#REF!</definedName>
    <definedName name="E2.120A">[17]Sheet2!#REF!</definedName>
    <definedName name="E3.000">[17]Sheet2!#REF!</definedName>
    <definedName name="E3.010">[17]Sheet2!#REF!</definedName>
    <definedName name="E3.020">[17]Sheet2!#REF!</definedName>
    <definedName name="E3.031">[17]Sheet2!#REF!</definedName>
    <definedName name="E3.032">[17]Sheet2!#REF!</definedName>
    <definedName name="E3.033">[17]Sheet2!#REF!</definedName>
    <definedName name="E4.001">[17]Sheet2!#REF!</definedName>
    <definedName name="E4.011">[17]Sheet2!#REF!</definedName>
    <definedName name="E4.021">[17]Sheet2!#REF!</definedName>
    <definedName name="E4.101">[17]Sheet2!#REF!</definedName>
    <definedName name="E4.111">[17]Sheet2!#REF!</definedName>
    <definedName name="E4.121">[17]Sheet2!#REF!</definedName>
    <definedName name="E5.010">[17]Sheet2!#REF!</definedName>
    <definedName name="E5.020">[17]Sheet2!#REF!</definedName>
    <definedName name="E5.030">[17]Sheet2!#REF!</definedName>
    <definedName name="E6.001">[17]Sheet2!#REF!</definedName>
    <definedName name="E6.002">[17]Sheet2!#REF!</definedName>
    <definedName name="E6.011">[17]Sheet2!#REF!</definedName>
    <definedName name="E6.012">[17]Sheet2!#REF!</definedName>
    <definedName name="ë74">[7]chitiet!#REF!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_xlnm.Extract">[11]SILICATE!#REF!</definedName>
    <definedName name="F" localSheetId="0">#REF!</definedName>
    <definedName name="F">#REF!</definedName>
    <definedName name="F0.000">[17]Sheet2!#REF!</definedName>
    <definedName name="F0.010">[17]Sheet2!#REF!</definedName>
    <definedName name="F0.020">[17]Sheet2!#REF!</definedName>
    <definedName name="F0.100">[17]Sheet2!#REF!</definedName>
    <definedName name="F0.110">[17]Sheet2!#REF!</definedName>
    <definedName name="F0.120">[17]Sheet2!#REF!</definedName>
    <definedName name="F0.200">[17]Sheet2!#REF!</definedName>
    <definedName name="F0.210">[17]Sheet2!#REF!</definedName>
    <definedName name="F0.220">[17]Sheet2!#REF!</definedName>
    <definedName name="F0.300">[17]Sheet2!#REF!</definedName>
    <definedName name="F0.310">[17]Sheet2!#REF!</definedName>
    <definedName name="F0.320">[17]Sheet2!#REF!</definedName>
    <definedName name="F1.000">[17]Sheet2!#REF!</definedName>
    <definedName name="F1.010">[17]Sheet2!#REF!</definedName>
    <definedName name="F1.020">[17]Sheet2!#REF!</definedName>
    <definedName name="F1.100">[17]Sheet2!#REF!</definedName>
    <definedName name="F1.110">[17]Sheet2!#REF!</definedName>
    <definedName name="F1.120">[17]Sheet2!#REF!</definedName>
    <definedName name="F1.130">[17]Sheet2!#REF!</definedName>
    <definedName name="F1.140">[17]Sheet2!#REF!</definedName>
    <definedName name="F1.150">[17]Sheet2!#REF!</definedName>
    <definedName name="F2.001">[17]Sheet2!#REF!</definedName>
    <definedName name="F2.011">[17]Sheet2!#REF!</definedName>
    <definedName name="F2.021">[17]Sheet2!#REF!</definedName>
    <definedName name="F2.031">[17]Sheet2!#REF!</definedName>
    <definedName name="F2.041">[17]Sheet2!#REF!</definedName>
    <definedName name="F2.051">[17]Sheet2!#REF!</definedName>
    <definedName name="F2.052">[17]Sheet2!#REF!</definedName>
    <definedName name="F2.061">[17]Sheet2!#REF!</definedName>
    <definedName name="F2.071">[17]Sheet2!#REF!</definedName>
    <definedName name="F2.101">[17]Sheet2!#REF!</definedName>
    <definedName name="F2.111">[17]Sheet2!#REF!</definedName>
    <definedName name="F2.121">[17]Sheet2!#REF!</definedName>
    <definedName name="F2.131">[17]Sheet2!#REF!</definedName>
    <definedName name="F2.141">[17]Sheet2!#REF!</definedName>
    <definedName name="F2.200">[17]Sheet2!#REF!</definedName>
    <definedName name="F2.210">[17]Sheet2!#REF!</definedName>
    <definedName name="F2.220">[17]Sheet2!#REF!</definedName>
    <definedName name="F2.230">[17]Sheet2!#REF!</definedName>
    <definedName name="F2.240">[17]Sheet2!#REF!</definedName>
    <definedName name="F2.250">[17]Sheet2!#REF!</definedName>
    <definedName name="F2.300">[17]Sheet2!#REF!</definedName>
    <definedName name="F2.310">[17]Sheet2!#REF!</definedName>
    <definedName name="F2.320">[17]Sheet2!#REF!</definedName>
    <definedName name="F3.000">[17]Sheet2!#REF!</definedName>
    <definedName name="F3.010">[17]Sheet2!#REF!</definedName>
    <definedName name="F3.020">[17]Sheet2!#REF!</definedName>
    <definedName name="F3.030">[17]Sheet2!#REF!</definedName>
    <definedName name="F3.100">[17]Sheet2!#REF!</definedName>
    <definedName name="F3.110">[17]Sheet2!#REF!</definedName>
    <definedName name="F3.120">[17]Sheet2!#REF!</definedName>
    <definedName name="F3.130">[17]Sheet2!#REF!</definedName>
    <definedName name="F4.000">[17]Sheet2!#REF!</definedName>
    <definedName name="F4.010">[17]Sheet2!#REF!</definedName>
    <definedName name="F4.020">[17]Sheet2!#REF!</definedName>
    <definedName name="F4.030">[17]Sheet2!#REF!</definedName>
    <definedName name="F4.100">[17]Sheet2!#REF!</definedName>
    <definedName name="F4.120">[17]Sheet2!#REF!</definedName>
    <definedName name="F4.140">[17]Sheet2!#REF!</definedName>
    <definedName name="F4.160">[17]Sheet2!#REF!</definedName>
    <definedName name="F4.200">[17]Sheet2!#REF!</definedName>
    <definedName name="F4.220">[17]Sheet2!#REF!</definedName>
    <definedName name="F4.240">[17]Sheet2!#REF!</definedName>
    <definedName name="F4.260">[17]Sheet2!#REF!</definedName>
    <definedName name="F4.300">[17]Sheet2!#REF!</definedName>
    <definedName name="F4.320">[17]Sheet2!#REF!</definedName>
    <definedName name="F4.340">[17]Sheet2!#REF!</definedName>
    <definedName name="F4.400">[17]Sheet2!#REF!</definedName>
    <definedName name="F4.420">[17]Sheet2!#REF!</definedName>
    <definedName name="F4.440">[17]Sheet2!#REF!</definedName>
    <definedName name="F4.500">[17]Sheet2!#REF!</definedName>
    <definedName name="F4.530">[17]Sheet2!#REF!</definedName>
    <definedName name="F4.550">[17]Sheet2!#REF!</definedName>
    <definedName name="F4.570">[17]Sheet2!#REF!</definedName>
    <definedName name="F4.600">[17]Sheet2!#REF!</definedName>
    <definedName name="F4.610">[17]Sheet2!#REF!</definedName>
    <definedName name="F4.620">[17]Sheet2!#REF!</definedName>
    <definedName name="F4.700">[17]Sheet2!#REF!</definedName>
    <definedName name="F4.730">[17]Sheet2!#REF!</definedName>
    <definedName name="F4.740">[17]Sheet2!#REF!</definedName>
    <definedName name="F4.800">[17]Sheet2!#REF!</definedName>
    <definedName name="F4.830">[17]Sheet2!#REF!</definedName>
    <definedName name="F4.840">[17]Sheet2!#REF!</definedName>
    <definedName name="F5.01">[17]Sheet2!#REF!</definedName>
    <definedName name="F5.02">[17]Sheet2!#REF!</definedName>
    <definedName name="F5.03">[17]Sheet2!#REF!</definedName>
    <definedName name="F5.04">[17]Sheet2!#REF!</definedName>
    <definedName name="F5.05">[17]Sheet2!#REF!</definedName>
    <definedName name="F5.11">[17]Sheet2!#REF!</definedName>
    <definedName name="F5.12">[17]Sheet2!#REF!</definedName>
    <definedName name="F5.13">[17]Sheet2!#REF!</definedName>
    <definedName name="F5.14">[17]Sheet2!#REF!</definedName>
    <definedName name="F5.15">[17]Sheet2!#REF!</definedName>
    <definedName name="F6.001">[17]Sheet2!#REF!</definedName>
    <definedName name="F6.002">[17]Sheet2!#REF!</definedName>
    <definedName name="F6.003">[17]Sheet2!#REF!</definedName>
    <definedName name="F6.004">[17]Sheet2!#REF!</definedName>
    <definedName name="f92F56">[4]dtxl!#REF!</definedName>
    <definedName name="FACTOR" localSheetId="0">#REF!</definedName>
    <definedName name="FACTOR">#REF!</definedName>
    <definedName name="Fi" localSheetId="0">#REF!</definedName>
    <definedName name="Fi">#REF!</definedName>
    <definedName name="FP" localSheetId="0">'[1]COAT&amp;WRAP-QIOT-#3'!#REF!</definedName>
    <definedName name="FP">'[1]COAT&amp;WRAP-QIOT-#3'!#REF!</definedName>
    <definedName name="fs" localSheetId="0">#REF!</definedName>
    <definedName name="fs">#REF!</definedName>
    <definedName name="g" localSheetId="0">'[18]DG '!#REF!</definedName>
    <definedName name="g">'[18]DG '!#REF!</definedName>
    <definedName name="G0.000" localSheetId="0">[17]Sheet2!#REF!</definedName>
    <definedName name="G0.000">[17]Sheet2!#REF!</definedName>
    <definedName name="G0.010" localSheetId="0">[17]Sheet2!#REF!</definedName>
    <definedName name="G0.010">[17]Sheet2!#REF!</definedName>
    <definedName name="G0.020">[17]Sheet2!#REF!</definedName>
    <definedName name="G0.100">[17]Sheet2!#REF!</definedName>
    <definedName name="G0.110">[17]Sheet2!#REF!</definedName>
    <definedName name="G0.120">[17]Sheet2!#REF!</definedName>
    <definedName name="G1.000">[17]Sheet2!#REF!</definedName>
    <definedName name="G1.011">[17]Sheet2!#REF!</definedName>
    <definedName name="G1.021">[17]Sheet2!#REF!</definedName>
    <definedName name="G1.031">[17]Sheet2!#REF!</definedName>
    <definedName name="G1.041">[17]Sheet2!#REF!</definedName>
    <definedName name="G1.051">[17]Sheet2!#REF!</definedName>
    <definedName name="G2.000">[17]Sheet2!#REF!</definedName>
    <definedName name="G2.010">[17]Sheet2!#REF!</definedName>
    <definedName name="G2.020">[17]Sheet2!#REF!</definedName>
    <definedName name="G2.030">[17]Sheet2!#REF!</definedName>
    <definedName name="G3.000">[17]Sheet2!#REF!</definedName>
    <definedName name="G3.011">[17]Sheet2!#REF!</definedName>
    <definedName name="G3.021">[17]Sheet2!#REF!</definedName>
    <definedName name="G3.031">[17]Sheet2!#REF!</definedName>
    <definedName name="G3.041">[17]Sheet2!#REF!</definedName>
    <definedName name="G3.100">[17]Sheet2!#REF!</definedName>
    <definedName name="G3.111">[17]Sheet2!#REF!</definedName>
    <definedName name="G3.121">[17]Sheet2!#REF!</definedName>
    <definedName name="G3.131">[17]Sheet2!#REF!</definedName>
    <definedName name="G3.141">[17]Sheet2!#REF!</definedName>
    <definedName name="G3.201">[17]Sheet2!#REF!</definedName>
    <definedName name="G3.211">[17]Sheet2!#REF!</definedName>
    <definedName name="G3.221">[17]Sheet2!#REF!</definedName>
    <definedName name="G3.231">[17]Sheet2!#REF!</definedName>
    <definedName name="G3.241">[17]Sheet2!#REF!</definedName>
    <definedName name="G3.301">[17]Sheet2!#REF!</definedName>
    <definedName name="G3.311">[17]Sheet2!#REF!</definedName>
    <definedName name="G3.321">[17]Sheet2!#REF!</definedName>
    <definedName name="G3.331">[17]Sheet2!#REF!</definedName>
    <definedName name="G3.341">[17]Sheet2!#REF!</definedName>
    <definedName name="G4.000">[17]Sheet2!#REF!</definedName>
    <definedName name="G4.010">[17]Sheet2!#REF!</definedName>
    <definedName name="G4.020">[17]Sheet2!#REF!</definedName>
    <definedName name="G4.030">[17]Sheet2!#REF!</definedName>
    <definedName name="G4.040">[17]Sheet2!#REF!</definedName>
    <definedName name="G4.101">[17]Sheet2!#REF!</definedName>
    <definedName name="G4.111">[17]Sheet2!#REF!</definedName>
    <definedName name="G4.121">[17]Sheet2!#REF!</definedName>
    <definedName name="G4.131">[17]Sheet2!#REF!</definedName>
    <definedName name="G4.141">[17]Sheet2!#REF!</definedName>
    <definedName name="G4.151">[17]Sheet2!#REF!</definedName>
    <definedName name="G4.161">[17]Sheet2!#REF!</definedName>
    <definedName name="G4.171">[17]Sheet2!#REF!</definedName>
    <definedName name="G4.200">[17]Sheet2!#REF!</definedName>
    <definedName name="G4.210">[17]Sheet2!#REF!</definedName>
    <definedName name="G4.220">[17]Sheet2!#REF!</definedName>
    <definedName name="g40g40">[19]tuong!#REF!</definedName>
    <definedName name="gl3p" localSheetId="0">#REF!</definedName>
    <definedName name="gl3p">#REF!</definedName>
    <definedName name="GoBack">[15]Sheet1!GoBack</definedName>
    <definedName name="GPT_GROUNDING_PT">'[20]NEW-PANEL'!#REF!</definedName>
    <definedName name="gv">[5]gVL!$Q$28</definedName>
    <definedName name="gvl">[21]GVL!$A$6:$F$131</definedName>
    <definedName name="h" localSheetId="0" hidden="1">{"'Sheet1'!$L$16"}</definedName>
    <definedName name="h" hidden="1">{"'Sheet1'!$L$16"}</definedName>
    <definedName name="H0.001">[17]Sheet2!#REF!</definedName>
    <definedName name="H0.011">[17]Sheet2!#REF!</definedName>
    <definedName name="H0.021">[17]Sheet2!#REF!</definedName>
    <definedName name="H0.031">[17]Sheet2!#REF!</definedName>
    <definedName name="Heä_soá_laép_xaø_H">1.7</definedName>
    <definedName name="heä_soá_sình_laày">#REF!</definedName>
    <definedName name="HH15HT">'[4]TONGKE-HT'!#REF!</definedName>
    <definedName name="HH16HT">'[4]TONGKE-HT'!#REF!</definedName>
    <definedName name="HH19HT">'[4]TONGKE-HT'!#REF!</definedName>
    <definedName name="HH20HT">'[4]TONGKE-HT'!#REF!</definedName>
    <definedName name="hhhh" localSheetId="0">#REF!</definedName>
    <definedName name="hhhh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SCT3">0.1</definedName>
    <definedName name="hsdc1">#REF!</definedName>
    <definedName name="HSDD">[4]phuluc1!#REF!</definedName>
    <definedName name="HSDN">2.5</definedName>
    <definedName name="HSHH">#REF!</definedName>
    <definedName name="HSHHUT">#REF!</definedName>
    <definedName name="hskk1">[4]chitiet!$D$4</definedName>
    <definedName name="HSNC">[22]Du_lieu!$C$6</definedName>
    <definedName name="HSSL" localSheetId="0">#REF!</definedName>
    <definedName name="HSSL">#REF!</definedName>
    <definedName name="HSVC1" localSheetId="0">#REF!</definedName>
    <definedName name="HSVC1">#REF!</definedName>
    <definedName name="HSVC2" localSheetId="0">#REF!</definedName>
    <definedName name="HSVC2">#REF!</definedName>
    <definedName name="HSVC3">#REF!</definedName>
    <definedName name="ht25nc">'[4]lam-moi'!#REF!</definedName>
    <definedName name="ht25vl">'[4]lam-moi'!#REF!</definedName>
    <definedName name="ht325nc">'[4]lam-moi'!#REF!</definedName>
    <definedName name="ht325vl">'[4]lam-moi'!#REF!</definedName>
    <definedName name="ht37k">'[4]lam-moi'!#REF!</definedName>
    <definedName name="ht37nc">'[4]lam-moi'!#REF!</definedName>
    <definedName name="ht50nc">'[4]lam-moi'!#REF!</definedName>
    <definedName name="ht50vl">'[4]lam-moi'!#REF!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huy" localSheetId="0" hidden="1">{"'Sheet1'!$L$16"}</definedName>
    <definedName name="huy" hidden="1">{"'Sheet1'!$L$16"}</definedName>
    <definedName name="I">#REF!</definedName>
    <definedName name="I2É6">[4]chitimc!#REF!</definedName>
    <definedName name="IDLAB_COST">#REF!</definedName>
    <definedName name="IND_LAB">#REF!</definedName>
    <definedName name="INDMANP">#REF!</definedName>
    <definedName name="IO">'[1]COAT&amp;WRAP-QIOT-#3'!#REF!</definedName>
    <definedName name="j">#REF!</definedName>
    <definedName name="j356C8">#REF!</definedName>
    <definedName name="k">#REF!</definedName>
    <definedName name="K0.001">[17]Sheet2!#REF!</definedName>
    <definedName name="K0.011">[17]Sheet2!#REF!</definedName>
    <definedName name="K0.101">[17]Sheet2!#REF!</definedName>
    <definedName name="K0.111">[17]Sheet2!#REF!</definedName>
    <definedName name="K0.201">[17]Sheet2!#REF!</definedName>
    <definedName name="K0.211">[17]Sheet2!#REF!</definedName>
    <definedName name="K0.301">[17]Sheet2!#REF!</definedName>
    <definedName name="K0.311">[17]Sheet2!#REF!</definedName>
    <definedName name="K0.400">[17]Sheet2!#REF!</definedName>
    <definedName name="K0.410">[17]Sheet2!#REF!</definedName>
    <definedName name="K0.501">[17]Sheet2!#REF!</definedName>
    <definedName name="K0.511">[17]Sheet2!#REF!</definedName>
    <definedName name="K0.61">[17]Sheet2!#REF!</definedName>
    <definedName name="K0.71">[17]Sheet2!#REF!</definedName>
    <definedName name="K1.001">[17]Sheet2!#REF!</definedName>
    <definedName name="K1.021">[17]Sheet2!#REF!</definedName>
    <definedName name="K1.041">[17]Sheet2!#REF!</definedName>
    <definedName name="K1.121">[17]Sheet2!#REF!</definedName>
    <definedName name="K1.201">[17]Sheet2!#REF!</definedName>
    <definedName name="K1.211">[17]Sheet2!#REF!</definedName>
    <definedName name="K1.221">[17]Sheet2!#REF!</definedName>
    <definedName name="K1.301">[17]Sheet2!#REF!</definedName>
    <definedName name="K1.321">[17]Sheet2!#REF!</definedName>
    <definedName name="K1.331">[17]Sheet2!#REF!</definedName>
    <definedName name="K1.341">[17]Sheet2!#REF!</definedName>
    <definedName name="K1.401">[17]Sheet2!#REF!</definedName>
    <definedName name="K1.411">[17]Sheet2!#REF!</definedName>
    <definedName name="K1.421">[17]Sheet2!#REF!</definedName>
    <definedName name="K1.431">[17]Sheet2!#REF!</definedName>
    <definedName name="K1.441">[17]Sheet2!#REF!</definedName>
    <definedName name="K2.001">[17]Sheet2!#REF!</definedName>
    <definedName name="K2.011">[17]Sheet2!#REF!</definedName>
    <definedName name="K2.021">[17]Sheet2!#REF!</definedName>
    <definedName name="K2.031">[17]Sheet2!#REF!</definedName>
    <definedName name="K2.041">[17]Sheet2!#REF!</definedName>
    <definedName name="K2.101">[17]Sheet2!#REF!</definedName>
    <definedName name="K2.111">[17]Sheet2!#REF!</definedName>
    <definedName name="K2.121">[17]Sheet2!#REF!</definedName>
    <definedName name="K2.131">[17]Sheet2!#REF!</definedName>
    <definedName name="K2.141">[17]Sheet2!#REF!</definedName>
    <definedName name="K2.201">[17]Sheet2!#REF!</definedName>
    <definedName name="K2.211">[17]Sheet2!#REF!</definedName>
    <definedName name="K2.221">[17]Sheet2!#REF!</definedName>
    <definedName name="K2.231">[17]Sheet2!#REF!</definedName>
    <definedName name="K2.241">[17]Sheet2!#REF!</definedName>
    <definedName name="K2.301">[17]Sheet2!#REF!</definedName>
    <definedName name="K2.321">[17]Sheet2!#REF!</definedName>
    <definedName name="K2.341">[17]Sheet2!#REF!</definedName>
    <definedName name="K2.400">[17]Sheet2!#REF!</definedName>
    <definedName name="K2.420">[17]Sheet2!#REF!</definedName>
    <definedName name="K2.440">[17]Sheet2!#REF!</definedName>
    <definedName name="K2.500">[17]Sheet2!#REF!</definedName>
    <definedName name="K2.520">[17]Sheet2!#REF!</definedName>
    <definedName name="K2.540">[17]Sheet2!#REF!</definedName>
    <definedName name="k2b">'[4]THPDMoi  (2)'!#REF!</definedName>
    <definedName name="K3.210">[17]Sheet2!#REF!</definedName>
    <definedName name="K3.220">[17]Sheet2!#REF!</definedName>
    <definedName name="K3.230">[17]Sheet2!#REF!</definedName>
    <definedName name="K3.310">[17]Sheet2!#REF!</definedName>
    <definedName name="K3.320">[17]Sheet2!#REF!</definedName>
    <definedName name="K3.330">[17]Sheet2!#REF!</definedName>
    <definedName name="K3.410">[17]Sheet2!#REF!</definedName>
    <definedName name="K3.430">[17]Sheet2!#REF!</definedName>
    <definedName name="K3.450">[17]Sheet2!#REF!</definedName>
    <definedName name="K4.010">[17]Sheet2!#REF!</definedName>
    <definedName name="K4.020">[17]Sheet2!#REF!</definedName>
    <definedName name="K4.110">[17]Sheet2!#REF!</definedName>
    <definedName name="K4.120">[17]Sheet2!#REF!</definedName>
    <definedName name="K4.210">[17]Sheet2!#REF!</definedName>
    <definedName name="K4.220">[17]Sheet2!#REF!</definedName>
    <definedName name="K4.230">[17]Sheet2!#REF!</definedName>
    <definedName name="K4.240">[17]Sheet2!#REF!</definedName>
    <definedName name="kldd1p">'[4]#REF'!#REF!</definedName>
    <definedName name="kldd3p">'[4]lam-moi'!#REF!</definedName>
    <definedName name="kmong">[4]giathanh1!#REF!</definedName>
    <definedName name="kno">[5]gVL!$Q$48</definedName>
    <definedName name="kp1ph" localSheetId="0">#REF!</definedName>
    <definedName name="kp1ph">#REF!</definedName>
    <definedName name="KTHD">'[23]khung ten TD'!#REF!</definedName>
    <definedName name="l" localSheetId="0">#REF!</definedName>
    <definedName name="l">#REF!</definedName>
    <definedName name="Lan" localSheetId="0">{"Thuxm2.xls","Sheet1"}</definedName>
    <definedName name="Lan">{"Thuxm2.xls","Sheet1"}</definedName>
    <definedName name="Lmk">#REF!</definedName>
    <definedName name="LN">#REF!</definedName>
    <definedName name="m">#REF!</definedName>
    <definedName name="m102bnnc">'[4]lam-moi'!#REF!</definedName>
    <definedName name="m102bnvl">'[4]lam-moi'!#REF!</definedName>
    <definedName name="m10aamtc">'[4]t-h HA THE'!#REF!</definedName>
    <definedName name="m10aanc">'[4]lam-moi'!#REF!</definedName>
    <definedName name="m10aavl">'[4]lam-moi'!#REF!</definedName>
    <definedName name="m10anc">'[4]lam-moi'!#REF!</definedName>
    <definedName name="m10avl">'[4]lam-moi'!#REF!</definedName>
    <definedName name="m10banc">'[4]lam-moi'!#REF!</definedName>
    <definedName name="m10bavl">'[4]lam-moi'!#REF!</definedName>
    <definedName name="m122bnnc">'[4]lam-moi'!#REF!</definedName>
    <definedName name="m122bnvl">'[4]lam-moi'!#REF!</definedName>
    <definedName name="m12aanc">'[4]lam-moi'!#REF!</definedName>
    <definedName name="m12aavl">'[4]lam-moi'!#REF!</definedName>
    <definedName name="m12anc">'[4]lam-moi'!#REF!</definedName>
    <definedName name="m12avl">'[4]lam-moi'!#REF!</definedName>
    <definedName name="M12ba3p" localSheetId="0">#REF!</definedName>
    <definedName name="M12ba3p">#REF!</definedName>
    <definedName name="m12banc">'[4]lam-moi'!#REF!</definedName>
    <definedName name="m12bavl">'[4]lam-moi'!#REF!</definedName>
    <definedName name="M12bb1p" localSheetId="0">#REF!</definedName>
    <definedName name="M12bb1p">#REF!</definedName>
    <definedName name="m12bbnc">'[4]lam-moi'!#REF!</definedName>
    <definedName name="m12bbvl">'[4]lam-moi'!#REF!</definedName>
    <definedName name="M12bnnc">'[4]#REF'!#REF!</definedName>
    <definedName name="M12bnvl">'[4]#REF'!#REF!</definedName>
    <definedName name="M12cbnc" localSheetId="0">#REF!</definedName>
    <definedName name="M12cbnc">#REF!</definedName>
    <definedName name="M12cbvl" localSheetId="0">#REF!</definedName>
    <definedName name="M12cbvl">#REF!</definedName>
    <definedName name="m142bnnc" localSheetId="0">'[4]lam-moi'!#REF!</definedName>
    <definedName name="m142bnnc">'[4]lam-moi'!#REF!</definedName>
    <definedName name="m142bnvl" localSheetId="0">'[4]lam-moi'!#REF!</definedName>
    <definedName name="m142bnvl">'[4]lam-moi'!#REF!</definedName>
    <definedName name="M14bb1p" localSheetId="0">#REF!</definedName>
    <definedName name="M14bb1p">#REF!</definedName>
    <definedName name="m14bbnc" localSheetId="0">'[4]lam-moi'!#REF!</definedName>
    <definedName name="m14bbnc">'[4]lam-moi'!#REF!</definedName>
    <definedName name="M14bbvc" localSheetId="0">'[4]CHITIET VL-NC-TT -1p'!#REF!</definedName>
    <definedName name="M14bbvc">'[4]CHITIET VL-NC-TT -1p'!#REF!</definedName>
    <definedName name="m14bbvl">'[4]lam-moi'!#REF!</definedName>
    <definedName name="M8a">'[4]THPDMoi  (2)'!#REF!</definedName>
    <definedName name="M8aa">'[4]THPDMoi  (2)'!#REF!</definedName>
    <definedName name="m8aanc" localSheetId="0">#REF!</definedName>
    <definedName name="m8aanc">#REF!</definedName>
    <definedName name="m8aavl" localSheetId="0">#REF!</definedName>
    <definedName name="m8aavl">#REF!</definedName>
    <definedName name="m8amtc" localSheetId="0">'[4]t-h HA THE'!#REF!</definedName>
    <definedName name="m8amtc">'[4]t-h HA THE'!#REF!</definedName>
    <definedName name="m8anc" localSheetId="0">'[4]lam-moi'!#REF!</definedName>
    <definedName name="m8anc">'[4]lam-moi'!#REF!</definedName>
    <definedName name="m8avl">'[4]lam-moi'!#REF!</definedName>
    <definedName name="Ma3pnc" localSheetId="0">#REF!</definedName>
    <definedName name="Ma3pnc">#REF!</definedName>
    <definedName name="Ma3pvl" localSheetId="0">#REF!</definedName>
    <definedName name="Ma3pvl">#REF!</definedName>
    <definedName name="Maa3pnc" localSheetId="0">#REF!</definedName>
    <definedName name="Maa3pnc">#REF!</definedName>
    <definedName name="Maa3pvl">#REF!</definedName>
    <definedName name="MAJ_CON_EQP">#REF!</definedName>
    <definedName name="MAT">'[1]COAT&amp;WRAP-QIOT-#3'!#REF!</definedName>
    <definedName name="Mba1p">#REF!</definedName>
    <definedName name="Mba3p">#REF!</definedName>
    <definedName name="Mbb3p">#REF!</definedName>
    <definedName name="Mbn1p">#REF!</definedName>
    <definedName name="mbnc">'[4]lam-moi'!#REF!</definedName>
    <definedName name="mbvl">'[4]lam-moi'!#REF!</definedName>
    <definedName name="me" localSheetId="0">#REF!</definedName>
    <definedName name="me">#REF!</definedName>
    <definedName name="MF">'[1]COAT&amp;WRAP-QIOT-#3'!#REF!</definedName>
    <definedName name="MG_A">#REF!</definedName>
    <definedName name="mmm">[4]giathanh1!#REF!</definedName>
    <definedName name="mp1x25">'[4]dongia (2)'!#REF!</definedName>
    <definedName name="MTC1P">'[4]TONG HOP VL-NC TT'!#REF!</definedName>
    <definedName name="MTC3P">'[4]TONG HOP VL-NC TT'!#REF!</definedName>
    <definedName name="MTCHC">[4]TNHCHINH!$K$38</definedName>
    <definedName name="MTCMB">'[4]#REF'!#REF!</definedName>
    <definedName name="MTMAC12" localSheetId="0">#REF!</definedName>
    <definedName name="MTMAC12">#REF!</definedName>
    <definedName name="mtr">'[4]TH XL'!#REF!</definedName>
    <definedName name="mtram" localSheetId="0">#REF!</definedName>
    <definedName name="mtram">#REF!</definedName>
    <definedName name="n" localSheetId="0">#REF!</definedName>
    <definedName name="n">#REF!</definedName>
    <definedName name="N1IN">'[4]TONGKE3p '!$U$295</definedName>
    <definedName name="n1pig" localSheetId="0">#REF!</definedName>
    <definedName name="n1pig">#REF!</definedName>
    <definedName name="n1pignc">'[4]lam-moi'!#REF!</definedName>
    <definedName name="n1pigvl">'[4]lam-moi'!#REF!</definedName>
    <definedName name="n1pind" localSheetId="0">#REF!</definedName>
    <definedName name="n1pind">#REF!</definedName>
    <definedName name="n1pindnc">'[4]lam-moi'!#REF!</definedName>
    <definedName name="n1pindvl">'[4]lam-moi'!#REF!</definedName>
    <definedName name="n1ping" localSheetId="0">#REF!</definedName>
    <definedName name="n1ping">#REF!</definedName>
    <definedName name="n1pingnc">'[4]lam-moi'!#REF!</definedName>
    <definedName name="n1pingvl">'[4]lam-moi'!#REF!</definedName>
    <definedName name="n1pint" localSheetId="0">#REF!</definedName>
    <definedName name="n1pint">#REF!</definedName>
    <definedName name="n1pintnc">'[4]lam-moi'!#REF!</definedName>
    <definedName name="n1pintvl">'[4]lam-moi'!#REF!</definedName>
    <definedName name="n24nc">'[4]lam-moi'!#REF!</definedName>
    <definedName name="n24vl">'[4]lam-moi'!#REF!</definedName>
    <definedName name="n2mignc">'[4]lam-moi'!#REF!</definedName>
    <definedName name="n2migvl">'[4]lam-moi'!#REF!</definedName>
    <definedName name="n2min1nc">'[4]lam-moi'!#REF!</definedName>
    <definedName name="n2min1vl">'[4]lam-moi'!#REF!</definedName>
    <definedName name="nc1nc">'[4]lam-moi'!#REF!</definedName>
    <definedName name="nc1p" localSheetId="0">#REF!</definedName>
    <definedName name="nc1p">#REF!</definedName>
    <definedName name="nc1vl">'[4]lam-moi'!#REF!</definedName>
    <definedName name="nc24nc">'[4]lam-moi'!#REF!</definedName>
    <definedName name="nc24vl">'[4]lam-moi'!#REF!</definedName>
    <definedName name="nc3p" localSheetId="0">#REF!</definedName>
    <definedName name="nc3p">#REF!</definedName>
    <definedName name="NCBD100" localSheetId="0">#REF!</definedName>
    <definedName name="NCBD100">#REF!</definedName>
    <definedName name="NCBD200" localSheetId="0">#REF!</definedName>
    <definedName name="NCBD200">#REF!</definedName>
    <definedName name="NCBD250">#REF!</definedName>
    <definedName name="ncdd">'[4]TH XL'!#REF!</definedName>
    <definedName name="NCDD2">'[4]TH XL'!#REF!</definedName>
    <definedName name="NCHC">[4]TNHCHINH!$J$38</definedName>
    <definedName name="nctr">'[4]TH XL'!#REF!</definedName>
    <definedName name="nctram" localSheetId="0">#REF!</definedName>
    <definedName name="nctram">#REF!</definedName>
    <definedName name="NCVC100" localSheetId="0">#REF!</definedName>
    <definedName name="NCVC100">#REF!</definedName>
    <definedName name="NCVC200" localSheetId="0">#REF!</definedName>
    <definedName name="NCVC200">#REF!</definedName>
    <definedName name="NCVC250">#REF!</definedName>
    <definedName name="NCVC3P">#REF!</definedName>
    <definedName name="nd">[5]gVL!$Q$30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>#REF!</definedName>
    <definedName name="NET_ANA_2">#REF!</definedName>
    <definedName name="nhn" localSheetId="0">#REF!</definedName>
    <definedName name="nhn">#REF!</definedName>
    <definedName name="nhnnc">'[4]lam-moi'!#REF!</definedName>
    <definedName name="nhnvl">'[4]lam-moi'!#REF!</definedName>
    <definedName name="nig">#REF!</definedName>
    <definedName name="NIG13p">'[4]TONGKE3p '!$T$295</definedName>
    <definedName name="nig1p" localSheetId="0">#REF!</definedName>
    <definedName name="nig1p">#REF!</definedName>
    <definedName name="nig3p" localSheetId="0">#REF!</definedName>
    <definedName name="nig3p">#REF!</definedName>
    <definedName name="nightnc" localSheetId="0">[4]gtrinh!#REF!</definedName>
    <definedName name="nightnc">[4]gtrinh!#REF!</definedName>
    <definedName name="nightvl" localSheetId="0">[4]gtrinh!#REF!</definedName>
    <definedName name="nightvl">[4]gtrinh!#REF!</definedName>
    <definedName name="nignc1p" localSheetId="0">#REF!</definedName>
    <definedName name="nignc1p">#REF!</definedName>
    <definedName name="nignc3p">'[4]CHITIET VL-NC'!$G$107</definedName>
    <definedName name="nigvl1p" localSheetId="0">#REF!</definedName>
    <definedName name="nigvl1p">#REF!</definedName>
    <definedName name="nigvl3p">'[4]CHITIET VL-NC'!$G$99</definedName>
    <definedName name="nin" localSheetId="0">#REF!</definedName>
    <definedName name="nin">#REF!</definedName>
    <definedName name="nin14nc3p" localSheetId="0">#REF!</definedName>
    <definedName name="nin14nc3p">#REF!</definedName>
    <definedName name="nin14vl3p" localSheetId="0">#REF!</definedName>
    <definedName name="nin14vl3p">#REF!</definedName>
    <definedName name="nin1903p">#REF!</definedName>
    <definedName name="nin190nc">'[4]lam-moi'!#REF!</definedName>
    <definedName name="nin190nc3p" localSheetId="0">#REF!</definedName>
    <definedName name="nin190nc3p">#REF!</definedName>
    <definedName name="nin190vl">'[4]lam-moi'!#REF!</definedName>
    <definedName name="nin190vl3p" localSheetId="0">#REF!</definedName>
    <definedName name="nin190vl3p">#REF!</definedName>
    <definedName name="nin1pnc">'[4]lam-moi'!#REF!</definedName>
    <definedName name="nin1pvl">'[4]lam-moi'!#REF!</definedName>
    <definedName name="nin2903p" localSheetId="0">#REF!</definedName>
    <definedName name="nin2903p">#REF!</definedName>
    <definedName name="nin290nc3p" localSheetId="0">#REF!</definedName>
    <definedName name="nin290nc3p">#REF!</definedName>
    <definedName name="nin290vl3p" localSheetId="0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">'[4]lam-moi'!#REF!</definedName>
    <definedName name="nindnc1p" localSheetId="0">#REF!</definedName>
    <definedName name="nindnc1p">#REF!</definedName>
    <definedName name="nindnc3p" localSheetId="0">#REF!</definedName>
    <definedName name="nindnc3p">#REF!</definedName>
    <definedName name="nindvl" localSheetId="0">'[4]lam-moi'!#REF!</definedName>
    <definedName name="nindvl">'[4]lam-moi'!#REF!</definedName>
    <definedName name="nindvl1p" localSheetId="0">#REF!</definedName>
    <definedName name="nindvl1p">#REF!</definedName>
    <definedName name="nindvl3p" localSheetId="0">#REF!</definedName>
    <definedName name="nindvl3p">#REF!</definedName>
    <definedName name="ning1p" localSheetId="0">#REF!</definedName>
    <definedName name="ning1p">#REF!</definedName>
    <definedName name="ningnc1p" localSheetId="0">#REF!</definedName>
    <definedName name="ningnc1p">#REF!</definedName>
    <definedName name="ningvl1p">#REF!</definedName>
    <definedName name="ninnc" localSheetId="0">'[4]lam-moi'!#REF!</definedName>
    <definedName name="ninnc">'[4]lam-moi'!#REF!</definedName>
    <definedName name="ninnc3p" localSheetId="0">#REF!</definedName>
    <definedName name="ninnc3p">#REF!</definedName>
    <definedName name="nint1p" localSheetId="0">#REF!</definedName>
    <definedName name="nint1p">#REF!</definedName>
    <definedName name="nintnc1p" localSheetId="0">#REF!</definedName>
    <definedName name="nintnc1p">#REF!</definedName>
    <definedName name="nintvl1p">#REF!</definedName>
    <definedName name="ninvl">'[4]lam-moi'!#REF!</definedName>
    <definedName name="ninvl3p" localSheetId="0">#REF!</definedName>
    <definedName name="ninvl3p">#REF!</definedName>
    <definedName name="nl">#REF!</definedName>
    <definedName name="NL12nc">'[4]#REF'!#REF!</definedName>
    <definedName name="NL12vl">'[4]#REF'!#REF!</definedName>
    <definedName name="nl1p" localSheetId="0">#REF!</definedName>
    <definedName name="nl1p">#REF!</definedName>
    <definedName name="nl3p" localSheetId="0">#REF!</definedName>
    <definedName name="nl3p">#REF!</definedName>
    <definedName name="nlht" localSheetId="0">'[4]THPDMoi  (2)'!#REF!</definedName>
    <definedName name="nlht">'[4]THPDMoi  (2)'!#REF!</definedName>
    <definedName name="nlmtc" localSheetId="0">'[4]t-h HA THE'!#REF!</definedName>
    <definedName name="nlmtc">'[4]t-h HA THE'!#REF!</definedName>
    <definedName name="nlnc">'[4]lam-moi'!#REF!</definedName>
    <definedName name="nlnc3p" localSheetId="0">#REF!</definedName>
    <definedName name="nlnc3p">#REF!</definedName>
    <definedName name="nlnc3pha" localSheetId="0">#REF!</definedName>
    <definedName name="nlnc3pha">#REF!</definedName>
    <definedName name="NLTK1p" localSheetId="0">#REF!</definedName>
    <definedName name="NLTK1p">#REF!</definedName>
    <definedName name="nlvl" localSheetId="0">'[4]lam-moi'!#REF!</definedName>
    <definedName name="nlvl">'[4]lam-moi'!#REF!</definedName>
    <definedName name="nlvl1">[4]chitiet!$G$302</definedName>
    <definedName name="nlvl3p" localSheetId="0">#REF!</definedName>
    <definedName name="nlvl3p">#REF!</definedName>
    <definedName name="nn" localSheetId="0">#REF!</definedName>
    <definedName name="nn">#REF!</definedName>
    <definedName name="nn1p" localSheetId="0">#REF!</definedName>
    <definedName name="nn1p">#REF!</definedName>
    <definedName name="nn3p">#REF!</definedName>
    <definedName name="nnnc">'[4]lam-moi'!#REF!</definedName>
    <definedName name="nnnc3p" localSheetId="0">#REF!</definedName>
    <definedName name="nnnc3p">#REF!</definedName>
    <definedName name="nnvl">'[4]lam-moi'!#REF!</definedName>
    <definedName name="nnvl3p" localSheetId="0">#REF!</definedName>
    <definedName name="nnvl3p">#REF!</definedName>
    <definedName name="nuoc">[16]gvl!$N$38</definedName>
    <definedName name="nx">'[4]THPDMoi  (2)'!#REF!</definedName>
    <definedName name="nxmtc">'[4]t-h HA THE'!#REF!</definedName>
    <definedName name="osc">'[4]THPDMoi  (2)'!#REF!</definedName>
    <definedName name="OTHER_PANEL">'[20]NEW-PANEL'!#REF!</definedName>
    <definedName name="Óu75">[7]chitiet!#REF!</definedName>
    <definedName name="P">'[1]PNT-QUOT-#3'!#REF!</definedName>
    <definedName name="PEJM">'[1]COAT&amp;WRAP-QIOT-#3'!#REF!</definedName>
    <definedName name="PF">'[1]PNT-QUOT-#3'!#REF!</definedName>
    <definedName name="PK">#REF!</definedName>
    <definedName name="PL_???___P.B.___REST_P.B._????">'[20]NEW-PANEL'!#REF!</definedName>
    <definedName name="PL_指示燈___P.B.___REST_P.B._壓扣開關">'[20]NEW-PANEL'!#REF!</definedName>
    <definedName name="PM">[24]IBASE!$AH$16:$AV$110</definedName>
    <definedName name="PRICE" localSheetId="0">#REF!</definedName>
    <definedName name="PRICE">#REF!</definedName>
    <definedName name="PRICE1" localSheetId="0">#REF!</definedName>
    <definedName name="PRICE1">#REF!</definedName>
    <definedName name="_xlnm.Print_Area" localSheetId="0">'Phụ lục 2.5'!$A$1:$Z$431</definedName>
    <definedName name="_xlnm.Print_Area">#REF!</definedName>
    <definedName name="Print_Area_MI">[25]ESTI.!$A$1:$U$52</definedName>
    <definedName name="_xlnm.Print_Titles" localSheetId="0">'Phụ lục 2.5'!$6:$8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>#REF!</definedName>
    <definedName name="PRINTC">#REF!</definedName>
    <definedName name="PROPOSAL">#REF!</definedName>
    <definedName name="PTNC">'[4]DON GIA'!$G$227</definedName>
    <definedName name="PTST">[26]sat!$A$6:$K$38</definedName>
    <definedName name="PTVT">[26]ptvt!$A$6:$X$128</definedName>
    <definedName name="Q">[4]giathanh1!#REF!</definedName>
    <definedName name="ra11p" localSheetId="0">#REF!</definedName>
    <definedName name="ra11p">#REF!</definedName>
    <definedName name="ra13p" localSheetId="0">#REF!</definedName>
    <definedName name="ra13p">#REF!</definedName>
    <definedName name="rack1" localSheetId="0">'[4]THPDMoi  (2)'!#REF!</definedName>
    <definedName name="rack1">'[4]THPDMoi  (2)'!#REF!</definedName>
    <definedName name="rack2" localSheetId="0">'[4]THPDMoi  (2)'!#REF!</definedName>
    <definedName name="rack2">'[4]THPDMoi  (2)'!#REF!</definedName>
    <definedName name="rack3">'[4]THPDMoi  (2)'!#REF!</definedName>
    <definedName name="rack4">'[4]THPDMoi  (2)'!#REF!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T">'[1]COAT&amp;WRAP-QIOT-#3'!#REF!</definedName>
    <definedName name="s75F29">[7]chitiet!#REF!</definedName>
    <definedName name="San_truoc">[27]tienluong!#REF!</definedName>
    <definedName name="SB">[24]IBASE!$AH$7:$AL$14</definedName>
    <definedName name="SCH" localSheetId="0">#REF!</definedName>
    <definedName name="SCH">#REF!</definedName>
    <definedName name="sd3p">'[4]lam-moi'!#REF!</definedName>
    <definedName name="SDMONG" localSheetId="0">#REF!</definedName>
    <definedName name="SDMONG">#REF!</definedName>
    <definedName name="sgnc">[4]gtrinh!#REF!</definedName>
    <definedName name="sgvl">[4]gtrinh!#REF!</definedName>
    <definedName name="Sheet1" localSheetId="0">#REF!</definedName>
    <definedName name="Sheet1">#REF!</definedName>
    <definedName name="sht">'[4]THPDMoi  (2)'!#REF!</definedName>
    <definedName name="sht3p">'[4]lam-moi'!#REF!</definedName>
    <definedName name="SIZE" localSheetId="0">#REF!</definedName>
    <definedName name="SIZE">#REF!</definedName>
    <definedName name="skd">[5]gVL!$Q$37</definedName>
    <definedName name="SL_CRD" localSheetId="0">#REF!</definedName>
    <definedName name="SL_CRD">#REF!</definedName>
    <definedName name="SL_CRS" localSheetId="0">#REF!</definedName>
    <definedName name="SL_CRS">#REF!</definedName>
    <definedName name="SL_CS" localSheetId="0">#REF!</definedName>
    <definedName name="SL_CS">#REF!</definedName>
    <definedName name="SL_DD">#REF!</definedName>
    <definedName name="soc3p">#REF!</definedName>
    <definedName name="SORT">#REF!</definedName>
    <definedName name="SORT_AREA">'[25]DI-ESTI'!$A$8:$R$489</definedName>
    <definedName name="SP">'[1]PNT-QUOT-#3'!#REF!</definedName>
    <definedName name="SPEC">#REF!</definedName>
    <definedName name="SPECSUMMARY">#REF!</definedName>
    <definedName name="spk1p">'[4]#REF'!#REF!</definedName>
    <definedName name="spk3p">'[4]lam-moi'!#REF!</definedName>
    <definedName name="st3p">'[4]lam-moi'!#REF!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101p">#REF!</definedName>
    <definedName name="t103p">#REF!</definedName>
    <definedName name="t105mnc">'[4]thao-go'!#REF!</definedName>
    <definedName name="t10m">'[4]lam-moi'!#REF!</definedName>
    <definedName name="t10nc">'[4]lam-moi'!#REF!</definedName>
    <definedName name="t10nc1p" localSheetId="0">#REF!</definedName>
    <definedName name="t10nc1p">#REF!</definedName>
    <definedName name="t10ncm">'[4]lam-moi'!#REF!</definedName>
    <definedName name="t10vl">'[4]lam-moi'!#REF!</definedName>
    <definedName name="t10vl1p" localSheetId="0">#REF!</definedName>
    <definedName name="t10vl1p">#REF!</definedName>
    <definedName name="t121p" localSheetId="0">#REF!</definedName>
    <definedName name="t121p">#REF!</definedName>
    <definedName name="t123p" localSheetId="0">#REF!</definedName>
    <definedName name="t123p">#REF!</definedName>
    <definedName name="t12m" localSheetId="0">'[4]lam-moi'!#REF!</definedName>
    <definedName name="t12m">'[4]lam-moi'!#REF!</definedName>
    <definedName name="t12mnc" localSheetId="0">'[4]thao-go'!#REF!</definedName>
    <definedName name="t12mnc">'[4]thao-go'!#REF!</definedName>
    <definedName name="t12nc" localSheetId="0">'[4]lam-moi'!#REF!</definedName>
    <definedName name="t12nc">'[4]lam-moi'!#REF!</definedName>
    <definedName name="t12nc3p">'[4]CHITIET VL-NC'!$G$38</definedName>
    <definedName name="t12ncm">'[4]lam-moi'!#REF!</definedName>
    <definedName name="t12vl">'[4]lam-moi'!#REF!</definedName>
    <definedName name="t12vl3p">'[4]CHITIET VL-NC'!$G$34</definedName>
    <definedName name="t141p" localSheetId="0">#REF!</definedName>
    <definedName name="t141p">#REF!</definedName>
    <definedName name="t143p" localSheetId="0">#REF!</definedName>
    <definedName name="t143p">#REF!</definedName>
    <definedName name="t14m" localSheetId="0">'[4]lam-moi'!#REF!</definedName>
    <definedName name="t14m">'[4]lam-moi'!#REF!</definedName>
    <definedName name="t14mnc" localSheetId="0">'[4]thao-go'!#REF!</definedName>
    <definedName name="t14mnc">'[4]thao-go'!#REF!</definedName>
    <definedName name="t14nc">'[4]lam-moi'!#REF!</definedName>
    <definedName name="t14nc3p" localSheetId="0">#REF!</definedName>
    <definedName name="t14nc3p">#REF!</definedName>
    <definedName name="t14ncm">'[4]lam-moi'!#REF!</definedName>
    <definedName name="T14vc">'[4]CHITIET VL-NC-TT -1p'!#REF!</definedName>
    <definedName name="t14vl">'[4]lam-moi'!#REF!</definedName>
    <definedName name="t14vl3p" localSheetId="0">#REF!</definedName>
    <definedName name="t14vl3p">#REF!</definedName>
    <definedName name="T203P">[4]VC!#REF!</definedName>
    <definedName name="t20m">'[4]lam-moi'!#REF!</definedName>
    <definedName name="t20ncm">'[4]lam-moi'!#REF!</definedName>
    <definedName name="t7m">'[4]THPDMoi  (2)'!#REF!</definedName>
    <definedName name="t7nc">'[4]lam-moi'!#REF!</definedName>
    <definedName name="t7vl">'[4]lam-moi'!#REF!</definedName>
    <definedName name="t84mnc">'[4]thao-go'!#REF!</definedName>
    <definedName name="t8m">'[4]THPDMoi  (2)'!#REF!</definedName>
    <definedName name="t8nc">'[4]lam-moi'!#REF!</definedName>
    <definedName name="t8vl">'[4]lam-moi'!#REF!</definedName>
    <definedName name="tb">[5]gVL!$Q$29</definedName>
    <definedName name="tbdd1p">'[4]lam-moi'!#REF!</definedName>
    <definedName name="tbdd3p">'[4]lam-moi'!#REF!</definedName>
    <definedName name="tbddsdl">'[4]lam-moi'!#REF!</definedName>
    <definedName name="TBI">'[4]TH XL'!#REF!</definedName>
    <definedName name="tbtr">'[4]TH XL'!#REF!</definedName>
    <definedName name="tbtram" localSheetId="0">#REF!</definedName>
    <definedName name="tbtram">#REF!</definedName>
    <definedName name="TC" localSheetId="0">#REF!</definedName>
    <definedName name="TC">#REF!</definedName>
    <definedName name="TC_NHANH1" localSheetId="0">#REF!</definedName>
    <definedName name="TC_NHANH1">#REF!</definedName>
    <definedName name="tcxxnc" localSheetId="0">'[4]thao-go'!#REF!</definedName>
    <definedName name="tcxxnc">'[4]thao-go'!#REF!</definedName>
    <definedName name="td" localSheetId="0">'[4]THPDMoi  (2)'!#REF!</definedName>
    <definedName name="td">'[4]THPDMoi  (2)'!#REF!</definedName>
    <definedName name="td10vl" localSheetId="0">'[4]#REF'!#REF!</definedName>
    <definedName name="td10vl">'[4]#REF'!#REF!</definedName>
    <definedName name="td12nc" localSheetId="0">'[4]#REF'!#REF!</definedName>
    <definedName name="td12nc">'[4]#REF'!#REF!</definedName>
    <definedName name="td1cnc">'[4]lam-moi'!#REF!</definedName>
    <definedName name="td1cvl">'[4]lam-moi'!#REF!</definedName>
    <definedName name="td1p" localSheetId="0">#REF!</definedName>
    <definedName name="td1p">#REF!</definedName>
    <definedName name="TD1pnc">'[4]CHITIET VL-NC-TT -1p'!#REF!</definedName>
    <definedName name="TD1pvl">'[4]CHITIET VL-NC-TT -1p'!#REF!</definedName>
    <definedName name="td3p" localSheetId="0">#REF!</definedName>
    <definedName name="td3p">#REF!</definedName>
    <definedName name="tdc84nc">'[4]thao-go'!#REF!</definedName>
    <definedName name="tdcnc">'[4]thao-go'!#REF!</definedName>
    <definedName name="tdgnc">'[4]lam-moi'!#REF!</definedName>
    <definedName name="tdgvl">'[4]lam-moi'!#REF!</definedName>
    <definedName name="tdhtnc">'[4]lam-moi'!#REF!</definedName>
    <definedName name="tdhtvl">'[4]lam-moi'!#REF!</definedName>
    <definedName name="tdnc">[4]gtrinh!#REF!</definedName>
    <definedName name="tdnc1p" localSheetId="0">#REF!</definedName>
    <definedName name="tdnc1p">#REF!</definedName>
    <definedName name="tdnc3p">'[4]CHITIET VL-NC'!$G$28</definedName>
    <definedName name="tdt1pnc">[4]gtrinh!#REF!</definedName>
    <definedName name="tdt1pvl">[4]gtrinh!#REF!</definedName>
    <definedName name="tdt2cnc">'[4]lam-moi'!#REF!</definedName>
    <definedName name="tdt2cvl">[4]chitiet!#REF!</definedName>
    <definedName name="tdtr2cnc" localSheetId="0">#REF!</definedName>
    <definedName name="tdtr2cnc">#REF!</definedName>
    <definedName name="tdtr2cvl" localSheetId="0">#REF!</definedName>
    <definedName name="tdtr2cvl">#REF!</definedName>
    <definedName name="tdtrnc" localSheetId="0">[4]gtrinh!#REF!</definedName>
    <definedName name="tdtrnc">[4]gtrinh!#REF!</definedName>
    <definedName name="tdtrvl" localSheetId="0">[4]gtrinh!#REF!</definedName>
    <definedName name="tdtrvl">[4]gtrinh!#REF!</definedName>
    <definedName name="tdvl">[4]gtrinh!#REF!</definedName>
    <definedName name="tdvl1p" localSheetId="0">#REF!</definedName>
    <definedName name="tdvl1p">#REF!</definedName>
    <definedName name="tdvl3p">'[4]CHITIET VL-NC'!$G$23</definedName>
    <definedName name="th3x15">[4]giathanh1!#REF!</definedName>
    <definedName name="Thang" localSheetId="0" hidden="1">{"'Sheet1'!$L$16"}</definedName>
    <definedName name="Thang" hidden="1">{"'Sheet1'!$L$16"}</definedName>
    <definedName name="ThanhXuan110">'[28]KH-Q1,Q2,01'!#REF!</definedName>
    <definedName name="THGO1pnc" localSheetId="0">#REF!</definedName>
    <definedName name="THGO1pnc">#REF!</definedName>
    <definedName name="thht" localSheetId="0">#REF!</definedName>
    <definedName name="thht">#REF!</definedName>
    <definedName name="THK" localSheetId="0">'[1]COAT&amp;WRAP-QIOT-#3'!#REF!</definedName>
    <definedName name="THK">'[1]COAT&amp;WRAP-QIOT-#3'!#REF!</definedName>
    <definedName name="THKP160" localSheetId="0">'[4]dongia (2)'!#REF!</definedName>
    <definedName name="THKP160">'[4]dongia (2)'!#REF!</definedName>
    <definedName name="thkp3" localSheetId="0">#REF!</definedName>
    <definedName name="thkp3">#REF!</definedName>
    <definedName name="thtr15" localSheetId="0">[4]giathanh1!#REF!</definedName>
    <definedName name="thtr15">[4]giathanh1!#REF!</definedName>
    <definedName name="thtt" localSheetId="0">#REF!</definedName>
    <definedName name="thtt">#REF!</definedName>
    <definedName name="thucthanh">'[29]Thuc thanh'!$E$29</definedName>
    <definedName name="THUYETMINH">[30]ptvt!$A$6:$X$128</definedName>
    <definedName name="TIENLUONG" localSheetId="0">#REF!</definedName>
    <definedName name="TIENLUONG">#REF!</definedName>
    <definedName name="Tiepdia">[4]Tiepdia!$1:$1048576</definedName>
    <definedName name="TITAN" localSheetId="0">#REF!</definedName>
    <definedName name="TITAN">#REF!</definedName>
    <definedName name="TKP" localSheetId="0">#REF!</definedName>
    <definedName name="TKP">#REF!</definedName>
    <definedName name="TLAC120" localSheetId="0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n1pinnc">'[4]thao-go'!#REF!</definedName>
    <definedName name="tn2mhnnc">'[4]thao-go'!#REF!</definedName>
    <definedName name="TNCM">'[4]CHITIET VL-NC-TT-3p'!#REF!</definedName>
    <definedName name="tnhnnc">'[4]thao-go'!#REF!</definedName>
    <definedName name="tnignc">'[4]thao-go'!#REF!</definedName>
    <definedName name="tnin190nc">'[4]thao-go'!#REF!</definedName>
    <definedName name="tnlnc">'[4]thao-go'!#REF!</definedName>
    <definedName name="tnnnc">'[4]thao-go'!#REF!</definedName>
    <definedName name="tno">[5]gVL!$Q$47</definedName>
    <definedName name="TPLRP" localSheetId="0">#REF!</definedName>
    <definedName name="TPLRP">#REF!</definedName>
    <definedName name="TR15HT">'[4]TONGKE-HT'!#REF!</definedName>
    <definedName name="TR16HT">'[4]TONGKE-HT'!#REF!</definedName>
    <definedName name="TR19HT">'[4]TONGKE-HT'!#REF!</definedName>
    <definedName name="tr1x15">[4]giathanh1!#REF!</definedName>
    <definedName name="TR20HT">'[4]TONGKE-HT'!#REF!</definedName>
    <definedName name="tr3x100">'[4]dongia (2)'!#REF!</definedName>
    <definedName name="TRADE2">#REF!</definedName>
    <definedName name="tram100">'[4]dongia (2)'!#REF!</definedName>
    <definedName name="tram1x25">'[4]dongia (2)'!#REF!</definedName>
    <definedName name="TRANSFORMER">'[20]NEW-PANEL'!#REF!</definedName>
    <definedName name="tru10mtc">'[4]t-h HA THE'!#REF!</definedName>
    <definedName name="tru8mtc">'[4]t-h HA THE'!#REF!</definedName>
    <definedName name="ts" localSheetId="0">#REF!</definedName>
    <definedName name="ts">#REF!</definedName>
    <definedName name="tsI" localSheetId="0">#REF!</definedName>
    <definedName name="tsI">#REF!</definedName>
    <definedName name="TT_1P">#REF!</definedName>
    <definedName name="TT_3p">#REF!</definedName>
    <definedName name="tt1pnc">'[4]lam-moi'!#REF!</definedName>
    <definedName name="tt1pvl">'[4]lam-moi'!#REF!</definedName>
    <definedName name="tt3pnc">'[4]lam-moi'!#REF!</definedName>
    <definedName name="tt3pvl">'[4]lam-moi'!#REF!</definedName>
    <definedName name="TTDD">[4]TDTKP!$E$44+[4]TDTKP!$F$44+[4]TDTKP!$G$44</definedName>
    <definedName name="TTDD3P">[4]TDTKP1!#REF!</definedName>
    <definedName name="TTDDCT3p">[4]TDTKP1!#REF!</definedName>
    <definedName name="TTK3p">'[4]TONGKE3p '!$C$295</definedName>
    <definedName name="ttronmk" localSheetId="0">#REF!</definedName>
    <definedName name="ttronmk">#REF!</definedName>
    <definedName name="tv75nc" localSheetId="0">#REF!</definedName>
    <definedName name="tv75nc">#REF!</definedName>
    <definedName name="tv75vl" localSheetId="0">#REF!</definedName>
    <definedName name="tv75vl">#REF!</definedName>
    <definedName name="tx1pignc" localSheetId="0">'[4]thao-go'!#REF!</definedName>
    <definedName name="tx1pignc">'[4]thao-go'!#REF!</definedName>
    <definedName name="tx1pindnc" localSheetId="0">'[4]thao-go'!#REF!</definedName>
    <definedName name="tx1pindnc">'[4]thao-go'!#REF!</definedName>
    <definedName name="tx1pingnc" localSheetId="0">'[4]thao-go'!#REF!</definedName>
    <definedName name="tx1pingnc">'[4]thao-go'!#REF!</definedName>
    <definedName name="tx1pintnc" localSheetId="0">'[4]thao-go'!#REF!</definedName>
    <definedName name="tx1pintnc">'[4]thao-go'!#REF!</definedName>
    <definedName name="tx1pitnc">'[4]thao-go'!#REF!</definedName>
    <definedName name="tx2mhnnc">'[4]thao-go'!#REF!</definedName>
    <definedName name="tx2mitnc">'[4]thao-go'!#REF!</definedName>
    <definedName name="txhnnc">'[4]thao-go'!#REF!</definedName>
    <definedName name="txig1nc">'[4]thao-go'!#REF!</definedName>
    <definedName name="txin190nc">'[4]thao-go'!#REF!</definedName>
    <definedName name="txinnc">'[4]thao-go'!#REF!</definedName>
    <definedName name="txit1nc">'[4]thao-go'!#REF!</definedName>
    <definedName name="V.1" localSheetId="0">#REF!</definedName>
    <definedName name="V.1">#REF!</definedName>
    <definedName name="V.10" localSheetId="0">#REF!</definedName>
    <definedName name="V.10">#REF!</definedName>
    <definedName name="V.11" localSheetId="0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ARIINST">#REF!</definedName>
    <definedName name="VARIPURC">#REF!</definedName>
    <definedName name="VCDD3p">'[4]KPVC-BD '!#REF!</definedName>
    <definedName name="VCHT" localSheetId="0">#REF!</definedName>
    <definedName name="VCHT">#REF!</definedName>
    <definedName name="VCTT" localSheetId="0">#REF!</definedName>
    <definedName name="VCTT">#REF!</definedName>
    <definedName name="VCVBT1">'[4]VCV-BE-TONG'!$G$11</definedName>
    <definedName name="VCVBT2">'[4]VCV-BE-TONG'!$G$17</definedName>
    <definedName name="vd3p" localSheetId="0">#REF!</definedName>
    <definedName name="vd3p">#REF!</definedName>
    <definedName name="vdkt">[5]gVL!$Q$55</definedName>
    <definedName name="vl1p" localSheetId="0">#REF!</definedName>
    <definedName name="vl1p">#REF!</definedName>
    <definedName name="vl3p" localSheetId="0">#REF!</definedName>
    <definedName name="vl3p">#REF!</definedName>
    <definedName name="vldd" localSheetId="0">'[4]TH XL'!#REF!</definedName>
    <definedName name="vldd">'[4]TH XL'!#REF!</definedName>
    <definedName name="vldn400" localSheetId="0">#REF!</definedName>
    <definedName name="vldn400">#REF!</definedName>
    <definedName name="vldn600" localSheetId="0">#REF!</definedName>
    <definedName name="vldn600">#REF!</definedName>
    <definedName name="VLHC">[4]TNHCHINH!$I$38</definedName>
    <definedName name="VLIEU" localSheetId="0">#REF!</definedName>
    <definedName name="VLIEU">#REF!</definedName>
    <definedName name="vltr">'[4]TH XL'!#REF!</definedName>
    <definedName name="vltram" localSheetId="0">#REF!</definedName>
    <definedName name="vltram">#REF!</definedName>
    <definedName name="vr3p" localSheetId="0">#REF!</definedName>
    <definedName name="vr3p">#REF!</definedName>
    <definedName name="Vt" localSheetId="0">{"Thuxm2.xls","Sheet1"}</definedName>
    <definedName name="Vt">{"Thuxm2.xls","Sheet1"}</definedName>
    <definedName name="vt1pbs">'[4]lam-moi'!#REF!</definedName>
    <definedName name="vtbs">'[4]lam-moi'!#REF!</definedName>
    <definedName name="Vu" localSheetId="0">#REF!</definedName>
    <definedName name="Vu">#REF!</definedName>
    <definedName name="W" localSheetId="0">#REF!</definedName>
    <definedName name="W">#REF!</definedName>
    <definedName name="wrn.chi._.tiÆt." localSheetId="0" hidden="1">{#N/A,#N/A,FALSE,"Chi tiÆt"}</definedName>
    <definedName name="wrn.chi._.tiÆt." hidden="1">{#N/A,#N/A,FALSE,"Chi tiÆt"}</definedName>
    <definedName name="X">#REF!</definedName>
    <definedName name="x17dnc">[4]chitiet!#REF!</definedName>
    <definedName name="x17dvl">[4]chitiet!#REF!</definedName>
    <definedName name="x17knc">[4]chitiet!#REF!</definedName>
    <definedName name="x17kvl">[4]chitiet!#REF!</definedName>
    <definedName name="X1pFCOnc">'[4]CHITIET VL-NC-TT -1p'!#REF!</definedName>
    <definedName name="X1pFCOvc">'[4]CHITIET VL-NC-TT -1p'!#REF!</definedName>
    <definedName name="X1pFCOvl">'[4]CHITIET VL-NC-TT -1p'!#REF!</definedName>
    <definedName name="x1pignc">'[4]lam-moi'!#REF!</definedName>
    <definedName name="X1pIGvc">'[4]CHITIET VL-NC-TT -1p'!#REF!</definedName>
    <definedName name="x1pigvl">'[4]lam-moi'!#REF!</definedName>
    <definedName name="x1pind" localSheetId="0">#REF!</definedName>
    <definedName name="x1pind">#REF!</definedName>
    <definedName name="x1pindnc">'[4]lam-moi'!#REF!</definedName>
    <definedName name="x1pindvl">'[4]lam-moi'!#REF!</definedName>
    <definedName name="x1ping" localSheetId="0">#REF!</definedName>
    <definedName name="x1ping">#REF!</definedName>
    <definedName name="x1pingnc">'[4]lam-moi'!#REF!</definedName>
    <definedName name="x1pingvl">'[4]lam-moi'!#REF!</definedName>
    <definedName name="x1pint" localSheetId="0">#REF!</definedName>
    <definedName name="x1pint">#REF!</definedName>
    <definedName name="x1pintnc">'[4]lam-moi'!#REF!</definedName>
    <definedName name="X1pINTvc">'[4]CHITIET VL-NC-TT -1p'!#REF!</definedName>
    <definedName name="x1pintvl">'[4]lam-moi'!#REF!</definedName>
    <definedName name="x1pitnc">'[4]lam-moi'!#REF!</definedName>
    <definedName name="X1pITvc">'[4]CHITIET VL-NC-TT -1p'!#REF!</definedName>
    <definedName name="x1pitvl">'[4]lam-moi'!#REF!</definedName>
    <definedName name="x20knc">[4]chitiet!#REF!</definedName>
    <definedName name="x20kvl">[4]chitiet!#REF!</definedName>
    <definedName name="x22knc">[4]chitiet!#REF!</definedName>
    <definedName name="x22kvl">[4]chitiet!#REF!</definedName>
    <definedName name="x2mig1nc">'[4]lam-moi'!#REF!</definedName>
    <definedName name="x2mig1vl">'[4]lam-moi'!#REF!</definedName>
    <definedName name="x2min1nc">'[4]lam-moi'!#REF!</definedName>
    <definedName name="x2min1vl">'[4]lam-moi'!#REF!</definedName>
    <definedName name="x2mit1vl">'[4]lam-moi'!#REF!</definedName>
    <definedName name="x2mitnc">'[4]lam-moi'!#REF!</definedName>
    <definedName name="XCCT">0.5</definedName>
    <definedName name="xdsnc">[4]gtrinh!#REF!</definedName>
    <definedName name="xdsvl">[4]gtrinh!#REF!</definedName>
    <definedName name="xfco" localSheetId="0">#REF!</definedName>
    <definedName name="xfco">#REF!</definedName>
    <definedName name="xfco3p" localSheetId="0">#REF!</definedName>
    <definedName name="xfco3p">#REF!</definedName>
    <definedName name="xfconc" localSheetId="0">'[4]lam-moi'!#REF!</definedName>
    <definedName name="xfconc">'[4]lam-moi'!#REF!</definedName>
    <definedName name="xfconc3p">'[4]CHITIET VL-NC'!$G$94</definedName>
    <definedName name="xfcotnc" localSheetId="0">#REF!</definedName>
    <definedName name="xfcotnc">#REF!</definedName>
    <definedName name="xfcotvl" localSheetId="0">#REF!</definedName>
    <definedName name="xfcotvl">#REF!</definedName>
    <definedName name="xfcovl" localSheetId="0">'[4]lam-moi'!#REF!</definedName>
    <definedName name="xfcovl">'[4]lam-moi'!#REF!</definedName>
    <definedName name="xfcovl3p">'[4]CHITIET VL-NC'!$G$90</definedName>
    <definedName name="xfnc">'[4]lam-moi'!#REF!</definedName>
    <definedName name="xfvl">'[4]lam-moi'!#REF!</definedName>
    <definedName name="xhn" localSheetId="0">#REF!</definedName>
    <definedName name="xhn">#REF!</definedName>
    <definedName name="xhnnc">'[4]lam-moi'!#REF!</definedName>
    <definedName name="xhnvl">'[4]lam-moi'!#REF!</definedName>
    <definedName name="xig" localSheetId="0">#REF!</definedName>
    <definedName name="xig">#REF!</definedName>
    <definedName name="xig1" localSheetId="0">#REF!</definedName>
    <definedName name="xig1">#REF!</definedName>
    <definedName name="xig1nc" localSheetId="0">'[4]lam-moi'!#REF!</definedName>
    <definedName name="xig1nc">'[4]lam-moi'!#REF!</definedName>
    <definedName name="xig1p" localSheetId="0">#REF!</definedName>
    <definedName name="xig1p">#REF!</definedName>
    <definedName name="xig1pnc" localSheetId="0">'[4]lam-moi'!#REF!</definedName>
    <definedName name="xig1pnc">'[4]lam-moi'!#REF!</definedName>
    <definedName name="xig1pvl" localSheetId="0">'[4]lam-moi'!#REF!</definedName>
    <definedName name="xig1pvl">'[4]lam-moi'!#REF!</definedName>
    <definedName name="xig1vl" localSheetId="0">'[4]lam-moi'!#REF!</definedName>
    <definedName name="xig1vl">'[4]lam-moi'!#REF!</definedName>
    <definedName name="xig2nc">'[4]lam-moi'!#REF!</definedName>
    <definedName name="xig2vl">'[4]lam-moi'!#REF!</definedName>
    <definedName name="xig3p" localSheetId="0">#REF!</definedName>
    <definedName name="xig3p">#REF!</definedName>
    <definedName name="xiggnc">'[4]CHITIET VL-NC'!$G$57</definedName>
    <definedName name="xiggvl">'[4]CHITIET VL-NC'!$G$53</definedName>
    <definedName name="xignc">'[4]lam-moi'!#REF!</definedName>
    <definedName name="xignc3p" localSheetId="0">#REF!</definedName>
    <definedName name="xignc3p">#REF!</definedName>
    <definedName name="xigvl">'[4]lam-moi'!#REF!</definedName>
    <definedName name="xigvl3p" localSheetId="0">#REF!</definedName>
    <definedName name="xigvl3p">#REF!</definedName>
    <definedName name="xin" localSheetId="0">#REF!</definedName>
    <definedName name="xin">#REF!</definedName>
    <definedName name="xin190" localSheetId="0">#REF!</definedName>
    <definedName name="xin190">#REF!</definedName>
    <definedName name="xin1903p">#REF!</definedName>
    <definedName name="xin190nc">'[4]lam-moi'!#REF!</definedName>
    <definedName name="xin190nc3p">'[4]CHITIET VL-NC'!$G$76</definedName>
    <definedName name="xin190vl">'[4]lam-moi'!#REF!</definedName>
    <definedName name="xin190vl3p">'[4]CHITIET VL-NC'!$G$72</definedName>
    <definedName name="xin2903p" localSheetId="0">#REF!</definedName>
    <definedName name="xin2903p">#REF!</definedName>
    <definedName name="xin290nc3p" localSheetId="0">#REF!</definedName>
    <definedName name="xin290nc3p">#REF!</definedName>
    <definedName name="xin290vl3p" localSheetId="0">#REF!</definedName>
    <definedName name="xin290vl3p">#REF!</definedName>
    <definedName name="xin3p">#REF!</definedName>
    <definedName name="xin901nc">'[4]lam-moi'!#REF!</definedName>
    <definedName name="xin901vl">'[4]lam-moi'!#REF!</definedName>
    <definedName name="xind" localSheetId="0">#REF!</definedName>
    <definedName name="xind">#REF!</definedName>
    <definedName name="xind1p" localSheetId="0">#REF!</definedName>
    <definedName name="xind1p">#REF!</definedName>
    <definedName name="xind1pnc" localSheetId="0">'[4]lam-moi'!#REF!</definedName>
    <definedName name="xind1pnc">'[4]lam-moi'!#REF!</definedName>
    <definedName name="xind1pvl" localSheetId="0">'[4]lam-moi'!#REF!</definedName>
    <definedName name="xind1pvl">'[4]lam-moi'!#REF!</definedName>
    <definedName name="xind3p" localSheetId="0">#REF!</definedName>
    <definedName name="xind3p">#REF!</definedName>
    <definedName name="xindnc" localSheetId="0">'[4]lam-moi'!#REF!</definedName>
    <definedName name="xindnc">'[4]lam-moi'!#REF!</definedName>
    <definedName name="xindnc1p" localSheetId="0">#REF!</definedName>
    <definedName name="xindnc1p">#REF!</definedName>
    <definedName name="xindnc3p">'[4]CHITIET VL-NC'!$G$85</definedName>
    <definedName name="xindvl">'[4]lam-moi'!#REF!</definedName>
    <definedName name="xindvl1p" localSheetId="0">#REF!</definedName>
    <definedName name="xindvl1p">#REF!</definedName>
    <definedName name="xindvl3p">'[4]CHITIET VL-NC'!$G$80</definedName>
    <definedName name="xing1p" localSheetId="0">#REF!</definedName>
    <definedName name="xing1p">#REF!</definedName>
    <definedName name="xing1pnc" localSheetId="0">'[4]lam-moi'!#REF!</definedName>
    <definedName name="xing1pnc">'[4]lam-moi'!#REF!</definedName>
    <definedName name="xing1pvl" localSheetId="0">'[4]lam-moi'!#REF!</definedName>
    <definedName name="xing1pvl">'[4]lam-moi'!#REF!</definedName>
    <definedName name="xingnc1p" localSheetId="0">#REF!</definedName>
    <definedName name="xingnc1p">#REF!</definedName>
    <definedName name="xingvl1p" localSheetId="0">#REF!</definedName>
    <definedName name="xingvl1p">#REF!</definedName>
    <definedName name="xinnc">'[4]lam-moi'!#REF!</definedName>
    <definedName name="xinnc3p" localSheetId="0">#REF!</definedName>
    <definedName name="xinnc3p">#REF!</definedName>
    <definedName name="xint1p" localSheetId="0">#REF!</definedName>
    <definedName name="xint1p">#REF!</definedName>
    <definedName name="xinvl" localSheetId="0">'[4]lam-moi'!#REF!</definedName>
    <definedName name="xinvl">'[4]lam-moi'!#REF!</definedName>
    <definedName name="xinvl3p" localSheetId="0">#REF!</definedName>
    <definedName name="xinvl3p">#REF!</definedName>
    <definedName name="xit" localSheetId="0">#REF!</definedName>
    <definedName name="xit">#REF!</definedName>
    <definedName name="xit1">#REF!</definedName>
    <definedName name="xit1nc">'[4]lam-moi'!#REF!</definedName>
    <definedName name="xit1p" localSheetId="0">#REF!</definedName>
    <definedName name="xit1p">#REF!</definedName>
    <definedName name="xit1pnc">'[4]lam-moi'!#REF!</definedName>
    <definedName name="xit1pvl">'[4]lam-moi'!#REF!</definedName>
    <definedName name="xit1vl">'[4]lam-moi'!#REF!</definedName>
    <definedName name="xit2nc">'[4]lam-moi'!#REF!</definedName>
    <definedName name="xit2nc3p" localSheetId="0">#REF!</definedName>
    <definedName name="xit2nc3p">#REF!</definedName>
    <definedName name="xit2vl">'[4]lam-moi'!#REF!</definedName>
    <definedName name="xit2vl3p" localSheetId="0">#REF!</definedName>
    <definedName name="xit2vl3p">#REF!</definedName>
    <definedName name="xit3p" localSheetId="0">#REF!</definedName>
    <definedName name="xit3p">#REF!</definedName>
    <definedName name="xitnc" localSheetId="0">'[4]lam-moi'!#REF!</definedName>
    <definedName name="xitnc">'[4]lam-moi'!#REF!</definedName>
    <definedName name="xitnc3p" localSheetId="0">#REF!</definedName>
    <definedName name="xitnc3p">#REF!</definedName>
    <definedName name="xittnc">'[4]CHITIET VL-NC'!$G$48</definedName>
    <definedName name="xittvl">'[4]CHITIET VL-NC'!$G$44</definedName>
    <definedName name="xitvl">'[4]lam-moi'!#REF!</definedName>
    <definedName name="xitvl3p" localSheetId="0">#REF!</definedName>
    <definedName name="xitvl3p">#REF!</definedName>
    <definedName name="xl" localSheetId="0">#REF!</definedName>
    <definedName name="xl">#REF!</definedName>
    <definedName name="xlc" localSheetId="0">#REF!</definedName>
    <definedName name="xlc">#REF!</definedName>
    <definedName name="xlk">#REF!</definedName>
    <definedName name="xm">[31]gvl!$N$16</definedName>
    <definedName name="xr1nc">'[4]lam-moi'!#REF!</definedName>
    <definedName name="xr1vl">'[4]lam-moi'!#REF!</definedName>
    <definedName name="xtr3pnc">[4]gtrinh!#REF!</definedName>
    <definedName name="xtr3pvl">[4]gtrinh!#REF!</definedName>
    <definedName name="Z" localSheetId="0">#REF!</definedName>
    <definedName name="Z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28" i="13" l="1"/>
  <c r="M428" i="13"/>
  <c r="L428" i="13"/>
  <c r="K428" i="13"/>
  <c r="J428" i="13"/>
  <c r="I428" i="13"/>
  <c r="H428" i="13"/>
  <c r="G428" i="13"/>
  <c r="F428" i="13"/>
  <c r="E428" i="13"/>
  <c r="D428" i="13"/>
  <c r="C428" i="13"/>
  <c r="N427" i="13"/>
  <c r="M427" i="13"/>
  <c r="L427" i="13"/>
  <c r="K427" i="13"/>
  <c r="J427" i="13"/>
  <c r="I427" i="13"/>
  <c r="H427" i="13"/>
  <c r="G427" i="13"/>
  <c r="F427" i="13"/>
  <c r="E427" i="13"/>
  <c r="D427" i="13"/>
  <c r="C427" i="13"/>
  <c r="N423" i="13"/>
  <c r="M423" i="13"/>
  <c r="L423" i="13"/>
  <c r="K423" i="13"/>
  <c r="J423" i="13"/>
  <c r="I423" i="13"/>
  <c r="H423" i="13"/>
  <c r="G423" i="13"/>
  <c r="F423" i="13"/>
  <c r="E423" i="13"/>
  <c r="D423" i="13"/>
  <c r="C423" i="13"/>
  <c r="N420" i="13"/>
  <c r="M420" i="13"/>
  <c r="M419" i="13" s="1"/>
  <c r="L420" i="13"/>
  <c r="K420" i="13"/>
  <c r="K419" i="13" s="1"/>
  <c r="J420" i="13"/>
  <c r="I420" i="13"/>
  <c r="H420" i="13"/>
  <c r="G420" i="13"/>
  <c r="G419" i="13" s="1"/>
  <c r="F420" i="13"/>
  <c r="E420" i="13"/>
  <c r="E419" i="13" s="1"/>
  <c r="D420" i="13"/>
  <c r="C420" i="13"/>
  <c r="C419" i="13" s="1"/>
  <c r="N419" i="13"/>
  <c r="L419" i="13"/>
  <c r="J419" i="13"/>
  <c r="I419" i="13"/>
  <c r="H419" i="13"/>
  <c r="F419" i="13"/>
  <c r="D419" i="13"/>
  <c r="N416" i="13"/>
  <c r="M416" i="13"/>
  <c r="M415" i="13" s="1"/>
  <c r="L416" i="13"/>
  <c r="K416" i="13"/>
  <c r="J416" i="13"/>
  <c r="I416" i="13"/>
  <c r="H416" i="13"/>
  <c r="G416" i="13"/>
  <c r="F416" i="13"/>
  <c r="E416" i="13"/>
  <c r="D416" i="13"/>
  <c r="C416" i="13"/>
  <c r="N415" i="13"/>
  <c r="L415" i="13"/>
  <c r="K415" i="13"/>
  <c r="J415" i="13"/>
  <c r="I415" i="13"/>
  <c r="H415" i="13"/>
  <c r="G415" i="13"/>
  <c r="F415" i="13"/>
  <c r="E415" i="13"/>
  <c r="D415" i="13"/>
  <c r="C415" i="13"/>
  <c r="N412" i="13"/>
  <c r="M412" i="13"/>
  <c r="L412" i="13"/>
  <c r="K412" i="13"/>
  <c r="J412" i="13"/>
  <c r="I412" i="13"/>
  <c r="H412" i="13"/>
  <c r="G412" i="13"/>
  <c r="F412" i="13"/>
  <c r="E412" i="13"/>
  <c r="D412" i="13"/>
  <c r="C412" i="13"/>
  <c r="N411" i="13"/>
  <c r="M411" i="13"/>
  <c r="L411" i="13"/>
  <c r="K411" i="13"/>
  <c r="J411" i="13"/>
  <c r="I411" i="13"/>
  <c r="H411" i="13"/>
  <c r="G411" i="13"/>
  <c r="F411" i="13"/>
  <c r="E411" i="13"/>
  <c r="D411" i="13"/>
  <c r="C411" i="13"/>
  <c r="N408" i="13"/>
  <c r="M408" i="13"/>
  <c r="M407" i="13" s="1"/>
  <c r="L408" i="13"/>
  <c r="K408" i="13"/>
  <c r="J408" i="13"/>
  <c r="I408" i="13"/>
  <c r="H408" i="13"/>
  <c r="G408" i="13"/>
  <c r="F408" i="13"/>
  <c r="E408" i="13"/>
  <c r="D408" i="13"/>
  <c r="C408" i="13"/>
  <c r="N407" i="13"/>
  <c r="L407" i="13"/>
  <c r="K407" i="13"/>
  <c r="J407" i="13"/>
  <c r="I407" i="13"/>
  <c r="H407" i="13"/>
  <c r="G407" i="13"/>
  <c r="F407" i="13"/>
  <c r="E407" i="13"/>
  <c r="D407" i="13"/>
  <c r="C407" i="13"/>
  <c r="N404" i="13"/>
  <c r="M404" i="13"/>
  <c r="L404" i="13"/>
  <c r="K404" i="13"/>
  <c r="J404" i="13"/>
  <c r="I404" i="13"/>
  <c r="H404" i="13"/>
  <c r="G404" i="13"/>
  <c r="F404" i="13"/>
  <c r="E404" i="13"/>
  <c r="D404" i="13"/>
  <c r="C404" i="13"/>
  <c r="N403" i="13"/>
  <c r="M403" i="13"/>
  <c r="L403" i="13"/>
  <c r="K403" i="13"/>
  <c r="J403" i="13"/>
  <c r="I403" i="13"/>
  <c r="H403" i="13"/>
  <c r="G403" i="13"/>
  <c r="F403" i="13"/>
  <c r="E403" i="13"/>
  <c r="D403" i="13"/>
  <c r="C403" i="13"/>
  <c r="N400" i="13"/>
  <c r="M400" i="13"/>
  <c r="L400" i="13"/>
  <c r="K400" i="13"/>
  <c r="J400" i="13"/>
  <c r="I400" i="13"/>
  <c r="H400" i="13"/>
  <c r="G400" i="13"/>
  <c r="F400" i="13"/>
  <c r="E400" i="13"/>
  <c r="E399" i="13" s="1"/>
  <c r="D400" i="13"/>
  <c r="C400" i="13"/>
  <c r="C399" i="13" s="1"/>
  <c r="N399" i="13"/>
  <c r="M399" i="13"/>
  <c r="L399" i="13"/>
  <c r="K399" i="13"/>
  <c r="J399" i="13"/>
  <c r="I399" i="13"/>
  <c r="H399" i="13"/>
  <c r="G399" i="13"/>
  <c r="F399" i="13"/>
  <c r="D399" i="13"/>
  <c r="N396" i="13"/>
  <c r="M396" i="13"/>
  <c r="L396" i="13"/>
  <c r="K396" i="13"/>
  <c r="J396" i="13"/>
  <c r="I396" i="13"/>
  <c r="H396" i="13"/>
  <c r="G396" i="13"/>
  <c r="F396" i="13"/>
  <c r="E396" i="13"/>
  <c r="D396" i="13"/>
  <c r="C396" i="13"/>
  <c r="N395" i="13"/>
  <c r="M395" i="13"/>
  <c r="L395" i="13"/>
  <c r="K395" i="13"/>
  <c r="J395" i="13"/>
  <c r="I395" i="13"/>
  <c r="H395" i="13"/>
  <c r="G395" i="13"/>
  <c r="F395" i="13"/>
  <c r="E395" i="13"/>
  <c r="D395" i="13"/>
  <c r="C395" i="13"/>
  <c r="M392" i="13"/>
  <c r="L392" i="13"/>
  <c r="L391" i="13" s="1"/>
  <c r="K392" i="13"/>
  <c r="K391" i="13" s="1"/>
  <c r="I392" i="13"/>
  <c r="I391" i="13" s="1"/>
  <c r="H392" i="13"/>
  <c r="G392" i="13"/>
  <c r="G391" i="13" s="1"/>
  <c r="E392" i="13"/>
  <c r="D392" i="13"/>
  <c r="C392" i="13"/>
  <c r="N391" i="13"/>
  <c r="M391" i="13"/>
  <c r="J391" i="13"/>
  <c r="H391" i="13"/>
  <c r="F391" i="13"/>
  <c r="E391" i="13"/>
  <c r="D391" i="13"/>
  <c r="C391" i="13"/>
  <c r="N388" i="13"/>
  <c r="M388" i="13"/>
  <c r="L388" i="13"/>
  <c r="K388" i="13"/>
  <c r="J388" i="13"/>
  <c r="I388" i="13"/>
  <c r="H388" i="13"/>
  <c r="G388" i="13"/>
  <c r="F388" i="13"/>
  <c r="E388" i="13"/>
  <c r="D388" i="13"/>
  <c r="C388" i="13"/>
  <c r="N387" i="13"/>
  <c r="M387" i="13"/>
  <c r="L387" i="13"/>
  <c r="K387" i="13"/>
  <c r="J387" i="13"/>
  <c r="I387" i="13"/>
  <c r="H387" i="13"/>
  <c r="G387" i="13"/>
  <c r="F387" i="13"/>
  <c r="E387" i="13"/>
  <c r="D387" i="13"/>
  <c r="C387" i="13"/>
  <c r="N384" i="13"/>
  <c r="N383" i="13" s="1"/>
  <c r="N382" i="13" s="1"/>
  <c r="M384" i="13"/>
  <c r="M383" i="13" s="1"/>
  <c r="L384" i="13"/>
  <c r="L383" i="13" s="1"/>
  <c r="K384" i="13"/>
  <c r="J384" i="13"/>
  <c r="J383" i="13" s="1"/>
  <c r="I384" i="13"/>
  <c r="I383" i="13" s="1"/>
  <c r="H384" i="13"/>
  <c r="H383" i="13" s="1"/>
  <c r="G384" i="13"/>
  <c r="E384" i="13"/>
  <c r="D384" i="13"/>
  <c r="C384" i="13"/>
  <c r="K383" i="13"/>
  <c r="G383" i="13"/>
  <c r="F383" i="13"/>
  <c r="E383" i="13"/>
  <c r="D383" i="13"/>
  <c r="C383" i="13"/>
  <c r="N376" i="13"/>
  <c r="M376" i="13"/>
  <c r="L376" i="13"/>
  <c r="K376" i="13"/>
  <c r="J376" i="13"/>
  <c r="I376" i="13"/>
  <c r="H376" i="13"/>
  <c r="G376" i="13"/>
  <c r="F376" i="13"/>
  <c r="E376" i="13"/>
  <c r="D376" i="13"/>
  <c r="C376" i="13"/>
  <c r="N373" i="13"/>
  <c r="M373" i="13"/>
  <c r="L373" i="13"/>
  <c r="K373" i="13"/>
  <c r="J373" i="13"/>
  <c r="I373" i="13"/>
  <c r="I372" i="13" s="1"/>
  <c r="H373" i="13"/>
  <c r="G373" i="13"/>
  <c r="G372" i="13" s="1"/>
  <c r="F373" i="13"/>
  <c r="E373" i="13"/>
  <c r="E372" i="13" s="1"/>
  <c r="D373" i="13"/>
  <c r="C373" i="13"/>
  <c r="C372" i="13" s="1"/>
  <c r="N372" i="13"/>
  <c r="M372" i="13"/>
  <c r="L372" i="13"/>
  <c r="K372" i="13"/>
  <c r="H372" i="13"/>
  <c r="F372" i="13"/>
  <c r="D372" i="13"/>
  <c r="N365" i="13"/>
  <c r="M365" i="13"/>
  <c r="L365" i="13"/>
  <c r="K365" i="13"/>
  <c r="J365" i="13"/>
  <c r="I365" i="13"/>
  <c r="H365" i="13"/>
  <c r="G365" i="13"/>
  <c r="F365" i="13"/>
  <c r="E365" i="13"/>
  <c r="D365" i="13"/>
  <c r="C365" i="13"/>
  <c r="N361" i="13"/>
  <c r="M361" i="13"/>
  <c r="L361" i="13"/>
  <c r="K361" i="13"/>
  <c r="J361" i="13"/>
  <c r="I361" i="13"/>
  <c r="H361" i="13"/>
  <c r="G361" i="13"/>
  <c r="F361" i="13"/>
  <c r="E361" i="13"/>
  <c r="D361" i="13"/>
  <c r="C361" i="13"/>
  <c r="N360" i="13"/>
  <c r="M360" i="13"/>
  <c r="L360" i="13"/>
  <c r="K360" i="13"/>
  <c r="J360" i="13"/>
  <c r="I360" i="13"/>
  <c r="H360" i="13"/>
  <c r="G360" i="13"/>
  <c r="F360" i="13"/>
  <c r="E360" i="13"/>
  <c r="D360" i="13"/>
  <c r="C360" i="13"/>
  <c r="N352" i="13"/>
  <c r="M352" i="13"/>
  <c r="L352" i="13"/>
  <c r="K352" i="13"/>
  <c r="J352" i="13"/>
  <c r="I352" i="13"/>
  <c r="H352" i="13"/>
  <c r="G352" i="13"/>
  <c r="F352" i="13"/>
  <c r="E352" i="13"/>
  <c r="D352" i="13"/>
  <c r="C352" i="13"/>
  <c r="N345" i="13"/>
  <c r="M345" i="13"/>
  <c r="L345" i="13"/>
  <c r="K345" i="13"/>
  <c r="J345" i="13"/>
  <c r="I345" i="13"/>
  <c r="H345" i="13"/>
  <c r="G345" i="13"/>
  <c r="F345" i="13"/>
  <c r="E345" i="13"/>
  <c r="D345" i="13"/>
  <c r="C345" i="13"/>
  <c r="N344" i="13"/>
  <c r="M344" i="13"/>
  <c r="L344" i="13"/>
  <c r="K344" i="13"/>
  <c r="J344" i="13"/>
  <c r="I344" i="13"/>
  <c r="H344" i="13"/>
  <c r="G344" i="13"/>
  <c r="F344" i="13"/>
  <c r="E344" i="13"/>
  <c r="D344" i="13"/>
  <c r="C344" i="13"/>
  <c r="N330" i="13"/>
  <c r="M330" i="13"/>
  <c r="L330" i="13"/>
  <c r="K330" i="13"/>
  <c r="J330" i="13"/>
  <c r="I330" i="13"/>
  <c r="H330" i="13"/>
  <c r="G330" i="13"/>
  <c r="F330" i="13"/>
  <c r="E330" i="13"/>
  <c r="D330" i="13"/>
  <c r="C330" i="13"/>
  <c r="N329" i="13"/>
  <c r="M329" i="13"/>
  <c r="L329" i="13"/>
  <c r="K329" i="13"/>
  <c r="J329" i="13"/>
  <c r="I329" i="13"/>
  <c r="H329" i="13"/>
  <c r="G329" i="13"/>
  <c r="F329" i="13"/>
  <c r="E329" i="13"/>
  <c r="D329" i="13"/>
  <c r="C329" i="13"/>
  <c r="Z315" i="13"/>
  <c r="Y315" i="13"/>
  <c r="X315" i="13"/>
  <c r="W315" i="13"/>
  <c r="V315" i="13"/>
  <c r="U315" i="13"/>
  <c r="T315" i="13"/>
  <c r="S315" i="13"/>
  <c r="R315" i="13"/>
  <c r="Q315" i="13"/>
  <c r="P315" i="13"/>
  <c r="O315" i="13"/>
  <c r="N315" i="13"/>
  <c r="M315" i="13"/>
  <c r="L315" i="13"/>
  <c r="K315" i="13"/>
  <c r="J315" i="13"/>
  <c r="I315" i="13"/>
  <c r="H315" i="13"/>
  <c r="G315" i="13"/>
  <c r="F315" i="13"/>
  <c r="E315" i="13"/>
  <c r="D315" i="13"/>
  <c r="D314" i="13" s="1"/>
  <c r="C315" i="13"/>
  <c r="N314" i="13"/>
  <c r="M314" i="13"/>
  <c r="L314" i="13"/>
  <c r="K314" i="13"/>
  <c r="J314" i="13"/>
  <c r="I314" i="13"/>
  <c r="H314" i="13"/>
  <c r="G314" i="13"/>
  <c r="F314" i="13"/>
  <c r="E314" i="13"/>
  <c r="C314" i="13"/>
  <c r="N304" i="13"/>
  <c r="M304" i="13"/>
  <c r="L304" i="13"/>
  <c r="K304" i="13"/>
  <c r="J304" i="13"/>
  <c r="I304" i="13"/>
  <c r="H304" i="13"/>
  <c r="H303" i="13" s="1"/>
  <c r="G304" i="13"/>
  <c r="G303" i="13" s="1"/>
  <c r="F304" i="13"/>
  <c r="E304" i="13"/>
  <c r="E303" i="13" s="1"/>
  <c r="D304" i="13"/>
  <c r="C304" i="13"/>
  <c r="C303" i="13" s="1"/>
  <c r="N303" i="13"/>
  <c r="M303" i="13"/>
  <c r="L303" i="13"/>
  <c r="K303" i="13"/>
  <c r="J303" i="13"/>
  <c r="I303" i="13"/>
  <c r="F303" i="13"/>
  <c r="D303" i="13"/>
  <c r="N302" i="13"/>
  <c r="N301" i="13"/>
  <c r="N300" i="13"/>
  <c r="N299" i="13"/>
  <c r="N298" i="13"/>
  <c r="N297" i="13"/>
  <c r="N296" i="13"/>
  <c r="N295" i="13"/>
  <c r="N294" i="13"/>
  <c r="N293" i="13"/>
  <c r="N292" i="13"/>
  <c r="N291" i="13"/>
  <c r="M290" i="13"/>
  <c r="M289" i="13" s="1"/>
  <c r="M213" i="13" s="1"/>
  <c r="L290" i="13"/>
  <c r="L289" i="13" s="1"/>
  <c r="K290" i="13"/>
  <c r="J290" i="13"/>
  <c r="I290" i="13"/>
  <c r="I289" i="13" s="1"/>
  <c r="H290" i="13"/>
  <c r="G290" i="13"/>
  <c r="F290" i="13"/>
  <c r="E290" i="13"/>
  <c r="E289" i="13" s="1"/>
  <c r="D290" i="13"/>
  <c r="D289" i="13" s="1"/>
  <c r="C290" i="13"/>
  <c r="K289" i="13"/>
  <c r="K213" i="13" s="1"/>
  <c r="J289" i="13"/>
  <c r="H289" i="13"/>
  <c r="G289" i="13"/>
  <c r="F289" i="13"/>
  <c r="C289" i="13"/>
  <c r="Z276" i="13"/>
  <c r="Y276" i="13"/>
  <c r="X276" i="13"/>
  <c r="W276" i="13"/>
  <c r="V276" i="13"/>
  <c r="U276" i="13"/>
  <c r="T276" i="13"/>
  <c r="S276" i="13"/>
  <c r="R276" i="13"/>
  <c r="Q276" i="13"/>
  <c r="P276" i="13"/>
  <c r="O276" i="13"/>
  <c r="N275" i="13"/>
  <c r="M275" i="13"/>
  <c r="L275" i="13"/>
  <c r="K275" i="13"/>
  <c r="J275" i="13"/>
  <c r="I275" i="13"/>
  <c r="H275" i="13"/>
  <c r="G275" i="13"/>
  <c r="F275" i="13"/>
  <c r="E275" i="13"/>
  <c r="D275" i="13"/>
  <c r="C275" i="13"/>
  <c r="N274" i="13"/>
  <c r="M274" i="13"/>
  <c r="L274" i="13"/>
  <c r="K274" i="13"/>
  <c r="J274" i="13"/>
  <c r="I274" i="13"/>
  <c r="H274" i="13"/>
  <c r="G274" i="13"/>
  <c r="F274" i="13"/>
  <c r="E274" i="13"/>
  <c r="D274" i="13"/>
  <c r="C274" i="13"/>
  <c r="N261" i="13"/>
  <c r="M261" i="13"/>
  <c r="L261" i="13"/>
  <c r="L260" i="13" s="1"/>
  <c r="K261" i="13"/>
  <c r="J261" i="13"/>
  <c r="J260" i="13" s="1"/>
  <c r="I261" i="13"/>
  <c r="H261" i="13"/>
  <c r="H260" i="13" s="1"/>
  <c r="G261" i="13"/>
  <c r="F261" i="13"/>
  <c r="F260" i="13" s="1"/>
  <c r="E261" i="13"/>
  <c r="D261" i="13"/>
  <c r="D260" i="13" s="1"/>
  <c r="C261" i="13"/>
  <c r="N260" i="13"/>
  <c r="M260" i="13"/>
  <c r="K260" i="13"/>
  <c r="I260" i="13"/>
  <c r="G260" i="13"/>
  <c r="E260" i="13"/>
  <c r="C260" i="13"/>
  <c r="Z250" i="13"/>
  <c r="Y250" i="13"/>
  <c r="X250" i="13"/>
  <c r="W250" i="13"/>
  <c r="V250" i="13"/>
  <c r="U250" i="13"/>
  <c r="T250" i="13"/>
  <c r="S250" i="13"/>
  <c r="R250" i="13"/>
  <c r="Q250" i="13"/>
  <c r="P250" i="13"/>
  <c r="O250" i="13"/>
  <c r="N249" i="13"/>
  <c r="M249" i="13"/>
  <c r="L249" i="13"/>
  <c r="K249" i="13"/>
  <c r="J249" i="13"/>
  <c r="I249" i="13"/>
  <c r="H249" i="13"/>
  <c r="G249" i="13"/>
  <c r="F249" i="13"/>
  <c r="E249" i="13"/>
  <c r="D249" i="13"/>
  <c r="C249" i="13"/>
  <c r="N248" i="13"/>
  <c r="M248" i="13"/>
  <c r="L248" i="13"/>
  <c r="K248" i="13"/>
  <c r="J248" i="13"/>
  <c r="I248" i="13"/>
  <c r="H248" i="13"/>
  <c r="G248" i="13"/>
  <c r="F248" i="13"/>
  <c r="E248" i="13"/>
  <c r="D248" i="13"/>
  <c r="C248" i="13"/>
  <c r="N229" i="13"/>
  <c r="M229" i="13"/>
  <c r="L229" i="13"/>
  <c r="K229" i="13"/>
  <c r="J229" i="13"/>
  <c r="I229" i="13"/>
  <c r="H229" i="13"/>
  <c r="G229" i="13"/>
  <c r="F229" i="13"/>
  <c r="E229" i="13"/>
  <c r="D229" i="13"/>
  <c r="C229" i="13"/>
  <c r="N228" i="13"/>
  <c r="M228" i="13"/>
  <c r="L228" i="13"/>
  <c r="K228" i="13"/>
  <c r="J228" i="13"/>
  <c r="I228" i="13"/>
  <c r="H228" i="13"/>
  <c r="G228" i="13"/>
  <c r="F228" i="13"/>
  <c r="E228" i="13"/>
  <c r="D228" i="13"/>
  <c r="C228" i="13"/>
  <c r="AF221" i="13"/>
  <c r="AF231" i="13" s="1"/>
  <c r="AE221" i="13"/>
  <c r="AE231" i="13" s="1"/>
  <c r="AD221" i="13"/>
  <c r="AD231" i="13" s="1"/>
  <c r="N215" i="13"/>
  <c r="M215" i="13"/>
  <c r="L215" i="13"/>
  <c r="K215" i="13"/>
  <c r="J215" i="13"/>
  <c r="I215" i="13"/>
  <c r="H215" i="13"/>
  <c r="H214" i="13" s="1"/>
  <c r="G215" i="13"/>
  <c r="F215" i="13"/>
  <c r="F214" i="13" s="1"/>
  <c r="F213" i="13" s="1"/>
  <c r="E215" i="13"/>
  <c r="D215" i="13"/>
  <c r="D214" i="13" s="1"/>
  <c r="C215" i="13"/>
  <c r="C214" i="13" s="1"/>
  <c r="N214" i="13"/>
  <c r="M214" i="13"/>
  <c r="L214" i="13"/>
  <c r="K214" i="13"/>
  <c r="J214" i="13"/>
  <c r="I214" i="13"/>
  <c r="G214" i="13"/>
  <c r="E214" i="13"/>
  <c r="N208" i="13"/>
  <c r="N211" i="13" s="1"/>
  <c r="M208" i="13"/>
  <c r="M211" i="13" s="1"/>
  <c r="L208" i="13"/>
  <c r="L211" i="13" s="1"/>
  <c r="K208" i="13"/>
  <c r="K211" i="13" s="1"/>
  <c r="J208" i="13"/>
  <c r="J211" i="13" s="1"/>
  <c r="I208" i="13"/>
  <c r="I211" i="13" s="1"/>
  <c r="H208" i="13"/>
  <c r="H211" i="13" s="1"/>
  <c r="G208" i="13"/>
  <c r="G211" i="13" s="1"/>
  <c r="F208" i="13"/>
  <c r="F211" i="13" s="1"/>
  <c r="E208" i="13"/>
  <c r="E211" i="13" s="1"/>
  <c r="D208" i="13"/>
  <c r="D211" i="13" s="1"/>
  <c r="C208" i="13"/>
  <c r="C211" i="13" s="1"/>
  <c r="C382" i="13" l="1"/>
  <c r="J382" i="13"/>
  <c r="F382" i="13"/>
  <c r="D213" i="13"/>
  <c r="D431" i="13" s="1"/>
  <c r="D432" i="13" s="1"/>
  <c r="E213" i="13"/>
  <c r="K382" i="13"/>
  <c r="K431" i="13" s="1"/>
  <c r="J213" i="13"/>
  <c r="N290" i="13"/>
  <c r="N289" i="13" s="1"/>
  <c r="N213" i="13" s="1"/>
  <c r="C213" i="13"/>
  <c r="G213" i="13"/>
  <c r="H213" i="13"/>
  <c r="I213" i="13"/>
  <c r="I431" i="13" s="1"/>
  <c r="H382" i="13"/>
  <c r="L382" i="13"/>
  <c r="D382" i="13"/>
  <c r="M382" i="13"/>
  <c r="M431" i="13" s="1"/>
  <c r="M432" i="13" s="1"/>
  <c r="K432" i="13"/>
  <c r="I382" i="13"/>
  <c r="G382" i="13"/>
  <c r="AC231" i="13"/>
  <c r="AC235" i="13" s="1"/>
  <c r="H431" i="13"/>
  <c r="C431" i="13"/>
  <c r="L213" i="13"/>
  <c r="L431" i="13" s="1"/>
  <c r="E382" i="13"/>
  <c r="E431" i="13" s="1"/>
  <c r="J431" i="13"/>
  <c r="F431" i="13"/>
  <c r="D432" i="12"/>
  <c r="E432" i="12"/>
  <c r="F432" i="12"/>
  <c r="G432" i="12"/>
  <c r="H432" i="12"/>
  <c r="I432" i="12"/>
  <c r="J432" i="12"/>
  <c r="K432" i="12"/>
  <c r="L432" i="12"/>
  <c r="M432" i="12"/>
  <c r="N432" i="12"/>
  <c r="C432" i="12"/>
  <c r="H565" i="12"/>
  <c r="G565" i="12"/>
  <c r="N431" i="13" l="1"/>
  <c r="AA213" i="13"/>
  <c r="G431" i="13"/>
  <c r="G432" i="13" s="1"/>
  <c r="F432" i="13"/>
  <c r="N432" i="13"/>
  <c r="L432" i="13"/>
  <c r="J432" i="13"/>
  <c r="I432" i="13"/>
  <c r="E432" i="13"/>
  <c r="H432" i="13"/>
  <c r="C432" i="13"/>
  <c r="C208" i="12"/>
  <c r="C211" i="12" s="1"/>
  <c r="D208" i="12"/>
  <c r="E208" i="12"/>
  <c r="E211" i="12" s="1"/>
  <c r="F208" i="12"/>
  <c r="F211" i="12" s="1"/>
  <c r="G208" i="12"/>
  <c r="H208" i="12"/>
  <c r="I208" i="12"/>
  <c r="I211" i="12" s="1"/>
  <c r="J208" i="12"/>
  <c r="K208" i="12"/>
  <c r="K211" i="12" s="1"/>
  <c r="L208" i="12"/>
  <c r="L211" i="12" s="1"/>
  <c r="M208" i="12"/>
  <c r="M211" i="12" s="1"/>
  <c r="N208" i="12"/>
  <c r="N211" i="12" s="1"/>
  <c r="G211" i="12"/>
  <c r="H211" i="12"/>
  <c r="D211" i="12"/>
  <c r="J211" i="12" l="1"/>
  <c r="N428" i="12" l="1"/>
  <c r="M428" i="12"/>
  <c r="L428" i="12"/>
  <c r="K428" i="12"/>
  <c r="K427" i="12" s="1"/>
  <c r="J428" i="12"/>
  <c r="J427" i="12" s="1"/>
  <c r="I428" i="12"/>
  <c r="I427" i="12" s="1"/>
  <c r="H428" i="12"/>
  <c r="H427" i="12" s="1"/>
  <c r="G428" i="12"/>
  <c r="G427" i="12" s="1"/>
  <c r="F428" i="12"/>
  <c r="F427" i="12" s="1"/>
  <c r="E428" i="12"/>
  <c r="E427" i="12" s="1"/>
  <c r="D428" i="12"/>
  <c r="D427" i="12" s="1"/>
  <c r="C428" i="12"/>
  <c r="C427" i="12" s="1"/>
  <c r="N427" i="12"/>
  <c r="M427" i="12"/>
  <c r="L427" i="12"/>
  <c r="N423" i="12"/>
  <c r="M423" i="12"/>
  <c r="L423" i="12"/>
  <c r="K423" i="12"/>
  <c r="J423" i="12"/>
  <c r="I423" i="12"/>
  <c r="H423" i="12"/>
  <c r="G423" i="12"/>
  <c r="F423" i="12"/>
  <c r="E423" i="12"/>
  <c r="D423" i="12"/>
  <c r="C423" i="12"/>
  <c r="N420" i="12"/>
  <c r="M420" i="12"/>
  <c r="M419" i="12" s="1"/>
  <c r="L420" i="12"/>
  <c r="L419" i="12" s="1"/>
  <c r="K420" i="12"/>
  <c r="K419" i="12" s="1"/>
  <c r="J420" i="12"/>
  <c r="J419" i="12" s="1"/>
  <c r="I420" i="12"/>
  <c r="H420" i="12"/>
  <c r="H419" i="12" s="1"/>
  <c r="G420" i="12"/>
  <c r="G419" i="12" s="1"/>
  <c r="F420" i="12"/>
  <c r="F419" i="12" s="1"/>
  <c r="E420" i="12"/>
  <c r="E419" i="12" s="1"/>
  <c r="D420" i="12"/>
  <c r="D419" i="12" s="1"/>
  <c r="C420" i="12"/>
  <c r="C419" i="12" s="1"/>
  <c r="N419" i="12"/>
  <c r="I419" i="12"/>
  <c r="N416" i="12"/>
  <c r="N415" i="12" s="1"/>
  <c r="M416" i="12"/>
  <c r="M415" i="12" s="1"/>
  <c r="L416" i="12"/>
  <c r="L415" i="12" s="1"/>
  <c r="K416" i="12"/>
  <c r="K415" i="12" s="1"/>
  <c r="J416" i="12"/>
  <c r="J415" i="12" s="1"/>
  <c r="I416" i="12"/>
  <c r="I415" i="12" s="1"/>
  <c r="H416" i="12"/>
  <c r="H415" i="12" s="1"/>
  <c r="G416" i="12"/>
  <c r="G415" i="12" s="1"/>
  <c r="F416" i="12"/>
  <c r="F415" i="12" s="1"/>
  <c r="E416" i="12"/>
  <c r="E415" i="12" s="1"/>
  <c r="D416" i="12"/>
  <c r="D415" i="12" s="1"/>
  <c r="C416" i="12"/>
  <c r="C415" i="12" s="1"/>
  <c r="N412" i="12"/>
  <c r="M412" i="12"/>
  <c r="L412" i="12"/>
  <c r="K412" i="12"/>
  <c r="J412" i="12"/>
  <c r="I412" i="12"/>
  <c r="H412" i="12"/>
  <c r="G412" i="12"/>
  <c r="F412" i="12"/>
  <c r="E412" i="12"/>
  <c r="D412" i="12"/>
  <c r="D411" i="12" s="1"/>
  <c r="C412" i="12"/>
  <c r="C411" i="12" s="1"/>
  <c r="N411" i="12"/>
  <c r="M411" i="12"/>
  <c r="L411" i="12"/>
  <c r="K411" i="12"/>
  <c r="J411" i="12"/>
  <c r="I411" i="12"/>
  <c r="H411" i="12"/>
  <c r="G411" i="12"/>
  <c r="F411" i="12"/>
  <c r="E411" i="12"/>
  <c r="N408" i="12"/>
  <c r="M408" i="12"/>
  <c r="L408" i="12"/>
  <c r="K408" i="12"/>
  <c r="J408" i="12"/>
  <c r="I408" i="12"/>
  <c r="H408" i="12"/>
  <c r="G408" i="12"/>
  <c r="F408" i="12"/>
  <c r="F407" i="12" s="1"/>
  <c r="E408" i="12"/>
  <c r="D408" i="12"/>
  <c r="C408" i="12"/>
  <c r="C407" i="12" s="1"/>
  <c r="N407" i="12"/>
  <c r="M407" i="12"/>
  <c r="L407" i="12"/>
  <c r="K407" i="12"/>
  <c r="J407" i="12"/>
  <c r="I407" i="12"/>
  <c r="H407" i="12"/>
  <c r="G407" i="12"/>
  <c r="E407" i="12"/>
  <c r="D407" i="12"/>
  <c r="N404" i="12"/>
  <c r="M404" i="12"/>
  <c r="L404" i="12"/>
  <c r="K404" i="12"/>
  <c r="J404" i="12"/>
  <c r="I404" i="12"/>
  <c r="H404" i="12"/>
  <c r="G404" i="12"/>
  <c r="F404" i="12"/>
  <c r="E404" i="12"/>
  <c r="D404" i="12"/>
  <c r="C404" i="12"/>
  <c r="N403" i="12"/>
  <c r="M403" i="12"/>
  <c r="L403" i="12"/>
  <c r="K403" i="12"/>
  <c r="J403" i="12"/>
  <c r="I403" i="12"/>
  <c r="H403" i="12"/>
  <c r="G403" i="12"/>
  <c r="F403" i="12"/>
  <c r="E403" i="12"/>
  <c r="D403" i="12"/>
  <c r="C403" i="12"/>
  <c r="N400" i="12"/>
  <c r="M400" i="12"/>
  <c r="L400" i="12"/>
  <c r="K400" i="12"/>
  <c r="J400" i="12"/>
  <c r="J399" i="12" s="1"/>
  <c r="I400" i="12"/>
  <c r="I399" i="12" s="1"/>
  <c r="H400" i="12"/>
  <c r="H399" i="12" s="1"/>
  <c r="G400" i="12"/>
  <c r="G399" i="12" s="1"/>
  <c r="F400" i="12"/>
  <c r="F399" i="12" s="1"/>
  <c r="E400" i="12"/>
  <c r="E399" i="12" s="1"/>
  <c r="D400" i="12"/>
  <c r="D399" i="12" s="1"/>
  <c r="C400" i="12"/>
  <c r="C399" i="12" s="1"/>
  <c r="N399" i="12"/>
  <c r="M399" i="12"/>
  <c r="L399" i="12"/>
  <c r="K399" i="12"/>
  <c r="N396" i="12"/>
  <c r="M396" i="12"/>
  <c r="L396" i="12"/>
  <c r="K396" i="12"/>
  <c r="J396" i="12"/>
  <c r="I396" i="12"/>
  <c r="H396" i="12"/>
  <c r="G396" i="12"/>
  <c r="F396" i="12"/>
  <c r="E396" i="12"/>
  <c r="D396" i="12"/>
  <c r="C396" i="12"/>
  <c r="N395" i="12"/>
  <c r="M395" i="12"/>
  <c r="L395" i="12"/>
  <c r="K395" i="12"/>
  <c r="J395" i="12"/>
  <c r="I395" i="12"/>
  <c r="H395" i="12"/>
  <c r="G395" i="12"/>
  <c r="F395" i="12"/>
  <c r="E395" i="12"/>
  <c r="D395" i="12"/>
  <c r="C395" i="12"/>
  <c r="M392" i="12"/>
  <c r="M391" i="12" s="1"/>
  <c r="L392" i="12"/>
  <c r="L391" i="12" s="1"/>
  <c r="K392" i="12"/>
  <c r="K391" i="12" s="1"/>
  <c r="I392" i="12"/>
  <c r="I391" i="12" s="1"/>
  <c r="H392" i="12"/>
  <c r="H391" i="12" s="1"/>
  <c r="G392" i="12"/>
  <c r="G391" i="12" s="1"/>
  <c r="E392" i="12"/>
  <c r="E391" i="12" s="1"/>
  <c r="D392" i="12"/>
  <c r="D391" i="12" s="1"/>
  <c r="C392" i="12"/>
  <c r="C391" i="12" s="1"/>
  <c r="N391" i="12"/>
  <c r="J391" i="12"/>
  <c r="F391" i="12"/>
  <c r="N388" i="12"/>
  <c r="M388" i="12"/>
  <c r="L388" i="12"/>
  <c r="K388" i="12"/>
  <c r="J388" i="12"/>
  <c r="I388" i="12"/>
  <c r="H388" i="12"/>
  <c r="G388" i="12"/>
  <c r="F388" i="12"/>
  <c r="E388" i="12"/>
  <c r="D388" i="12"/>
  <c r="C388" i="12"/>
  <c r="N387" i="12"/>
  <c r="M387" i="12"/>
  <c r="L387" i="12"/>
  <c r="K387" i="12"/>
  <c r="J387" i="12"/>
  <c r="I387" i="12"/>
  <c r="H387" i="12"/>
  <c r="G387" i="12"/>
  <c r="F387" i="12"/>
  <c r="E387" i="12"/>
  <c r="D387" i="12"/>
  <c r="C387" i="12"/>
  <c r="N384" i="12"/>
  <c r="N383" i="12" s="1"/>
  <c r="M384" i="12"/>
  <c r="M383" i="12" s="1"/>
  <c r="L384" i="12"/>
  <c r="L383" i="12" s="1"/>
  <c r="K384" i="12"/>
  <c r="K383" i="12" s="1"/>
  <c r="J384" i="12"/>
  <c r="J383" i="12" s="1"/>
  <c r="I384" i="12"/>
  <c r="I383" i="12" s="1"/>
  <c r="H384" i="12"/>
  <c r="H383" i="12" s="1"/>
  <c r="G384" i="12"/>
  <c r="G383" i="12" s="1"/>
  <c r="E384" i="12"/>
  <c r="E383" i="12" s="1"/>
  <c r="D384" i="12"/>
  <c r="D383" i="12" s="1"/>
  <c r="C384" i="12"/>
  <c r="C383" i="12" s="1"/>
  <c r="F383" i="12"/>
  <c r="N376" i="12"/>
  <c r="M376" i="12"/>
  <c r="L376" i="12"/>
  <c r="K376" i="12"/>
  <c r="J376" i="12"/>
  <c r="I376" i="12"/>
  <c r="H376" i="12"/>
  <c r="G376" i="12"/>
  <c r="F376" i="12"/>
  <c r="E376" i="12"/>
  <c r="D376" i="12"/>
  <c r="C376" i="12"/>
  <c r="N373" i="12"/>
  <c r="M373" i="12"/>
  <c r="L373" i="12"/>
  <c r="K373" i="12"/>
  <c r="J373" i="12"/>
  <c r="I373" i="12"/>
  <c r="I372" i="12" s="1"/>
  <c r="H373" i="12"/>
  <c r="H372" i="12" s="1"/>
  <c r="G373" i="12"/>
  <c r="G372" i="12" s="1"/>
  <c r="F373" i="12"/>
  <c r="F372" i="12" s="1"/>
  <c r="E373" i="12"/>
  <c r="E372" i="12" s="1"/>
  <c r="D373" i="12"/>
  <c r="D372" i="12" s="1"/>
  <c r="C373" i="12"/>
  <c r="C372" i="12" s="1"/>
  <c r="N372" i="12"/>
  <c r="M372" i="12"/>
  <c r="L372" i="12"/>
  <c r="K372" i="12"/>
  <c r="N365" i="12"/>
  <c r="M365" i="12"/>
  <c r="L365" i="12"/>
  <c r="K365" i="12"/>
  <c r="J365" i="12"/>
  <c r="I365" i="12"/>
  <c r="H365" i="12"/>
  <c r="G365" i="12"/>
  <c r="F365" i="12"/>
  <c r="E365" i="12"/>
  <c r="D365" i="12"/>
  <c r="C365" i="12"/>
  <c r="N361" i="12"/>
  <c r="M361" i="12"/>
  <c r="L361" i="12"/>
  <c r="K361" i="12"/>
  <c r="J361" i="12"/>
  <c r="I361" i="12"/>
  <c r="H361" i="12"/>
  <c r="G361" i="12"/>
  <c r="F361" i="12"/>
  <c r="E361" i="12"/>
  <c r="D361" i="12"/>
  <c r="C361" i="12"/>
  <c r="N360" i="12"/>
  <c r="M360" i="12"/>
  <c r="L360" i="12"/>
  <c r="K360" i="12"/>
  <c r="J360" i="12"/>
  <c r="I360" i="12"/>
  <c r="H360" i="12"/>
  <c r="G360" i="12"/>
  <c r="F360" i="12"/>
  <c r="E360" i="12"/>
  <c r="D360" i="12"/>
  <c r="C360" i="12"/>
  <c r="N352" i="12"/>
  <c r="M352" i="12"/>
  <c r="L352" i="12"/>
  <c r="K352" i="12"/>
  <c r="J352" i="12"/>
  <c r="I352" i="12"/>
  <c r="H352" i="12"/>
  <c r="G352" i="12"/>
  <c r="F352" i="12"/>
  <c r="E352" i="12"/>
  <c r="D352" i="12"/>
  <c r="C352" i="12"/>
  <c r="N345" i="12"/>
  <c r="M345" i="12"/>
  <c r="L345" i="12"/>
  <c r="K345" i="12"/>
  <c r="J345" i="12"/>
  <c r="I345" i="12"/>
  <c r="H345" i="12"/>
  <c r="G345" i="12"/>
  <c r="F345" i="12"/>
  <c r="E345" i="12"/>
  <c r="D345" i="12"/>
  <c r="C345" i="12"/>
  <c r="C344" i="12" s="1"/>
  <c r="N344" i="12"/>
  <c r="M344" i="12"/>
  <c r="L344" i="12"/>
  <c r="K344" i="12"/>
  <c r="J344" i="12"/>
  <c r="I344" i="12"/>
  <c r="H344" i="12"/>
  <c r="G344" i="12"/>
  <c r="F344" i="12"/>
  <c r="E344" i="12"/>
  <c r="D344" i="12"/>
  <c r="N330" i="12"/>
  <c r="M330" i="12"/>
  <c r="L330" i="12"/>
  <c r="K330" i="12"/>
  <c r="J330" i="12"/>
  <c r="I330" i="12"/>
  <c r="I329" i="12" s="1"/>
  <c r="H330" i="12"/>
  <c r="H329" i="12" s="1"/>
  <c r="G330" i="12"/>
  <c r="G329" i="12" s="1"/>
  <c r="F330" i="12"/>
  <c r="F329" i="12" s="1"/>
  <c r="E330" i="12"/>
  <c r="E329" i="12" s="1"/>
  <c r="D330" i="12"/>
  <c r="D329" i="12" s="1"/>
  <c r="C330" i="12"/>
  <c r="C329" i="12" s="1"/>
  <c r="N329" i="12"/>
  <c r="M329" i="12"/>
  <c r="L329" i="12"/>
  <c r="K329" i="12"/>
  <c r="J329" i="12"/>
  <c r="N315" i="12"/>
  <c r="M315" i="12"/>
  <c r="L315" i="12"/>
  <c r="K315" i="12"/>
  <c r="J315" i="12"/>
  <c r="I315" i="12"/>
  <c r="H315" i="12"/>
  <c r="G315" i="12"/>
  <c r="F315" i="12"/>
  <c r="E315" i="12"/>
  <c r="D315" i="12"/>
  <c r="D314" i="12" s="1"/>
  <c r="C315" i="12"/>
  <c r="C314" i="12" s="1"/>
  <c r="N314" i="12"/>
  <c r="M314" i="12"/>
  <c r="L314" i="12"/>
  <c r="K314" i="12"/>
  <c r="J314" i="12"/>
  <c r="I314" i="12"/>
  <c r="H314" i="12"/>
  <c r="G314" i="12"/>
  <c r="F314" i="12"/>
  <c r="E314" i="12"/>
  <c r="N304" i="12"/>
  <c r="M304" i="12"/>
  <c r="L304" i="12"/>
  <c r="K304" i="12"/>
  <c r="J304" i="12"/>
  <c r="I304" i="12"/>
  <c r="I303" i="12" s="1"/>
  <c r="H304" i="12"/>
  <c r="H303" i="12" s="1"/>
  <c r="G304" i="12"/>
  <c r="G303" i="12" s="1"/>
  <c r="F304" i="12"/>
  <c r="F303" i="12" s="1"/>
  <c r="E304" i="12"/>
  <c r="E303" i="12" s="1"/>
  <c r="D304" i="12"/>
  <c r="D303" i="12" s="1"/>
  <c r="C304" i="12"/>
  <c r="C303" i="12" s="1"/>
  <c r="N303" i="12"/>
  <c r="M303" i="12"/>
  <c r="L303" i="12"/>
  <c r="K303" i="12"/>
  <c r="J303" i="12"/>
  <c r="N302" i="12"/>
  <c r="N301" i="12"/>
  <c r="N300" i="12"/>
  <c r="N299" i="12"/>
  <c r="N298" i="12"/>
  <c r="N297" i="12"/>
  <c r="N296" i="12"/>
  <c r="N295" i="12"/>
  <c r="N294" i="12"/>
  <c r="N293" i="12"/>
  <c r="N292" i="12"/>
  <c r="N291" i="12"/>
  <c r="M290" i="12"/>
  <c r="M289" i="12" s="1"/>
  <c r="L290" i="12"/>
  <c r="L289" i="12" s="1"/>
  <c r="K290" i="12"/>
  <c r="K289" i="12" s="1"/>
  <c r="J290" i="12"/>
  <c r="J289" i="12" s="1"/>
  <c r="I290" i="12"/>
  <c r="I289" i="12" s="1"/>
  <c r="H290" i="12"/>
  <c r="H289" i="12" s="1"/>
  <c r="G290" i="12"/>
  <c r="G289" i="12" s="1"/>
  <c r="F290" i="12"/>
  <c r="F289" i="12" s="1"/>
  <c r="E290" i="12"/>
  <c r="E289" i="12" s="1"/>
  <c r="D290" i="12"/>
  <c r="D289" i="12" s="1"/>
  <c r="C290" i="12"/>
  <c r="C289" i="12" s="1"/>
  <c r="N275" i="12"/>
  <c r="M275" i="12"/>
  <c r="L275" i="12"/>
  <c r="K275" i="12"/>
  <c r="J275" i="12"/>
  <c r="I275" i="12"/>
  <c r="H275" i="12"/>
  <c r="G275" i="12"/>
  <c r="F275" i="12"/>
  <c r="E275" i="12"/>
  <c r="D275" i="12"/>
  <c r="D274" i="12" s="1"/>
  <c r="C275" i="12"/>
  <c r="C274" i="12" s="1"/>
  <c r="N274" i="12"/>
  <c r="M274" i="12"/>
  <c r="L274" i="12"/>
  <c r="K274" i="12"/>
  <c r="J274" i="12"/>
  <c r="I274" i="12"/>
  <c r="H274" i="12"/>
  <c r="G274" i="12"/>
  <c r="F274" i="12"/>
  <c r="E274" i="12"/>
  <c r="N261" i="12"/>
  <c r="M261" i="12"/>
  <c r="L261" i="12"/>
  <c r="K261" i="12"/>
  <c r="J261" i="12"/>
  <c r="I261" i="12"/>
  <c r="H261" i="12"/>
  <c r="G261" i="12"/>
  <c r="F261" i="12"/>
  <c r="E261" i="12"/>
  <c r="D261" i="12"/>
  <c r="C261" i="12"/>
  <c r="C260" i="12" s="1"/>
  <c r="N260" i="12"/>
  <c r="M260" i="12"/>
  <c r="L260" i="12"/>
  <c r="K260" i="12"/>
  <c r="J260" i="12"/>
  <c r="I260" i="12"/>
  <c r="H260" i="12"/>
  <c r="G260" i="12"/>
  <c r="F260" i="12"/>
  <c r="E260" i="12"/>
  <c r="D260" i="12"/>
  <c r="N249" i="12"/>
  <c r="M249" i="12"/>
  <c r="L249" i="12"/>
  <c r="K249" i="12"/>
  <c r="J249" i="12"/>
  <c r="I249" i="12"/>
  <c r="H249" i="12"/>
  <c r="G249" i="12"/>
  <c r="F249" i="12"/>
  <c r="E249" i="12"/>
  <c r="D249" i="12"/>
  <c r="C249" i="12"/>
  <c r="N248" i="12"/>
  <c r="M248" i="12"/>
  <c r="L248" i="12"/>
  <c r="K248" i="12"/>
  <c r="J248" i="12"/>
  <c r="I248" i="12"/>
  <c r="H248" i="12"/>
  <c r="G248" i="12"/>
  <c r="F248" i="12"/>
  <c r="E248" i="12"/>
  <c r="D248" i="12"/>
  <c r="C248" i="12"/>
  <c r="N229" i="12"/>
  <c r="M229" i="12"/>
  <c r="L229" i="12"/>
  <c r="K229" i="12"/>
  <c r="J229" i="12"/>
  <c r="J228" i="12" s="1"/>
  <c r="I229" i="12"/>
  <c r="I228" i="12" s="1"/>
  <c r="H229" i="12"/>
  <c r="H228" i="12" s="1"/>
  <c r="G229" i="12"/>
  <c r="G228" i="12" s="1"/>
  <c r="F229" i="12"/>
  <c r="E229" i="12"/>
  <c r="E228" i="12" s="1"/>
  <c r="D229" i="12"/>
  <c r="D228" i="12" s="1"/>
  <c r="C229" i="12"/>
  <c r="C228" i="12" s="1"/>
  <c r="N228" i="12"/>
  <c r="M228" i="12"/>
  <c r="L228" i="12"/>
  <c r="K228" i="12"/>
  <c r="F228" i="12"/>
  <c r="N215" i="12"/>
  <c r="M215" i="12"/>
  <c r="L215" i="12"/>
  <c r="L214" i="12" s="1"/>
  <c r="K215" i="12"/>
  <c r="K214" i="12" s="1"/>
  <c r="J215" i="12"/>
  <c r="J214" i="12" s="1"/>
  <c r="I215" i="12"/>
  <c r="I214" i="12" s="1"/>
  <c r="H215" i="12"/>
  <c r="G215" i="12"/>
  <c r="G214" i="12" s="1"/>
  <c r="F215" i="12"/>
  <c r="F214" i="12" s="1"/>
  <c r="E215" i="12"/>
  <c r="E214" i="12" s="1"/>
  <c r="D215" i="12"/>
  <c r="D214" i="12" s="1"/>
  <c r="C215" i="12"/>
  <c r="C214" i="12" s="1"/>
  <c r="N214" i="12"/>
  <c r="M214" i="12"/>
  <c r="H214" i="12"/>
  <c r="M382" i="12" l="1"/>
  <c r="E382" i="12"/>
  <c r="N382" i="12"/>
  <c r="F213" i="12"/>
  <c r="D213" i="12"/>
  <c r="J382" i="12"/>
  <c r="C382" i="12"/>
  <c r="H382" i="12"/>
  <c r="I382" i="12"/>
  <c r="F382" i="12"/>
  <c r="J213" i="12"/>
  <c r="K382" i="12"/>
  <c r="N290" i="12"/>
  <c r="N289" i="12" s="1"/>
  <c r="N213" i="12" s="1"/>
  <c r="M213" i="12"/>
  <c r="E213" i="12"/>
  <c r="I213" i="12"/>
  <c r="H213" i="12"/>
  <c r="L213" i="12"/>
  <c r="L382" i="12"/>
  <c r="D382" i="12"/>
  <c r="G382" i="12"/>
  <c r="K213" i="12"/>
  <c r="C213" i="12"/>
  <c r="C431" i="12" s="1"/>
  <c r="C562" i="12" s="1"/>
  <c r="G213" i="12"/>
  <c r="E431" i="12" l="1"/>
  <c r="E562" i="12" s="1"/>
  <c r="D431" i="12"/>
  <c r="D562" i="12" s="1"/>
  <c r="M431" i="12"/>
  <c r="M562" i="12" s="1"/>
  <c r="L431" i="12"/>
  <c r="L562" i="12" s="1"/>
  <c r="N431" i="12"/>
  <c r="N562" i="12" s="1"/>
  <c r="G431" i="12"/>
  <c r="G562" i="12" s="1"/>
  <c r="G566" i="12" s="1"/>
  <c r="K431" i="12"/>
  <c r="K562" i="12" s="1"/>
  <c r="F431" i="12"/>
  <c r="F562" i="12" s="1"/>
  <c r="J431" i="12"/>
  <c r="J562" i="12" s="1"/>
  <c r="J566" i="12" s="1"/>
  <c r="H431" i="12"/>
  <c r="H562" i="12" s="1"/>
  <c r="H566" i="12" s="1"/>
  <c r="I431" i="12"/>
  <c r="I562" i="12" s="1"/>
  <c r="I566" i="12" s="1"/>
  <c r="Z315" i="12" l="1"/>
  <c r="Y315" i="12"/>
  <c r="X315" i="12"/>
  <c r="W315" i="12"/>
  <c r="V315" i="12"/>
  <c r="U315" i="12"/>
  <c r="T315" i="12"/>
  <c r="S315" i="12"/>
  <c r="R315" i="12"/>
  <c r="Q315" i="12"/>
  <c r="P315" i="12"/>
  <c r="O315" i="12"/>
  <c r="Z276" i="12"/>
  <c r="Y276" i="12"/>
  <c r="X276" i="12"/>
  <c r="W276" i="12"/>
  <c r="V276" i="12"/>
  <c r="U276" i="12"/>
  <c r="T276" i="12"/>
  <c r="S276" i="12"/>
  <c r="R276" i="12"/>
  <c r="Q276" i="12"/>
  <c r="P276" i="12"/>
  <c r="O276" i="12"/>
  <c r="Z250" i="12"/>
  <c r="Y250" i="12"/>
  <c r="X250" i="12"/>
  <c r="W250" i="12"/>
  <c r="V250" i="12"/>
  <c r="U250" i="12"/>
  <c r="T250" i="12"/>
  <c r="S250" i="12"/>
  <c r="R250" i="12"/>
  <c r="Q250" i="12"/>
  <c r="P250" i="12"/>
  <c r="O250" i="12"/>
  <c r="AF221" i="12"/>
  <c r="AF231" i="12" s="1"/>
  <c r="AE221" i="12"/>
  <c r="AE231" i="12" s="1"/>
  <c r="AD221" i="12"/>
  <c r="AD231" i="12" s="1"/>
  <c r="AC231" i="12" l="1"/>
  <c r="AC235" i="12" s="1"/>
  <c r="AA213" i="12" l="1"/>
  <c r="C10" i="12"/>
  <c r="C10" i="13"/>
</calcChain>
</file>

<file path=xl/comments1.xml><?xml version="1.0" encoding="utf-8"?>
<comments xmlns="http://schemas.openxmlformats.org/spreadsheetml/2006/main">
  <authors>
    <author>Windows User</author>
    <author>Admin</author>
  </authors>
  <commentList>
    <comment ref="H4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KHUYẾT 01 TPHT</t>
        </r>
      </text>
    </comment>
    <comment ref="F247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73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41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Windows User</author>
    <author>Admin</author>
  </authors>
  <commentList>
    <comment ref="H4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KHUYẾT 01 TPHT</t>
        </r>
      </text>
    </comment>
    <comment ref="F247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73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41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<sst xmlns="http://schemas.openxmlformats.org/spreadsheetml/2006/main" count="1603" uniqueCount="509">
  <si>
    <t xml:space="preserve">Tên ĐVHC </t>
  </si>
  <si>
    <t>I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</si>
  <si>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</si>
  <si>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</si>
  <si>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</si>
  <si>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</si>
  <si>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</si>
  <si>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</si>
  <si>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</si>
  <si>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</si>
  <si>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</si>
  <si>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</si>
  <si>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</si>
  <si>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2.1</t>
  </si>
  <si>
    <t>2.2</t>
  </si>
  <si>
    <t>2.3</t>
  </si>
  <si>
    <t>2.4</t>
  </si>
  <si>
    <t>2.5</t>
  </si>
  <si>
    <t>2.6</t>
  </si>
  <si>
    <t>2.7</t>
  </si>
  <si>
    <t>2.8</t>
  </si>
  <si>
    <t>II</t>
  </si>
  <si>
    <t>Xã An Khánh</t>
  </si>
  <si>
    <t>1.12</t>
  </si>
  <si>
    <t>Xã Phú Cường</t>
  </si>
  <si>
    <t>III</t>
  </si>
  <si>
    <t>IV</t>
  </si>
  <si>
    <t>Xã Tân Thành</t>
  </si>
  <si>
    <t>V</t>
  </si>
  <si>
    <t>Xã Tân Long</t>
  </si>
  <si>
    <t>VI</t>
  </si>
  <si>
    <t>VII</t>
  </si>
  <si>
    <t>VIII</t>
  </si>
  <si>
    <t>Xã Bình Thành</t>
  </si>
  <si>
    <t>Xã Tân Dương</t>
  </si>
  <si>
    <t>IX</t>
  </si>
  <si>
    <t>A</t>
  </si>
  <si>
    <t>Các xã:</t>
  </si>
  <si>
    <t>THỐNG KÊ SỐ LƯỢNG CBCC CẤP HUYỆN, CẤP XÃ VÀ
 PHƯƠNG ÁN SẮP XẾP, BỐ TRÍ SAU KHI THỰC HIỆN SẮP XẾP ĐVHC CẤP XÃ</t>
  </si>
  <si>
    <t>TT</t>
  </si>
  <si>
    <t>Số lượng theo định mức</t>
  </si>
  <si>
    <t>Số lượng hiện có</t>
  </si>
  <si>
    <t>Số lượng thực hiện sắp xếp, tinh giản theo quy định hiện hành (Theo NĐ 178, NĐ 67, NĐ 29 … và các chính sách của địa phương)</t>
  </si>
  <si>
    <t>Phương án bố trí</t>
  </si>
  <si>
    <t>Cán bộ</t>
  </si>
  <si>
    <t>Công chức</t>
  </si>
  <si>
    <t>Viên chức</t>
  </si>
  <si>
    <t>NHĐ
không chuyên trách, HĐ 111</t>
  </si>
  <si>
    <t xml:space="preserve">Cán bộ </t>
  </si>
  <si>
    <t xml:space="preserve">Công chức </t>
  </si>
  <si>
    <t xml:space="preserve">Viên chức </t>
  </si>
  <si>
    <t>NHĐ không chuyên trách</t>
  </si>
  <si>
    <t>NHĐ
KCT ở cấp xã</t>
  </si>
  <si>
    <t>Trung tâm</t>
  </si>
  <si>
    <t>Trung bình</t>
  </si>
  <si>
    <t>Sảng mộc</t>
  </si>
  <si>
    <t>CẤP XÃ</t>
  </si>
  <si>
    <t>Đảng</t>
  </si>
  <si>
    <t>CQ</t>
  </si>
  <si>
    <t>Tổng số</t>
  </si>
  <si>
    <t>B</t>
  </si>
  <si>
    <t>CẤP HUYỆN</t>
  </si>
  <si>
    <t>TỔNG CẤP HUYỆN, CẤP XÃ</t>
  </si>
  <si>
    <t>1</t>
  </si>
  <si>
    <t>Các xã</t>
  </si>
  <si>
    <t>X</t>
  </si>
  <si>
    <t>XI</t>
  </si>
  <si>
    <t>TỈNH TIỀN GIANG</t>
  </si>
  <si>
    <t>Xã Tân Công Chí</t>
  </si>
  <si>
    <t>Xã Tân Phước</t>
  </si>
  <si>
    <t>Xã Tân Thành A</t>
  </si>
  <si>
    <t>Xã Tân Thành B</t>
  </si>
  <si>
    <t>Xã Thông Bình</t>
  </si>
  <si>
    <t>Xã Tân Hộ Cơ</t>
  </si>
  <si>
    <t>Xã Bình Phú</t>
  </si>
  <si>
    <t>Các thị trấn:</t>
  </si>
  <si>
    <t>Xã Thường Phước 1</t>
  </si>
  <si>
    <t>Xã Thường Phước 2</t>
  </si>
  <si>
    <t>Xã Thường Lạc</t>
  </si>
  <si>
    <t>Xã Thường Thới Hậu A</t>
  </si>
  <si>
    <t>Xã Long Khánh A</t>
  </si>
  <si>
    <t>Xã Long Khánh B</t>
  </si>
  <si>
    <t>Xã Long Thuận</t>
  </si>
  <si>
    <t>Xã Phú Thuận A</t>
  </si>
  <si>
    <t>Xã Phú Thuận B</t>
  </si>
  <si>
    <t>Thị trấn Thường Thới Tiền</t>
  </si>
  <si>
    <t>Xã An Long</t>
  </si>
  <si>
    <t>Xã Phú Ninh</t>
  </si>
  <si>
    <t>Xã Phú Thành A</t>
  </si>
  <si>
    <t>Xã Phú Thành B</t>
  </si>
  <si>
    <t>Xã Phú Thọ</t>
  </si>
  <si>
    <t>Xã Phú Đức</t>
  </si>
  <si>
    <t>Xã Phú Hiệp</t>
  </si>
  <si>
    <t>Xã Tân Công Sính</t>
  </si>
  <si>
    <t>Thị trấn Tràm Chim</t>
  </si>
  <si>
    <t>Xã Tân Thạnh</t>
  </si>
  <si>
    <t>Xã An Phong</t>
  </si>
  <si>
    <t>Xã Tân Phú</t>
  </si>
  <si>
    <t>Xã Tân Mỹ</t>
  </si>
  <si>
    <t>Xã Phú Lợi</t>
  </si>
  <si>
    <t>Xã Bình Tấn</t>
  </si>
  <si>
    <t>Xã Tân Bình</t>
  </si>
  <si>
    <t>Xã Tân Huề</t>
  </si>
  <si>
    <t>Xã Tân Quới</t>
  </si>
  <si>
    <t>Thị trấn Thanh Bình</t>
  </si>
  <si>
    <t>Xã Mỹ An</t>
  </si>
  <si>
    <t>Xã Thanh Mỹ</t>
  </si>
  <si>
    <t>Xã Đốc Binh Kiều</t>
  </si>
  <si>
    <t>Xã Phú Điền</t>
  </si>
  <si>
    <t>Xã Láng Biển</t>
  </si>
  <si>
    <t>Xã Mỹ Đông</t>
  </si>
  <si>
    <t>Xã Mỹ Quí</t>
  </si>
  <si>
    <t>Xã Thạnh Lợi</t>
  </si>
  <si>
    <t>Xã Hưng Thạnh</t>
  </si>
  <si>
    <t>Xã Trường Xuân</t>
  </si>
  <si>
    <t>Xã Tân Kiều</t>
  </si>
  <si>
    <t>Thị trấn Mỹ An</t>
  </si>
  <si>
    <t>Xã Phong Mỹ</t>
  </si>
  <si>
    <t>Xã Tân Nghĩa</t>
  </si>
  <si>
    <t>Xã Ba Sao</t>
  </si>
  <si>
    <t>Xã Phương Trà</t>
  </si>
  <si>
    <t>Xã Phương Thịnh</t>
  </si>
  <si>
    <t>Xã Gáo Giồng</t>
  </si>
  <si>
    <t>Xã An Bình</t>
  </si>
  <si>
    <t>Xã Nhị Mỹ</t>
  </si>
  <si>
    <t>Xã Mỹ Thọ</t>
  </si>
  <si>
    <t>Xã Tân Hội Trung</t>
  </si>
  <si>
    <t>Xã Mỹ Xương</t>
  </si>
  <si>
    <t>Xã Mỹ Hội</t>
  </si>
  <si>
    <t>Xã Bình Hàng Trung</t>
  </si>
  <si>
    <t>Xã Bình Hàng Tây</t>
  </si>
  <si>
    <t>Xã Mỹ Long</t>
  </si>
  <si>
    <t>Xã Mỹ Hiệp</t>
  </si>
  <si>
    <t>Xã Bình Thạnh</t>
  </si>
  <si>
    <t>Thị trấn Mỹ Thọ</t>
  </si>
  <si>
    <t>Xã Định An</t>
  </si>
  <si>
    <t>Xã Định Yên</t>
  </si>
  <si>
    <t>Xã Vĩnh Thạnh</t>
  </si>
  <si>
    <t>Xã Long Hưng B</t>
  </si>
  <si>
    <t>Xã Long Hưng A</t>
  </si>
  <si>
    <t>Xã Tân Khánh Trung</t>
  </si>
  <si>
    <t>Xã Mỹ An Hưng B</t>
  </si>
  <si>
    <t>Xã Mỹ An Hưng A</t>
  </si>
  <si>
    <t>Xã Hội An Đông</t>
  </si>
  <si>
    <t>Xã Bình Thạnh Trung</t>
  </si>
  <si>
    <t>Thị trấn Lấp Vò</t>
  </si>
  <si>
    <t>Xã Long Thắng</t>
  </si>
  <si>
    <t>Xã Long Hậu</t>
  </si>
  <si>
    <t>Xã Vĩnh Thới</t>
  </si>
  <si>
    <t>Huyện Châu Thành</t>
  </si>
  <si>
    <t>Xã An Hiệp</t>
  </si>
  <si>
    <t>Xã An Nhơn</t>
  </si>
  <si>
    <t>Xã Phú Hựu</t>
  </si>
  <si>
    <t>Xã Hòa Tân</t>
  </si>
  <si>
    <t>Xã Phú Long</t>
  </si>
  <si>
    <t>Xã Tân Phú Trung</t>
  </si>
  <si>
    <t>Xã An Phú Thuận</t>
  </si>
  <si>
    <t>Xã Tân Nhuận Đông</t>
  </si>
  <si>
    <t>Xã Hòa An</t>
  </si>
  <si>
    <t>Xã Tịnh Thới</t>
  </si>
  <si>
    <t>Xã Mỹ Tân</t>
  </si>
  <si>
    <t>Xã Mỹ Trà</t>
  </si>
  <si>
    <t>Xã Tân Thuận Tây</t>
  </si>
  <si>
    <t>Xã Tân Thuận Đông</t>
  </si>
  <si>
    <t>Phường 1</t>
  </si>
  <si>
    <t>Phường 3</t>
  </si>
  <si>
    <t>Phường 4</t>
  </si>
  <si>
    <t>Phường 6</t>
  </si>
  <si>
    <t>Phường Mỹ Phú</t>
  </si>
  <si>
    <t>Phường Hòa Thuận</t>
  </si>
  <si>
    <t>Phường Mỹ Ngãi</t>
  </si>
  <si>
    <t>Xã Tân Quy Tây</t>
  </si>
  <si>
    <t>Xã Tân Phú Đông</t>
  </si>
  <si>
    <t>Xã Tân Khánh Đông</t>
  </si>
  <si>
    <t>Phường 2</t>
  </si>
  <si>
    <t>Phường Tân Quy Đông</t>
  </si>
  <si>
    <t>XII</t>
  </si>
  <si>
    <t>Xã Tân Hội</t>
  </si>
  <si>
    <t>Các Phường</t>
  </si>
  <si>
    <t>Phường An Lộc</t>
  </si>
  <si>
    <t>Phường An Thạnh</t>
  </si>
  <si>
    <t>Phường An Lạc</t>
  </si>
  <si>
    <t>Phường An Bình A</t>
  </si>
  <si>
    <t>Phường An Bình B</t>
  </si>
  <si>
    <t>Thành phố Mỹ Tho</t>
  </si>
  <si>
    <t>Thành phố Gò Công</t>
  </si>
  <si>
    <t>Thị xã Cai Lậy</t>
  </si>
  <si>
    <t>Huyện Cái Bè</t>
  </si>
  <si>
    <t>Huyện Cai Lậy</t>
  </si>
  <si>
    <t>Xã Hiệp Đức</t>
  </si>
  <si>
    <t>Xã Ngũ Hiệp</t>
  </si>
  <si>
    <t>Xã Long Tiên</t>
  </si>
  <si>
    <t>Huyện Tân Phước</t>
  </si>
  <si>
    <t>Huyện Chợ Gạo</t>
  </si>
  <si>
    <t>Xã Mỹ Tịnh An</t>
  </si>
  <si>
    <t>Xã Lương Hòa Lạc</t>
  </si>
  <si>
    <t>Xã Tân Thuận Bình</t>
  </si>
  <si>
    <t>Xã An Thạnh Thủy</t>
  </si>
  <si>
    <t>Xã Bình Ninh</t>
  </si>
  <si>
    <t>Huyện Gò Công Tây</t>
  </si>
  <si>
    <t>Xã Đồng Sơn</t>
  </si>
  <si>
    <t>Xã Long Bình</t>
  </si>
  <si>
    <t>Xã Vĩnh Hựu</t>
  </si>
  <si>
    <t>Huyện Gò Công Đông</t>
  </si>
  <si>
    <t>Huyện Tân Phú Đông</t>
  </si>
  <si>
    <t>Xã Tân Thới</t>
  </si>
  <si>
    <t>Xã An Hòa</t>
  </si>
  <si>
    <t>Xã Thanh Bình</t>
  </si>
  <si>
    <t>HUYỆN CHÂU THÀNH</t>
  </si>
  <si>
    <t>TT Cái Tàu Hạ</t>
  </si>
  <si>
    <t>HUYỆN CAO LÃNH</t>
  </si>
  <si>
    <t xml:space="preserve"> 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</si>
  <si>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</si>
  <si>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</si>
  <si>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</si>
  <si>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</si>
  <si>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</si>
  <si>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</si>
  <si>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</si>
  <si>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</si>
  <si>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</si>
  <si>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</si>
  <si>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HUYỆN HỒNG NGỰ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</si>
  <si>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</si>
  <si>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</si>
  <si>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</si>
  <si>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</si>
  <si>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</si>
  <si>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</si>
  <si>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</si>
  <si>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</si>
  <si>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</si>
  <si>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</si>
  <si>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HUYỆN LAI VUNG</t>
  </si>
  <si>
    <t>4.1</t>
  </si>
  <si>
    <t>4.2</t>
  </si>
  <si>
    <t>Xã Hoà Thành</t>
  </si>
  <si>
    <t>4.3</t>
  </si>
  <si>
    <t>Thị trấn Lai Vung</t>
  </si>
  <si>
    <t>4.4</t>
  </si>
  <si>
    <t>4.5</t>
  </si>
  <si>
    <t>4.6</t>
  </si>
  <si>
    <t>4.7</t>
  </si>
  <si>
    <t>Xã Định Hoà</t>
  </si>
  <si>
    <t>4.8</t>
  </si>
  <si>
    <t>4.9</t>
  </si>
  <si>
    <t>Xã Tân Hoà</t>
  </si>
  <si>
    <t>4.10</t>
  </si>
  <si>
    <t>Xã Phong Hoà</t>
  </si>
  <si>
    <t>4.11</t>
  </si>
  <si>
    <t>4.12</t>
  </si>
  <si>
    <t>Xã Hoà Long</t>
  </si>
  <si>
    <t>HUYỆN LẤP VÒ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</si>
  <si>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</si>
  <si>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</si>
  <si>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</si>
  <si>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</si>
  <si>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</si>
  <si>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</si>
  <si>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</si>
  <si>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</si>
  <si>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</si>
  <si>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09</t>
  </si>
  <si>
    <t>5.10</t>
  </si>
  <si>
    <t>10</t>
  </si>
  <si>
    <t>5.11</t>
  </si>
  <si>
    <t>5.12</t>
  </si>
  <si>
    <t>5.13</t>
  </si>
  <si>
    <t>HUYỆN TAM NÔNG</t>
  </si>
  <si>
    <t>6.1</t>
  </si>
  <si>
    <t>6.2</t>
  </si>
  <si>
    <t>6.3</t>
  </si>
  <si>
    <t>6.4</t>
  </si>
  <si>
    <t>6.5</t>
  </si>
  <si>
    <t>6.6</t>
  </si>
  <si>
    <t>6.7</t>
  </si>
  <si>
    <t>6.8</t>
  </si>
  <si>
    <t>Xã Hòa Bình</t>
  </si>
  <si>
    <t>6.9</t>
  </si>
  <si>
    <t>6.10</t>
  </si>
  <si>
    <t>6.11</t>
  </si>
  <si>
    <t>6.12</t>
  </si>
  <si>
    <t>HUYỆN TÂN HỒNG</t>
  </si>
  <si>
    <t>7.1</t>
  </si>
  <si>
    <t>Thị Trấn Sa Rài</t>
  </si>
  <si>
    <t>7.2</t>
  </si>
  <si>
    <t>7.3</t>
  </si>
  <si>
    <t>7.4</t>
  </si>
  <si>
    <t xml:space="preserve">Xã An Phước </t>
  </si>
  <si>
    <t>7.5</t>
  </si>
  <si>
    <t>7.6</t>
  </si>
  <si>
    <t>7.7</t>
  </si>
  <si>
    <t>7.8</t>
  </si>
  <si>
    <t>7.9</t>
  </si>
  <si>
    <t>HUYỆN THANH BÌNH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</si>
  <si>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</si>
  <si>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</si>
  <si>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</si>
  <si>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</si>
  <si>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</si>
  <si>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</si>
  <si>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</si>
  <si>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</si>
  <si>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</si>
  <si>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</si>
  <si>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</si>
  <si>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</si>
  <si>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</si>
  <si>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HUYỆN THÁP MƯỜI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</si>
  <si>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</si>
  <si>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</si>
  <si>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</si>
  <si>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</si>
  <si>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</si>
  <si>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</si>
  <si>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</si>
  <si>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</si>
  <si>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</si>
  <si>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</si>
  <si>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Xã Mỹ Hòa</t>
  </si>
  <si>
    <t>9.11</t>
  </si>
  <si>
    <t>9.12</t>
  </si>
  <si>
    <t>9.13</t>
  </si>
  <si>
    <t>TP CAO LÃNH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</si>
  <si>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</si>
  <si>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</si>
  <si>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</si>
  <si>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</si>
  <si>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</si>
  <si>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</si>
  <si>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</si>
  <si>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</si>
  <si>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</si>
  <si>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</si>
  <si>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</si>
  <si>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10.12</t>
  </si>
  <si>
    <t>10.13</t>
  </si>
  <si>
    <t>TP SA ĐÉC</t>
  </si>
  <si>
    <t>Phường An Hoà</t>
  </si>
  <si>
    <t>TP HỒNG NGỰ</t>
  </si>
  <si>
    <t>Số lượng CB, CC, VC cấp huyện bố trí về cấp xã</t>
  </si>
  <si>
    <t>- Khối Nhà nước</t>
  </si>
  <si>
    <t>- Khối Đảng - Đoàn thể</t>
  </si>
  <si>
    <t>- Khối chính quyền</t>
  </si>
  <si>
    <t xml:space="preserve">- Khối Đảng - Đoàn thể </t>
  </si>
  <si>
    <t>99</t>
  </si>
  <si>
    <t>- Khối Đảng, Đoàn thể</t>
  </si>
  <si>
    <t>Khối chính quyền</t>
  </si>
  <si>
    <t>11</t>
  </si>
  <si>
    <t>Khối Đảng, Đoàn thể</t>
  </si>
  <si>
    <t xml:space="preserve">C </t>
  </si>
  <si>
    <t>TỈNH ĐỒNG THÁP</t>
  </si>
  <si>
    <t>Phụ lục V</t>
  </si>
  <si>
    <t>TỈNH ĐỒNG THÁP (MỚI)</t>
  </si>
  <si>
    <t>D</t>
  </si>
  <si>
    <t>Đông Hòa Hiệp</t>
  </si>
  <si>
    <t>An Cư</t>
  </si>
  <si>
    <t>Mỹ Hội</t>
  </si>
  <si>
    <t>Hậu Thành</t>
  </si>
  <si>
    <t>Hậu Mỹ Phú</t>
  </si>
  <si>
    <t>Hậu Mỹ Trinh</t>
  </si>
  <si>
    <t>Hậu Mỹ Bắc A</t>
  </si>
  <si>
    <t>Hậu Mỹ Bắc B</t>
  </si>
  <si>
    <t>Hòa Khánh</t>
  </si>
  <si>
    <t>Thiện Trí</t>
  </si>
  <si>
    <t>Thiện Trung</t>
  </si>
  <si>
    <t>Mỹ Trung</t>
  </si>
  <si>
    <t>Mỹ Đức Đông</t>
  </si>
  <si>
    <t>Mỹ Đức Tây</t>
  </si>
  <si>
    <t>An Thái Đông</t>
  </si>
  <si>
    <t>An Thái Trung</t>
  </si>
  <si>
    <t>An Hữu</t>
  </si>
  <si>
    <t>Hòa Hưng</t>
  </si>
  <si>
    <t>Tân Thanh</t>
  </si>
  <si>
    <t>Tân Hưng</t>
  </si>
  <si>
    <t>Mỹ Lương</t>
  </si>
  <si>
    <t>Mỹ Lợi A</t>
  </si>
  <si>
    <t>Mỹ Lợi B</t>
  </si>
  <si>
    <t>Mỹ Tân</t>
  </si>
  <si>
    <t>Thị trấn Cái Bè</t>
  </si>
  <si>
    <t>Xã Cẩm Sơn</t>
  </si>
  <si>
    <t>Xã Hội Xuân</t>
  </si>
  <si>
    <t>Xã Long Trung</t>
  </si>
  <si>
    <t>Xã Mỹ Thành Bắc</t>
  </si>
  <si>
    <t>Xã Mỹ Thành Nam</t>
  </si>
  <si>
    <t>Xã Phú An</t>
  </si>
  <si>
    <t>Xã Phú Nhuận</t>
  </si>
  <si>
    <t>Xã Tam Bình</t>
  </si>
  <si>
    <t>Xã Thạnh Lộc</t>
  </si>
  <si>
    <t>Xã Tân Phong</t>
  </si>
  <si>
    <t>Thị trấn Bình Phú</t>
  </si>
  <si>
    <t>xã Phước Lập</t>
  </si>
  <si>
    <t>xã Tân Lập 1</t>
  </si>
  <si>
    <t>xã Tân Lập 2</t>
  </si>
  <si>
    <t>xã Tân Hòa Thành</t>
  </si>
  <si>
    <t>xã Phú Mỹ</t>
  </si>
  <si>
    <t>xã Hưng Thạnh</t>
  </si>
  <si>
    <t>xã Tân Hòa Tây</t>
  </si>
  <si>
    <t>xã Thạnh Hòa</t>
  </si>
  <si>
    <t>xã Thạnh Mỹ</t>
  </si>
  <si>
    <t>xã Thạnh Tân</t>
  </si>
  <si>
    <t>xã Tân Hòa Đông</t>
  </si>
  <si>
    <t>Thị trấn Mỹ Phước</t>
  </si>
  <si>
    <t>xã Bàn Long</t>
  </si>
  <si>
    <t>xã Bình Đức</t>
  </si>
  <si>
    <t>xã Bình Trưng</t>
  </si>
  <si>
    <t>xã Điềm Hy</t>
  </si>
  <si>
    <t>xã Đông Hòa</t>
  </si>
  <si>
    <t>xã Kim Sơn</t>
  </si>
  <si>
    <t>xã Long An</t>
  </si>
  <si>
    <t>xã Long Định</t>
  </si>
  <si>
    <t>xã Long Hưng</t>
  </si>
  <si>
    <t>xã Nhị Bình</t>
  </si>
  <si>
    <t>xã Phú Phong</t>
  </si>
  <si>
    <t>xã Song Thuận</t>
  </si>
  <si>
    <t>xã Tân Hương</t>
  </si>
  <si>
    <t>xã Tân Hội Đông</t>
  </si>
  <si>
    <t>Xã Tân Lý Đông</t>
  </si>
  <si>
    <t>Xã Tam Hiệp</t>
  </si>
  <si>
    <t>xã Thân Cửu Nghĩa</t>
  </si>
  <si>
    <t>xã Thạnh Phú</t>
  </si>
  <si>
    <t>xã Vĩnh Kim</t>
  </si>
  <si>
    <t>TT Tân Hiệp</t>
  </si>
  <si>
    <t>Xã Bình Phục Nhứt</t>
  </si>
  <si>
    <t>Xã Song Bình</t>
  </si>
  <si>
    <t>Xã Quơn Long</t>
  </si>
  <si>
    <t>Xã Long Bình Điền</t>
  </si>
  <si>
    <t>Xã Hòa Định</t>
  </si>
  <si>
    <t>Xã Đăng Hưng Phước</t>
  </si>
  <si>
    <t>Xã Phú Kiết</t>
  </si>
  <si>
    <t>Xã Hòa Tịnh</t>
  </si>
  <si>
    <t>Xã Bình Phan</t>
  </si>
  <si>
    <t>Xã Trung Hòa</t>
  </si>
  <si>
    <t>Xã Xuân Đông</t>
  </si>
  <si>
    <t>Xã Tân Bình Thạnh</t>
  </si>
  <si>
    <t>Thị trấn Chợ Gạo</t>
  </si>
  <si>
    <t>Xã Bình Nhì</t>
  </si>
  <si>
    <t>Xã Bình Tân</t>
  </si>
  <si>
    <t>Xã Đồng Thạnh</t>
  </si>
  <si>
    <t>Xã Long Vĩnh</t>
  </si>
  <si>
    <t>Xã Thành Công</t>
  </si>
  <si>
    <t>Xã Thạnh Nhựt</t>
  </si>
  <si>
    <t>Xã Thạnh Trị</t>
  </si>
  <si>
    <t>Xã Yên Luông</t>
  </si>
  <si>
    <t>Thị trấn Vĩnh Bình</t>
  </si>
  <si>
    <t>UBND xã Tăng Hòa</t>
  </si>
  <si>
    <t>UBND xã Tân Điền</t>
  </si>
  <si>
    <t>UBND xã Tân Phước</t>
  </si>
  <si>
    <t>UBND xã Tân Thành</t>
  </si>
  <si>
    <t>UBND xã Gia Thuận</t>
  </si>
  <si>
    <t>UBND xã Kiểng Phước</t>
  </si>
  <si>
    <t>UBND xã Tân Tây</t>
  </si>
  <si>
    <t>UBND xã Phước Trung</t>
  </si>
  <si>
    <t>UBND xã Tân Đông</t>
  </si>
  <si>
    <t>UBND xã Bình Nghị</t>
  </si>
  <si>
    <t>UBND xã Bình Ân</t>
  </si>
  <si>
    <t>UBND thị trấn Vàm Láng</t>
  </si>
  <si>
    <t>UBND thị trấn Tân Hòa</t>
  </si>
  <si>
    <t>Xã Phú Thạnh</t>
  </si>
  <si>
    <t>Xã Phú Đông</t>
  </si>
  <si>
    <t>Xã Phú Tân</t>
  </si>
  <si>
    <t>Dự phòng</t>
  </si>
  <si>
    <t>xã Thanh Hòa</t>
  </si>
  <si>
    <t>xã Long Khánh</t>
  </si>
  <si>
    <t>xã Phú Quý</t>
  </si>
  <si>
    <t>xã Nhị Quý</t>
  </si>
  <si>
    <t>xã Tân Phú</t>
  </si>
  <si>
    <t>xã Tân Hội</t>
  </si>
  <si>
    <t>xã Tân Bình</t>
  </si>
  <si>
    <t>xã Mỹ Phước Tây</t>
  </si>
  <si>
    <t>xã Mỹ Hạnh Trung</t>
  </si>
  <si>
    <t>xã Mỹ Hạnh Đông</t>
  </si>
  <si>
    <t>Các phường:</t>
  </si>
  <si>
    <t>Phường 5</t>
  </si>
  <si>
    <t>Phường Nhị Mỹ</t>
  </si>
  <si>
    <t>Xã Tân Trung</t>
  </si>
  <si>
    <t>Xã Bình Đông</t>
  </si>
  <si>
    <t>Xã Bình Xuân</t>
  </si>
  <si>
    <t>phường Long Hòa</t>
  </si>
  <si>
    <t>phường Long Chánh</t>
  </si>
  <si>
    <t>phường Long Thuận</t>
  </si>
  <si>
    <t>phường Long Hưng</t>
  </si>
  <si>
    <t>Xã Trung An</t>
  </si>
  <si>
    <t>Xã Đạo Thạnh</t>
  </si>
  <si>
    <t>Xã Mỹ Phong</t>
  </si>
  <si>
    <t>Xã Tân Mỹ Chánh</t>
  </si>
  <si>
    <t>Xã Phước Thạnh</t>
  </si>
  <si>
    <t>Xã Thới Sơn</t>
  </si>
  <si>
    <t>Phường 9</t>
  </si>
  <si>
    <t>Phường 10</t>
  </si>
  <si>
    <t>Phường Tân Long</t>
  </si>
  <si>
    <t xml:space="preserve">TỔNG CẤP XÃ  </t>
  </si>
  <si>
    <t>SỐ LƯỢNG CBCCVC CẤP HUYỆN BỐ TRÍ VỀ CẤP XÃ</t>
  </si>
  <si>
    <t>C</t>
  </si>
  <si>
    <t>TỔNG CẤP XÃ, CẤP HUYỆN</t>
  </si>
  <si>
    <t>(Kèm theo Đề án sắp xếp đơn vị hành chính cấp xã của tỉnh Đồng Tháp (mới) năm 2025)</t>
  </si>
  <si>
    <t>1.13</t>
  </si>
  <si>
    <t>1.14</t>
  </si>
  <si>
    <t>1.15</t>
  </si>
  <si>
    <t>1.16</t>
  </si>
  <si>
    <t>1.17</t>
  </si>
  <si>
    <t>1.18</t>
  </si>
  <si>
    <t>1.19</t>
  </si>
  <si>
    <t>1.21</t>
  </si>
  <si>
    <t>1.22</t>
  </si>
  <si>
    <t>1.23</t>
  </si>
  <si>
    <t>1.24</t>
  </si>
  <si>
    <t>Phụ lục IV</t>
  </si>
  <si>
    <t>1.20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</si>
</sst>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_-;\-* #,##0_-;_-* &quot;-&quot;??_-;_-@_-"/>
  </numFmts>
  <fonts count="33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Times New Roman"/>
      <family val="2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1"/>
      <scheme val="minor"/>
    </font>
    <font>
      <sz val="12"/>
      <name val="Calibri"/>
      <family val="1"/>
      <scheme val="minor"/>
    </font>
    <font>
      <b/>
      <sz val="10"/>
      <name val="Times New Roman"/>
      <family val="1"/>
    </font>
    <font>
      <sz val="9"/>
      <name val="Times New Roman"/>
      <family val="1"/>
    </font>
    <font>
      <i/>
      <sz val="8"/>
      <name val="Times New Roman"/>
      <family val="1"/>
    </font>
    <font>
      <b/>
      <sz val="10"/>
      <color rgb="FF000000"/>
      <name val="Times New Roman"/>
      <family val="1"/>
    </font>
    <font>
      <sz val="13"/>
      <name val="Calibri"/>
      <family val="1"/>
      <scheme val="minor"/>
    </font>
    <font>
      <b/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C00000"/>
      <name val="Times New Roman"/>
      <family val="1"/>
    </font>
    <font>
      <sz val="12"/>
      <color rgb="FF000000"/>
      <name val="Times New Roman"/>
      <family val="1"/>
    </font>
    <font>
      <i/>
      <sz val="12"/>
      <name val="Times New Roman"/>
      <family val="1"/>
    </font>
    <font>
      <i/>
      <sz val="13"/>
      <name val="Times New Roman"/>
      <family val="1"/>
    </font>
    <font>
      <b/>
      <i/>
      <sz val="13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1" fillId="0" borderId="0"/>
    <xf numFmtId="0" fontId="16" fillId="0" borderId="0"/>
    <xf numFmtId="165" fontId="11" fillId="0" borderId="0" applyFont="0" applyFill="0" applyBorder="0" applyAlignment="0" applyProtection="0"/>
    <xf numFmtId="0" fontId="4" fillId="0" borderId="0"/>
    <xf numFmtId="0" fontId="19" fillId="0" borderId="0"/>
    <xf numFmtId="0" fontId="19" fillId="0" borderId="0"/>
    <xf numFmtId="165" fontId="1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02">
    <xf numFmtId="0" fontId="0" fillId="0" borderId="0" xfId="0"/>
    <xf numFmtId="0" fontId="6" fillId="0" borderId="1" xfId="1" applyFont="1" applyBorder="1" applyAlignment="1">
      <alignment vertical="center" wrapText="1"/>
    </xf>
    <xf numFmtId="0" fontId="14" fillId="2" borderId="0" xfId="5" applyFont="1" applyFill="1" applyAlignment="1">
      <alignment vertical="center" wrapText="1"/>
    </xf>
    <xf numFmtId="0" fontId="20" fillId="2" borderId="0" xfId="5" applyFont="1" applyFill="1"/>
    <xf numFmtId="0" fontId="13" fillId="2" borderId="0" xfId="5" applyFont="1" applyFill="1" applyAlignment="1">
      <alignment vertical="center" wrapText="1"/>
    </xf>
    <xf numFmtId="0" fontId="14" fillId="2" borderId="0" xfId="5" applyFont="1" applyFill="1" applyAlignment="1">
      <alignment horizontal="center" vertical="center" wrapText="1"/>
    </xf>
    <xf numFmtId="0" fontId="21" fillId="2" borderId="0" xfId="5" applyFont="1" applyFill="1" applyAlignment="1">
      <alignment horizontal="center" vertical="center" wrapText="1"/>
    </xf>
    <xf numFmtId="0" fontId="13" fillId="2" borderId="0" xfId="5" applyFont="1" applyFill="1" applyAlignment="1">
      <alignment horizontal="center" vertical="center" wrapText="1"/>
    </xf>
    <xf numFmtId="0" fontId="14" fillId="2" borderId="0" xfId="5" applyFont="1" applyFill="1"/>
    <xf numFmtId="0" fontId="20" fillId="2" borderId="0" xfId="5" applyFont="1" applyFill="1" applyAlignment="1">
      <alignment horizontal="center"/>
    </xf>
    <xf numFmtId="49" fontId="22" fillId="2" borderId="1" xfId="5" applyNumberFormat="1" applyFont="1" applyFill="1" applyBorder="1" applyAlignment="1">
      <alignment horizontal="center" vertical="center" wrapText="1"/>
    </xf>
    <xf numFmtId="0" fontId="20" fillId="2" borderId="0" xfId="5" applyFont="1" applyFill="1" applyAlignment="1">
      <alignment horizontal="center" vertical="center" wrapText="1"/>
    </xf>
    <xf numFmtId="0" fontId="23" fillId="2" borderId="1" xfId="5" applyFont="1" applyFill="1" applyBorder="1" applyAlignment="1">
      <alignment horizontal="center" vertical="center"/>
    </xf>
    <xf numFmtId="0" fontId="5" fillId="2" borderId="1" xfId="5" applyFont="1" applyFill="1" applyBorder="1" applyAlignment="1">
      <alignment horizontal="center" vertical="center" wrapText="1"/>
    </xf>
    <xf numFmtId="0" fontId="6" fillId="2" borderId="0" xfId="5" applyFont="1" applyFill="1" applyAlignment="1">
      <alignment vertical="center" wrapText="1"/>
    </xf>
    <xf numFmtId="0" fontId="5" fillId="2" borderId="0" xfId="5" applyFont="1" applyFill="1" applyAlignment="1">
      <alignment vertical="center" wrapText="1"/>
    </xf>
    <xf numFmtId="3" fontId="5" fillId="2" borderId="1" xfId="5" applyNumberFormat="1" applyFont="1" applyFill="1" applyBorder="1" applyAlignment="1">
      <alignment vertical="center" wrapText="1"/>
    </xf>
    <xf numFmtId="0" fontId="5" fillId="2" borderId="1" xfId="5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14" fillId="2" borderId="0" xfId="5" applyFont="1" applyFill="1" applyAlignment="1">
      <alignment horizontal="center"/>
    </xf>
    <xf numFmtId="0" fontId="9" fillId="4" borderId="1" xfId="0" applyFont="1" applyFill="1" applyBorder="1" applyAlignment="1">
      <alignment horizontal="left" vertical="center" wrapText="1"/>
    </xf>
    <xf numFmtId="3" fontId="9" fillId="4" borderId="1" xfId="0" applyNumberFormat="1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/>
    </xf>
    <xf numFmtId="0" fontId="14" fillId="2" borderId="0" xfId="5" applyFont="1" applyFill="1" applyAlignment="1">
      <alignment vertical="center"/>
    </xf>
    <xf numFmtId="0" fontId="20" fillId="2" borderId="0" xfId="5" applyFont="1" applyFill="1" applyAlignment="1">
      <alignment vertical="center"/>
    </xf>
    <xf numFmtId="0" fontId="20" fillId="2" borderId="0" xfId="5" applyFont="1" applyFill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2" borderId="1" xfId="5" applyFont="1" applyFill="1" applyBorder="1" applyAlignment="1">
      <alignment horizontal="center" vertical="center" wrapText="1"/>
    </xf>
    <xf numFmtId="0" fontId="6" fillId="5" borderId="1" xfId="5" applyFont="1" applyFill="1" applyBorder="1" applyAlignment="1">
      <alignment vertical="center"/>
    </xf>
    <xf numFmtId="0" fontId="8" fillId="2" borderId="0" xfId="5" applyFont="1" applyFill="1"/>
    <xf numFmtId="0" fontId="9" fillId="2" borderId="0" xfId="5" applyFont="1" applyFill="1" applyAlignment="1">
      <alignment horizontal="center" vertical="center"/>
    </xf>
    <xf numFmtId="3" fontId="9" fillId="2" borderId="0" xfId="5" applyNumberFormat="1" applyFont="1" applyFill="1" applyAlignment="1">
      <alignment horizontal="center" vertical="center"/>
    </xf>
    <xf numFmtId="0" fontId="25" fillId="2" borderId="0" xfId="5" applyFont="1" applyFill="1"/>
    <xf numFmtId="0" fontId="25" fillId="2" borderId="0" xfId="5" applyFont="1" applyFill="1" applyAlignment="1">
      <alignment horizontal="center"/>
    </xf>
    <xf numFmtId="0" fontId="5" fillId="5" borderId="1" xfId="5" applyFont="1" applyFill="1" applyBorder="1" applyAlignment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2" fontId="6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3" fontId="5" fillId="4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1" xfId="0" quotePrefix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/>
    </xf>
    <xf numFmtId="3" fontId="6" fillId="0" borderId="1" xfId="4" applyNumberFormat="1" applyFont="1" applyBorder="1" applyAlignment="1">
      <alignment horizontal="right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shrinkToFit="1"/>
    </xf>
    <xf numFmtId="3" fontId="10" fillId="0" borderId="1" xfId="0" applyNumberFormat="1" applyFont="1" applyBorder="1" applyAlignment="1">
      <alignment horizontal="right" vertical="center"/>
    </xf>
    <xf numFmtId="3" fontId="10" fillId="0" borderId="1" xfId="4" applyNumberFormat="1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right" vertical="center" wrapText="1"/>
    </xf>
    <xf numFmtId="3" fontId="6" fillId="0" borderId="1" xfId="0" quotePrefix="1" applyNumberFormat="1" applyFont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0" fontId="6" fillId="0" borderId="1" xfId="0" quotePrefix="1" applyFont="1" applyBorder="1" applyAlignment="1">
      <alignment horizontal="left" vertical="center" wrapText="1"/>
    </xf>
    <xf numFmtId="3" fontId="6" fillId="0" borderId="1" xfId="1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/>
    </xf>
    <xf numFmtId="3" fontId="6" fillId="0" borderId="1" xfId="0" quotePrefix="1" applyNumberFormat="1" applyFont="1" applyBorder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3" fontId="6" fillId="2" borderId="1" xfId="4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4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left" vertical="center" wrapText="1"/>
    </xf>
    <xf numFmtId="3" fontId="6" fillId="0" borderId="1" xfId="0" quotePrefix="1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/>
    </xf>
    <xf numFmtId="3" fontId="6" fillId="2" borderId="1" xfId="0" quotePrefix="1" applyNumberFormat="1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center" vertical="center"/>
    </xf>
    <xf numFmtId="49" fontId="6" fillId="2" borderId="1" xfId="5" applyNumberFormat="1" applyFont="1" applyFill="1" applyBorder="1" applyAlignment="1">
      <alignment horizontal="center" vertical="center" wrapText="1"/>
    </xf>
    <xf numFmtId="0" fontId="30" fillId="2" borderId="1" xfId="5" applyFont="1" applyFill="1" applyBorder="1" applyAlignment="1">
      <alignment horizontal="center" vertical="center"/>
    </xf>
    <xf numFmtId="0" fontId="30" fillId="2" borderId="1" xfId="5" applyFont="1" applyFill="1" applyBorder="1" applyAlignment="1">
      <alignment horizontal="center" vertical="center" wrapText="1"/>
    </xf>
    <xf numFmtId="3" fontId="14" fillId="2" borderId="0" xfId="5" applyNumberFormat="1" applyFont="1" applyFill="1"/>
    <xf numFmtId="0" fontId="5" fillId="2" borderId="2" xfId="5" applyFont="1" applyFill="1" applyBorder="1" applyAlignment="1">
      <alignment vertical="center" wrapText="1"/>
    </xf>
    <xf numFmtId="0" fontId="9" fillId="2" borderId="0" xfId="5" applyFont="1" applyFill="1" applyBorder="1" applyAlignment="1">
      <alignment horizontal="center" vertical="center"/>
    </xf>
    <xf numFmtId="0" fontId="14" fillId="2" borderId="1" xfId="5" applyFont="1" applyFill="1" applyBorder="1"/>
    <xf numFmtId="0" fontId="20" fillId="2" borderId="1" xfId="5" applyFont="1" applyFill="1" applyBorder="1"/>
    <xf numFmtId="0" fontId="14" fillId="2" borderId="1" xfId="5" applyFont="1" applyFill="1" applyBorder="1" applyAlignment="1">
      <alignment horizontal="center" vertical="center" wrapText="1"/>
    </xf>
    <xf numFmtId="0" fontId="20" fillId="2" borderId="1" xfId="5" applyFont="1" applyFill="1" applyBorder="1" applyAlignment="1">
      <alignment horizontal="center" vertical="center" wrapText="1"/>
    </xf>
    <xf numFmtId="3" fontId="23" fillId="2" borderId="1" xfId="5" applyNumberFormat="1" applyFont="1" applyFill="1" applyBorder="1"/>
    <xf numFmtId="0" fontId="14" fillId="2" borderId="1" xfId="5" applyFont="1" applyFill="1" applyBorder="1" applyAlignment="1">
      <alignment vertical="center"/>
    </xf>
    <xf numFmtId="0" fontId="20" fillId="2" borderId="1" xfId="5" applyFont="1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3" fontId="7" fillId="2" borderId="1" xfId="5" applyNumberFormat="1" applyFont="1" applyFill="1" applyBorder="1" applyAlignment="1">
      <alignment horizontal="center" vertical="center" wrapText="1"/>
    </xf>
    <xf numFmtId="3" fontId="6" fillId="2" borderId="1" xfId="5" applyNumberFormat="1" applyFont="1" applyFill="1" applyBorder="1" applyAlignment="1">
      <alignment vertical="center" wrapText="1"/>
    </xf>
    <xf numFmtId="0" fontId="20" fillId="2" borderId="1" xfId="5" applyFont="1" applyFill="1" applyBorder="1" applyAlignment="1">
      <alignment horizontal="center" vertical="center"/>
    </xf>
    <xf numFmtId="0" fontId="6" fillId="2" borderId="1" xfId="5" applyFont="1" applyFill="1" applyBorder="1" applyAlignment="1">
      <alignment horizontal="right" vertical="center" wrapText="1"/>
    </xf>
    <xf numFmtId="0" fontId="6" fillId="2" borderId="1" xfId="5" applyFont="1" applyFill="1" applyBorder="1" applyAlignment="1">
      <alignment vertical="center" wrapText="1"/>
    </xf>
    <xf numFmtId="3" fontId="6" fillId="2" borderId="1" xfId="5" applyNumberFormat="1" applyFont="1" applyFill="1" applyBorder="1" applyAlignment="1">
      <alignment horizontal="right" vertical="center" wrapText="1"/>
    </xf>
    <xf numFmtId="3" fontId="5" fillId="3" borderId="1" xfId="5" applyNumberFormat="1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right" vertical="center" wrapText="1"/>
    </xf>
    <xf numFmtId="0" fontId="6" fillId="3" borderId="1" xfId="5" applyFont="1" applyFill="1" applyBorder="1" applyAlignment="1">
      <alignment horizontal="right" vertical="center" wrapText="1"/>
    </xf>
    <xf numFmtId="0" fontId="5" fillId="3" borderId="1" xfId="5" applyFont="1" applyFill="1" applyBorder="1" applyAlignment="1">
      <alignment horizontal="right" vertical="center" wrapText="1"/>
    </xf>
    <xf numFmtId="0" fontId="21" fillId="2" borderId="0" xfId="5" applyFont="1" applyFill="1" applyAlignment="1">
      <alignment horizontal="center" vertical="center" wrapText="1"/>
    </xf>
    <xf numFmtId="0" fontId="20" fillId="2" borderId="0" xfId="5" applyFont="1" applyFill="1"/>
    <xf numFmtId="0" fontId="13" fillId="2" borderId="0" xfId="5" applyFont="1" applyFill="1" applyAlignment="1">
      <alignment horizontal="center" vertical="center" wrapText="1"/>
    </xf>
    <xf numFmtId="0" fontId="6" fillId="2" borderId="1" xfId="5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/>
    </xf>
    <xf numFmtId="3" fontId="6" fillId="0" borderId="1" xfId="4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/>
    </xf>
    <xf numFmtId="3" fontId="5" fillId="5" borderId="1" xfId="0" applyNumberFormat="1" applyFont="1" applyFill="1" applyBorder="1" applyAlignment="1">
      <alignment horizontal="right" vertical="center"/>
    </xf>
    <xf numFmtId="166" fontId="5" fillId="5" borderId="1" xfId="12" applyNumberFormat="1" applyFont="1" applyFill="1" applyBorder="1" applyAlignment="1">
      <alignment horizontal="right" vertical="center"/>
    </xf>
    <xf numFmtId="0" fontId="14" fillId="2" borderId="0" xfId="5" applyFont="1" applyFill="1" applyAlignment="1">
      <alignment horizontal="right" vertical="center" wrapText="1"/>
    </xf>
    <xf numFmtId="0" fontId="13" fillId="2" borderId="0" xfId="5" applyFont="1" applyFill="1" applyAlignment="1">
      <alignment horizontal="right" vertical="center" wrapText="1"/>
    </xf>
    <xf numFmtId="0" fontId="9" fillId="2" borderId="0" xfId="5" applyFont="1" applyFill="1" applyAlignment="1">
      <alignment horizontal="right" vertical="center"/>
    </xf>
    <xf numFmtId="3" fontId="9" fillId="2" borderId="0" xfId="5" applyNumberFormat="1" applyFont="1" applyFill="1" applyAlignment="1">
      <alignment horizontal="right" vertical="center"/>
    </xf>
    <xf numFmtId="0" fontId="25" fillId="2" borderId="0" xfId="5" applyFont="1" applyFill="1" applyAlignment="1">
      <alignment horizontal="right"/>
    </xf>
    <xf numFmtId="0" fontId="30" fillId="2" borderId="1" xfId="5" applyFont="1" applyFill="1" applyBorder="1" applyAlignment="1">
      <alignment horizontal="right" vertical="center"/>
    </xf>
    <xf numFmtId="0" fontId="30" fillId="2" borderId="1" xfId="5" applyFont="1" applyFill="1" applyBorder="1" applyAlignment="1">
      <alignment horizontal="right" vertical="center" wrapText="1"/>
    </xf>
    <xf numFmtId="0" fontId="6" fillId="5" borderId="1" xfId="5" applyFont="1" applyFill="1" applyBorder="1" applyAlignment="1">
      <alignment horizontal="right" vertical="center"/>
    </xf>
    <xf numFmtId="0" fontId="26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28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 wrapText="1"/>
    </xf>
    <xf numFmtId="0" fontId="27" fillId="0" borderId="1" xfId="0" applyFont="1" applyBorder="1" applyAlignment="1">
      <alignment horizontal="right" vertical="center" wrapText="1"/>
    </xf>
    <xf numFmtId="0" fontId="29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vertical="center"/>
    </xf>
    <xf numFmtId="0" fontId="27" fillId="0" borderId="1" xfId="0" applyFont="1" applyBorder="1" applyAlignment="1">
      <alignment horizontal="right" vertical="center"/>
    </xf>
    <xf numFmtId="166" fontId="26" fillId="0" borderId="1" xfId="12" applyNumberFormat="1" applyFont="1" applyBorder="1" applyAlignment="1">
      <alignment horizontal="right" vertical="center" wrapText="1"/>
    </xf>
    <xf numFmtId="166" fontId="5" fillId="0" borderId="1" xfId="12" applyNumberFormat="1" applyFont="1" applyBorder="1" applyAlignment="1">
      <alignment horizontal="right" vertical="center"/>
    </xf>
    <xf numFmtId="166" fontId="5" fillId="0" borderId="1" xfId="12" applyNumberFormat="1" applyFont="1" applyBorder="1" applyAlignment="1">
      <alignment horizontal="right" vertical="center" wrapText="1"/>
    </xf>
    <xf numFmtId="0" fontId="26" fillId="5" borderId="1" xfId="0" applyFont="1" applyFill="1" applyBorder="1" applyAlignment="1">
      <alignment horizontal="right" vertical="center" wrapText="1"/>
    </xf>
    <xf numFmtId="0" fontId="20" fillId="2" borderId="0" xfId="5" applyFont="1" applyFill="1" applyAlignment="1">
      <alignment horizontal="right" vertical="center"/>
    </xf>
    <xf numFmtId="0" fontId="20" fillId="2" borderId="0" xfId="5" applyFont="1" applyFill="1" applyAlignment="1">
      <alignment horizontal="right"/>
    </xf>
    <xf numFmtId="3" fontId="5" fillId="5" borderId="1" xfId="0" applyNumberFormat="1" applyFont="1" applyFill="1" applyBorder="1" applyAlignment="1">
      <alignment horizontal="right" vertical="center" wrapText="1"/>
    </xf>
    <xf numFmtId="0" fontId="26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vertical="center"/>
    </xf>
    <xf numFmtId="166" fontId="26" fillId="5" borderId="1" xfId="12" applyNumberFormat="1" applyFont="1" applyFill="1" applyBorder="1" applyAlignment="1">
      <alignment horizontal="right" vertical="center" wrapText="1"/>
    </xf>
    <xf numFmtId="0" fontId="5" fillId="2" borderId="1" xfId="1" applyFont="1" applyFill="1" applyBorder="1" applyAlignment="1">
      <alignment horizontal="center" vertical="center"/>
    </xf>
    <xf numFmtId="0" fontId="13" fillId="2" borderId="0" xfId="5" applyFont="1" applyFill="1" applyAlignment="1">
      <alignment horizontal="left" vertical="center" wrapText="1"/>
    </xf>
    <xf numFmtId="0" fontId="21" fillId="2" borderId="0" xfId="5" applyFont="1" applyFill="1" applyAlignment="1">
      <alignment horizontal="center" vertical="center" wrapText="1"/>
    </xf>
    <xf numFmtId="0" fontId="20" fillId="2" borderId="0" xfId="5" applyFont="1" applyFill="1"/>
    <xf numFmtId="0" fontId="13" fillId="2" borderId="0" xfId="5" applyFont="1" applyFill="1" applyAlignment="1">
      <alignment horizontal="center" vertical="center" wrapText="1"/>
    </xf>
    <xf numFmtId="0" fontId="31" fillId="2" borderId="0" xfId="5" applyFont="1" applyFill="1" applyAlignment="1">
      <alignment horizontal="center" vertical="center" wrapText="1"/>
    </xf>
    <xf numFmtId="0" fontId="32" fillId="2" borderId="0" xfId="5" applyFont="1" applyFill="1" applyAlignment="1">
      <alignment horizontal="center" vertical="center" wrapText="1"/>
    </xf>
    <xf numFmtId="49" fontId="5" fillId="2" borderId="1" xfId="5" applyNumberFormat="1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/>
    </xf>
    <xf numFmtId="0" fontId="6" fillId="2" borderId="1" xfId="5" applyFont="1" applyFill="1" applyBorder="1" applyAlignment="1">
      <alignment horizontal="center"/>
    </xf>
    <xf numFmtId="0" fontId="6" fillId="2" borderId="1" xfId="5" applyFont="1" applyFill="1" applyBorder="1" applyAlignment="1">
      <alignment horizontal="center" vertical="center" wrapText="1"/>
    </xf>
    <xf numFmtId="49" fontId="21" fillId="2" borderId="1" xfId="5" applyNumberFormat="1" applyFont="1" applyFill="1" applyBorder="1" applyAlignment="1">
      <alignment horizontal="center" vertical="center" wrapText="1"/>
    </xf>
    <xf numFmtId="0" fontId="6" fillId="2" borderId="1" xfId="5" applyFont="1" applyFill="1" applyBorder="1"/>
    <xf numFmtId="3" fontId="6" fillId="0" borderId="1" xfId="0" applyNumberFormat="1" applyFont="1" applyBorder="1" applyAlignment="1">
      <alignment horizontal="right" vertical="center"/>
    </xf>
    <xf numFmtId="0" fontId="9" fillId="2" borderId="0" xfId="5" applyFont="1" applyFill="1" applyAlignment="1">
      <alignment horizontal="center" vertical="center" wrapText="1"/>
    </xf>
    <xf numFmtId="3" fontId="6" fillId="0" borderId="1" xfId="4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5" fillId="5" borderId="1" xfId="5" applyFont="1" applyFill="1" applyBorder="1" applyAlignment="1">
      <alignment horizontal="center" vertical="center"/>
    </xf>
    <xf numFmtId="49" fontId="5" fillId="2" borderId="1" xfId="5" applyNumberFormat="1" applyFont="1" applyFill="1" applyBorder="1" applyAlignment="1">
      <alignment horizontal="right" vertical="center" wrapText="1"/>
    </xf>
    <xf numFmtId="0" fontId="6" fillId="2" borderId="1" xfId="5" applyFont="1" applyFill="1" applyBorder="1" applyAlignment="1">
      <alignment horizontal="right"/>
    </xf>
    <xf numFmtId="0" fontId="9" fillId="2" borderId="0" xfId="5" applyFont="1" applyFill="1" applyAlignment="1">
      <alignment horizontal="right" vertical="center" wrapText="1"/>
    </xf>
    <xf numFmtId="0" fontId="5" fillId="5" borderId="1" xfId="5" applyFont="1" applyFill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5" fillId="2" borderId="3" xfId="5" applyFont="1" applyFill="1" applyBorder="1" applyAlignment="1">
      <alignment horizontal="right" vertical="center" wrapText="1"/>
    </xf>
    <xf numFmtId="0" fontId="5" fillId="2" borderId="4" xfId="5" applyFont="1" applyFill="1" applyBorder="1" applyAlignment="1">
      <alignment horizontal="right" vertical="center" wrapText="1"/>
    </xf>
  </cellXfs>
  <cellStyles count="13">
    <cellStyle name="Comma" xfId="12" builtinId="3"/>
    <cellStyle name="Comma [0] 2" xfId="11"/>
    <cellStyle name="Comma 10" xfId="7"/>
    <cellStyle name="Comma 3" xfId="3"/>
    <cellStyle name="Comma 3 2 2 2" xfId="9"/>
    <cellStyle name="Normal" xfId="0" builtinId="0"/>
    <cellStyle name="Normal 2" xfId="1"/>
    <cellStyle name="Normal 2 2" xfId="2"/>
    <cellStyle name="Normal 2 3 2 2" xfId="8"/>
    <cellStyle name="Normal 3" xfId="4"/>
    <cellStyle name="Normal 3 2" xfId="10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19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MKY\tantt\tantt\tantt\BSQ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DA0463\QTN-INSN\WILLICH\INSU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ntt\tantt\tantt\BSQ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onla\DTOAN\phong%20nen\DT-THL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.yen\c\H-YEN\LUU%20XA\DUYET\DZ110K~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CopChiOanh\QHOA\Sonla\DTOAN\phong%20nen\DT-THL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-qu8yokglqq\F\HUYQNAM\Dinh%20muc\DMU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1\c\PH99\BACNAM\BVTCMOI\dutoan\500-507\PHUTRO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1\c\PH99\BACNAM\TKKT\DTOAN\dtk48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CT\PROP\DA0630\INQ'Y\STEEL\DA0463BQ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6Q\96q2588\PANE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\c\@-Lien\DT-T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_thanh_binh\d\Luu_Tru\Ltb_ktkh\DZ220KV_Dau_Noi_sau_tram_500kV_Ha_Tinh\Gia_thau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HSMAU\KHUTE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P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QTCNVHHK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CTNTTH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HONGNEN.LUU\CHIHANH\DIA2\B-CAOQ~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9Q\99Q3657\99Q3299(REV.1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XUANHA\tantt\QTCNVHHK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HOI\NAHANG\THUYEMIN\Dutoan\Khu%20phu%20tro%20Se%20San\DO-HUONG\GT-BO\TKTC10-8\phong%20nen\DT-THL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_kh\huong_xl1\Congviec\Ta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Admin/Documents/Zalo%20Received%20Files/Lam/Du%20toan/DT/Luu/500KV/DN-TBIN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9Q\99Q3657\99Q3299(REV.0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-qu8yokglqq\F\My%20Documents\C&#171;%20chuy&#170;n\C&#199;u%205%20Th&#168;ng%20Long\C&#199;u%20Ch&#238;%20G&#2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Sheet3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5 nam (tach)"/>
      <sheetName val="5 nam (tach) (2)"/>
      <sheetName val="KH 2003"/>
      <sheetName val="tong hop"/>
      <sheetName val="phan tich DG"/>
      <sheetName val="gia vat lieu"/>
      <sheetName val="gia xe may"/>
      <sheetName val="gia nhan cong"/>
      <sheetName val="XL4Test5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H Ky Anh"/>
      <sheetName val="Sheet2 (2)"/>
      <sheetName val="t1"/>
      <sheetName val="T11"/>
      <sheetName val="PNT_QUOT__3"/>
      <sheetName val="COAT_WRAP_QIOT__3"/>
      <sheetName val="fOOD"/>
      <sheetName val="FORM hc"/>
      <sheetName val="FORM pc"/>
      <sheetName val="CamPha"/>
      <sheetName val="MongCai"/>
      <sheetName val="70000000"/>
      <sheetName val="TH  goi 4-x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CV den trong to聮g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ȴ0000000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angTH"/>
      <sheetName val="Xaylap "/>
      <sheetName val="Nhan cong"/>
      <sheetName val="Thietbi"/>
      <sheetName val="Diengiai"/>
      <sheetName val="Vanchuyen"/>
      <sheetName val="T_x000b_331"/>
      <sheetName val="XLÇ_x0015_oppy"/>
      <sheetName val="Shedt1"/>
      <sheetName val="_x0012_0000000"/>
      <sheetName val="PNT-QUOT-D150#3"/>
      <sheetName val="PNT-QUOT-H153#3"/>
      <sheetName val="PNT-QUOT-K152#3"/>
      <sheetName val="PNT-QUOT-H146#3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Oð mai 279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Bao cao KQTH quy hoach 135"/>
      <sheetName val="Sheet5"/>
      <sheetName val="Sheet6"/>
      <sheetName val="Sheet7"/>
      <sheetName val="Sheet8"/>
      <sheetName val="Sheet9"/>
      <sheetName val="Sheet10"/>
      <sheetName val="cocB40 5B"/>
      <sheetName val="cocD50 9A"/>
      <sheetName val="cocD75 16"/>
      <sheetName val="coc B80 TD25"/>
      <sheetName val="P27 B80"/>
      <sheetName val="Coc23 B80"/>
      <sheetName val="cong B80 C4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SOLIEU"/>
      <sheetName val="TINHTOAN"/>
      <sheetName val="Song ban 0,7x0,7"/>
      <sheetName val="Cong ban 0,8x ,8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Sheet13"/>
      <sheetName val="Sheet14"/>
      <sheetName val="Macro1"/>
      <sheetName val="Macro2"/>
      <sheetName val="Macro3"/>
      <sheetName val="Km283 - Jm284"/>
      <sheetName val="Cong ban 1,5_x0013__x0000_"/>
      <sheetName val="Baocao"/>
      <sheetName val="UT"/>
      <sheetName val="TongHopHD"/>
      <sheetName val="XXXXX\XX"/>
      <sheetName val="Áo"/>
      <sheetName val="Kѭ284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BKLBD"/>
      <sheetName val="PTDG"/>
      <sheetName val="DTCT"/>
      <sheetName val="vlct"/>
      <sheetName val="p0000000"/>
      <sheetName val=""/>
      <sheetName val="xdcb 01-2003"/>
      <sheetName val="ADKT"/>
      <sheetName val="TNghiªm T_x0002_ "/>
      <sheetName val="tt-_x0014_BA"/>
      <sheetName val="TD_x0014_"/>
      <sheetName val="_x0014_.12"/>
      <sheetName val="QD c5a HDQT (2)"/>
      <sheetName val="_x0003_hart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Km&quot;80"/>
      <sheetName val="Lap ®at ®hÖn"/>
      <sheetName val="XNxlva sxthanKCIÉ"/>
      <sheetName val="Thang 07"/>
      <sheetName val="T10-05"/>
      <sheetName val="T9-05"/>
      <sheetName val="t805"/>
      <sheetName val="11T"/>
      <sheetName val="9T"/>
      <sheetName val="TAU"/>
      <sheetName val="KHACH"/>
      <sheetName val="BC1"/>
      <sheetName val="BC2"/>
      <sheetName val="BAO CAO AN"/>
      <sheetName val="BANGKEKHACH"/>
      <sheetName val="Km266"/>
      <sheetName val="ESTI."/>
      <sheetName val="DI-ESTI"/>
      <sheetName val="TDT-TBࡁ"/>
      <sheetName val="Op mai 2_x000c__x0000_"/>
      <sheetName val="_x0000_bÑi_x0003__x0000__x0000__x0000__x0000_²r_x0013__x0000_"/>
      <sheetName val="Km_x0012_77 "/>
      <sheetName val="k, vt tho"/>
      <sheetName val="Km280 ࠭ Km281"/>
      <sheetName val="mua vao"/>
      <sheetName val="chi phi "/>
      <sheetName val="ban ra 10%"/>
      <sheetName val="[PNT-P3.xlsUTong hop (2)"/>
      <sheetName val="Km276 - Ke277"/>
      <sheetName val="[PNT-P3.xlsUKm279 - Km280"/>
      <sheetName val="gVL"/>
      <sheetName val="??-BLDG"/>
      <sheetName val="gìIÏÝ_x001c_Ã_x0008_ç¾{è"/>
      <sheetName val="BCDSPS"/>
      <sheetName val="BCDKT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Don gia"/>
      <sheetName val="Nhap du lieu"/>
      <sheetName val="7000 000"/>
      <sheetName val="thaß26"/>
      <sheetName val="Tong (op"/>
      <sheetName val="Coc 4ieu"/>
      <sheetName val="_x0000__x000d__x0000__x0000__x0000_âO"/>
      <sheetName val="_x0000__x000f__x0000__x0000__x0000_½"/>
      <sheetName val="_x0000__x0000_²r"/>
      <sheetName val="_x0000__x0000__x0000__x0000__x0000_M pc_x0006__x0000__x0000_CamPh_x0000__x0000_"/>
      <sheetName val="Cong ban 1,5„—_x0013__x0000_"/>
      <sheetName val="K43"/>
      <sheetName val="THKL"/>
      <sheetName val="PL43"/>
      <sheetName val="K43+0.00 - 338 Trai"/>
      <sheetName val="Du tnan chi tiet coc nuoc"/>
      <sheetName val="Giao nhiem fu"/>
      <sheetName val="QDcea TGD (2)"/>
      <sheetName val="DG "/>
      <sheetName val="Package1"/>
      <sheetName val="ၔong hop QL48 - 2"/>
      <sheetName val="CV den trong to?g"/>
      <sheetName val="?0000000"/>
      <sheetName val="K?284"/>
      <sheetName val="Thang8-02"/>
      <sheetName val="Thang9-02"/>
      <sheetName val="Thang10-02"/>
      <sheetName val="Thang11-02"/>
      <sheetName val="Thang12-02"/>
      <sheetName val="Thang01-03"/>
      <sheetName val="Thang02-03"/>
      <sheetName val="ADKTKT02"/>
      <sheetName val="GS08)B.hµng"/>
      <sheetName val="_x000b_luong phu"/>
      <sheetName val="Sÿÿÿÿ"/>
      <sheetName val="quÿÿ"/>
      <sheetName val="GS02-thu0TM"/>
      <sheetName val="Dong$bac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Mp mai 275"/>
      <sheetName val="120"/>
      <sheetName val="IFAD"/>
      <sheetName val="CVHN"/>
      <sheetName val="TCVM"/>
      <sheetName val="RIDP"/>
      <sheetName val="LDNN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K-280 - Km281"/>
      <sheetName val="CDKTJT03"/>
      <sheetName val="Tong hnp QL47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VÃt liÖu"/>
      <sheetName val="Thue NK"/>
      <sheetName val="Hang NK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Xa9lap "/>
      <sheetName val="bc"/>
      <sheetName val="K.O"/>
      <sheetName val="xang _clc"/>
      <sheetName val="X¡NG_td"/>
      <sheetName val="MaZUT"/>
      <sheetName val="DIESEL"/>
      <sheetName val="_x0003_har"/>
      <sheetName val="Shaet13"/>
      <sheetName val="tuong"/>
      <sheetName val="MTL$-INTER"/>
      <sheetName val="PNT-P3"/>
      <sheetName val="t01.06"/>
      <sheetName val="CVden nw8ai TCT (1)"/>
      <sheetName val="TNghiÖ- VL"/>
      <sheetName val="_x000c__x0000__x0000__x0000__x0000__x0000__x0000__x0000__x000d__x0000__x0000__x0000_"/>
      <sheetName val="_x0000__x000f__x0000__x0000__x0000_‚ž½"/>
      <sheetName val="_x0000__x000d__x0000__x0000__x0000_âOŽ"/>
      <sheetName val="QD cua HDQ²_x0000__x0000_)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Diem mon hoc"/>
      <sheetName val="Tong hop diem"/>
      <sheetName val="HoTen-khong duoc xoa"/>
      <sheetName val="Ho la "/>
      <sheetName val="Cong baj 2x1,5"/>
      <sheetName val="Cac cang UT mua thal Dong bac"/>
      <sheetName val="gìIÏÝ_x001c_齘_x0013_龜_x0013_ꗃ〒"/>
      <sheetName val="tt chu don"/>
      <sheetName val="chie԰_x0000__x0000__x0000_Ȁ_x0000_"/>
      <sheetName val="CT.XF1"/>
      <sheetName val="Khach iang le "/>
      <sheetName val="[PNT-P3.xlsѝKQKDKT'04-1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 refreshError="1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 refreshError="1"/>
      <sheetData sheetId="419"/>
      <sheetData sheetId="420" refreshError="1"/>
      <sheetData sheetId="421"/>
      <sheetData sheetId="422"/>
      <sheetData sheetId="423"/>
      <sheetData sheetId="424"/>
      <sheetData sheetId="425"/>
      <sheetData sheetId="426" refreshError="1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 refreshError="1"/>
      <sheetData sheetId="515" refreshError="1"/>
      <sheetData sheetId="516" refreshError="1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 refreshError="1"/>
      <sheetData sheetId="530" refreshError="1"/>
      <sheetData sheetId="531" refreshError="1"/>
      <sheetData sheetId="532"/>
      <sheetData sheetId="533" refreshError="1"/>
      <sheetData sheetId="534" refreshError="1"/>
      <sheetData sheetId="535" refreshError="1"/>
      <sheetData sheetId="536"/>
      <sheetData sheetId="537" refreshError="1"/>
      <sheetData sheetId="538"/>
      <sheetData sheetId="539"/>
      <sheetData sheetId="540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 refreshError="1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/>
      <sheetData sheetId="578"/>
      <sheetData sheetId="579"/>
      <sheetData sheetId="580"/>
      <sheetData sheetId="581"/>
      <sheetData sheetId="582" refreshError="1"/>
      <sheetData sheetId="583" refreshError="1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 refreshError="1"/>
      <sheetData sheetId="600"/>
      <sheetData sheetId="601"/>
      <sheetData sheetId="602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/>
      <sheetData sheetId="673"/>
      <sheetData sheetId="674"/>
      <sheetData sheetId="675"/>
      <sheetData sheetId="676"/>
      <sheetData sheetId="677"/>
      <sheetData sheetId="678"/>
      <sheetData sheetId="679" refreshError="1"/>
      <sheetData sheetId="680"/>
      <sheetData sheetId="681" refreshError="1"/>
      <sheetData sheetId="682"/>
      <sheetData sheetId="683" refreshError="1"/>
      <sheetData sheetId="684" refreshError="1"/>
      <sheetData sheetId="685"/>
      <sheetData sheetId="686"/>
      <sheetData sheetId="687" refreshError="1"/>
      <sheetData sheetId="688" refreshError="1"/>
      <sheetData sheetId="689" refreshError="1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/>
      <sheetData sheetId="705"/>
      <sheetData sheetId="706" refreshError="1"/>
      <sheetData sheetId="707" refreshError="1"/>
      <sheetData sheetId="708"/>
      <sheetData sheetId="709"/>
      <sheetData sheetId="710" refreshError="1"/>
      <sheetData sheetId="711"/>
      <sheetData sheetId="712" refreshError="1"/>
      <sheetData sheetId="713" refreshError="1"/>
      <sheetData sheetId="714" refreshError="1"/>
      <sheetData sheetId="7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  <sheetName val="DU TOAN"/>
      <sheetName val="khung ten TD"/>
    </sheetNames>
    <sheetDataSet>
      <sheetData sheetId="0"/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ILICATE"/>
      <sheetName val="VV-NTKL MUONG DOT 3"/>
      <sheetName val="CAPTHOAT"/>
      <sheetName val="kl lap nha kho "/>
      <sheetName val="KL LAP TH KHO"/>
      <sheetName val="kl chi tiet kho3"/>
      <sheetName val="kl th kho3"/>
      <sheetName val="VV-NTKL NHA KHO DOT 2"/>
      <sheetName val="kl th sxc3"/>
      <sheetName val="kl ct sxc3"/>
      <sheetName val="klthep"/>
      <sheetName val="hoc han"/>
      <sheetName val=" thoat nuoc nc"/>
      <sheetName val="cap thoat nuoc"/>
      <sheetName val="00000000"/>
      <sheetName val="10000000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XL4Poppy"/>
      <sheetName val="Sheet1"/>
      <sheetName val="Trinh duyet LNS"/>
      <sheetName val="SN CBCNV"/>
      <sheetName val="tong luong ban"/>
      <sheetName val="DU TRU LUONG 06 THANG"/>
      <sheetName val="DU TRU CP 06 THANG"/>
      <sheetName val="AN CA THANG 08"/>
      <sheetName val="AN CA TH 09"/>
      <sheetName val="AN CA TH 10"/>
      <sheetName val="an ca th 11"/>
      <sheetName val="TAM UNG LNS TH 08"/>
      <sheetName val="PP tinh thue thu nhap"/>
      <sheetName val="Luong TG thang 08"/>
      <sheetName val="bo xung"/>
      <sheetName val="truy thu"/>
      <sheetName val="Luong TG thang 09"/>
      <sheetName val="Luong thoi gian th 10"/>
      <sheetName val="Luong thoi gian th 11"/>
      <sheetName val="QT LUONG NS T 07"/>
      <sheetName val="QT LNS TH 08"/>
      <sheetName val="QT LNS TH 09"/>
      <sheetName val="qt lns th 10"/>
      <sheetName val="TAM UNG LUONG NS TH 10"/>
      <sheetName val="tam ung LNS th 11"/>
      <sheetName val="XXXXXXXX"/>
      <sheetName val="Q1-02"/>
      <sheetName val="Q2-02"/>
      <sheetName val="Q3-02"/>
      <sheetName val="C45"/>
      <sheetName val="C47A"/>
      <sheetName val="C47B"/>
      <sheetName val="C46"/>
      <sheetName val="DsachYT"/>
      <sheetName val="00"/>
      <sheetName val="Bhxhoi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Sheet3"/>
      <sheetName val="Sheet2"/>
      <sheetName val="LUONG CHO HUU"/>
      <sheetName val="thu BHXH,YT"/>
      <sheetName val="Phan bo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Outlets"/>
      <sheetName val="PGs"/>
      <sheetName val="Instr'n"/>
      <sheetName val="RFP002"/>
      <sheetName val="RFP003F"/>
      <sheetName val="RFP004"/>
      <sheetName val="RFP005"/>
      <sheetName val="RFP006"/>
      <sheetName val="RFP007"/>
      <sheetName val="RFP008"/>
      <sheetName val="RFP009"/>
      <sheetName val="RFP010"/>
      <sheetName val="RFP011"/>
      <sheetName val="RFP11(1)"/>
      <sheetName val="RFP11(2)"/>
      <sheetName val="RFP11(3)"/>
      <sheetName val="RFP012"/>
      <sheetName val="RFP013"/>
      <sheetName val="RFP014"/>
      <sheetName val="RFP015"/>
      <sheetName val="TAI"/>
      <sheetName val="BANLE"/>
      <sheetName val="t.kho"/>
      <sheetName val="CLB"/>
      <sheetName val="phong"/>
      <sheetName val="hoat"/>
      <sheetName val="tong BH"/>
      <sheetName val="nhapkho"/>
      <sheetName val="KH LDTL"/>
      <sheetName val="T6"/>
      <sheetName val="Mau"/>
      <sheetName val="SILICAT_x0003_"/>
      <sheetName val="1-12"/>
      <sheetName val="XL4Test5"/>
      <sheetName val="TH"/>
      <sheetName val="Chia T1"/>
      <sheetName val="Chia T2"/>
      <sheetName val="Chia T3"/>
      <sheetName val="TH11"/>
      <sheetName val="TH T11"/>
      <sheetName val="TH T1"/>
      <sheetName val="Bang chia "/>
      <sheetName val="CN HD"/>
      <sheetName val="VC thg 2"/>
      <sheetName val="BB dcTT"/>
      <sheetName val="TT"/>
      <sheetName val="VC TCao"/>
      <sheetName val="VC o Hien"/>
      <sheetName val="VC oDuong"/>
      <sheetName val=" PHoang"/>
      <sheetName val="TT-PLuc"/>
      <sheetName val="TH thanh toan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SP-KH"/>
      <sheetName val="Xuatkho"/>
      <sheetName val="PT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Dieu chinh"/>
      <sheetName val="04"/>
      <sheetName val="So -03"/>
      <sheetName val="SoLD"/>
      <sheetName val="So-02"/>
      <sheetName val="MTL$-INTER"/>
      <sheetName val="Pivot(Silica|e)"/>
      <sheetName val="bcth.Hoang"/>
      <sheetName val="bcth.Nhung"/>
      <sheetName val="bcth.Ngoc"/>
      <sheetName val="bcth.Vu"/>
      <sheetName val="CDQDT"/>
      <sheetName val="XNT"/>
      <sheetName val="01"/>
      <sheetName val="02"/>
      <sheetName val="03"/>
      <sheetName val="05"/>
      <sheetName val="06"/>
      <sheetName val="07"/>
      <sheetName val="08"/>
      <sheetName val="09"/>
      <sheetName val="10"/>
      <sheetName val=" 10 ngày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0ngay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1 ngày"/>
      <sheetName val="bcthang"/>
      <sheetName val="báo cáo thang11 mới"/>
      <sheetName val="Summary"/>
      <sheetName val="Design &amp; Applications"/>
      <sheetName val="Building Summary"/>
      <sheetName val="Building"/>
      <sheetName val="External Works"/>
      <sheetName val="vi_du_n"/>
      <sheetName val="vi_du"/>
      <sheetName val="Bieu 2"/>
      <sheetName val="biªu 3"/>
      <sheetName val="bieu1 CTy"/>
      <sheetName val="b2 cty"/>
      <sheetName val="b 3 cty"/>
      <sheetName val="bieu 7"/>
      <sheetName val="bieu 9"/>
      <sheetName val="b14"/>
      <sheetName val="Sheet12"/>
      <sheetName val="TH QT"/>
      <sheetName val="KE QT"/>
      <sheetName val="??-BLDG"/>
      <sheetName val="Pi6ot(Urethan)"/>
      <sheetName val="Chiet tinh dz22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INSUL"/>
      <sheetName val="gvl"/>
      <sheetName val="hoat_x0000_࣭_x0000__x0000__x0000__x0000__x0000__x0000__x0000__x0000__x0009__x0000_᭬࣫_x0000__x0004__x0000__x0000__x0000__x0000__x0000__x0000_ᑜ࣭_x0000__x0000__x0000_"/>
      <sheetName val="Sheed4"/>
      <sheetName val="_x0000__x0000__x0000__x0000__x0000__x0000_"/>
      <sheetName val="Piwot(Silicate)"/>
      <sheetName val="ROCK WO_x0003__x0000_"/>
      <sheetName val="S¶_x001d_et2"/>
      <sheetName val="Macro1"/>
      <sheetName val="Macro2"/>
      <sheetName val="Macro3"/>
      <sheetName val="Chart2"/>
      <sheetName val="Chart1"/>
      <sheetName val="th«ng tri chuÈn xe"/>
      <sheetName val="vat tu 2001 cuoi nam"/>
      <sheetName val="bang phan bo VL xuat"/>
      <sheetName val="vat tu 2001"/>
      <sheetName val="qt vt­ xe"/>
      <sheetName val="táng QT 245 (14Xe("/>
      <sheetName val="Xe mua ngoµi"/>
      <sheetName val="B¸o c¸o HQ chi tiªu n¨m 2000"/>
      <sheetName val="???????-BLDG"/>
      <sheetName val="TH T19"/>
      <sheetName val="Pivot(RckWool)"/>
      <sheetName val="TH VL, NC, DDHT Thanhphuoc"/>
      <sheetName val="DU TRU LUONG 06 TH@NG"/>
      <sheetName val="AN CA DH 10"/>
      <sheetName val="TAM UNG LNC TH 08"/>
      <sheetName val="Leong thoi gian th 10"/>
      <sheetName val="Luong thoa gian th 11"/>
      <sheetName val="at lns th 10"/>
      <sheetName val="tam ung DNS th 11"/>
      <sheetName val="XL4Test4"/>
      <sheetName val="thong tin cty"/>
      <sheetName val="TK-in"/>
      <sheetName val="TKTH"/>
      <sheetName val="BR"/>
      <sheetName val="MV"/>
      <sheetName val="mvtt"/>
      <sheetName val="HDKT"/>
      <sheetName val="Linh tinh"/>
      <sheetName val="nk"/>
      <sheetName val="N"/>
      <sheetName val="X"/>
      <sheetName val="Sheev6"/>
      <sheetName val="Nhap fon gia VL dia phuong"/>
      <sheetName val="뜃맟뭁돽띿맟?-BLDG"/>
      <sheetName val="CAT_5"/>
      <sheetName val="현장관리비"/>
      <sheetName val="실행내역"/>
      <sheetName val="#REF"/>
      <sheetName val="적용환율"/>
      <sheetName val="合成単価作成表-BLDG"/>
      <sheetName val="EQUIPMENT -2"/>
      <sheetName val="전차선로 물량표"/>
      <sheetName val="PBS"/>
      <sheetName val="간접비내역-1"/>
      <sheetName val="Basic"/>
      <sheetName val="DESIGN CRITERIA"/>
      <sheetName val="용기"/>
      <sheetName val="MTO REV.0"/>
      <sheetName val="Phan tich don ႀ￸a chi tiet"/>
      <sheetName val="Pivot(_x0007_lass Wool)"/>
      <sheetName val="bcôhang"/>
      <sheetName val="báo cáo thang11 m?i"/>
      <sheetName val="RDP013"/>
      <sheetName val="TH_x0001_NG2"/>
      <sheetName val="Luong moÿÿngay cong khao sat"/>
      <sheetName val="Giai trinh"/>
      <sheetName val="Q2-00"/>
      <sheetName val="_x0010_ivot(Glass Wool)"/>
      <sheetName val="She%t1"/>
      <sheetName val="XL4Pop`y"/>
      <sheetName val="Chitieu-dam c!c loai"/>
      <sheetName val="@Gdg"/>
      <sheetName val="CocKJ1m"/>
      <sheetName val="공통가설"/>
      <sheetName val="DG"/>
      <sheetName val="Du_lieu"/>
      <sheetName val="ctTBA"/>
      <sheetName val="NEW-PANEL"/>
      <sheetName val="TT_10KV"/>
      <sheetName val="Tong hop QL4( - 3"/>
      <sheetName val="SN C£GNV"/>
      <sheetName val="PNT-QUOT-#3"/>
      <sheetName val="COAT&amp;WRAP-QIOT-#3"/>
      <sheetName val="SILICCTE"/>
      <sheetName val="PACK"/>
      <sheetName val="INV"/>
      <sheetName val="TK-XUAT"/>
      <sheetName val="TK-NHAP"/>
      <sheetName val="DT 1"/>
      <sheetName val="DT 2"/>
      <sheetName val="DT 3"/>
      <sheetName val="DM"/>
      <sheetName val="SP"/>
      <sheetName val="NPL"/>
      <sheetName val="적용률"/>
      <sheetName val="d' cOng"/>
      <sheetName val="CAPTHOAP"/>
      <sheetName val=" t`oat nuoc nc"/>
      <sheetName val="Gia vat tu"/>
      <sheetName val="tong l²_x0000__x0000_ ban"/>
      <sheetName val="CT Thang Mo"/>
      <sheetName val="CT  PL"/>
      <sheetName val="Chi tiet"/>
      <sheetName val="ፌ_x0000_佄⁎䥇⁁䡃"/>
      <sheetName val="⁁䡃⁉䥔呅"/>
      <sheetName val="呅吠ь_x0000_䑄㔳_x0005_吀䅂㔳_x000c_吀⁈畱敹"/>
      <sheetName val="㔳_x000c_吀⁈畱敹瑴慯ծ_x0000_楢兡͔_x0000_䭔"/>
      <sheetName val="_x0000_楢兡͔_x0000_䭔ͥ_x0000_䅎э_x0000_啈䝎_x0003_䠀䥁_x0003_"/>
      <sheetName val="_x0000_啈䝎_x0003_䠀䥁_x0003_䰀䵁_x0008_䈀湡⁧楧"/>
      <sheetName val="ࡍ_x0000_慂杮朠慩_x000d_䠀乁⁇䥔久䈠佁_x000b_吀⁈"/>
      <sheetName val="䥔久䈠佁_x000b_吀⁈䡎偁"/>
      <sheetName val="⁈䡎偁吠乏_x0006_吀⁈"/>
      <sheetName val="_x0000_䡔䈠乁_x0005_䐀"/>
      <sheetName val="_x0000_敄㍣б_x0000_慊"/>
      <sheetName val="䨀湡в_x0000_慊㍮"/>
      <sheetName val="湡г_x0000_慊㑮_x0004_"/>
      <sheetName val="д_x0000_慊㙮_x0004_䨀"/>
      <sheetName val="_x0000_慊㝮_x0004_䨀湡"/>
      <sheetName val="慊㡮_x0004_䨀湡Թ"/>
      <sheetName val="㥮_x0005_䨀湡〱_x0005_䨀"/>
      <sheetName val="_x0005_䨀湡ㄱ_x0005_䨀"/>
      <sheetName val="_x0000_慊ㅮԳ_x0000_慊"/>
      <sheetName val="䨀湡㐱_x0005_䨀湡"/>
      <sheetName val="慊ㅮԵ_x0000_慊ㅮ"/>
      <sheetName val="湡㘱_x0005_䨀湡㜱"/>
      <sheetName val="ㅮԷ_x0000_慊ㅮԸ"/>
      <sheetName val="㠱_x0005_䨀湡〲_x0005_"/>
      <sheetName val="԰_x0000_慊㉮Ա_x0000_"/>
      <sheetName val="_x0005_䨀湡㈲_x0005_䨀"/>
      <sheetName val="_x0000_慊㉮Գ_x0000_慊㉮Դ"/>
      <sheetName val="湡㐲_x0005_䨀湡㔲_x0005_"/>
      <sheetName val="㔲_x0005_䨀"/>
      <sheetName val="TKP"/>
      <sheetName val="_x0000_TCTiet"/>
      <sheetName val="LABTOTAL"/>
      <sheetName val="Bia"/>
      <sheetName val="So lieu"/>
      <sheetName val="ROCK WO_x0003_?"/>
      <sheetName val="??????"/>
      <sheetName val="_x0010_iwot(Silicate)"/>
      <sheetName val=" thoat nuog nc"/>
      <sheetName val="hoat?࣭????????_x0009_?᭬࣫?_x0004_??????ᑜ࣭???"/>
      <sheetName val="dongia (2)"/>
      <sheetName val="LKVL-CK-HT-GD1"/>
      <sheetName val="giathanh1"/>
      <sheetName val="lam-moi"/>
      <sheetName val="TONG HOP VL-NC"/>
      <sheetName val="thao-go"/>
      <sheetName val="THPDMoi  (2)"/>
      <sheetName val="gtrinh"/>
      <sheetName val="phuluc1"/>
      <sheetName val="chitiet"/>
      <sheetName val="TONGKE3p "/>
      <sheetName val="DONGIA"/>
      <sheetName val="DON GIA"/>
      <sheetName val="TONGKE-HT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100000P0"/>
      <sheetName val="RFP0_x0010_6"/>
      <sheetName val="RFP_x0010_07"/>
      <sheetName val="RFP_x0011_1(2)"/>
      <sheetName val="Q_x0012_-02"/>
      <sheetName val="Q_x0013_-02"/>
      <sheetName val="Du toan chi Tiet coc_x0000_nuoc"/>
      <sheetName val="Nhap_x0000_don gia VL dia phuong"/>
      <sheetName val="Luong mot ngay Cong xay_x0000_lap"/>
      <sheetName val="DU TRU LUONG_x0000_06 THANG"/>
      <sheetName val="PP tinh Thue thu_x0000_nhap"/>
      <sheetName val="Luong TG thang _x0010_9"/>
      <sheetName val="QT LUONG NS_x0000_T 07"/>
      <sheetName val="TAM_x0000_UNG LUONG NS TH 10"/>
      <sheetName val="BCDTK"/>
      <sheetName val="soktmay"/>
      <sheetName val="THVT"/>
      <sheetName val="PTDM"/>
      <sheetName val="POWER"/>
      <sheetName val="견적조건"/>
      <sheetName val="BQ_Equip_Pipe"/>
      <sheetName val="BLR-S"/>
      <sheetName val="Est-Hotpp"/>
      <sheetName val="PipWT"/>
      <sheetName val="piping"/>
      <sheetName val="BREAKDOWN(철거설치)"/>
      <sheetName val="COA-17"/>
      <sheetName val="C-18"/>
      <sheetName val="_x0000__x0000_DT"/>
      <sheetName val="\uong mot ngay cong xay lap"/>
      <sheetName val="Luong mot ngay conw0khao sat"/>
      <sheetName val="thu BHXH&lt;YT"/>
      <sheetName val="ࡍ_x0000_慂杮朠慩_x000a_䠀乁⁇䥔久䈠佁_x000b_吀⁈"/>
      <sheetName val="DTࠠBH"/>
      <sheetName val="TA²_x0000__x0000_NH"/>
      <sheetName val="TH4_x0000__x0000__x0000__x0000__x0000__x0000__x0000__x0000__x0000__x0000__x0000_ℨʢ_x0000__x0004__x0000__x0000__x0000__x0000__x0000__x0000_崬ʢ_x0000__x0000__x0000__x0000__x0000_"/>
      <sheetName val="__-BLDG"/>
      <sheetName val="_______-BLDG"/>
      <sheetName val="뜃맟뭁돽띿맟_-BLDG"/>
      <sheetName val="báo cáo thang11 m_i"/>
      <sheetName val="Pivnt(RockWool)"/>
      <sheetName val="@ivot(Form Glass)"/>
      <sheetName val="Pivot(Gl!ss Wool)"/>
      <sheetName val="ROCK WOKL"/>
      <sheetName val="He co"/>
      <sheetName val="Bhitieu-dam cac loai"/>
      <sheetName val="_x0000__x0000__x0000__x0000__x0000__x0009__x0000_??_x0000__x0004__x0000__x0000__x0000__x0000__x0000__x0000_??_x0000__x0000__x0000__x0000__x0000__x0000__x0000__x0000_??_x0000__x0000_"/>
      <sheetName val="?TCTiet"/>
      <sheetName val="POTAL"/>
      <sheetName val=" thoau nuoc nc"/>
      <sheetName val="hoat?࣭?_x0009_᭬࣫?_x0004_?ᑜ࣭?ڬ࣫?"/>
      <sheetName val="T.Tinh"/>
      <sheetName val="TK"/>
      <sheetName val="BRCT"/>
      <sheetName val="SDHD"/>
      <sheetName val="SDHD QUY"/>
      <sheetName val="GTGT135"/>
      <sheetName val="BRCN135"/>
      <sheetName val="MV135"/>
      <sheetName val="SDHDCN"/>
      <sheetName val="SDHDCN quy"/>
      <sheetName val="NXT.CN03"/>
      <sheetName val="bl"/>
      <sheetName val="20000000"/>
      <sheetName val="Chitieu-dam cac_x0000_loai"/>
      <sheetName val="hoat_x0000_࣭_x0000__x0009_᭬࣫_x0000__x0004__x0000_ᑜ࣭_x0000_ڬ࣫_x0000_"/>
      <sheetName val="tong l²?? ban"/>
      <sheetName val="ፌ?佄⁎䥇⁁䡃"/>
      <sheetName val="呅吠ь?䑄㔳_x0005_吀䅂㔳_x000c_吀⁈畱敹"/>
      <sheetName val="㔳_x000c_吀⁈畱敹瑴慯ծ?楢兡͔?䭔"/>
      <sheetName val="?楢兡͔?䭔ͥ?䅎э?啈䝎_x0003_䠀䥁_x0003_"/>
      <sheetName val="?啈䝎_x0003_䠀䥁_x0003_䰀䵁_x0008_䈀湡⁧楧"/>
      <sheetName val="ࡍ?慂杮朠慩_x000d_䠀乁⁇䥔久䈠佁_x000b_吀⁈"/>
      <sheetName val="?䡔䈠乁_x0005_䐀"/>
      <sheetName val="?敄㍣б?慊"/>
      <sheetName val="䨀湡в?慊㍮"/>
      <sheetName val="湡г?慊㑮_x0004_"/>
      <sheetName val="д?慊㙮_x0004_䨀"/>
      <sheetName val="?慊㝮_x0004_䨀湡"/>
      <sheetName val="?慊ㅮԳ?慊"/>
      <sheetName val="慊ㅮԵ?慊ㅮ"/>
      <sheetName val="ㅮԷ?慊ㅮԸ"/>
      <sheetName val="԰?慊㉮Ա?"/>
      <sheetName val="?慊㉮Գ?慊㉮Դ"/>
      <sheetName val="Du toan chi Tiet coc?nuoc"/>
      <sheetName val="Nhap?don gia VL dia phuong"/>
      <sheetName val="Luong mot ngay Cong xay?lap"/>
      <sheetName val="DU TRU LUONG?06 THANG"/>
      <sheetName val="PP tinh Thue thu?nhap"/>
      <sheetName val="QT LUONG NS?T 07"/>
      <sheetName val="TAM?UNG LUONG NS TH 10"/>
      <sheetName val="??DT"/>
      <sheetName val="ࡍ?慂杮朠慩_x000a_䠀乁⁇䥔久䈠佁_x000b_吀⁈"/>
      <sheetName val="TA²??NH"/>
      <sheetName val="TH4???????????ℨʢ?_x0004_??????崬ʢ?????"/>
      <sheetName val="?????_x0009_????_x0004_????????????????????"/>
      <sheetName val="Chitieu-dam cac?loai"/>
      <sheetName val="呅吠ь"/>
      <sheetName val="㔳_x000c_吀⁈畱敹瑴慯ծ"/>
      <sheetName val="䨀湡в"/>
      <sheetName val=""/>
      <sheetName val="ROCK WO_x0003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/>
      <sheetData sheetId="265" refreshError="1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 refreshError="1"/>
      <sheetData sheetId="296" refreshError="1"/>
      <sheetData sheetId="297"/>
      <sheetData sheetId="298" refreshError="1"/>
      <sheetData sheetId="299"/>
      <sheetData sheetId="300" refreshError="1"/>
      <sheetData sheetId="301"/>
      <sheetData sheetId="302"/>
      <sheetData sheetId="303"/>
      <sheetData sheetId="304"/>
      <sheetData sheetId="305" refreshError="1"/>
      <sheetData sheetId="306" refreshError="1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/>
      <sheetData sheetId="317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/>
      <sheetData sheetId="356"/>
      <sheetData sheetId="357" refreshError="1"/>
      <sheetData sheetId="358" refreshError="1"/>
      <sheetData sheetId="359"/>
      <sheetData sheetId="360" refreshError="1"/>
      <sheetData sheetId="361" refreshError="1"/>
      <sheetData sheetId="362" refreshError="1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 refreshError="1"/>
      <sheetData sheetId="379" refreshError="1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 refreshError="1"/>
      <sheetData sheetId="392"/>
      <sheetData sheetId="393"/>
      <sheetData sheetId="394"/>
      <sheetData sheetId="395" refreshError="1"/>
      <sheetData sheetId="396"/>
      <sheetData sheetId="397" refreshError="1"/>
      <sheetData sheetId="398" refreshError="1"/>
      <sheetData sheetId="399" refreshError="1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 refreshError="1"/>
      <sheetData sheetId="428" refreshError="1"/>
      <sheetData sheetId="429" refreshError="1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/>
      <sheetData sheetId="495" refreshError="1"/>
      <sheetData sheetId="496" refreshError="1"/>
      <sheetData sheetId="497" refreshError="1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/>
      <sheetData sheetId="514"/>
      <sheetData sheetId="515"/>
      <sheetData sheetId="516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ienluong"/>
      <sheetName val="SILICATE"/>
      <sheetName val="Lç khoan LK1"/>
      <sheetName val="sat"/>
      <sheetName val="ptvt"/>
      <sheetName val="TH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 refreshError="1">
        <row r="17">
          <cell r="N17">
            <v>55000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 tu van DZ 110 kV"/>
      <sheetName val="DM tu van DZ 35 kV"/>
      <sheetName val="DM tu van"/>
      <sheetName val="Don gia"/>
      <sheetName val="táng hîp"/>
      <sheetName val="THDT DZ 110 kV"/>
      <sheetName val="VL-NC-M 110 KV"/>
      <sheetName val="Phu kien 110 kV"/>
      <sheetName val="NC Day su Phu kien"/>
      <sheetName val="THDT DZ 35 kV"/>
      <sheetName val="VL-NC-M 35 KV"/>
      <sheetName val="Sheet1"/>
      <sheetName val="Phu kien 35 kV"/>
      <sheetName val="Tiep dia"/>
      <sheetName val="M4T-1"/>
      <sheetName val="Tien luong M4T-1"/>
      <sheetName val="M4T-2"/>
      <sheetName val="Tien luong M4T-2"/>
      <sheetName val="M4T-3"/>
      <sheetName val="Tien luong M4T-3"/>
      <sheetName val="MB-1"/>
      <sheetName val="Tien luong MB-1"/>
      <sheetName val="MB-2"/>
      <sheetName val="Tien luong MB-2"/>
      <sheetName val="MB-3"/>
      <sheetName val="Tien luong MB-3"/>
      <sheetName val="MB-4"/>
      <sheetName val="Tien luong MB-4"/>
      <sheetName val="MB-5"/>
      <sheetName val="Tien luong MB-5"/>
      <sheetName val="MB-6"/>
      <sheetName val="MBK"/>
      <sheetName val="Tien luong MBK"/>
      <sheetName val="Gia thanh chuoi su"/>
      <sheetName val="Tien luong MB-6"/>
      <sheetName val="MP-12"/>
      <sheetName val="Tien luong MP-12"/>
      <sheetName val="MN18-6"/>
      <sheetName val="HC"/>
      <sheetName val="QLN"/>
      <sheetName val="KTHUAT"/>
      <sheetName val="KT"/>
      <sheetName val="CN"/>
      <sheetName val="DLo"/>
      <sheetName val="BDa"/>
      <sheetName val="CDong"/>
      <sheetName val="KTang"/>
      <sheetName val="PBat"/>
      <sheetName val="TThuy"/>
      <sheetName val="CXa"/>
      <sheetName val="THop"/>
      <sheetName val="00000000"/>
      <sheetName val="XL4Test5"/>
      <sheetName val="Truoc thue)"/>
      <sheetName val="Khaosat"/>
      <sheetName val="Tong hop 1"/>
      <sheetName val="Xay lap"/>
      <sheetName val="Sheet2"/>
      <sheetName val="Chi tiet1"/>
      <sheetName val="Chi tiet"/>
      <sheetName val="Bu VL"/>
      <sheetName val="Dan"/>
      <sheetName val="Sheet3"/>
      <sheetName val="gvl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GKV1"/>
      <sheetName val="GVTKV1"/>
      <sheetName val="Du bao LL xe"/>
      <sheetName val="K.Tra do vong dan hoi"/>
      <sheetName val="Tinh truot"/>
      <sheetName val="Tinh Keo uon"/>
      <sheetName val="Cac bang tra"/>
      <sheetName val="About"/>
      <sheetName val="Du_lieu"/>
      <sheetName val="DM tt van DZ 35 kV"/>
      <sheetName val="ctdz35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DG_QUANG NINH"/>
      <sheetName val="Hướng dẫn"/>
      <sheetName val="Ví dụ hàm Vlookup"/>
      <sheetName val="Gvl_QN"/>
      <sheetName val="Gvlks_QN"/>
      <sheetName val="SILICATE"/>
      <sheetName val="Hoá Đơn NV"/>
      <sheetName val="Long"/>
      <sheetName val="Son Tay"/>
      <sheetName val="Hoa Binh"/>
      <sheetName val="Thuong Tin"/>
      <sheetName val="Vang Lai"/>
      <sheetName val="NV6"/>
      <sheetName val="NV7"/>
      <sheetName val="NV8"/>
      <sheetName val="NV9"/>
      <sheetName val="NV10"/>
      <sheetName val="Tong Xuat"/>
      <sheetName val="Tong Nhap"/>
      <sheetName val="Nhap Xuat Ton"/>
      <sheetName val="Ton Kho Ban Giao Chi Oanh"/>
      <sheetName val="QC"/>
      <sheetName val="NV"/>
      <sheetName val="So xuat hang Nuoc"/>
      <sheetName val="The kho Nuoc"/>
      <sheetName val="So Xuat hang Dac"/>
      <sheetName val="The kho Dac"/>
      <sheetName val="Tien lumng MB-2"/>
      <sheetName val="Tien lumng MB-5"/>
      <sheetName val="chitimc"/>
      <sheetName val="dtxl"/>
      <sheetName val="KH-Q1,Q2,01"/>
      <sheetName val="MTO REV.0"/>
      <sheetName val="dieuchinh"/>
      <sheetName val="M@-2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5.BANG I"/>
      <sheetName val="gtrin⁨"/>
      <sheetName val="CT -THVLNC"/>
      <sheetName val="gtrin?"/>
      <sheetName val="Hoá Ðon NV"/>
      <sheetName val="VL-NCf 35 KV"/>
      <sheetName val="     ien 110 kV"/>
      <sheetName val="NC Day su      ien"/>
      <sheetName val="     ien 35 kV"/>
      <sheetName val="Hu?ng d?n"/>
      <sheetName val="Ví d? hàm Vlookup"/>
      <sheetName val="NHATKY"/>
      <sheetName val="Income Statement"/>
      <sheetName val="Shareholders' Equity"/>
      <sheetName val="PTDG (2)"/>
      <sheetName val="MTL$-INTER"/>
      <sheetName val="Thep dia"/>
      <sheetName val="THDT DZ 010 kV"/>
      <sheetName val="XL4Poppy"/>
      <sheetName val="LKVL_CK_HT_GD1"/>
      <sheetName val="CHITIET VL_NC"/>
      <sheetName val="VCV_BE_TONG"/>
      <sheetName val="gvl_x0000__x0000__x0000__x0000__x0000__x0000__x0000__x0000__x0000__x0000__x0000__x0000_쉘ž_x0000__x0004__x0000__x0000__x0000__x0000__x0000__x0000_॔ǥ_x0000__x0000__x0000__x0000_"/>
      <sheetName val="tonghop"/>
      <sheetName val="cot_xa"/>
      <sheetName val="Mong"/>
      <sheetName val="TTDZ22"/>
      <sheetName val="Chiettinh dz0,4"/>
      <sheetName val="ctdg"/>
      <sheetName val="DE tu van"/>
      <sheetName val="Hu_ng d_n"/>
      <sheetName val="Ví d_ hàm Vlookup"/>
      <sheetName val="gtrin_"/>
      <sheetName val="gvl????????????쉘ž?_x0004_??????॔ǥ????"/>
      <sheetName val="TTVanChuyen"/>
      <sheetName val="gvl____________쉘ž__x0004_______॔ǥ____"/>
      <sheetName val="Hý?ng d?n"/>
      <sheetName val="Hoá Ðõn NV"/>
      <sheetName val="Tien luonc LB-2"/>
      <sheetName val="Tien luong MB%4"/>
      <sheetName val="Tien luong LBK"/>
      <sheetName val="Tien duong MP-12"/>
      <sheetName val="ML18-6"/>
      <sheetName val="Sheut2"/>
      <sheetName val="gaathanh1"/>
      <sheetName val="DG_LANG SON"/>
      <sheetName val="Gvl_LS"/>
      <sheetName val="Gvlks_LS"/>
    </sheetNames>
    <sheetDataSet>
      <sheetData sheetId="0"/>
      <sheetData sheetId="1"/>
      <sheetData sheetId="2"/>
      <sheetData sheetId="3" refreshError="1">
        <row r="3">
          <cell r="A3" t="str">
            <v>03.1112</v>
          </cell>
          <cell r="B3" t="str">
            <v>Ñaøo ñaát hoá theá saâu &gt;1m S ñaùy hoá £ 5 m 2  ñaát C2</v>
          </cell>
          <cell r="C3" t="str">
            <v>m 3</v>
          </cell>
          <cell r="E3">
            <v>16776</v>
          </cell>
          <cell r="G3" t="str">
            <v>03.1112</v>
          </cell>
        </row>
        <row r="4">
          <cell r="A4" t="str">
            <v>03.1113</v>
          </cell>
          <cell r="B4" t="str">
            <v>Ñaøo ñaát hoá theá saâu &gt;1m S ñaùy hoá £ 5 m 2  ñaát C3</v>
          </cell>
          <cell r="C4" t="str">
            <v>m 3</v>
          </cell>
          <cell r="D4" t="str">
            <v>Xi m¨ng TW   KV NghÜa Lé</v>
          </cell>
          <cell r="E4">
            <v>24428</v>
          </cell>
          <cell r="F4" t="str">
            <v xml:space="preserve">§¸ d¨m  1x2            </v>
          </cell>
          <cell r="G4" t="str">
            <v>03.1113</v>
          </cell>
        </row>
        <row r="5">
          <cell r="A5" t="str">
            <v>03.2203</v>
          </cell>
          <cell r="B5" t="str">
            <v>Laáp ñaát hoá theá</v>
          </cell>
          <cell r="C5" t="str">
            <v>m 3</v>
          </cell>
          <cell r="E5">
            <v>10890</v>
          </cell>
          <cell r="G5" t="str">
            <v>03.2203</v>
          </cell>
        </row>
        <row r="6">
          <cell r="A6" t="str">
            <v>03.1122</v>
          </cell>
          <cell r="B6" t="str">
            <v>Ñaøo moùng baèng TC ñaát C2  saâu £ 2 m dieän tích ñaùy moùng £ 15 m2</v>
          </cell>
          <cell r="C6" t="str">
            <v>m 3</v>
          </cell>
          <cell r="D6">
            <v>89429.123809523822</v>
          </cell>
          <cell r="E6">
            <v>11037</v>
          </cell>
          <cell r="F6">
            <v>0</v>
          </cell>
          <cell r="G6" t="str">
            <v>03.1122</v>
          </cell>
        </row>
        <row r="7">
          <cell r="A7" t="str">
            <v>03.1123</v>
          </cell>
          <cell r="B7" t="str">
            <v>Ñaøo moùng baèng TC ñaát C3  saâu £ 2 m dieän tích ñaùy moùng £ 15 m2</v>
          </cell>
          <cell r="C7" t="str">
            <v>m 3</v>
          </cell>
          <cell r="D7">
            <v>38</v>
          </cell>
          <cell r="E7">
            <v>16482</v>
          </cell>
          <cell r="G7" t="str">
            <v>03.1123</v>
          </cell>
        </row>
        <row r="8">
          <cell r="A8" t="str">
            <v>03.1132</v>
          </cell>
          <cell r="B8" t="str">
            <v>Ñaøo moùng baèng TC ñaát C2  saâu £ 3 m dieän tích ñaùy moùng £ 15 m2</v>
          </cell>
          <cell r="C8" t="str">
            <v>m 3</v>
          </cell>
          <cell r="D8">
            <v>1670.4761904761904</v>
          </cell>
          <cell r="E8">
            <v>11773</v>
          </cell>
          <cell r="G8" t="str">
            <v>03.1132</v>
          </cell>
        </row>
        <row r="9">
          <cell r="A9" t="str">
            <v>03.1133</v>
          </cell>
          <cell r="B9" t="str">
            <v>Ñaøo moùng baèng TC ñaát C3  saâu £ 3 m dieän tích ñaùy moùng £ 15 m2</v>
          </cell>
          <cell r="C9" t="str">
            <v>m 3</v>
          </cell>
          <cell r="D9">
            <v>1.3</v>
          </cell>
          <cell r="E9">
            <v>17659</v>
          </cell>
          <cell r="G9" t="str">
            <v>03.1133</v>
          </cell>
        </row>
        <row r="10">
          <cell r="A10" t="str">
            <v>03.1152</v>
          </cell>
          <cell r="B10" t="str">
            <v>Ñaøo moùng baèng TC ñaát C2  saâu £ 2 m dieän tích ñaùy moùng £ 25 m2</v>
          </cell>
          <cell r="C10" t="str">
            <v>m 3</v>
          </cell>
          <cell r="D10">
            <v>1</v>
          </cell>
          <cell r="E10">
            <v>11478</v>
          </cell>
          <cell r="G10" t="str">
            <v>03.1152</v>
          </cell>
        </row>
        <row r="11">
          <cell r="A11" t="str">
            <v>03.1153</v>
          </cell>
          <cell r="B11" t="str">
            <v>Ñaøo moùng baèng TC ñaát C3  saâu £ 2 m dieän tích ñaùy moùng £ 25 m2</v>
          </cell>
          <cell r="C11" t="str">
            <v>m 3</v>
          </cell>
          <cell r="D11">
            <v>0.2</v>
          </cell>
          <cell r="E11">
            <v>17365</v>
          </cell>
          <cell r="G11" t="str">
            <v>03.1153</v>
          </cell>
        </row>
        <row r="12">
          <cell r="A12" t="str">
            <v>03.1162</v>
          </cell>
          <cell r="B12" t="str">
            <v>Ñaøo moùng baèng TC ñaát C2  saâu £ 3 m dieän tích ñaùy moùng £ 25 m2</v>
          </cell>
          <cell r="C12" t="str">
            <v>m 3</v>
          </cell>
          <cell r="D12">
            <v>34538</v>
          </cell>
          <cell r="E12">
            <v>12508</v>
          </cell>
          <cell r="G12" t="str">
            <v>03.1162</v>
          </cell>
        </row>
        <row r="13">
          <cell r="A13" t="str">
            <v>03.1163</v>
          </cell>
          <cell r="B13" t="str">
            <v>Ñaøo moùng baèng TC ñaát C3  saâu £ 3 m dieän tích ñaùy moùng £ 25 m2</v>
          </cell>
          <cell r="C13" t="str">
            <v>m 3</v>
          </cell>
          <cell r="D13">
            <v>865522.27999999991</v>
          </cell>
          <cell r="E13">
            <v>18395</v>
          </cell>
          <cell r="F13">
            <v>0</v>
          </cell>
          <cell r="G13" t="str">
            <v>03.1163</v>
          </cell>
        </row>
        <row r="14">
          <cell r="A14" t="str">
            <v>03.1182</v>
          </cell>
          <cell r="B14" t="str">
            <v>Ñaøo moùng baèng TC ñaát C2  saâu £ 2 m dieän tích ñaùy moùng £ 35 m2</v>
          </cell>
          <cell r="C14" t="str">
            <v>m 3</v>
          </cell>
          <cell r="D14">
            <v>0.2</v>
          </cell>
          <cell r="E14">
            <v>12214</v>
          </cell>
          <cell r="G14" t="str">
            <v>03.1182</v>
          </cell>
        </row>
        <row r="15">
          <cell r="A15" t="str">
            <v>03.1183</v>
          </cell>
          <cell r="B15" t="str">
            <v>Ñaøo moùng baèng TC ñaát C3  saâu £ 2 m dieän tích ñaùy moùng £ 35 m2</v>
          </cell>
          <cell r="C15" t="str">
            <v>m 3</v>
          </cell>
          <cell r="D15">
            <v>5.5600000000000005</v>
          </cell>
          <cell r="E15">
            <v>18100</v>
          </cell>
          <cell r="G15" t="str">
            <v>03.1183</v>
          </cell>
        </row>
        <row r="16">
          <cell r="A16" t="str">
            <v>03.1192</v>
          </cell>
          <cell r="B16" t="str">
            <v>Ñaøo moùng baèng TC ñaát C2  saâu £ 3 m dieän tích ñaùy moùng £ 35 m2</v>
          </cell>
          <cell r="C16" t="str">
            <v>m 3</v>
          </cell>
          <cell r="E16">
            <v>13097</v>
          </cell>
          <cell r="G16" t="str">
            <v>03.1192</v>
          </cell>
        </row>
        <row r="17">
          <cell r="A17" t="str">
            <v>03.1193</v>
          </cell>
          <cell r="B17" t="str">
            <v>Ñaøo moùng baèng TC ñaát C3  saâu £ 3 m dieän tích ñaùy moùng £ 35 m2</v>
          </cell>
          <cell r="C17" t="str">
            <v>m 3</v>
          </cell>
          <cell r="E17">
            <v>19425</v>
          </cell>
          <cell r="G17" t="str">
            <v>03.1193</v>
          </cell>
        </row>
        <row r="18">
          <cell r="A18" t="str">
            <v>03.1212</v>
          </cell>
          <cell r="B18" t="str">
            <v>Ñaøo moùng baèng TC ñaát C2  saâu £ 2 m dieän tích ñaùy moùng £ 50 m2</v>
          </cell>
          <cell r="C18" t="str">
            <v>m 3</v>
          </cell>
          <cell r="D18">
            <v>5.5</v>
          </cell>
          <cell r="E18">
            <v>12803</v>
          </cell>
          <cell r="G18" t="str">
            <v>03.1212</v>
          </cell>
        </row>
        <row r="19">
          <cell r="A19" t="str">
            <v>03.1213</v>
          </cell>
          <cell r="B19" t="str">
            <v>Ñaøo moùng baèng TC ñaát C3  saâu £ 2 m dieän tích ñaùy moùng £ 50 m2</v>
          </cell>
          <cell r="C19" t="str">
            <v>m 3</v>
          </cell>
          <cell r="D19">
            <v>4.5199999999999996</v>
          </cell>
          <cell r="E19">
            <v>19130</v>
          </cell>
          <cell r="G19" t="str">
            <v>03.1213</v>
          </cell>
        </row>
        <row r="20">
          <cell r="A20" t="str">
            <v>03.1222</v>
          </cell>
          <cell r="B20" t="str">
            <v>Ñaøo moùng baèng TC ñaát C2  saâu £ 3 m dieän tích ñaùy moùng £ 50 m2</v>
          </cell>
          <cell r="C20" t="str">
            <v>m 3</v>
          </cell>
          <cell r="D20">
            <v>25.06</v>
          </cell>
          <cell r="E20">
            <v>13833</v>
          </cell>
          <cell r="G20" t="str">
            <v>03.1222</v>
          </cell>
        </row>
        <row r="21">
          <cell r="A21" t="str">
            <v>03.1223</v>
          </cell>
          <cell r="B21" t="str">
            <v>Ñaøo moùng baèng TC ñaát C3  saâu £ 3 m dieän tích ñaùy moùng £ 50 m2</v>
          </cell>
          <cell r="C21" t="str">
            <v>m 3</v>
          </cell>
          <cell r="D21">
            <v>34538</v>
          </cell>
          <cell r="E21">
            <v>20455</v>
          </cell>
          <cell r="F21">
            <v>34538</v>
          </cell>
          <cell r="G21" t="str">
            <v>03.1223</v>
          </cell>
        </row>
        <row r="22">
          <cell r="A22" t="str">
            <v>03.1252</v>
          </cell>
          <cell r="B22" t="str">
            <v>Ñaøo moùng baèng TC ñaát C2  saâu £ 2 m dieän tích ñaùy moùng £ 75 m2</v>
          </cell>
          <cell r="C22" t="str">
            <v>m 3</v>
          </cell>
          <cell r="D22">
            <v>954951.40380952368</v>
          </cell>
          <cell r="E22">
            <v>13097</v>
          </cell>
          <cell r="F22">
            <v>0</v>
          </cell>
          <cell r="G22" t="str">
            <v>03.1252</v>
          </cell>
        </row>
        <row r="23">
          <cell r="A23" t="str">
            <v>03.1253</v>
          </cell>
          <cell r="B23" t="str">
            <v>Ñaøo moùng baèng TC ñaát C3  saâu £ 2 m dieän tích ñaùy moùng £ 75 m2</v>
          </cell>
          <cell r="C23" t="str">
            <v>m 3</v>
          </cell>
          <cell r="D23">
            <v>796000</v>
          </cell>
          <cell r="E23">
            <v>19572</v>
          </cell>
          <cell r="F23">
            <v>110000</v>
          </cell>
          <cell r="G23" t="str">
            <v>03.1253</v>
          </cell>
        </row>
        <row r="24">
          <cell r="A24" t="str">
            <v>03.1262</v>
          </cell>
          <cell r="B24" t="str">
            <v>Ñaøo moùng baèng TC ñaát C2  saâu £ 3 m dieän tích ñaùy moùng £ 75 m2</v>
          </cell>
          <cell r="C24" t="str">
            <v>m 3</v>
          </cell>
          <cell r="D24">
            <v>1750951.4038095237</v>
          </cell>
          <cell r="E24">
            <v>14127</v>
          </cell>
          <cell r="F24">
            <v>110000</v>
          </cell>
          <cell r="G24" t="str">
            <v>03.1262</v>
          </cell>
        </row>
        <row r="25">
          <cell r="A25" t="str">
            <v>03.1263</v>
          </cell>
          <cell r="B25" t="str">
            <v>Ñaøo moùng baèng TC ñaát C3  saâu £ 3 m dieän tích ñaùy moùng £ 75 m2</v>
          </cell>
          <cell r="C25" t="str">
            <v>m 3</v>
          </cell>
          <cell r="D25">
            <v>639000</v>
          </cell>
          <cell r="E25">
            <v>21043</v>
          </cell>
          <cell r="F25">
            <v>73000</v>
          </cell>
          <cell r="G25" t="str">
            <v>03.1263</v>
          </cell>
        </row>
        <row r="26">
          <cell r="A26" t="str">
            <v>03.1292</v>
          </cell>
          <cell r="B26" t="str">
            <v>Ñaøo moùng baèng TC ñaát C2  saâu £ 2 m dieän tích ñaùy moùng £ 100 m2</v>
          </cell>
          <cell r="C26" t="str">
            <v>m 3</v>
          </cell>
          <cell r="D26">
            <v>1111951.4038095237</v>
          </cell>
          <cell r="E26">
            <v>13391</v>
          </cell>
          <cell r="F26">
            <v>37000</v>
          </cell>
          <cell r="G26" t="str">
            <v>03.1292</v>
          </cell>
        </row>
        <row r="27">
          <cell r="A27" t="str">
            <v>03.1293</v>
          </cell>
          <cell r="B27" t="str">
            <v>Ñaøo moùng baèng TC ñaát C3  saâu £ 2 m dieän tích ñaùy moùng £ 100 m2</v>
          </cell>
          <cell r="C27" t="str">
            <v>m 3</v>
          </cell>
          <cell r="E27">
            <v>20308</v>
          </cell>
          <cell r="G27" t="str">
            <v>03.1293</v>
          </cell>
        </row>
        <row r="28">
          <cell r="A28" t="str">
            <v>03.1302</v>
          </cell>
          <cell r="B28" t="str">
            <v>Ñaøo moùng baèng TC ñaát C2  saâu £ 3 m dieän tích ñaùy moùng £ 100 m2</v>
          </cell>
          <cell r="C28" t="str">
            <v>m 3</v>
          </cell>
          <cell r="E28">
            <v>14569</v>
          </cell>
          <cell r="G28" t="str">
            <v>03.1302</v>
          </cell>
        </row>
        <row r="29">
          <cell r="A29" t="str">
            <v>03.1303</v>
          </cell>
          <cell r="B29" t="str">
            <v>Ñaøo moùng baèng TC ñaát C3  saâu £ 3 m dieän tích ñaùy moùng £ 100 m2</v>
          </cell>
          <cell r="C29" t="str">
            <v>m 3</v>
          </cell>
          <cell r="D29" t="str">
            <v>Xi m¨ng TW   KV NghÜa Lé</v>
          </cell>
          <cell r="E29">
            <v>21632</v>
          </cell>
          <cell r="F29" t="str">
            <v xml:space="preserve">§¸ d¨m  1x2            </v>
          </cell>
          <cell r="G29" t="str">
            <v>03.1303</v>
          </cell>
        </row>
        <row r="30">
          <cell r="A30" t="str">
            <v>03.1332</v>
          </cell>
          <cell r="B30" t="str">
            <v>Ñaøo moùng baèng TC ñaát C2  saâu £ 2 m dieän tích ñaùy moùng £ 150 m2</v>
          </cell>
          <cell r="C30" t="str">
            <v>m 3</v>
          </cell>
          <cell r="E30">
            <v>14127</v>
          </cell>
          <cell r="G30" t="str">
            <v>03.1332</v>
          </cell>
        </row>
        <row r="31">
          <cell r="A31" t="str">
            <v>03.1333</v>
          </cell>
          <cell r="B31" t="str">
            <v>Ñaøo moùng baèng TC ñaát C3  saâu £ 2 m dieän tích ñaùy moùng £ 150 m2</v>
          </cell>
          <cell r="C31" t="str">
            <v>m 3</v>
          </cell>
          <cell r="D31">
            <v>89429.123809523822</v>
          </cell>
          <cell r="E31">
            <v>21191</v>
          </cell>
          <cell r="F31">
            <v>0</v>
          </cell>
          <cell r="G31" t="str">
            <v>03.1333</v>
          </cell>
        </row>
        <row r="32">
          <cell r="A32" t="str">
            <v>03.1342</v>
          </cell>
          <cell r="B32" t="str">
            <v>Ñaøo moùng baèng TC ñaát C2  saâu £ 3 m dieän tích ñaùy moùng £ 150 m2</v>
          </cell>
          <cell r="C32" t="str">
            <v>m 3</v>
          </cell>
          <cell r="D32">
            <v>38</v>
          </cell>
          <cell r="E32">
            <v>15451</v>
          </cell>
          <cell r="G32" t="str">
            <v>03.1342</v>
          </cell>
        </row>
        <row r="33">
          <cell r="A33" t="str">
            <v>03.1343</v>
          </cell>
          <cell r="B33" t="str">
            <v>Ñaøo moùng baèng TC ñaát C3  saâu £ 3 m dieän tích ñaùy moùng £ 150 m2</v>
          </cell>
          <cell r="C33" t="str">
            <v>m 3</v>
          </cell>
          <cell r="D33">
            <v>1670.4761904761904</v>
          </cell>
          <cell r="E33">
            <v>22809</v>
          </cell>
          <cell r="G33" t="str">
            <v>03.1343</v>
          </cell>
        </row>
        <row r="34">
          <cell r="A34" t="str">
            <v>03.1352</v>
          </cell>
          <cell r="B34" t="str">
            <v>Ñaøo moùng baèng TC ñaát C2  saâu £ 4 m dieän tích ñaùy moùng £ 150 m2</v>
          </cell>
          <cell r="C34" t="str">
            <v>m 3</v>
          </cell>
          <cell r="D34">
            <v>1.3</v>
          </cell>
          <cell r="E34">
            <v>16629</v>
          </cell>
          <cell r="G34" t="str">
            <v>03.1352</v>
          </cell>
        </row>
        <row r="35">
          <cell r="A35" t="str">
            <v>03.1353</v>
          </cell>
          <cell r="B35" t="str">
            <v>Ñaøo moùng baèng TC ñaát C3  saâu £ 4 m dieän tích ñaùy moùng £ 150 m2</v>
          </cell>
          <cell r="C35" t="str">
            <v>m 3</v>
          </cell>
          <cell r="D35">
            <v>1</v>
          </cell>
          <cell r="E35">
            <v>24134</v>
          </cell>
          <cell r="G35" t="str">
            <v>03.1353</v>
          </cell>
        </row>
        <row r="36">
          <cell r="A36" t="str">
            <v>03.1372</v>
          </cell>
          <cell r="B36" t="str">
            <v>Ñaøo moùng baèng TC ñaát C2  saâu £ 2 m dieän tích ñaùy moùng £ 200 m2</v>
          </cell>
          <cell r="C36" t="str">
            <v>m 3</v>
          </cell>
          <cell r="D36">
            <v>0.2</v>
          </cell>
          <cell r="E36">
            <v>14716</v>
          </cell>
          <cell r="G36" t="str">
            <v>03.1372</v>
          </cell>
        </row>
        <row r="37">
          <cell r="A37" t="str">
            <v>03.1373</v>
          </cell>
          <cell r="B37" t="str">
            <v>Ñaøo moùng baèng TC ñaát C3  saâu £ 2 m dieän tích ñaùy moùng £ 200 m2</v>
          </cell>
          <cell r="C37" t="str">
            <v>m 3</v>
          </cell>
          <cell r="D37">
            <v>34538</v>
          </cell>
          <cell r="E37">
            <v>22074</v>
          </cell>
          <cell r="G37" t="str">
            <v>03.1373</v>
          </cell>
        </row>
        <row r="38">
          <cell r="A38" t="str">
            <v>03.1382</v>
          </cell>
          <cell r="B38" t="str">
            <v>Ñaøo moùng baèng TC ñaát C2  saâu £ 3 m dieän tích ñaùy moùng £ 200 m2</v>
          </cell>
          <cell r="C38" t="str">
            <v>m 3</v>
          </cell>
          <cell r="D38">
            <v>740632.87199999997</v>
          </cell>
          <cell r="E38">
            <v>16334</v>
          </cell>
          <cell r="F38">
            <v>0</v>
          </cell>
          <cell r="G38" t="str">
            <v>03.1382</v>
          </cell>
        </row>
        <row r="39">
          <cell r="A39" t="str">
            <v>03.1383</v>
          </cell>
          <cell r="B39" t="str">
            <v>Ñaøo moùng baèng TC ñaát C3  saâu £ 3 m dieän tích ñaùy moùng £ 200 m2</v>
          </cell>
          <cell r="C39" t="str">
            <v>m 3</v>
          </cell>
          <cell r="D39">
            <v>0.2</v>
          </cell>
          <cell r="E39">
            <v>23987</v>
          </cell>
          <cell r="G39" t="str">
            <v>03.1383</v>
          </cell>
        </row>
        <row r="40">
          <cell r="A40" t="str">
            <v>03.1392</v>
          </cell>
          <cell r="B40" t="str">
            <v>Ñaøo moùng baèng TC ñaát C2  saâu £ 3 m dieän tích ñaùy moùng £ 200 m2</v>
          </cell>
          <cell r="C40" t="str">
            <v>m 3</v>
          </cell>
          <cell r="D40">
            <v>4.7</v>
          </cell>
          <cell r="E40">
            <v>17512</v>
          </cell>
          <cell r="G40" t="str">
            <v>03.1392</v>
          </cell>
        </row>
        <row r="41">
          <cell r="A41" t="str">
            <v>03.1393</v>
          </cell>
          <cell r="B41" t="str">
            <v>Ñaøo moùng baèng TC ñaát C3  saâu £ 3 m dieän tích ñaùy moùng £ 200 m2</v>
          </cell>
          <cell r="C41" t="str">
            <v>m 3</v>
          </cell>
          <cell r="E41">
            <v>25311</v>
          </cell>
          <cell r="G41" t="str">
            <v>03.1393</v>
          </cell>
        </row>
        <row r="42">
          <cell r="A42" t="str">
            <v>03.1422</v>
          </cell>
          <cell r="B42" t="str">
            <v>Ñaøo moùng baèng TC ñaát C2  saâu £ 2 m dieän tích ñaùy moùng &gt; 200 m2</v>
          </cell>
          <cell r="C42" t="str">
            <v>m 3</v>
          </cell>
          <cell r="E42">
            <v>16187</v>
          </cell>
          <cell r="G42" t="str">
            <v>03.1422</v>
          </cell>
        </row>
        <row r="43">
          <cell r="A43" t="str">
            <v>03.1423</v>
          </cell>
          <cell r="B43" t="str">
            <v>Ñaøo moùng baèng TC ñaát C3  saâu £ 2 m dieän tích ñaùy moùng &gt; 200 m2</v>
          </cell>
          <cell r="C43" t="str">
            <v>m 3</v>
          </cell>
          <cell r="D43">
            <v>4.7</v>
          </cell>
          <cell r="E43">
            <v>24281</v>
          </cell>
          <cell r="G43" t="str">
            <v>03.1423</v>
          </cell>
        </row>
        <row r="44">
          <cell r="A44" t="str">
            <v>03.1432</v>
          </cell>
          <cell r="B44" t="str">
            <v>Ñaøo moùng baèng TC ñaát C2  saâu £ 3 m dieän tích ñaùy moùng &gt; 200 m2</v>
          </cell>
          <cell r="C44" t="str">
            <v>m 3</v>
          </cell>
          <cell r="D44">
            <v>4.5199999999999996</v>
          </cell>
          <cell r="E44">
            <v>17217</v>
          </cell>
          <cell r="G44" t="str">
            <v>03.1432</v>
          </cell>
        </row>
        <row r="45">
          <cell r="A45" t="str">
            <v>03.1433</v>
          </cell>
          <cell r="B45" t="str">
            <v>Ñaøo moùng baèng TC ñaát C3  saâu £ 3 m dieän tích ñaùy moùng &gt; 200 m2</v>
          </cell>
          <cell r="C45" t="str">
            <v>m 3</v>
          </cell>
          <cell r="D45">
            <v>21.443999999999999</v>
          </cell>
          <cell r="E45">
            <v>25458</v>
          </cell>
          <cell r="G45" t="str">
            <v>03.1433</v>
          </cell>
        </row>
        <row r="46">
          <cell r="A46" t="str">
            <v>03.1442</v>
          </cell>
          <cell r="B46" t="str">
            <v>Ñaøo moùng baèng TC ñaát C2  saâu £ 3 m dieän tích ñaùy moùng &gt; 200 m2</v>
          </cell>
          <cell r="C46" t="str">
            <v>m 3</v>
          </cell>
          <cell r="D46">
            <v>34538</v>
          </cell>
          <cell r="E46">
            <v>18836</v>
          </cell>
          <cell r="G46" t="str">
            <v>03.1442</v>
          </cell>
        </row>
        <row r="47">
          <cell r="A47" t="str">
            <v>03.1443</v>
          </cell>
          <cell r="B47" t="str">
            <v>Ñaøo moùng baèng TC ñaát C3  saâu £ 3 m dieän tích ñaùy moùng &gt; 200 m2</v>
          </cell>
          <cell r="C47" t="str">
            <v>m 3</v>
          </cell>
          <cell r="D47">
            <v>830061.99580952385</v>
          </cell>
          <cell r="E47">
            <v>27960</v>
          </cell>
          <cell r="F47">
            <v>0</v>
          </cell>
          <cell r="G47" t="str">
            <v>03.1443</v>
          </cell>
        </row>
        <row r="48">
          <cell r="A48" t="str">
            <v>03.2202</v>
          </cell>
          <cell r="B48" t="str">
            <v>Laáp hoá moùng + chaân truï C2</v>
          </cell>
          <cell r="C48" t="str">
            <v>m 3</v>
          </cell>
          <cell r="D48">
            <v>796000</v>
          </cell>
          <cell r="E48">
            <v>9712</v>
          </cell>
          <cell r="F48">
            <v>110000</v>
          </cell>
          <cell r="G48" t="str">
            <v>03.2202</v>
          </cell>
        </row>
        <row r="49">
          <cell r="A49" t="str">
            <v>03.2203</v>
          </cell>
          <cell r="B49" t="str">
            <v>Laáp hoá moùng + chaân truï C3</v>
          </cell>
          <cell r="C49" t="str">
            <v>m 3</v>
          </cell>
          <cell r="D49">
            <v>1626061.9958095239</v>
          </cell>
          <cell r="E49">
            <v>10890</v>
          </cell>
          <cell r="F49">
            <v>110000</v>
          </cell>
          <cell r="G49" t="str">
            <v>03.2203</v>
          </cell>
        </row>
        <row r="50">
          <cell r="A50" t="str">
            <v>03.3102</v>
          </cell>
          <cell r="B50" t="str">
            <v>Ñaøo ñaát raõnh tieáp ñòa ñaát C2</v>
          </cell>
          <cell r="C50" t="str">
            <v>m 3</v>
          </cell>
          <cell r="D50">
            <v>639000</v>
          </cell>
          <cell r="E50">
            <v>14716</v>
          </cell>
          <cell r="F50">
            <v>73000</v>
          </cell>
          <cell r="G50" t="str">
            <v>03.3102</v>
          </cell>
        </row>
        <row r="51">
          <cell r="A51" t="str">
            <v>03.3103</v>
          </cell>
          <cell r="B51" t="str">
            <v>Ñaøo ñaát raõnh tieáp ñòa ñaát C3</v>
          </cell>
          <cell r="C51" t="str">
            <v>m 3</v>
          </cell>
          <cell r="D51">
            <v>987061.99580952385</v>
          </cell>
          <cell r="E51">
            <v>21926</v>
          </cell>
          <cell r="F51">
            <v>37000</v>
          </cell>
          <cell r="G51" t="str">
            <v>03.3103</v>
          </cell>
        </row>
        <row r="52">
          <cell r="A52" t="str">
            <v>03.3202</v>
          </cell>
          <cell r="B52" t="str">
            <v>Laáp ñaát raõnh tieáp ñòa ñaát C2</v>
          </cell>
          <cell r="C52" t="str">
            <v>m 3</v>
          </cell>
          <cell r="E52">
            <v>8682</v>
          </cell>
          <cell r="G52" t="str">
            <v>03.3202</v>
          </cell>
        </row>
        <row r="53">
          <cell r="A53" t="str">
            <v>03.3203</v>
          </cell>
          <cell r="B53" t="str">
            <v>Laáp ñaát raõnh tieáp ñòa ñaát C3</v>
          </cell>
          <cell r="C53" t="str">
            <v>m 3</v>
          </cell>
          <cell r="E53">
            <v>10007</v>
          </cell>
          <cell r="G53" t="str">
            <v>03.3203</v>
          </cell>
        </row>
        <row r="54">
          <cell r="A54" t="str">
            <v>03.4001</v>
          </cell>
          <cell r="B54" t="str">
            <v>Ñaép bôø bao ñoä saâu buøn nöôùc £ 30cm</v>
          </cell>
          <cell r="C54" t="str">
            <v>m</v>
          </cell>
          <cell r="E54">
            <v>5592</v>
          </cell>
          <cell r="G54" t="str">
            <v>03.4001</v>
          </cell>
        </row>
        <row r="55">
          <cell r="A55" t="str">
            <v>03.4002</v>
          </cell>
          <cell r="B55" t="str">
            <v>Ñaép bôø bao ñoä saâu buøn nöôùc £ 50cm</v>
          </cell>
          <cell r="C55" t="str">
            <v>m</v>
          </cell>
          <cell r="D55">
            <v>22400</v>
          </cell>
          <cell r="E55">
            <v>8241</v>
          </cell>
          <cell r="G55" t="str">
            <v>03.4002</v>
          </cell>
        </row>
        <row r="56">
          <cell r="A56" t="str">
            <v>03.4003</v>
          </cell>
          <cell r="B56" t="str">
            <v>Ñaép bôø bao ñoä saâu buøn nöôùc £ 80cm</v>
          </cell>
          <cell r="C56" t="str">
            <v>m</v>
          </cell>
          <cell r="D56">
            <v>35000</v>
          </cell>
          <cell r="E56">
            <v>12655</v>
          </cell>
          <cell r="G56" t="str">
            <v>03.4003</v>
          </cell>
        </row>
        <row r="57">
          <cell r="A57" t="str">
            <v>03.4004</v>
          </cell>
          <cell r="B57" t="str">
            <v>Ñaép bôø bao ñoä saâu buøn nöôùc £ 100cm</v>
          </cell>
          <cell r="C57" t="str">
            <v>m</v>
          </cell>
          <cell r="D57">
            <v>42000</v>
          </cell>
          <cell r="E57">
            <v>16187</v>
          </cell>
          <cell r="G57" t="str">
            <v>03.4004</v>
          </cell>
        </row>
        <row r="58">
          <cell r="A58" t="str">
            <v>03.5100</v>
          </cell>
          <cell r="B58" t="str">
            <v xml:space="preserve">Bôm taùt nöôùc baèng thuû coâng </v>
          </cell>
          <cell r="C58" t="str">
            <v>m 3</v>
          </cell>
          <cell r="G58" t="str">
            <v>03.5100</v>
          </cell>
        </row>
        <row r="59">
          <cell r="A59" t="str">
            <v>03.5200</v>
          </cell>
          <cell r="B59" t="str">
            <v>Bôm taùt nöôùc baèng maùy</v>
          </cell>
          <cell r="C59" t="str">
            <v>m 3</v>
          </cell>
          <cell r="G59" t="str">
            <v>03.5200</v>
          </cell>
        </row>
        <row r="60">
          <cell r="A60" t="str">
            <v>03.7001</v>
          </cell>
          <cell r="B60" t="str">
            <v>Ñaép caùt coâng trình</v>
          </cell>
          <cell r="C60" t="str">
            <v>m 3</v>
          </cell>
          <cell r="D60">
            <v>27750</v>
          </cell>
          <cell r="E60">
            <v>9124</v>
          </cell>
          <cell r="G60" t="str">
            <v>03.7001</v>
          </cell>
        </row>
        <row r="61">
          <cell r="A61" t="str">
            <v>04.1101</v>
          </cell>
          <cell r="B61" t="str">
            <v>SX laép döïng coát theùp £ F10</v>
          </cell>
          <cell r="C61" t="str">
            <v>kg</v>
          </cell>
          <cell r="D61">
            <v>4267.6769999999997</v>
          </cell>
          <cell r="E61">
            <v>201.59299999999999</v>
          </cell>
          <cell r="F61">
            <v>16.917999999999999</v>
          </cell>
          <cell r="G61" t="str">
            <v>04.1101</v>
          </cell>
        </row>
        <row r="62">
          <cell r="A62" t="str">
            <v>04.1102</v>
          </cell>
          <cell r="B62" t="str">
            <v>SX laép döïng coát theùp £ F18</v>
          </cell>
          <cell r="C62" t="str">
            <v>kg</v>
          </cell>
          <cell r="D62">
            <v>4316.2070000000003</v>
          </cell>
          <cell r="E62">
            <v>148.48500000000001</v>
          </cell>
          <cell r="F62">
            <v>187.36099999999999</v>
          </cell>
          <cell r="G62" t="str">
            <v>04.1102</v>
          </cell>
        </row>
        <row r="63">
          <cell r="A63" t="str">
            <v>04.1103</v>
          </cell>
          <cell r="B63" t="str">
            <v>SX laép döïng coát theùp &gt; F18</v>
          </cell>
          <cell r="C63" t="str">
            <v>kg</v>
          </cell>
          <cell r="D63">
            <v>4322.2129999999997</v>
          </cell>
          <cell r="E63">
            <v>113.02800000000001</v>
          </cell>
          <cell r="F63">
            <v>203.874</v>
          </cell>
          <cell r="G63" t="str">
            <v>04.1103</v>
          </cell>
        </row>
        <row r="64">
          <cell r="A64" t="str">
            <v>04.2002</v>
          </cell>
          <cell r="B64" t="str">
            <v>Vaùn khuoân</v>
          </cell>
          <cell r="C64" t="str">
            <v>m2</v>
          </cell>
          <cell r="D64">
            <v>19977.759999999998</v>
          </cell>
          <cell r="E64">
            <v>5702.46</v>
          </cell>
          <cell r="F64">
            <v>0</v>
          </cell>
          <cell r="G64" t="str">
            <v>04.2002</v>
          </cell>
        </row>
        <row r="65">
          <cell r="A65" t="str">
            <v>04.3210</v>
          </cell>
          <cell r="B65" t="str">
            <v>Beâ toâng loùt M#100 ñaù 4x6</v>
          </cell>
          <cell r="C65" t="str">
            <v>m 3</v>
          </cell>
          <cell r="D65">
            <v>263424</v>
          </cell>
          <cell r="E65">
            <v>39732</v>
          </cell>
          <cell r="G65" t="str">
            <v>04.3210</v>
          </cell>
        </row>
        <row r="66">
          <cell r="A66" t="str">
            <v>04.3210</v>
          </cell>
          <cell r="B66" t="str">
            <v>Beâ toâng loùt M#150 ñaù 4x6</v>
          </cell>
          <cell r="C66" t="str">
            <v>m 3</v>
          </cell>
          <cell r="D66">
            <v>306285</v>
          </cell>
          <cell r="E66">
            <v>39732</v>
          </cell>
          <cell r="G66" t="str">
            <v>04.3210</v>
          </cell>
        </row>
        <row r="67">
          <cell r="A67" t="str">
            <v>04.3333</v>
          </cell>
          <cell r="B67" t="str">
            <v>BT moùng truï coù caàu coâng taùc M#200 ñaù 2x4 (TC keát hôïp ñaàm duøi)</v>
          </cell>
          <cell r="C67" t="str">
            <v>m 3</v>
          </cell>
          <cell r="D67">
            <v>389539</v>
          </cell>
          <cell r="E67">
            <v>44589</v>
          </cell>
          <cell r="F67">
            <v>4003</v>
          </cell>
          <cell r="G67" t="str">
            <v>04.3333</v>
          </cell>
        </row>
        <row r="68">
          <cell r="A68" t="str">
            <v>04.3334</v>
          </cell>
          <cell r="B68" t="str">
            <v>BT moùng truï coù caàu coâng taùc M#250 ñaù 2x4 (TC keát hôïp ñaàm duøi)</v>
          </cell>
          <cell r="C68" t="str">
            <v>m 3</v>
          </cell>
          <cell r="D68">
            <v>436341</v>
          </cell>
          <cell r="E68">
            <v>44589</v>
          </cell>
          <cell r="F68">
            <v>4003</v>
          </cell>
          <cell r="G68" t="str">
            <v>04.3334</v>
          </cell>
        </row>
        <row r="69">
          <cell r="A69" t="str">
            <v>04.3343</v>
          </cell>
          <cell r="B69" t="str">
            <v>BT moùng truï khoâng coù caàu coâng taùc M#200 ñaù 2x4 (TC keát hôïp ñaàm duøi)</v>
          </cell>
          <cell r="C69" t="str">
            <v>m 3</v>
          </cell>
          <cell r="D69">
            <v>368838</v>
          </cell>
          <cell r="E69">
            <v>38261</v>
          </cell>
          <cell r="F69">
            <v>4003</v>
          </cell>
          <cell r="G69" t="str">
            <v>04.3343</v>
          </cell>
        </row>
        <row r="70">
          <cell r="A70" t="str">
            <v>04.3344</v>
          </cell>
          <cell r="B70" t="str">
            <v>BT moùng truï khoâng coù caàu coâng taùc M#250 ñaù 2x4 (TC keát hôïp ñaàm duøi)</v>
          </cell>
          <cell r="C70" t="str">
            <v>m 3</v>
          </cell>
          <cell r="D70">
            <v>415640</v>
          </cell>
          <cell r="E70">
            <v>38261</v>
          </cell>
          <cell r="F70">
            <v>4003</v>
          </cell>
          <cell r="G70" t="str">
            <v>04.3344</v>
          </cell>
        </row>
        <row r="71">
          <cell r="A71" t="str">
            <v>04.3353</v>
          </cell>
          <cell r="B71" t="str">
            <v>BT moùng baûnï coù caàu coâng taùc M#200 ñaù 2x4 (TC keát hôïp ñaàm duøi)</v>
          </cell>
          <cell r="C71" t="str">
            <v>m 3</v>
          </cell>
          <cell r="D71">
            <v>389539</v>
          </cell>
          <cell r="E71">
            <v>41498</v>
          </cell>
          <cell r="F71">
            <v>4003</v>
          </cell>
          <cell r="G71" t="str">
            <v>04.3353</v>
          </cell>
        </row>
        <row r="72">
          <cell r="A72" t="str">
            <v>04.3354</v>
          </cell>
          <cell r="B72" t="str">
            <v>BT moùng baûnï coù caàu coâng taùc M#250 ñaù 2x4 (TC keát hôïp ñaàm duøi)</v>
          </cell>
          <cell r="C72" t="str">
            <v>m 3</v>
          </cell>
          <cell r="D72">
            <v>436341</v>
          </cell>
          <cell r="E72">
            <v>41498</v>
          </cell>
          <cell r="F72">
            <v>4003</v>
          </cell>
          <cell r="G72" t="str">
            <v>04.3354</v>
          </cell>
        </row>
        <row r="73">
          <cell r="A73" t="str">
            <v>04.3801</v>
          </cell>
          <cell r="B73" t="str">
            <v>Laép ñaët moùng neùo troïng löôïng £ 0,25T</v>
          </cell>
          <cell r="C73" t="str">
            <v>caùi</v>
          </cell>
          <cell r="D73">
            <v>4.4000000000000004</v>
          </cell>
          <cell r="E73">
            <v>11051</v>
          </cell>
          <cell r="F73">
            <v>0.15</v>
          </cell>
          <cell r="G73" t="str">
            <v>04.3801</v>
          </cell>
        </row>
        <row r="74">
          <cell r="A74" t="str">
            <v>04.3802</v>
          </cell>
          <cell r="B74" t="str">
            <v>Laép ñaët moùng neùo troïng löôïng £ 0,5T</v>
          </cell>
          <cell r="C74" t="str">
            <v>caùi</v>
          </cell>
          <cell r="E74">
            <v>24214</v>
          </cell>
          <cell r="G74" t="str">
            <v>04.3802</v>
          </cell>
        </row>
        <row r="75">
          <cell r="A75" t="str">
            <v>04.3803</v>
          </cell>
          <cell r="B75" t="str">
            <v>Laép ñaët moùng neùo troïng löôïng &gt; 0,5T</v>
          </cell>
          <cell r="C75" t="str">
            <v>caùi</v>
          </cell>
          <cell r="E75">
            <v>42252</v>
          </cell>
          <cell r="G75" t="str">
            <v>04.3803</v>
          </cell>
        </row>
        <row r="76">
          <cell r="A76" t="str">
            <v>05.4101</v>
          </cell>
          <cell r="B76" t="str">
            <v>Laép ñaët coät theùp baèng thuû coâng (chieáu cao £15m)</v>
          </cell>
          <cell r="C76" t="str">
            <v>taán</v>
          </cell>
          <cell r="D76">
            <v>4516</v>
          </cell>
          <cell r="E76">
            <v>183473</v>
          </cell>
          <cell r="F76">
            <v>0.15</v>
          </cell>
          <cell r="G76" t="str">
            <v>05.4101</v>
          </cell>
        </row>
        <row r="77">
          <cell r="A77" t="str">
            <v>05.4201</v>
          </cell>
          <cell r="B77" t="str">
            <v>Laép ñaët coät theùp baèng thuû coâng (chieáu cao £25m)</v>
          </cell>
          <cell r="C77" t="str">
            <v>taán</v>
          </cell>
          <cell r="D77">
            <v>9686</v>
          </cell>
          <cell r="E77">
            <v>201837</v>
          </cell>
          <cell r="F77">
            <v>4.5999999999999996</v>
          </cell>
          <cell r="G77" t="str">
            <v>05.4201</v>
          </cell>
        </row>
        <row r="78">
          <cell r="A78" t="str">
            <v>05.4301</v>
          </cell>
          <cell r="B78" t="str">
            <v>Laép ñaët coät theùp baèng thuû coâng (chieáu cao £40m)</v>
          </cell>
          <cell r="C78" t="str">
            <v>taán</v>
          </cell>
          <cell r="D78">
            <v>10330</v>
          </cell>
          <cell r="E78">
            <v>232064</v>
          </cell>
          <cell r="F78">
            <v>0.89999999999999991</v>
          </cell>
          <cell r="G78" t="str">
            <v>05.4301</v>
          </cell>
        </row>
        <row r="79">
          <cell r="A79" t="str">
            <v>05.4401</v>
          </cell>
          <cell r="B79" t="str">
            <v>Laép ñaët coät theùp baèng thuû coâng (chieáu cao £55m)</v>
          </cell>
          <cell r="C79" t="str">
            <v>taán</v>
          </cell>
          <cell r="D79">
            <v>12271</v>
          </cell>
          <cell r="E79">
            <v>266841</v>
          </cell>
          <cell r="F79">
            <v>34538</v>
          </cell>
          <cell r="G79" t="str">
            <v>05.4401</v>
          </cell>
        </row>
        <row r="80">
          <cell r="A80" t="str">
            <v>05.4501</v>
          </cell>
          <cell r="B80" t="str">
            <v>Laép ñaët coät theùp baèng thuû coâng (chieáu cao £70m)</v>
          </cell>
          <cell r="C80" t="str">
            <v>taán</v>
          </cell>
          <cell r="D80">
            <v>12915</v>
          </cell>
          <cell r="E80">
            <v>307143</v>
          </cell>
          <cell r="F80">
            <v>31084.199999999997</v>
          </cell>
          <cell r="G80" t="str">
            <v>05.4501</v>
          </cell>
        </row>
        <row r="81">
          <cell r="A81" t="str">
            <v>05.4601</v>
          </cell>
          <cell r="B81" t="str">
            <v>Laép ñaët coät theùp baèng thuû coâng (chieáu cao £85m)</v>
          </cell>
          <cell r="C81" t="str">
            <v>taán</v>
          </cell>
          <cell r="D81">
            <v>13558</v>
          </cell>
          <cell r="E81">
            <v>352808</v>
          </cell>
          <cell r="F81">
            <v>110000</v>
          </cell>
          <cell r="G81" t="str">
            <v>05.4601</v>
          </cell>
        </row>
        <row r="82">
          <cell r="A82" t="str">
            <v>05.4701</v>
          </cell>
          <cell r="B82" t="str">
            <v>Laép ñaët coät theùp baèng thuû coâng (chieáu cao £100m)</v>
          </cell>
          <cell r="C82" t="str">
            <v>taán</v>
          </cell>
          <cell r="D82">
            <v>13558</v>
          </cell>
          <cell r="E82">
            <v>405786</v>
          </cell>
          <cell r="F82">
            <v>141084.20000000001</v>
          </cell>
          <cell r="G82" t="str">
            <v>05.4701</v>
          </cell>
        </row>
        <row r="83">
          <cell r="A83" t="str">
            <v>05.5101</v>
          </cell>
          <cell r="B83" t="str">
            <v>Noái coät beâ toâng baèng maët bích (ÑH bình thöôøng)</v>
          </cell>
          <cell r="C83" t="str">
            <v>moái</v>
          </cell>
          <cell r="D83">
            <v>5407</v>
          </cell>
          <cell r="E83">
            <v>48753</v>
          </cell>
          <cell r="F83">
            <v>73000</v>
          </cell>
          <cell r="G83" t="str">
            <v>05.5101</v>
          </cell>
        </row>
        <row r="84">
          <cell r="A84" t="str">
            <v>05.5102</v>
          </cell>
          <cell r="B84" t="str">
            <v>Noái coät beâ toâng baèng maët bích (ÑH söôøn ñoài)</v>
          </cell>
          <cell r="C84" t="str">
            <v>moái</v>
          </cell>
          <cell r="D84">
            <v>5407</v>
          </cell>
          <cell r="E84">
            <v>51190</v>
          </cell>
          <cell r="F84">
            <v>68084.200000000012</v>
          </cell>
          <cell r="G84" t="str">
            <v>05.5102</v>
          </cell>
        </row>
        <row r="85">
          <cell r="A85" t="str">
            <v>05.5103</v>
          </cell>
          <cell r="B85" t="str">
            <v>Noái coät beâ toâng baèng maët bích (ÑH sình laày)</v>
          </cell>
          <cell r="C85" t="str">
            <v>moái</v>
          </cell>
          <cell r="D85">
            <v>13755</v>
          </cell>
          <cell r="E85">
            <v>58503</v>
          </cell>
          <cell r="G85" t="str">
            <v>05.5103</v>
          </cell>
        </row>
        <row r="86">
          <cell r="A86" t="str">
            <v>05.5211</v>
          </cell>
          <cell r="B86" t="str">
            <v>Döïng coät beâ toâng baèng thuû coâng (chieáu cao £ 8m)</v>
          </cell>
          <cell r="C86" t="str">
            <v>coät</v>
          </cell>
          <cell r="D86">
            <v>8490</v>
          </cell>
          <cell r="E86">
            <v>74917</v>
          </cell>
          <cell r="G86" t="str">
            <v>05.5211</v>
          </cell>
        </row>
        <row r="87">
          <cell r="A87" t="str">
            <v>05.5212</v>
          </cell>
          <cell r="B87" t="str">
            <v>Döïng coät beâ toâng baèng thuû coâng (chieáu cao £ 10m)</v>
          </cell>
          <cell r="C87" t="str">
            <v>coät</v>
          </cell>
          <cell r="D87">
            <v>8490</v>
          </cell>
          <cell r="E87">
            <v>80605</v>
          </cell>
          <cell r="G87" t="str">
            <v>05.5212</v>
          </cell>
        </row>
        <row r="88">
          <cell r="A88" t="str">
            <v>05.5213</v>
          </cell>
          <cell r="B88" t="str">
            <v>Döïng coät beâ toâng baèng thuû coâng (chieáu cao £ 12m)</v>
          </cell>
          <cell r="C88" t="str">
            <v>coät</v>
          </cell>
          <cell r="D88">
            <v>8490</v>
          </cell>
          <cell r="E88">
            <v>86293</v>
          </cell>
          <cell r="F88" t="str">
            <v>§¸ d¨m  1x2            ®Ëp thñ c«ng    t¹i chç</v>
          </cell>
          <cell r="G88" t="str">
            <v>05.5213</v>
          </cell>
        </row>
        <row r="89">
          <cell r="A89" t="str">
            <v>05.5214</v>
          </cell>
          <cell r="B89" t="str">
            <v>Döïng coät beâ toâng baèng thuû coâng (chieáu cao £ 14m)</v>
          </cell>
          <cell r="C89" t="str">
            <v>coät</v>
          </cell>
          <cell r="D89">
            <v>8490</v>
          </cell>
          <cell r="E89">
            <v>107419</v>
          </cell>
          <cell r="G89" t="str">
            <v>05.5214</v>
          </cell>
        </row>
        <row r="90">
          <cell r="A90" t="str">
            <v>05.5215</v>
          </cell>
          <cell r="B90" t="str">
            <v>Döïng coät beâ toâng baèng thuû coâng (chieáu cao £ 16m)</v>
          </cell>
          <cell r="C90" t="str">
            <v>coät</v>
          </cell>
          <cell r="D90">
            <v>9854</v>
          </cell>
          <cell r="E90">
            <v>116844</v>
          </cell>
          <cell r="F90">
            <v>0</v>
          </cell>
          <cell r="G90" t="str">
            <v>05.5215</v>
          </cell>
        </row>
        <row r="91">
          <cell r="A91" t="str">
            <v>05.5216</v>
          </cell>
          <cell r="B91" t="str">
            <v>Döïng coät beâ toâng baèng thuû coâng (chieáu cao £ 18m)</v>
          </cell>
          <cell r="C91" t="str">
            <v>coät</v>
          </cell>
          <cell r="D91">
            <v>9854</v>
          </cell>
          <cell r="E91">
            <v>152271</v>
          </cell>
          <cell r="G91" t="str">
            <v>05.5216</v>
          </cell>
        </row>
        <row r="92">
          <cell r="A92" t="str">
            <v>05.5217</v>
          </cell>
          <cell r="B92" t="str">
            <v>Döïng coät beâ toâng baèng thuû coâng (chieáu cao £ 20m)</v>
          </cell>
          <cell r="C92" t="str">
            <v>coät</v>
          </cell>
          <cell r="D92">
            <v>9854</v>
          </cell>
          <cell r="E92">
            <v>177460</v>
          </cell>
          <cell r="G92" t="str">
            <v>05.5217</v>
          </cell>
        </row>
        <row r="93">
          <cell r="A93" t="str">
            <v>05.5218</v>
          </cell>
          <cell r="B93" t="str">
            <v>Döïng coät beâ toâng baèng thuû coâng (chieáu cao &gt; 20m)</v>
          </cell>
          <cell r="C93" t="str">
            <v>coät</v>
          </cell>
          <cell r="D93">
            <v>9854</v>
          </cell>
          <cell r="E93">
            <v>193711</v>
          </cell>
          <cell r="G93" t="str">
            <v>05.5218</v>
          </cell>
        </row>
        <row r="94">
          <cell r="A94" t="str">
            <v>05.6011</v>
          </cell>
          <cell r="B94" t="str">
            <v>Laép ñaët xaø theùp cho coät ñôõ (troïng löôïng 25 kg)</v>
          </cell>
          <cell r="C94" t="str">
            <v>boä</v>
          </cell>
          <cell r="D94">
            <v>1</v>
          </cell>
          <cell r="E94">
            <v>13161</v>
          </cell>
          <cell r="G94" t="str">
            <v>05.6011</v>
          </cell>
        </row>
        <row r="95">
          <cell r="A95" t="str">
            <v>05.6021</v>
          </cell>
          <cell r="B95" t="str">
            <v>Laép ñaët xaø theùp cho coät ñôõ (troïng löôïng 50 kg)</v>
          </cell>
          <cell r="C95" t="str">
            <v>boä</v>
          </cell>
          <cell r="D95">
            <v>0.2</v>
          </cell>
          <cell r="E95">
            <v>17806</v>
          </cell>
          <cell r="G95" t="str">
            <v>05.6021</v>
          </cell>
        </row>
        <row r="96">
          <cell r="A96" t="str">
            <v>05.6031</v>
          </cell>
          <cell r="B96" t="str">
            <v>Laép ñaët xaø theùp cho coät ñôõ (troïng löôïng 100 kg)</v>
          </cell>
          <cell r="C96" t="str">
            <v>boä</v>
          </cell>
          <cell r="D96">
            <v>34538</v>
          </cell>
          <cell r="E96">
            <v>23999</v>
          </cell>
          <cell r="G96" t="str">
            <v>05.6031</v>
          </cell>
        </row>
        <row r="97">
          <cell r="A97" t="str">
            <v>05.6041</v>
          </cell>
          <cell r="B97" t="str">
            <v>Laép ñaët xaø theùp cho coät ñôõ (troïng löôïng 140 kg)</v>
          </cell>
          <cell r="C97" t="str">
            <v>boä</v>
          </cell>
          <cell r="D97">
            <v>678188.16799999983</v>
          </cell>
          <cell r="E97">
            <v>28799</v>
          </cell>
          <cell r="F97">
            <v>0</v>
          </cell>
          <cell r="G97" t="str">
            <v>05.6041</v>
          </cell>
        </row>
        <row r="98">
          <cell r="A98" t="str">
            <v>05.6051</v>
          </cell>
          <cell r="B98" t="str">
            <v>Laép ñaët xaø theùp cho coät ñôõ (troïng löôïng 230 kg)</v>
          </cell>
          <cell r="C98" t="str">
            <v>boä</v>
          </cell>
          <cell r="D98">
            <v>0.2</v>
          </cell>
          <cell r="E98">
            <v>39792</v>
          </cell>
          <cell r="G98" t="str">
            <v>05.6051</v>
          </cell>
        </row>
        <row r="99">
          <cell r="A99" t="str">
            <v>05.6061</v>
          </cell>
          <cell r="B99" t="str">
            <v>Laép ñaët xaø theùp cho coät ñôõ (troïng löôïng 320 kg)</v>
          </cell>
          <cell r="C99" t="str">
            <v>boä</v>
          </cell>
          <cell r="D99">
            <v>4.96</v>
          </cell>
          <cell r="E99">
            <v>50785</v>
          </cell>
          <cell r="G99" t="str">
            <v>05.6061</v>
          </cell>
        </row>
        <row r="100">
          <cell r="A100" t="str">
            <v>05.6071</v>
          </cell>
          <cell r="B100" t="str">
            <v>Laép ñaët xaø theùp cho coät ñôõ (troïng löôïng 410 kg)</v>
          </cell>
          <cell r="C100" t="str">
            <v>boä</v>
          </cell>
          <cell r="E100">
            <v>59920</v>
          </cell>
          <cell r="G100" t="str">
            <v>05.6071</v>
          </cell>
        </row>
        <row r="101">
          <cell r="A101" t="str">
            <v>05.6081</v>
          </cell>
          <cell r="B101" t="str">
            <v>Laép ñaët xaø theùp cho coät ñôõ (troïng löôïng 500 kg)</v>
          </cell>
          <cell r="C101" t="str">
            <v>boä</v>
          </cell>
          <cell r="E101">
            <v>70759</v>
          </cell>
          <cell r="G101" t="str">
            <v>05.6081</v>
          </cell>
        </row>
        <row r="102">
          <cell r="A102" t="str">
            <v>05.6012</v>
          </cell>
          <cell r="B102" t="str">
            <v>Laép ñaët xaø theùp cho coät neùo (troïng löôïng 25 kg)</v>
          </cell>
          <cell r="C102" t="str">
            <v>boä</v>
          </cell>
          <cell r="D102">
            <v>4.3</v>
          </cell>
          <cell r="E102">
            <v>17496</v>
          </cell>
          <cell r="G102" t="str">
            <v>05.6012</v>
          </cell>
        </row>
        <row r="103">
          <cell r="A103" t="str">
            <v>05.6022</v>
          </cell>
          <cell r="B103" t="str">
            <v>Laép ñaët xaø theùp cho coät neùoõ (troïng löôïng 50 kg)</v>
          </cell>
          <cell r="C103" t="str">
            <v>boä</v>
          </cell>
          <cell r="D103">
            <v>4.5199999999999996</v>
          </cell>
          <cell r="E103">
            <v>23689</v>
          </cell>
          <cell r="G103" t="str">
            <v>05.6022</v>
          </cell>
        </row>
        <row r="104">
          <cell r="A104" t="str">
            <v>05.6032</v>
          </cell>
          <cell r="B104" t="str">
            <v>Laép ñaët xaø theùp cho coät neùo (troïng löôïng 100 kg)</v>
          </cell>
          <cell r="C104" t="str">
            <v>boä</v>
          </cell>
          <cell r="D104">
            <v>19.635999999999996</v>
          </cell>
          <cell r="E104">
            <v>31896</v>
          </cell>
          <cell r="G104" t="str">
            <v>05.6032</v>
          </cell>
        </row>
        <row r="105">
          <cell r="A105" t="str">
            <v>05.6042</v>
          </cell>
          <cell r="B105" t="str">
            <v>Laép ñaët xaø theùp cho coät neùo (troïng löôïng 140 kg)</v>
          </cell>
          <cell r="C105" t="str">
            <v>boä</v>
          </cell>
          <cell r="D105">
            <v>34538</v>
          </cell>
          <cell r="E105">
            <v>38244</v>
          </cell>
          <cell r="F105">
            <v>34538</v>
          </cell>
          <cell r="G105" t="str">
            <v>05.6042</v>
          </cell>
        </row>
        <row r="106">
          <cell r="A106" t="str">
            <v>05.6052</v>
          </cell>
          <cell r="B106" t="str">
            <v>Laép ñaët xaø theùp cho coät neùo (troïng löôïng 230 kg)</v>
          </cell>
          <cell r="C106" t="str">
            <v>boä</v>
          </cell>
          <cell r="D106">
            <v>767617.29180952371</v>
          </cell>
          <cell r="E106">
            <v>52798</v>
          </cell>
          <cell r="F106">
            <v>0</v>
          </cell>
          <cell r="G106" t="str">
            <v>05.6052</v>
          </cell>
        </row>
        <row r="107">
          <cell r="A107" t="str">
            <v>05.6062</v>
          </cell>
          <cell r="B107" t="str">
            <v>Laép ñaët xaø theùp cho coät neùo (troïng löôïng 320 kg)</v>
          </cell>
          <cell r="C107" t="str">
            <v>boä</v>
          </cell>
          <cell r="D107">
            <v>735000</v>
          </cell>
          <cell r="E107">
            <v>67507</v>
          </cell>
          <cell r="F107">
            <v>110000</v>
          </cell>
          <cell r="G107" t="str">
            <v>05.6062</v>
          </cell>
        </row>
        <row r="108">
          <cell r="A108" t="str">
            <v>05.6072</v>
          </cell>
          <cell r="B108" t="str">
            <v>Laép ñaët xaø theùp cho coät neùo (troïng löôïng 410 kg)</v>
          </cell>
          <cell r="C108" t="str">
            <v>boä</v>
          </cell>
          <cell r="D108">
            <v>1502617.2918095237</v>
          </cell>
          <cell r="E108">
            <v>79584</v>
          </cell>
          <cell r="F108">
            <v>110000</v>
          </cell>
          <cell r="G108" t="str">
            <v>05.6072</v>
          </cell>
        </row>
        <row r="109">
          <cell r="A109" t="str">
            <v>05.6082</v>
          </cell>
          <cell r="B109" t="str">
            <v>Laép ñaët xaø theùp cho coät neùo (troïng löôïng 500 kg)</v>
          </cell>
          <cell r="C109" t="str">
            <v>boä</v>
          </cell>
          <cell r="D109">
            <v>639000</v>
          </cell>
          <cell r="E109">
            <v>93984</v>
          </cell>
          <cell r="F109">
            <v>73000</v>
          </cell>
          <cell r="G109" t="str">
            <v>05.6082</v>
          </cell>
        </row>
        <row r="110">
          <cell r="A110" t="str">
            <v>05.6043</v>
          </cell>
          <cell r="B110" t="str">
            <v>Laép ñaët xaø theùp cho coät ñuùp (troïng löôïng 140 kg)</v>
          </cell>
          <cell r="C110" t="str">
            <v>boä</v>
          </cell>
          <cell r="D110">
            <v>863617.29180952371</v>
          </cell>
          <cell r="E110">
            <v>32515</v>
          </cell>
          <cell r="F110">
            <v>37000</v>
          </cell>
          <cell r="G110" t="str">
            <v>05.6043</v>
          </cell>
        </row>
        <row r="111">
          <cell r="A111" t="str">
            <v>05.6053</v>
          </cell>
          <cell r="B111" t="str">
            <v>Laép ñaët xaø theùp cho coät ñuùp (troïng löôïng 230 kg)</v>
          </cell>
          <cell r="C111" t="str">
            <v>boä</v>
          </cell>
          <cell r="E111">
            <v>46295</v>
          </cell>
          <cell r="G111" t="str">
            <v>05.6053</v>
          </cell>
        </row>
        <row r="112">
          <cell r="A112" t="str">
            <v>05.6063</v>
          </cell>
          <cell r="B112" t="str">
            <v>Laép ñaët xaø theùp cho coät ñuùp (troïng löôïng 320 kg)</v>
          </cell>
          <cell r="C112" t="str">
            <v>boä</v>
          </cell>
          <cell r="E112">
            <v>58062</v>
          </cell>
          <cell r="F112" t="str">
            <v xml:space="preserve">         </v>
          </cell>
          <cell r="G112" t="str">
            <v>05.6063</v>
          </cell>
        </row>
        <row r="113">
          <cell r="A113" t="str">
            <v>05.6073</v>
          </cell>
          <cell r="B113" t="str">
            <v>Laép ñaët xaø theùp cho coät ñuùp (troïng löôïng 410 kg)</v>
          </cell>
          <cell r="C113" t="str">
            <v>boä</v>
          </cell>
          <cell r="E113">
            <v>64101</v>
          </cell>
          <cell r="G113" t="str">
            <v>05.6073</v>
          </cell>
        </row>
        <row r="114">
          <cell r="A114" t="str">
            <v>05.6083</v>
          </cell>
          <cell r="B114" t="str">
            <v>Laép ñaët xaø theùp cho coät ñuùp (troïng löôïng 500 kg)</v>
          </cell>
          <cell r="C114" t="str">
            <v>boä</v>
          </cell>
          <cell r="E114">
            <v>69985</v>
          </cell>
          <cell r="G114" t="str">
            <v>05.6083</v>
          </cell>
        </row>
        <row r="115">
          <cell r="A115" t="str">
            <v>05.6093</v>
          </cell>
          <cell r="B115" t="str">
            <v>Laép ñaët xaø theùp cho coät ñuùp (troïng löôïng 750 kg)</v>
          </cell>
          <cell r="C115" t="str">
            <v>boä</v>
          </cell>
          <cell r="E115">
            <v>89648</v>
          </cell>
          <cell r="G115" t="str">
            <v>05.6093</v>
          </cell>
        </row>
        <row r="116">
          <cell r="A116" t="str">
            <v>05.6103</v>
          </cell>
          <cell r="B116" t="str">
            <v>Laép ñaët xaø theùp cho coät ñuùp (troïng löôïng 1000 kg)</v>
          </cell>
          <cell r="C116" t="str">
            <v>boä</v>
          </cell>
          <cell r="E116">
            <v>105751</v>
          </cell>
          <cell r="G116" t="str">
            <v>05.6103</v>
          </cell>
        </row>
        <row r="117">
          <cell r="A117" t="str">
            <v>05.6044</v>
          </cell>
          <cell r="B117" t="str">
            <v>Laép ñaët xaø theùp cho coät ñuùp (troïng löôïng 140 kg)</v>
          </cell>
          <cell r="C117" t="str">
            <v>boä</v>
          </cell>
          <cell r="E117">
            <v>36076</v>
          </cell>
          <cell r="G117" t="str">
            <v>05.6044</v>
          </cell>
        </row>
        <row r="118">
          <cell r="A118" t="str">
            <v>05.6054</v>
          </cell>
          <cell r="B118" t="str">
            <v>Laép ñaët xaø theùp cho coät ñuùp (troïng löôïng 230 kg)</v>
          </cell>
          <cell r="C118" t="str">
            <v>boä</v>
          </cell>
          <cell r="E118">
            <v>51559</v>
          </cell>
          <cell r="G118" t="str">
            <v>05.6054</v>
          </cell>
        </row>
        <row r="119">
          <cell r="A119" t="str">
            <v>05.6064</v>
          </cell>
          <cell r="B119" t="str">
            <v>Laép ñaët xaø theùp cho coät ñuùp (troïng löôïng 320 kg)</v>
          </cell>
          <cell r="C119" t="str">
            <v>boä</v>
          </cell>
          <cell r="E119">
            <v>64565</v>
          </cell>
          <cell r="G119" t="str">
            <v>05.6064</v>
          </cell>
        </row>
        <row r="120">
          <cell r="A120" t="str">
            <v>05.6074</v>
          </cell>
          <cell r="B120" t="str">
            <v>Laép ñaët xaø theùp cho coät ñuùp (troïng löôïng 410 kg)</v>
          </cell>
          <cell r="C120" t="str">
            <v>boä</v>
          </cell>
          <cell r="D120" t="str">
            <v>§¬n vÞ</v>
          </cell>
          <cell r="E120">
            <v>71223</v>
          </cell>
          <cell r="F120" t="str">
            <v>HÖ sè bËc hµng</v>
          </cell>
          <cell r="G120" t="str">
            <v>05.6074</v>
          </cell>
        </row>
        <row r="121">
          <cell r="A121" t="str">
            <v>05.6084</v>
          </cell>
          <cell r="B121" t="str">
            <v>Laép ñaët xaø theùp cho coät ñuùp (troïng löôïng 500 kg)</v>
          </cell>
          <cell r="C121" t="str">
            <v>boä</v>
          </cell>
          <cell r="E121">
            <v>77726</v>
          </cell>
          <cell r="G121" t="str">
            <v>05.6084</v>
          </cell>
        </row>
        <row r="122">
          <cell r="A122" t="str">
            <v>05.6094</v>
          </cell>
          <cell r="B122" t="str">
            <v>Laép ñaët xaø theùp cho coät ñuùp (troïng löôïng 750 kg)</v>
          </cell>
          <cell r="C122" t="str">
            <v>boä</v>
          </cell>
          <cell r="E122">
            <v>99558</v>
          </cell>
          <cell r="F122">
            <v>1.3</v>
          </cell>
          <cell r="G122" t="str">
            <v>05.6094</v>
          </cell>
        </row>
        <row r="123">
          <cell r="A123" t="str">
            <v>05.6104</v>
          </cell>
          <cell r="B123" t="str">
            <v>Laép ñaët xaø theùp cho coät ñuùp (troïng löôïng 1000 kg)</v>
          </cell>
          <cell r="C123" t="str">
            <v>boä</v>
          </cell>
          <cell r="E123">
            <v>117518</v>
          </cell>
          <cell r="F123">
            <v>1.3</v>
          </cell>
          <cell r="G123" t="str">
            <v>05.6104</v>
          </cell>
        </row>
        <row r="124">
          <cell r="A124" t="str">
            <v>06.1105</v>
          </cell>
          <cell r="B124" t="str">
            <v>Laép ñaët söù ñöùng 22 kV</v>
          </cell>
          <cell r="C124" t="str">
            <v>söù</v>
          </cell>
          <cell r="D124">
            <v>155</v>
          </cell>
          <cell r="E124">
            <v>3499.2</v>
          </cell>
          <cell r="G124" t="str">
            <v>06.1105</v>
          </cell>
        </row>
        <row r="125">
          <cell r="A125" t="str">
            <v>06.1106</v>
          </cell>
          <cell r="B125" t="str">
            <v>Laép ñaët söù ñöùng 35 kV</v>
          </cell>
          <cell r="C125" t="str">
            <v>söù</v>
          </cell>
          <cell r="D125">
            <v>155</v>
          </cell>
          <cell r="E125">
            <v>4459.2</v>
          </cell>
          <cell r="G125" t="str">
            <v>06.1106</v>
          </cell>
        </row>
        <row r="126">
          <cell r="A126" t="str">
            <v>06.1213</v>
          </cell>
          <cell r="B126" t="str">
            <v>Laép ñaët söù ñöùng haï theá loaïi 2 söù</v>
          </cell>
          <cell r="C126" t="str">
            <v>söù</v>
          </cell>
          <cell r="D126">
            <v>4735.5</v>
          </cell>
          <cell r="E126">
            <v>2884.3</v>
          </cell>
          <cell r="G126" t="str">
            <v>06.1213</v>
          </cell>
        </row>
        <row r="127">
          <cell r="A127" t="str">
            <v>06.1214</v>
          </cell>
          <cell r="B127" t="str">
            <v>Laép ñaët söù ñöùng haï theá loaïi 3 söù</v>
          </cell>
          <cell r="C127" t="str">
            <v>söù</v>
          </cell>
          <cell r="D127">
            <v>14490</v>
          </cell>
          <cell r="E127">
            <v>4017.4</v>
          </cell>
          <cell r="G127" t="str">
            <v>06.1214</v>
          </cell>
        </row>
        <row r="128">
          <cell r="A128" t="str">
            <v>06.1215</v>
          </cell>
          <cell r="B128" t="str">
            <v>Laép ñaët söù ñöùng haï theá loaïi 4 söù</v>
          </cell>
          <cell r="C128" t="str">
            <v>söù</v>
          </cell>
          <cell r="D128">
            <v>21000</v>
          </cell>
          <cell r="E128">
            <v>5665.5</v>
          </cell>
          <cell r="G128" t="str">
            <v>06.1215</v>
          </cell>
        </row>
        <row r="129">
          <cell r="A129" t="str">
            <v>06.1411</v>
          </cell>
          <cell r="B129" t="str">
            <v>Laép ñaët chuoãi söù ñôõ £ 2 baùt chieàu cao £ 20m</v>
          </cell>
          <cell r="C129" t="str">
            <v>chuoãi</v>
          </cell>
          <cell r="D129">
            <v>405</v>
          </cell>
          <cell r="E129">
            <v>2925</v>
          </cell>
          <cell r="G129" t="str">
            <v>06.1411</v>
          </cell>
        </row>
        <row r="130">
          <cell r="A130" t="str">
            <v>06.1412</v>
          </cell>
          <cell r="B130" t="str">
            <v>Laép ñaët chuoãi söù ñôõ £ 2 baùt chieàu cao £ 30m</v>
          </cell>
          <cell r="C130" t="str">
            <v>chuoãi</v>
          </cell>
          <cell r="D130">
            <v>405</v>
          </cell>
          <cell r="E130">
            <v>3738</v>
          </cell>
          <cell r="G130" t="str">
            <v>06.1412</v>
          </cell>
        </row>
        <row r="131">
          <cell r="A131" t="str">
            <v>06.1421</v>
          </cell>
          <cell r="B131" t="str">
            <v>Laép ñaët chuoãi söù ñôõ £ 5 baùt chieàu cao £ 20m</v>
          </cell>
          <cell r="C131" t="str">
            <v>chuoãi</v>
          </cell>
          <cell r="D131">
            <v>610</v>
          </cell>
          <cell r="E131">
            <v>6500</v>
          </cell>
          <cell r="G131" t="str">
            <v>06.1421</v>
          </cell>
        </row>
        <row r="132">
          <cell r="A132" t="str">
            <v>06.1422</v>
          </cell>
          <cell r="B132" t="str">
            <v>Laép ñaët chuoãi söù ñôõ £ 5 baùt chieàu cao £ 30m</v>
          </cell>
          <cell r="C132" t="str">
            <v>chuoãi</v>
          </cell>
          <cell r="D132">
            <v>610</v>
          </cell>
          <cell r="E132">
            <v>6825</v>
          </cell>
          <cell r="G132" t="str">
            <v>06.1422</v>
          </cell>
        </row>
        <row r="133">
          <cell r="A133" t="str">
            <v>06.1431</v>
          </cell>
          <cell r="B133" t="str">
            <v>Laép ñaët chuoãi söù ñôõ £ 8 baùt chieàu cao £ 20m</v>
          </cell>
          <cell r="C133" t="str">
            <v>chuoãi</v>
          </cell>
          <cell r="D133">
            <v>975</v>
          </cell>
          <cell r="E133">
            <v>10401</v>
          </cell>
          <cell r="G133" t="str">
            <v>06.1431</v>
          </cell>
        </row>
        <row r="134">
          <cell r="A134" t="str">
            <v>06.1432</v>
          </cell>
          <cell r="B134" t="str">
            <v>Laép ñaët chuoãi söù ñôõ £ 8 baùt chieàu cao £ 30m</v>
          </cell>
          <cell r="C134" t="str">
            <v>chuoãi</v>
          </cell>
          <cell r="D134">
            <v>975</v>
          </cell>
          <cell r="E134">
            <v>10888</v>
          </cell>
          <cell r="G134" t="str">
            <v>06.1432</v>
          </cell>
        </row>
        <row r="135">
          <cell r="A135" t="str">
            <v>06.1441</v>
          </cell>
          <cell r="B135" t="str">
            <v>Laép ñaët chuoãi söù ñôõ £ 11 baùt chieàu cao £ 20m</v>
          </cell>
          <cell r="C135" t="str">
            <v>chuoãi</v>
          </cell>
          <cell r="D135">
            <v>1335</v>
          </cell>
          <cell r="E135">
            <v>14626</v>
          </cell>
          <cell r="G135" t="str">
            <v>06.1441</v>
          </cell>
        </row>
        <row r="136">
          <cell r="A136" t="str">
            <v>06.1442</v>
          </cell>
          <cell r="B136" t="str">
            <v>Laép ñaët chuoãi söù ñôõ £ 11 baùt chieàu cao £ 30m</v>
          </cell>
          <cell r="C136" t="str">
            <v>chuoãi</v>
          </cell>
          <cell r="D136">
            <v>1335</v>
          </cell>
          <cell r="E136">
            <v>15438</v>
          </cell>
          <cell r="G136" t="str">
            <v>06.1442</v>
          </cell>
        </row>
        <row r="137">
          <cell r="A137" t="str">
            <v>06.1511</v>
          </cell>
          <cell r="B137" t="str">
            <v>Laép ñaët chuoãi söù neùo £ 2 baùt chieàu cao £ 20m</v>
          </cell>
          <cell r="C137" t="str">
            <v>chuoãi</v>
          </cell>
          <cell r="D137">
            <v>405</v>
          </cell>
          <cell r="E137">
            <v>3088</v>
          </cell>
          <cell r="G137" t="str">
            <v>06.1511</v>
          </cell>
        </row>
        <row r="138">
          <cell r="A138" t="str">
            <v>06.1512</v>
          </cell>
          <cell r="B138" t="str">
            <v>Laép ñaët chuoãi söù neùo £ 2 baùt chieàu cao £ 30m</v>
          </cell>
          <cell r="C138" t="str">
            <v>chuoãi</v>
          </cell>
          <cell r="D138">
            <v>405</v>
          </cell>
          <cell r="E138">
            <v>3900</v>
          </cell>
          <cell r="G138" t="str">
            <v>06.1512</v>
          </cell>
        </row>
        <row r="139">
          <cell r="A139" t="str">
            <v>06.1521</v>
          </cell>
          <cell r="B139" t="str">
            <v>Laép ñaët chuoãi söù neùo £ 5 baùt chieàu cao £ 20m</v>
          </cell>
          <cell r="C139" t="str">
            <v>chuoãi</v>
          </cell>
          <cell r="D139">
            <v>610</v>
          </cell>
          <cell r="E139">
            <v>7313</v>
          </cell>
          <cell r="G139" t="str">
            <v>06.1521</v>
          </cell>
        </row>
        <row r="140">
          <cell r="A140" t="str">
            <v>06.1522</v>
          </cell>
          <cell r="B140" t="str">
            <v>Laép ñaët chuoãi söù neùo £ 5 baùt chieàu cao £ 30m</v>
          </cell>
          <cell r="C140" t="str">
            <v>chuoãi</v>
          </cell>
          <cell r="D140">
            <v>610</v>
          </cell>
          <cell r="E140">
            <v>7638</v>
          </cell>
          <cell r="G140" t="str">
            <v>06.1522</v>
          </cell>
        </row>
        <row r="141">
          <cell r="A141" t="str">
            <v>06.1531</v>
          </cell>
          <cell r="B141" t="str">
            <v>Laép ñaët chuoãi söù neùo £ 8 baùt chieàu cao £ 20m</v>
          </cell>
          <cell r="C141" t="str">
            <v>chuoãi</v>
          </cell>
          <cell r="D141">
            <v>975</v>
          </cell>
          <cell r="E141">
            <v>11538</v>
          </cell>
          <cell r="G141" t="str">
            <v>06.1531</v>
          </cell>
        </row>
        <row r="142">
          <cell r="A142" t="str">
            <v>06.1532</v>
          </cell>
          <cell r="B142" t="str">
            <v>Laép ñaët chuoãi söù neùo £ 8 baùt chieàu cao £ 30m</v>
          </cell>
          <cell r="C142" t="str">
            <v>chuoãi</v>
          </cell>
          <cell r="D142">
            <v>975</v>
          </cell>
          <cell r="E142">
            <v>12188</v>
          </cell>
          <cell r="G142" t="str">
            <v>06.1532</v>
          </cell>
        </row>
        <row r="143">
          <cell r="A143" t="str">
            <v>06.1541</v>
          </cell>
          <cell r="B143" t="str">
            <v>Laép ñaët chuoãi söù neùo £ 11 baùt chieàu cao £ 20m</v>
          </cell>
          <cell r="C143" t="str">
            <v>chuoãi</v>
          </cell>
          <cell r="D143">
            <v>1335</v>
          </cell>
          <cell r="E143">
            <v>16413</v>
          </cell>
          <cell r="G143" t="str">
            <v>06.1541</v>
          </cell>
        </row>
        <row r="144">
          <cell r="A144" t="str">
            <v>06.1542</v>
          </cell>
          <cell r="B144" t="str">
            <v>Laép ñaët chuoãi söù neùo £ 11 baùt chieàu cao £ 30m</v>
          </cell>
          <cell r="C144" t="str">
            <v>chuoãi</v>
          </cell>
          <cell r="D144">
            <v>1335</v>
          </cell>
          <cell r="E144">
            <v>17389</v>
          </cell>
          <cell r="G144" t="str">
            <v>06.1542</v>
          </cell>
        </row>
        <row r="145">
          <cell r="A145" t="str">
            <v>06.2011</v>
          </cell>
          <cell r="B145" t="str">
            <v>Laép taï choáng rung (Coät coù chieàu cao £ 20m)</v>
          </cell>
          <cell r="C145" t="str">
            <v>boä</v>
          </cell>
          <cell r="E145">
            <v>5850</v>
          </cell>
          <cell r="G145" t="str">
            <v>06.2011</v>
          </cell>
        </row>
        <row r="146">
          <cell r="A146" t="str">
            <v>06.2012</v>
          </cell>
          <cell r="B146" t="str">
            <v>Laép taï choáng rung (Coät coù chieàu cao £ 30m)</v>
          </cell>
          <cell r="C146" t="str">
            <v>boä</v>
          </cell>
          <cell r="E146">
            <v>6175</v>
          </cell>
          <cell r="G146" t="str">
            <v>06.2012</v>
          </cell>
        </row>
        <row r="147">
          <cell r="A147" t="str">
            <v>06.2013</v>
          </cell>
          <cell r="B147" t="str">
            <v>Laép taï choáng rung (Coät coù chieàu cao £ 40m)</v>
          </cell>
          <cell r="C147" t="str">
            <v>boä</v>
          </cell>
          <cell r="E147">
            <v>6988</v>
          </cell>
          <cell r="G147" t="str">
            <v>06.2013</v>
          </cell>
        </row>
        <row r="148">
          <cell r="A148" t="str">
            <v>06.2014</v>
          </cell>
          <cell r="B148" t="str">
            <v>Laép taï choáng rung (Coät coù chieàu cao £ 50m)</v>
          </cell>
          <cell r="C148" t="str">
            <v>boä</v>
          </cell>
          <cell r="E148">
            <v>7963</v>
          </cell>
          <cell r="G148" t="str">
            <v>06.2014</v>
          </cell>
        </row>
        <row r="149">
          <cell r="A149" t="str">
            <v>06.2015</v>
          </cell>
          <cell r="B149" t="str">
            <v>Laép taï choáng rung (Coät coù chieàu cao &gt; 50m)</v>
          </cell>
          <cell r="C149" t="str">
            <v>boä</v>
          </cell>
          <cell r="E149">
            <v>8776</v>
          </cell>
          <cell r="G149" t="str">
            <v>06.2015</v>
          </cell>
        </row>
        <row r="150">
          <cell r="A150" t="str">
            <v>06.2110</v>
          </cell>
          <cell r="B150" t="str">
            <v>Laép ñaët coå deà</v>
          </cell>
          <cell r="C150" t="str">
            <v>boä</v>
          </cell>
          <cell r="E150">
            <v>5688</v>
          </cell>
          <cell r="G150" t="str">
            <v>06.2110</v>
          </cell>
        </row>
        <row r="151">
          <cell r="A151" t="str">
            <v>06.2120</v>
          </cell>
          <cell r="B151" t="str">
            <v xml:space="preserve">Laép ñaët daây neùo </v>
          </cell>
          <cell r="C151" t="str">
            <v>boä</v>
          </cell>
          <cell r="E151">
            <v>7313</v>
          </cell>
          <cell r="G151" t="str">
            <v>06.2120</v>
          </cell>
        </row>
        <row r="152">
          <cell r="A152" t="str">
            <v>06.2141</v>
          </cell>
          <cell r="B152" t="str">
            <v>Laép ñaët khoùa ñôõ daây choáng seùt tieát dieän £ 70 (Coät coù chieàu cao £ 20m)</v>
          </cell>
          <cell r="C152" t="str">
            <v>boä</v>
          </cell>
          <cell r="E152">
            <v>1788</v>
          </cell>
          <cell r="G152" t="str">
            <v>06.2141</v>
          </cell>
        </row>
        <row r="153">
          <cell r="A153" t="str">
            <v>06.2142</v>
          </cell>
          <cell r="B153" t="str">
            <v>Laép ñaët khoùa ñôõ daây choáng seùt tieát dieän £ 70 (Coät coù chieàu cao £ 30m)</v>
          </cell>
          <cell r="C153" t="str">
            <v>boä</v>
          </cell>
          <cell r="E153">
            <v>1950</v>
          </cell>
          <cell r="G153" t="str">
            <v>06.2142</v>
          </cell>
        </row>
        <row r="154">
          <cell r="A154" t="str">
            <v>06.2151</v>
          </cell>
          <cell r="B154" t="str">
            <v>Laép ñaët khoùa ñôõ daây choáng seùt tieát dieän £ 240 (Coät coù chieàu cao £ 20m)</v>
          </cell>
          <cell r="C154" t="str">
            <v>boä</v>
          </cell>
          <cell r="D154">
            <v>75046</v>
          </cell>
          <cell r="E154">
            <v>2763</v>
          </cell>
          <cell r="G154" t="str">
            <v>06.2151</v>
          </cell>
        </row>
        <row r="155">
          <cell r="A155" t="str">
            <v>06.2152</v>
          </cell>
          <cell r="B155" t="str">
            <v>Laép ñaët khoùa ñôõ daây choáng seùt tieát dieän £ 240 (Coät coù chieàu cao £ 30m)</v>
          </cell>
          <cell r="C155" t="str">
            <v>boä</v>
          </cell>
          <cell r="E155">
            <v>2925</v>
          </cell>
          <cell r="G155" t="str">
            <v>06.2152</v>
          </cell>
        </row>
        <row r="156">
          <cell r="A156" t="str">
            <v>06.2161</v>
          </cell>
          <cell r="B156" t="str">
            <v>Laép ñaët khoùa ñôõ daây choáng seùt tieát dieän &gt; 240 (Coät coù chieàu cao £ 20m)</v>
          </cell>
          <cell r="C156" t="str">
            <v>boä</v>
          </cell>
          <cell r="E156">
            <v>5688</v>
          </cell>
          <cell r="G156" t="str">
            <v>06.2161</v>
          </cell>
        </row>
        <row r="157">
          <cell r="A157" t="str">
            <v>06.2162</v>
          </cell>
          <cell r="B157" t="str">
            <v>Laép ñaët khoùa ñôõ daây choáng seùt tieát dieän &gt; 240 (Coät coù chieàu cao £ 30m)</v>
          </cell>
          <cell r="C157" t="str">
            <v>boä</v>
          </cell>
          <cell r="E157">
            <v>5850</v>
          </cell>
          <cell r="G157" t="str">
            <v>06.2162</v>
          </cell>
        </row>
        <row r="158">
          <cell r="A158" t="str">
            <v>06.5011</v>
          </cell>
          <cell r="B158" t="str">
            <v>Vöôït ñöôøng daây thoâng tin tieát dieän daây £ 50</v>
          </cell>
          <cell r="C158" t="str">
            <v>V.trí</v>
          </cell>
          <cell r="D158">
            <v>75046</v>
          </cell>
          <cell r="E158">
            <v>78346</v>
          </cell>
          <cell r="G158" t="str">
            <v>06.5011</v>
          </cell>
        </row>
        <row r="159">
          <cell r="A159" t="str">
            <v>06.5012</v>
          </cell>
          <cell r="B159" t="str">
            <v>Vöôït ñöôøng daây thoâng tin tieát dieän daây £ 95</v>
          </cell>
          <cell r="C159" t="str">
            <v>V.trí</v>
          </cell>
          <cell r="D159">
            <v>104623</v>
          </cell>
          <cell r="E159">
            <v>90887</v>
          </cell>
          <cell r="G159" t="str">
            <v>06.5012</v>
          </cell>
        </row>
        <row r="160">
          <cell r="A160" t="str">
            <v>06.5013</v>
          </cell>
          <cell r="B160" t="str">
            <v>Vöôït ñöôøng daây thoâng tin tieát dieän daây £ 150</v>
          </cell>
          <cell r="C160" t="str">
            <v>V.trí</v>
          </cell>
          <cell r="D160">
            <v>134516</v>
          </cell>
          <cell r="E160">
            <v>127737</v>
          </cell>
          <cell r="G160" t="str">
            <v>06.5013</v>
          </cell>
        </row>
        <row r="161">
          <cell r="A161" t="str">
            <v>06.5014</v>
          </cell>
          <cell r="B161" t="str">
            <v>Vöôït ñöôøng daây thoâng tin tieát dieän daây £ 240</v>
          </cell>
          <cell r="C161" t="str">
            <v>V.trí</v>
          </cell>
          <cell r="D161">
            <v>163462</v>
          </cell>
          <cell r="E161">
            <v>143530</v>
          </cell>
          <cell r="G161" t="str">
            <v>06.5014</v>
          </cell>
        </row>
        <row r="162">
          <cell r="A162" t="str">
            <v>06.5015</v>
          </cell>
          <cell r="B162" t="str">
            <v>Vöôït ñöôøng daây thoâng tin tieát dieän daây &gt; 240</v>
          </cell>
          <cell r="C162" t="str">
            <v>V.trí</v>
          </cell>
          <cell r="D162">
            <v>223247</v>
          </cell>
          <cell r="E162">
            <v>226521</v>
          </cell>
          <cell r="F162">
            <v>0</v>
          </cell>
          <cell r="G162" t="str">
            <v>06.5015</v>
          </cell>
        </row>
        <row r="163">
          <cell r="A163" t="str">
            <v>06.5011</v>
          </cell>
          <cell r="B163" t="str">
            <v>Vöôït ñöôøng daây haï theá tieát dieän daây £ 50</v>
          </cell>
          <cell r="C163" t="str">
            <v>V.trí</v>
          </cell>
          <cell r="D163">
            <v>75046</v>
          </cell>
          <cell r="E163">
            <v>78346</v>
          </cell>
          <cell r="G163" t="str">
            <v>06.5011</v>
          </cell>
        </row>
        <row r="164">
          <cell r="A164" t="str">
            <v>06.5012</v>
          </cell>
          <cell r="B164" t="str">
            <v>Vöôït ñöôøng daây haï theá tieát dieän daây £ 95</v>
          </cell>
          <cell r="C164" t="str">
            <v>V.trí</v>
          </cell>
          <cell r="D164">
            <v>104623</v>
          </cell>
          <cell r="E164">
            <v>90887</v>
          </cell>
          <cell r="G164" t="str">
            <v>06.5012</v>
          </cell>
        </row>
        <row r="165">
          <cell r="A165" t="str">
            <v>06.5013</v>
          </cell>
          <cell r="B165" t="str">
            <v>Vöôït ñöôøng daây haï theá tieát dieän daây £ 150</v>
          </cell>
          <cell r="C165" t="str">
            <v>V.trí</v>
          </cell>
          <cell r="D165">
            <v>134516</v>
          </cell>
          <cell r="E165">
            <v>127737</v>
          </cell>
          <cell r="G165" t="str">
            <v>06.5013</v>
          </cell>
        </row>
        <row r="166">
          <cell r="A166" t="str">
            <v>06.5014</v>
          </cell>
          <cell r="B166" t="str">
            <v>Vöôït ñöôøng daây haï theá tieát dieän daây £ 240</v>
          </cell>
          <cell r="C166" t="str">
            <v>V.trí</v>
          </cell>
          <cell r="D166">
            <v>163462</v>
          </cell>
          <cell r="E166">
            <v>143530</v>
          </cell>
          <cell r="G166" t="str">
            <v>06.5014</v>
          </cell>
        </row>
        <row r="167">
          <cell r="A167" t="str">
            <v>06.5015</v>
          </cell>
          <cell r="B167" t="str">
            <v>Vöôït ñöôøng daây haï theá tieát dieän daây &gt; 240</v>
          </cell>
          <cell r="C167" t="str">
            <v>V.trí</v>
          </cell>
          <cell r="D167">
            <v>223247</v>
          </cell>
          <cell r="E167">
            <v>226521</v>
          </cell>
          <cell r="G167" t="str">
            <v>06.5015</v>
          </cell>
        </row>
        <row r="168">
          <cell r="A168" t="str">
            <v>06.5021</v>
          </cell>
          <cell r="B168" t="str">
            <v>Vöôït ñöôøng daây 35 kV tieát dieän daây £ 50</v>
          </cell>
          <cell r="C168" t="str">
            <v>V.trí</v>
          </cell>
          <cell r="D168">
            <v>119570</v>
          </cell>
          <cell r="E168">
            <v>105596</v>
          </cell>
          <cell r="G168" t="str">
            <v>06.5021</v>
          </cell>
        </row>
        <row r="169">
          <cell r="A169" t="str">
            <v>06.5022</v>
          </cell>
          <cell r="B169" t="str">
            <v>Vöôït ñöôøng daây 35 kV tieát dieän daây £ 95</v>
          </cell>
          <cell r="C169" t="str">
            <v>V.trí</v>
          </cell>
          <cell r="D169">
            <v>149462</v>
          </cell>
          <cell r="E169">
            <v>121544</v>
          </cell>
          <cell r="G169" t="str">
            <v>06.5022</v>
          </cell>
        </row>
        <row r="170">
          <cell r="A170" t="str">
            <v>06.5023</v>
          </cell>
          <cell r="B170" t="str">
            <v>Vöôït ñöôøng daây 35 kV tieát dieän daây £ 150</v>
          </cell>
          <cell r="C170" t="str">
            <v>V.trí</v>
          </cell>
          <cell r="D170">
            <v>178093</v>
          </cell>
          <cell r="E170">
            <v>148495</v>
          </cell>
          <cell r="G170" t="str">
            <v>06.5023</v>
          </cell>
        </row>
        <row r="171">
          <cell r="A171" t="str">
            <v>06.5024</v>
          </cell>
          <cell r="B171" t="str">
            <v>Vöôït ñöôøng daây 35 kV tieát dieän daây £ 240</v>
          </cell>
          <cell r="C171" t="str">
            <v>V.trí</v>
          </cell>
          <cell r="D171">
            <v>224193</v>
          </cell>
          <cell r="E171">
            <v>166446</v>
          </cell>
          <cell r="G171" t="str">
            <v>06.5024</v>
          </cell>
        </row>
        <row r="172">
          <cell r="A172" t="str">
            <v>06.5025</v>
          </cell>
          <cell r="B172" t="str">
            <v>Vöôït ñöôøng daây 35 kV tieát dieän daây &gt; 240</v>
          </cell>
          <cell r="C172" t="str">
            <v>V.trí</v>
          </cell>
          <cell r="D172">
            <v>313870</v>
          </cell>
          <cell r="E172">
            <v>290467</v>
          </cell>
          <cell r="G172" t="str">
            <v>06.5025</v>
          </cell>
        </row>
        <row r="173">
          <cell r="A173" t="str">
            <v>06.5061</v>
          </cell>
          <cell r="B173" t="str">
            <v>Vöôït ñöôøng giao thoâng &gt;10m tieát dieän daây £ 50</v>
          </cell>
          <cell r="C173" t="str">
            <v>V.trí</v>
          </cell>
          <cell r="D173">
            <v>177462</v>
          </cell>
          <cell r="E173">
            <v>143995</v>
          </cell>
          <cell r="G173" t="str">
            <v>06.5061</v>
          </cell>
        </row>
        <row r="174">
          <cell r="A174" t="str">
            <v>06.5062</v>
          </cell>
          <cell r="B174" t="str">
            <v>Vöôït ñöôøng giao thoâng &gt;10m tieát dieän daây £ 95</v>
          </cell>
          <cell r="C174" t="str">
            <v>V.trí</v>
          </cell>
          <cell r="D174">
            <v>252130</v>
          </cell>
          <cell r="E174">
            <v>190445</v>
          </cell>
          <cell r="G174" t="str">
            <v>06.5062</v>
          </cell>
        </row>
        <row r="175">
          <cell r="A175" t="str">
            <v>06.5063</v>
          </cell>
          <cell r="B175" t="str">
            <v>Vöôït ñöôøng giao thoâng &gt;10m tieát dieän daây £ 150</v>
          </cell>
          <cell r="C175" t="str">
            <v>V.trí</v>
          </cell>
          <cell r="D175">
            <v>328186</v>
          </cell>
          <cell r="E175">
            <v>233024</v>
          </cell>
          <cell r="G175" t="str">
            <v>06.5063</v>
          </cell>
        </row>
        <row r="176">
          <cell r="A176" t="str">
            <v>06.5064</v>
          </cell>
          <cell r="B176" t="str">
            <v>Vöôït ñöôøng giao thoâng &gt;10m tieát dieän daây £ 240</v>
          </cell>
          <cell r="C176" t="str">
            <v>V.trí</v>
          </cell>
          <cell r="D176">
            <v>285447</v>
          </cell>
          <cell r="E176">
            <v>261823</v>
          </cell>
          <cell r="G176" t="str">
            <v>06.5064</v>
          </cell>
        </row>
        <row r="177">
          <cell r="A177" t="str">
            <v>06.5065</v>
          </cell>
          <cell r="B177" t="str">
            <v>Vöôït ñöôøng giao thoâng &gt;10m tieát dieän daây &gt; 240</v>
          </cell>
          <cell r="C177" t="str">
            <v>V.trí</v>
          </cell>
          <cell r="D177">
            <v>532260</v>
          </cell>
          <cell r="E177">
            <v>410618</v>
          </cell>
          <cell r="G177" t="str">
            <v>06.5065</v>
          </cell>
        </row>
        <row r="178">
          <cell r="A178" t="str">
            <v>06.5071</v>
          </cell>
          <cell r="B178" t="str">
            <v>Vò trí beû goùc tieát dieän daây £ 50</v>
          </cell>
          <cell r="C178" t="str">
            <v>V.trí</v>
          </cell>
          <cell r="E178">
            <v>30697</v>
          </cell>
          <cell r="G178" t="str">
            <v>06.5071</v>
          </cell>
        </row>
        <row r="179">
          <cell r="A179" t="str">
            <v>06.5072</v>
          </cell>
          <cell r="B179" t="str">
            <v>Vò trí beû goùc tieát dieän daây £ 95</v>
          </cell>
          <cell r="C179" t="str">
            <v>V.trí</v>
          </cell>
          <cell r="E179">
            <v>61933</v>
          </cell>
          <cell r="G179" t="str">
            <v>06.5072</v>
          </cell>
        </row>
        <row r="180">
          <cell r="A180" t="str">
            <v>06.5073</v>
          </cell>
          <cell r="B180" t="str">
            <v>Vò trí beû goùc tieát dieän daây £ 150</v>
          </cell>
          <cell r="C180" t="str">
            <v>V.trí</v>
          </cell>
          <cell r="E180">
            <v>78346</v>
          </cell>
          <cell r="G180" t="str">
            <v>06.5073</v>
          </cell>
        </row>
        <row r="181">
          <cell r="A181" t="str">
            <v>06.5074</v>
          </cell>
          <cell r="B181" t="str">
            <v>Vò trí beû goùc tieát dieän daây £ 240</v>
          </cell>
          <cell r="C181" t="str">
            <v>V.trí</v>
          </cell>
          <cell r="E181">
            <v>80978</v>
          </cell>
          <cell r="G181" t="str">
            <v>06.5074</v>
          </cell>
        </row>
        <row r="182">
          <cell r="A182" t="str">
            <v>06.5075</v>
          </cell>
          <cell r="B182" t="str">
            <v>Vò trí beû goùc tieát dieän daây &gt; 240</v>
          </cell>
          <cell r="C182" t="str">
            <v>V.trí</v>
          </cell>
          <cell r="E182">
            <v>150188</v>
          </cell>
          <cell r="G182" t="str">
            <v>06.5075</v>
          </cell>
        </row>
        <row r="183">
          <cell r="A183" t="str">
            <v>06.6104</v>
          </cell>
          <cell r="B183" t="str">
            <v>Raûi caêng daây laáy ñoä voõng daây AC-50mm 2</v>
          </cell>
          <cell r="C183" t="str">
            <v>km</v>
          </cell>
          <cell r="D183">
            <v>212189</v>
          </cell>
          <cell r="E183">
            <v>261153</v>
          </cell>
          <cell r="G183" t="str">
            <v>06.6104</v>
          </cell>
        </row>
        <row r="184">
          <cell r="A184" t="str">
            <v>06.6105</v>
          </cell>
          <cell r="B184" t="str">
            <v>Raûi caêng daây laáy ñoä voõng daây AC-70mm 2</v>
          </cell>
          <cell r="C184" t="str">
            <v>km</v>
          </cell>
          <cell r="D184">
            <v>212789</v>
          </cell>
          <cell r="E184">
            <v>348908</v>
          </cell>
          <cell r="G184" t="str">
            <v>06.6105</v>
          </cell>
        </row>
        <row r="185">
          <cell r="A185" t="str">
            <v>06.6106</v>
          </cell>
          <cell r="B185" t="str">
            <v>Raûi caêng daây laáy ñoä voõng daây AC-95mm 2</v>
          </cell>
          <cell r="C185" t="str">
            <v>km</v>
          </cell>
          <cell r="D185">
            <v>212789</v>
          </cell>
          <cell r="E185">
            <v>475178</v>
          </cell>
          <cell r="G185" t="str">
            <v>06.6106</v>
          </cell>
        </row>
        <row r="186">
          <cell r="A186" t="str">
            <v>06.6107</v>
          </cell>
          <cell r="B186" t="str">
            <v>Raûi caêng daây laáy ñoä voõng daây AC-120mm 2</v>
          </cell>
          <cell r="C186" t="str">
            <v>km</v>
          </cell>
          <cell r="D186">
            <v>298671</v>
          </cell>
          <cell r="E186">
            <v>588862</v>
          </cell>
          <cell r="G186" t="str">
            <v>06.6107</v>
          </cell>
        </row>
        <row r="187">
          <cell r="A187" t="str">
            <v>06.6108</v>
          </cell>
          <cell r="B187" t="str">
            <v>Raûi caêng daây laáy ñoä voõng daây AC-150mm 2</v>
          </cell>
          <cell r="C187" t="str">
            <v>km</v>
          </cell>
          <cell r="D187">
            <v>298671</v>
          </cell>
          <cell r="E187">
            <v>712550</v>
          </cell>
          <cell r="G187" t="str">
            <v>06.6108</v>
          </cell>
        </row>
        <row r="188">
          <cell r="A188" t="str">
            <v>06.6109</v>
          </cell>
          <cell r="B188" t="str">
            <v>Raûi caêng daây laáy ñoä voõng daây AC-185mm 2</v>
          </cell>
          <cell r="C188" t="str">
            <v>km</v>
          </cell>
          <cell r="D188">
            <v>298671</v>
          </cell>
          <cell r="E188">
            <v>840899</v>
          </cell>
          <cell r="G188" t="str">
            <v>06.6109</v>
          </cell>
        </row>
        <row r="189">
          <cell r="A189" t="str">
            <v>06.6110</v>
          </cell>
          <cell r="B189" t="str">
            <v>Raûi caêng daây laáy ñoä voõng daây AC-240mm 2</v>
          </cell>
          <cell r="C189" t="str">
            <v>km</v>
          </cell>
          <cell r="D189">
            <v>298671</v>
          </cell>
          <cell r="E189">
            <v>924792</v>
          </cell>
          <cell r="G189" t="str">
            <v>06.6110</v>
          </cell>
        </row>
        <row r="190">
          <cell r="A190" t="str">
            <v>06.6124</v>
          </cell>
          <cell r="B190" t="str">
            <v>Raûi caêng daây laáy ñoä voõng daây A-50mm 2</v>
          </cell>
          <cell r="C190" t="str">
            <v>km</v>
          </cell>
          <cell r="D190">
            <v>212189</v>
          </cell>
          <cell r="E190">
            <v>208012</v>
          </cell>
          <cell r="G190" t="str">
            <v>06.6124</v>
          </cell>
        </row>
        <row r="191">
          <cell r="A191" t="str">
            <v>06.6125</v>
          </cell>
          <cell r="B191" t="str">
            <v>Raûi caêng daây laáy ñoä voõng daây A-70mm 2</v>
          </cell>
          <cell r="C191" t="str">
            <v>km</v>
          </cell>
          <cell r="D191">
            <v>212189</v>
          </cell>
          <cell r="E191">
            <v>279516</v>
          </cell>
          <cell r="G191" t="str">
            <v>06.6125</v>
          </cell>
        </row>
        <row r="192">
          <cell r="A192" t="str">
            <v>06.6126</v>
          </cell>
          <cell r="B192" t="str">
            <v>Raûi caêng daây laáy ñoä voõng daây A-95mm 2</v>
          </cell>
          <cell r="C192" t="str">
            <v>km</v>
          </cell>
          <cell r="D192">
            <v>212189</v>
          </cell>
          <cell r="E192">
            <v>381897</v>
          </cell>
          <cell r="G192" t="str">
            <v>06.6126</v>
          </cell>
        </row>
        <row r="193">
          <cell r="A193" t="str">
            <v>06.6133</v>
          </cell>
          <cell r="B193" t="str">
            <v>Raûi caêng daây choáng seùt tieát dieän 35mm 2</v>
          </cell>
          <cell r="C193" t="str">
            <v>km</v>
          </cell>
          <cell r="D193">
            <v>211789</v>
          </cell>
          <cell r="E193">
            <v>365484</v>
          </cell>
          <cell r="G193" t="str">
            <v>06.6133</v>
          </cell>
        </row>
        <row r="194">
          <cell r="A194" t="str">
            <v>06.6134</v>
          </cell>
          <cell r="B194" t="str">
            <v>Raûi caêng daây choáng seùt tieát dieän 50mm 2</v>
          </cell>
          <cell r="C194" t="str">
            <v>km</v>
          </cell>
          <cell r="D194">
            <v>211789</v>
          </cell>
          <cell r="E194">
            <v>409524</v>
          </cell>
          <cell r="G194" t="str">
            <v>06.6134</v>
          </cell>
        </row>
        <row r="195">
          <cell r="A195" t="str">
            <v>06.6135</v>
          </cell>
          <cell r="B195" t="str">
            <v>Raûi caêng daây choáng seùt tieát dieän 70mm 2</v>
          </cell>
          <cell r="C195" t="str">
            <v>km</v>
          </cell>
          <cell r="D195">
            <v>211789</v>
          </cell>
          <cell r="E195">
            <v>491429</v>
          </cell>
          <cell r="G195" t="str">
            <v>06.6135</v>
          </cell>
        </row>
        <row r="197">
          <cell r="A197" t="str">
            <v>02.1211</v>
          </cell>
          <cell r="B197" t="str">
            <v>Vaän chuyeån xi maêng cöï ly 100m</v>
          </cell>
          <cell r="C197" t="str">
            <v>taán</v>
          </cell>
          <cell r="E197">
            <v>71813</v>
          </cell>
        </row>
        <row r="198">
          <cell r="A198" t="str">
            <v>02.1212</v>
          </cell>
          <cell r="B198" t="str">
            <v>Vaän chuyeån xi maêng cöï ly 300m</v>
          </cell>
          <cell r="C198" t="str">
            <v>taán</v>
          </cell>
          <cell r="E198">
            <v>67545</v>
          </cell>
        </row>
        <row r="199">
          <cell r="A199" t="str">
            <v>02.1213</v>
          </cell>
          <cell r="B199" t="str">
            <v>Vaän chuyeån xi maêng cöï ly 500m</v>
          </cell>
          <cell r="C199" t="str">
            <v>taán</v>
          </cell>
          <cell r="E199">
            <v>66956</v>
          </cell>
        </row>
        <row r="200">
          <cell r="A200" t="str">
            <v>02.1214</v>
          </cell>
          <cell r="B200" t="str">
            <v>Vaän chuyeån xi maêng cöï ly &gt;500m</v>
          </cell>
          <cell r="C200" t="str">
            <v>taán</v>
          </cell>
          <cell r="E200">
            <v>66515</v>
          </cell>
        </row>
        <row r="202">
          <cell r="A202" t="str">
            <v>02.1241</v>
          </cell>
          <cell r="B202" t="str">
            <v xml:space="preserve">Vaän chuyeån ñaù </v>
          </cell>
          <cell r="C202" t="str">
            <v>m3</v>
          </cell>
          <cell r="E202">
            <v>70635</v>
          </cell>
        </row>
        <row r="203">
          <cell r="A203" t="str">
            <v>02.1242</v>
          </cell>
          <cell r="B203" t="str">
            <v xml:space="preserve">Vaän chuyeån ñaù </v>
          </cell>
          <cell r="C203" t="str">
            <v>m3</v>
          </cell>
          <cell r="E203">
            <v>67692</v>
          </cell>
        </row>
        <row r="204">
          <cell r="A204" t="str">
            <v>02.1243</v>
          </cell>
          <cell r="B204" t="str">
            <v xml:space="preserve">Vaän chuyeån ñaù </v>
          </cell>
          <cell r="C204" t="str">
            <v>m3</v>
          </cell>
          <cell r="E204">
            <v>67104</v>
          </cell>
        </row>
        <row r="205">
          <cell r="A205" t="str">
            <v>02.1244</v>
          </cell>
          <cell r="B205" t="str">
            <v xml:space="preserve">Vaän chuyeån ñaù </v>
          </cell>
          <cell r="C205" t="str">
            <v>m3</v>
          </cell>
          <cell r="E205">
            <v>66662</v>
          </cell>
        </row>
        <row r="206">
          <cell r="A206" t="str">
            <v>02.1232</v>
          </cell>
          <cell r="B206" t="str">
            <v>Vaän chuyeån caÙt</v>
          </cell>
          <cell r="C206" t="str">
            <v>m3</v>
          </cell>
        </row>
        <row r="207">
          <cell r="A207" t="str">
            <v>02.1231</v>
          </cell>
          <cell r="B207" t="str">
            <v>Vaän chuyeån caùt</v>
          </cell>
          <cell r="C207" t="str">
            <v>m3</v>
          </cell>
          <cell r="E207">
            <v>67251</v>
          </cell>
        </row>
        <row r="208">
          <cell r="A208" t="str">
            <v>02.1232</v>
          </cell>
          <cell r="B208" t="str">
            <v>Vaän chuyeån caùt</v>
          </cell>
          <cell r="C208" t="str">
            <v>m3</v>
          </cell>
          <cell r="E208">
            <v>64308</v>
          </cell>
        </row>
        <row r="209">
          <cell r="A209" t="str">
            <v>02.1233</v>
          </cell>
          <cell r="B209" t="str">
            <v>Vaän chuyeån caùt</v>
          </cell>
          <cell r="C209" t="str">
            <v>m3</v>
          </cell>
          <cell r="E209">
            <v>63719</v>
          </cell>
        </row>
        <row r="210">
          <cell r="A210" t="str">
            <v>02.1234</v>
          </cell>
          <cell r="B210" t="str">
            <v>Vaän chuyeån caùt</v>
          </cell>
          <cell r="C210" t="str">
            <v>m3</v>
          </cell>
          <cell r="E210">
            <v>62983</v>
          </cell>
        </row>
        <row r="212">
          <cell r="A212" t="str">
            <v>02.1351</v>
          </cell>
          <cell r="B212" t="str">
            <v>Vaän chuyeån coát theùp + bulon</v>
          </cell>
          <cell r="C212" t="str">
            <v>Taán</v>
          </cell>
          <cell r="E212">
            <v>110221</v>
          </cell>
        </row>
        <row r="213">
          <cell r="A213" t="str">
            <v>02.1352</v>
          </cell>
          <cell r="B213" t="str">
            <v>Vaän chuyeån coát theùp + bulon</v>
          </cell>
          <cell r="C213" t="str">
            <v>Taán</v>
          </cell>
          <cell r="E213">
            <v>103451</v>
          </cell>
        </row>
        <row r="214">
          <cell r="A214" t="str">
            <v>02.1353</v>
          </cell>
          <cell r="B214" t="str">
            <v>Vaän chuyeån coát theùp + bulon</v>
          </cell>
          <cell r="C214" t="str">
            <v>Taán</v>
          </cell>
          <cell r="E214">
            <v>102127</v>
          </cell>
        </row>
        <row r="215">
          <cell r="A215" t="str">
            <v>02.1354</v>
          </cell>
          <cell r="B215" t="str">
            <v>Vaän chuyeån coát theùp + bulon</v>
          </cell>
          <cell r="C215" t="str">
            <v>Taán</v>
          </cell>
          <cell r="E215">
            <v>93739</v>
          </cell>
        </row>
        <row r="217">
          <cell r="A217" t="str">
            <v>02.1331</v>
          </cell>
          <cell r="B217" t="str">
            <v>Vaän chuyeån vaùn khuoân</v>
          </cell>
          <cell r="C217" t="str">
            <v>m3</v>
          </cell>
          <cell r="E217">
            <v>57391</v>
          </cell>
        </row>
        <row r="218">
          <cell r="A218" t="str">
            <v>02.1332</v>
          </cell>
          <cell r="B218" t="str">
            <v>Vaän chuyeån vaùn khuoân</v>
          </cell>
          <cell r="C218" t="str">
            <v>m3</v>
          </cell>
          <cell r="E218">
            <v>55037</v>
          </cell>
        </row>
        <row r="219">
          <cell r="A219" t="str">
            <v>02.1333</v>
          </cell>
          <cell r="B219" t="str">
            <v>Vaän chuyeån vaùn khuoân</v>
          </cell>
          <cell r="C219" t="str">
            <v>m3</v>
          </cell>
          <cell r="E219">
            <v>54301</v>
          </cell>
        </row>
        <row r="220">
          <cell r="A220" t="str">
            <v>02.1334</v>
          </cell>
          <cell r="B220" t="str">
            <v>Vaän chuyeån vaùn khuoân</v>
          </cell>
          <cell r="C220" t="str">
            <v>m3</v>
          </cell>
          <cell r="E220">
            <v>53859</v>
          </cell>
        </row>
        <row r="222">
          <cell r="A222" t="str">
            <v>02.1321</v>
          </cell>
          <cell r="B222" t="str">
            <v>Vaän chuyeån nöôùc</v>
          </cell>
          <cell r="C222" t="str">
            <v>m3</v>
          </cell>
          <cell r="D222">
            <v>134516</v>
          </cell>
          <cell r="E222">
            <v>57833</v>
          </cell>
        </row>
        <row r="223">
          <cell r="A223" t="str">
            <v>02.1322</v>
          </cell>
          <cell r="B223" t="str">
            <v>Vaän chuyeån nöôùc</v>
          </cell>
          <cell r="C223" t="str">
            <v>m3</v>
          </cell>
          <cell r="E223">
            <v>56950</v>
          </cell>
        </row>
        <row r="224">
          <cell r="A224" t="str">
            <v>02.1323</v>
          </cell>
          <cell r="B224" t="str">
            <v>Vaän chuyeån nöôùc</v>
          </cell>
          <cell r="C224" t="str">
            <v>m3</v>
          </cell>
          <cell r="E224">
            <v>49592</v>
          </cell>
        </row>
        <row r="225">
          <cell r="A225" t="str">
            <v>02.1324</v>
          </cell>
          <cell r="B225" t="str">
            <v>Vaän chuyeån nöôùc</v>
          </cell>
          <cell r="C225" t="str">
            <v>m3</v>
          </cell>
          <cell r="E225">
            <v>48415</v>
          </cell>
        </row>
        <row r="227">
          <cell r="A227" t="str">
            <v>02.1391</v>
          </cell>
          <cell r="B227" t="str">
            <v>Vaän chuyeån coïc tre</v>
          </cell>
          <cell r="C227" t="str">
            <v>coïc</v>
          </cell>
          <cell r="E227">
            <v>17953</v>
          </cell>
        </row>
        <row r="228">
          <cell r="A228" t="str">
            <v>02.1392</v>
          </cell>
          <cell r="B228" t="str">
            <v>Vaän chuyeån coïc tre</v>
          </cell>
          <cell r="C228" t="str">
            <v>coïc</v>
          </cell>
          <cell r="E228">
            <v>16923</v>
          </cell>
        </row>
        <row r="229">
          <cell r="A229" t="str">
            <v>02.1393</v>
          </cell>
          <cell r="B229" t="str">
            <v>Vaän chuyeån coïc tre</v>
          </cell>
          <cell r="C229" t="str">
            <v>coïc</v>
          </cell>
          <cell r="E229">
            <v>16776</v>
          </cell>
        </row>
        <row r="230">
          <cell r="A230" t="str">
            <v>02.1394</v>
          </cell>
          <cell r="B230" t="str">
            <v>Vaän chuyeån coïc tre</v>
          </cell>
          <cell r="C230" t="str">
            <v>coïc</v>
          </cell>
          <cell r="E230">
            <v>16629</v>
          </cell>
        </row>
        <row r="232">
          <cell r="A232" t="str">
            <v>02.1391</v>
          </cell>
          <cell r="B232" t="str">
            <v>Vaän chuyeån coùt eùp</v>
          </cell>
          <cell r="C232" t="str">
            <v>taám</v>
          </cell>
          <cell r="E232">
            <v>17953</v>
          </cell>
        </row>
        <row r="233">
          <cell r="A233" t="str">
            <v>02.1392</v>
          </cell>
          <cell r="B233" t="str">
            <v>Vaän chuyeån coùt eùp</v>
          </cell>
          <cell r="C233" t="str">
            <v>taám</v>
          </cell>
          <cell r="E233">
            <v>16923</v>
          </cell>
        </row>
        <row r="234">
          <cell r="A234" t="str">
            <v>02.1393</v>
          </cell>
          <cell r="B234" t="str">
            <v>Vaän chuyeån coùt eùp</v>
          </cell>
          <cell r="C234" t="str">
            <v>taám</v>
          </cell>
          <cell r="E234">
            <v>16776</v>
          </cell>
        </row>
        <row r="235">
          <cell r="A235" t="str">
            <v>02.1394</v>
          </cell>
          <cell r="B235" t="str">
            <v>Vaän chuyeån coùt eùp</v>
          </cell>
          <cell r="C235" t="str">
            <v>taám</v>
          </cell>
          <cell r="E235">
            <v>16629</v>
          </cell>
        </row>
        <row r="237">
          <cell r="A237" t="str">
            <v>02.1481</v>
          </cell>
          <cell r="B237" t="str">
            <v>Vaän chuyeån DCTC</v>
          </cell>
          <cell r="C237" t="str">
            <v>Taán</v>
          </cell>
          <cell r="E237">
            <v>91090</v>
          </cell>
        </row>
        <row r="238">
          <cell r="A238" t="str">
            <v>02.1482</v>
          </cell>
          <cell r="B238" t="str">
            <v>Vaän chuyeån DCTC</v>
          </cell>
          <cell r="C238" t="str">
            <v>Taán</v>
          </cell>
          <cell r="E238">
            <v>84615</v>
          </cell>
        </row>
        <row r="239">
          <cell r="A239" t="str">
            <v>02.1483</v>
          </cell>
          <cell r="B239" t="str">
            <v>Vaän chuyeån DCTC</v>
          </cell>
          <cell r="C239" t="str">
            <v>Taán</v>
          </cell>
          <cell r="E239">
            <v>83585</v>
          </cell>
        </row>
        <row r="240">
          <cell r="A240" t="str">
            <v>02.1484</v>
          </cell>
          <cell r="B240" t="str">
            <v>Vaän chuyeån DCTC</v>
          </cell>
          <cell r="C240" t="str">
            <v>Taán</v>
          </cell>
          <cell r="E240">
            <v>82849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 refreshError="1"/>
      <sheetData sheetId="219"/>
      <sheetData sheetId="220" refreshError="1"/>
      <sheetData sheetId="2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KH 2003 (moi max)"/>
      <sheetName val="PIPE-03E"/>
      <sheetName val="Chart2"/>
      <sheetName val="Chart1"/>
      <sheetName val="Sheet5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be tong"/>
      <sheetName val="Thep"/>
      <sheetName val="Tong hop thep"/>
      <sheetName val="XXXXXXXX"/>
      <sheetName val="Dong Dau"/>
      <sheetName val="Dong Dau (2)"/>
      <sheetName val="Sau dong"/>
      <sheetName val="Ma xa"/>
      <sheetName val="My dinh"/>
      <sheetName val="Tong cong"/>
      <sheetName val="1"/>
      <sheetName val="Congty"/>
      <sheetName val="VPPN"/>
      <sheetName val="XN74"/>
      <sheetName val="XN54"/>
      <sheetName val="XN33"/>
      <sheetName val="NK96"/>
      <sheetName val="XL4Tes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THCT"/>
      <sheetName val="cap cho cac DT"/>
      <sheetName val="Ung - hoan"/>
      <sheetName val="CP may"/>
      <sheetName val="SS"/>
      <sheetName val="NVL"/>
      <sheetName val="10000000"/>
      <sheetName val="XN79"/>
      <sheetName val="CTMT"/>
      <sheetName val="KH12"/>
      <sheetName val="CN12"/>
      <sheetName val="HD12"/>
      <sheetName val="KH1"/>
      <sheetName val="MD"/>
      <sheetName val="ND"/>
      <sheetName val="CONG"/>
      <sheetName val="DGCT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Gia VL"/>
      <sheetName val="Bang gia ca may"/>
      <sheetName val="Bang luong CB"/>
      <sheetName val="Bang P.tich CT"/>
      <sheetName val="D.toan chi tiet"/>
      <sheetName val="Bang TH Dtoan"/>
      <sheetName val="116(300)"/>
      <sheetName val="116(200)"/>
      <sheetName val="116(150)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d viaK0-T6"/>
      <sheetName val="cdvia T6-Tc24"/>
      <sheetName val="cdvia Tc24-T46"/>
      <sheetName val="cdbtnL2ko-k0+361"/>
      <sheetName val="cd btnL2k0+361-T19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huyet minh"/>
      <sheetName val="CQ-HQ"/>
      <sheetName val="VL"/>
      <sheetName val="CTXD"/>
      <sheetName val=".."/>
      <sheetName val="CTDN"/>
      <sheetName val="san vuon"/>
      <sheetName val="khu phu tro"/>
      <sheetName val="TH"/>
      <sheetName val="KM"/>
      <sheetName val="KHOANMUC"/>
      <sheetName val="CPQL"/>
      <sheetName val="SANLUONG"/>
      <sheetName val="SSCP-SL"/>
      <sheetName val="CPSX"/>
      <sheetName val="KQKD"/>
      <sheetName val="CDSL (2)"/>
      <sheetName val="tscd"/>
      <sheetName val="00000001"/>
      <sheetName val="00000002"/>
      <sheetName val="00000003"/>
      <sheetName val="00000004"/>
      <sheetName val="Phu luc"/>
      <sheetName val="Gia trÞ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T"/>
      <sheetName val="THND"/>
      <sheetName val="THMD"/>
      <sheetName val="Phtro1"/>
      <sheetName val="DTKS1"/>
      <sheetName val="CT1m"/>
      <sheetName val="Thep "/>
      <sheetName val="Chi tiet Khoi luong"/>
      <sheetName val="TH khoi luong"/>
      <sheetName val="Chiet tinh vat lieu "/>
      <sheetName val="TH KL VL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CHIT"/>
      <sheetName val="THXH"/>
      <sheetName val="BHXH"/>
      <sheetName val="9"/>
      <sheetName val="10"/>
      <sheetName val="phan tich DG"/>
      <sheetName val="gia vat lieu"/>
      <sheetName val="gia xe may"/>
      <sheetName val="gia nhan cong"/>
      <sheetName val="cong Q2"/>
      <sheetName val="T.U luong Q1"/>
      <sheetName val="T.U luong Q2"/>
      <sheetName val="T.U luong Q3"/>
      <sheetName val="dutoan1"/>
      <sheetName val="Anhtoan"/>
      <sheetName val="dutoan2"/>
      <sheetName val="vat tu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Thang 12"/>
      <sheetName val="Thang 1"/>
      <sheetName val="moi"/>
      <sheetName val="Thang 12 (2)"/>
      <sheetName val="Thang 01"/>
      <sheetName val="Caodo"/>
      <sheetName val="Dat"/>
      <sheetName val="KL-CTTK"/>
      <sheetName val="BTH"/>
      <sheetName val="sent to"/>
      <sheetName val="XE DAU"/>
      <sheetName val="XE XANG"/>
      <sheetName val="Q1-02"/>
      <sheetName val="Q2-02"/>
      <sheetName val="Q3-02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Tien ung"/>
      <sheetName val="phi luong3"/>
      <sheetName val="Quyet toan"/>
      <sheetName val="Thu hoi"/>
      <sheetName val="Lai vay"/>
      <sheetName val="Tien vay"/>
      <sheetName val="Cong no"/>
      <sheetName val="Cop pha"/>
      <sheetName val="20000000"/>
      <sheetName val="CT xa"/>
      <sheetName val="TLGC"/>
      <sheetName val="BL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RC"/>
    </sheetNames>
    <definedNames>
      <definedName name="DataFilter"/>
      <definedName name="DataSort"/>
      <definedName name="GoBack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9">
          <cell r="N9">
            <v>118182</v>
          </cell>
        </row>
        <row r="38">
          <cell r="N38">
            <v>4.5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GIA CUOC"/>
      <sheetName val="VUA XM"/>
      <sheetName val="VUA BT"/>
      <sheetName val="Sheet10"/>
      <sheetName val="NC"/>
      <sheetName val="XM"/>
      <sheetName val="CUOC V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 FORM FOR INQUIRY"/>
      <sheetName val="FORM OF PROPOSAL RFP-003"/>
      <sheetName val="??-BLDG"/>
      <sheetName val="???????-BLDG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XL4Poppy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BCDPS"/>
      <sheetName val="NKC "/>
      <sheetName val="TM1"/>
      <sheetName val="SC 111"/>
      <sheetName val="NH"/>
      <sheetName val="SC 131"/>
      <sheetName val="SC 133"/>
      <sheetName val="SC 141"/>
      <sheetName val="SC 152"/>
      <sheetName val="SC154"/>
      <sheetName val="SC 331"/>
      <sheetName val="SC333"/>
      <sheetName val="Sc 334"/>
      <sheetName val="SC 411"/>
      <sheetName val="SC 511"/>
      <sheetName val="SC 642 loan"/>
      <sheetName val="SCT642"/>
      <sheetName val="Sheet3"/>
      <sheetName val="211A"/>
      <sheetName val="211B"/>
      <sheetName val="SCT511"/>
      <sheetName val="SCT627"/>
      <sheetName val="SCT154"/>
      <sheetName val="Sheet5"/>
      <sheetName val="Hoi phu nu"/>
      <sheetName val="4p1"/>
      <sheetName val="4P"/>
      <sheetName val="Schneider"/>
      <sheetName val="Q1-02"/>
      <sheetName val="Q2-02"/>
      <sheetName val="Q3-02"/>
      <sheetName val="________BLDG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4"/>
      <sheetName val="Sheet2"/>
      <sheetName val="Sheet1"/>
      <sheetName val="????-BLDG"/>
      <sheetName val="LUONG CHO HUU"/>
      <sheetName val="thu BHXH,YT"/>
      <sheetName val="Phan bo"/>
      <sheetName val="Luong T5-04"/>
      <sheetName val="THLK2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XXXXXXXX"/>
      <sheetName val="10000000"/>
      <sheetName val="Apr1"/>
      <sheetName val="Apr2"/>
      <sheetName val="Apr3"/>
      <sheetName val="Apr4"/>
      <sheetName val="Apr5"/>
      <sheetName val="Apr7"/>
      <sheetName val="Apr8"/>
      <sheetName val="Apr9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Outlets"/>
      <sheetName val="PGs"/>
      <sheetName val="2001"/>
      <sheetName val="2002"/>
      <sheetName val=""/>
      <sheetName val="Bia "/>
      <sheetName val="Muc luc"/>
      <sheetName val="Thuyet minh PA1"/>
      <sheetName val="kl xaychan khay"/>
      <sheetName val="Tdoi t.truong"/>
      <sheetName val="BC DBKH T5"/>
      <sheetName val="BC DBKH T6"/>
      <sheetName val="BC DBKH T7"/>
      <sheetName val="XL4Test5"/>
      <sheetName val="Phan tich VT"/>
      <sheetName val="TKe VT"/>
      <sheetName val="Du tru Vat tu"/>
      <sheetName val="GVL"/>
      <sheetName val="tam"/>
      <sheetName val="PTDG"/>
      <sheetName val="DTCT"/>
      <sheetName val="DGBQ"/>
      <sheetName val="DGDT"/>
      <sheetName val="Gia trung thau"/>
      <sheetName val="Thanh toan dot 1"/>
      <sheetName val="DTXL"/>
      <sheetName val="THXL"/>
      <sheetName val="dieuphoida"/>
      <sheetName val="dieuphoidat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Mau 1"/>
      <sheetName val="Mau so 2"/>
      <sheetName val="Mau so 3"/>
      <sheetName val="Mau so 7"/>
      <sheetName val="Mau so 8"/>
      <sheetName val="Mau so 9 da tru 45;54"/>
      <sheetName val="Mau so 9 45;54"/>
      <sheetName val="Mau 9 "/>
      <sheetName val="Mau 9 goc"/>
      <sheetName val="Mau 10"/>
      <sheetName val="Mau so 11"/>
      <sheetName val="?¬’P‰¿ì¬?-BLDG"/>
      <sheetName val="?¬P¿ì¬?-BLDG"/>
      <sheetName val="?쒕?-BLDG"/>
      <sheetName val="?+Invoice!$DF$57?-BLDG"/>
      <sheetName val="BOQ FORM FOR INQÕIRY"/>
      <sheetName val="HUNG"/>
      <sheetName val="THO"/>
      <sheetName val="HOA"/>
      <sheetName val="TINH"/>
      <sheetName val="THONG"/>
      <sheetName val="XXXXXXX0"/>
      <sheetName val="XXXXXXX1"/>
      <sheetName val="T.hopCPXD04"/>
      <sheetName val="T.hopCPXD04 (2)"/>
      <sheetName val="T.hopCPXDhoanthanh"/>
      <sheetName val="T.hopCPXDhoanthanh (2)"/>
      <sheetName val="HTcpXDQ1"/>
      <sheetName val="T.hop CPXDQ2"/>
      <sheetName val="CpQI"/>
      <sheetName val="CpT4"/>
      <sheetName val="CpT5"/>
      <sheetName val="CpT6"/>
      <sheetName val="CpT7"/>
      <sheetName val="CpT8"/>
      <sheetName val="Cpdc8t (2)"/>
      <sheetName val="Cpdc8t"/>
      <sheetName val="Cpdc8t (3)"/>
      <sheetName val="CpT9"/>
      <sheetName val="CpT10"/>
      <sheetName val="CpT11"/>
      <sheetName val="LK cp xdcb"/>
      <sheetName val="XDCB hoanthanh"/>
      <sheetName val="Sheet2 (3)"/>
      <sheetName val="Sheet3 (3)"/>
      <sheetName val="Sheet2 (4)"/>
      <sheetName val="Sheet3 (4)"/>
      <sheetName val="Chart1"/>
      <sheetName val="De nghi thue TNDN2004"/>
      <sheetName val="to trinh dieu chinh thue"/>
      <sheetName val="Bang ke xin thanh toan nam 2005"/>
      <sheetName val="Bang ke xin thanh toan "/>
      <sheetName val="MAu so 11 nam 2003"/>
      <sheetName val="dang ky tam tru can bo di CT"/>
      <sheetName val="Phieu xuat Vtu "/>
      <sheetName val="Phieu nhap Vtu "/>
      <sheetName val="Vat tu lan trai "/>
      <sheetName val="Vat T u can lam phieu T11+ 12"/>
      <sheetName val="Vat tu hung long "/>
      <sheetName val="Vat Tu Can Dung 2004"/>
      <sheetName val="xd. D.M tieu haoNL"/>
      <sheetName val="Du kien nop NS 2004 CV463"/>
      <sheetName val="mau 02ATNDN"/>
      <sheetName val="Nop tien vao NS"/>
      <sheetName val="QTSDhoa don M01"/>
      <sheetName val="BCSD Hdon Mau 26"/>
      <sheetName val="MAU SO 05"/>
      <sheetName val="MAU SO 04"/>
      <sheetName val="TH Mau 03"/>
      <sheetName val="MAU SO 03"/>
      <sheetName val="MAU SO 02"/>
      <sheetName val="Mau So 01"/>
      <sheetName val="Chi tiet SD may CT 2004"/>
      <sheetName val="Bang ke hoa don xin vay NH"/>
      <sheetName val="TK821"/>
      <sheetName val="TK 721"/>
      <sheetName val=" TK 711"/>
      <sheetName val="  TK 642"/>
      <sheetName val=" TK 627"/>
      <sheetName val="Su dung may "/>
      <sheetName val="TK 623"/>
      <sheetName val="Chi tiet ca may "/>
      <sheetName val="Chi tiet NC tung CT 04"/>
      <sheetName val=" TK 622"/>
      <sheetName val="TK 621"/>
      <sheetName val="TK 154 D,Dang sang 2005"/>
      <sheetName val="DT da bao cao thue "/>
      <sheetName val="Doanh thu 2004"/>
      <sheetName val="Chi tiet DT dieu chinh thue "/>
      <sheetName val="bang ke chi tiet CT"/>
      <sheetName val="Chi phi do dang"/>
      <sheetName val="Can doi chi phi CT"/>
      <sheetName val="Chi tiet 511"/>
      <sheetName val=" TK 511"/>
      <sheetName val="TK 411"/>
      <sheetName val="TK 421"/>
      <sheetName val="TK 342"/>
      <sheetName val="TK 338"/>
      <sheetName val=" TK 334"/>
      <sheetName val="TK 333"/>
      <sheetName val="Chi tiet 331"/>
      <sheetName val="TK 331"/>
      <sheetName val=" TK 311"/>
      <sheetName val=" TK 241"/>
      <sheetName val=" TK 214"/>
      <sheetName val="Thue Tai Chinh may suc "/>
      <sheetName val=" TK 211"/>
      <sheetName val="TK 212( May suc )"/>
      <sheetName val="TK 632"/>
      <sheetName val="TK 155"/>
      <sheetName val="TK 154"/>
      <sheetName val=" TK 911"/>
      <sheetName val=" TK 153"/>
      <sheetName val="Chi tiet 152 "/>
      <sheetName val="  TK 152"/>
      <sheetName val="TK 142"/>
      <sheetName val=" TK 141"/>
      <sheetName val=" TK 133"/>
      <sheetName val="Chi tiet 131"/>
      <sheetName val=" TK 131"/>
      <sheetName val="chung tu ghi so "/>
      <sheetName val=" TK 112"/>
      <sheetName val="Can doi TK 2"/>
      <sheetName val="phieu chi 2"/>
      <sheetName val="Phieu chi"/>
      <sheetName val="Phieu thu"/>
      <sheetName val="TK 111"/>
      <sheetName val="dang ky khau hao 2004"/>
      <sheetName val="d ky chi tiet khau hao "/>
      <sheetName val="Phan bo khau hao TSCD"/>
      <sheetName val="Dang ky quy luong "/>
      <sheetName val="bang thanh toan luong 2004"/>
      <sheetName val="Phan bo tien luong BHXH"/>
      <sheetName val="phan bo NVL, CCu "/>
      <sheetName val="Ga"/>
      <sheetName val="Ca"/>
      <sheetName val="rau"/>
      <sheetName val="Thit"/>
      <sheetName val="Gia vi"/>
      <sheetName val="Gao"/>
      <sheetName val="Quyet toan1"/>
      <sheetName val="Quyet Toan2"/>
      <sheetName val="TH"/>
      <sheetName val="10_x0000__x0000__x0000__x0000__x0000__x0000_"/>
      <sheetName val="=??????-BLDG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thietbi"/>
      <sheetName val="Bang ngang"/>
      <sheetName val="Bang doc"/>
      <sheetName val="B cham cong"/>
      <sheetName val="Btt luong"/>
      <sheetName val="Chi tiet don gia khgi phuc"/>
      <sheetName val="CQ"/>
      <sheetName val="YV"/>
      <sheetName val="Tong 2 Dvi"/>
      <sheetName val="Hnoi"/>
      <sheetName val="Gbat"/>
      <sheetName val="HP"/>
      <sheetName val="Lcai"/>
      <sheetName val="BSon"/>
      <sheetName val="NDan"/>
      <sheetName val="NHa"/>
      <sheetName val="Lson"/>
      <sheetName val="SGon"/>
      <sheetName val="VPhu"/>
      <sheetName val="Thop 1"/>
      <sheetName val="Thop 2"/>
      <sheetName val="Bao cao"/>
      <sheetName val="PTDGDT"/>
      <sheetName val="Overhead &amp; Profit B-1"/>
      <sheetName val="??????-BLDG"/>
      <sheetName val="SC 231"/>
      <sheetName val="SC 410"/>
      <sheetName val="FORM OF PROPNSAL RFP-003"/>
      <sheetName val="Dec#1"/>
      <sheetName val="DA0463BQ"/>
      <sheetName val="Disch"/>
      <sheetName val="Pack"/>
      <sheetName val="Delivery"/>
      <sheetName val="M50"/>
      <sheetName val="M48"/>
      <sheetName val="M45"/>
      <sheetName val="M38"/>
      <sheetName val="D.Order"/>
      <sheetName val="Report"/>
      <sheetName val="Report.Delivery"/>
      <sheetName val="Monthly"/>
      <sheetName val="Chiet tinh dz22"/>
      <sheetName val="N@"/>
      <sheetName val="Don gaa chi tiet"/>
      <sheetName val="XL4Poppq"/>
      <sheetName val="FH"/>
      <sheetName val="MTL$-INTER"/>
      <sheetName val="DI-ESTI"/>
      <sheetName val="?öm÷²??öm?-BLDG"/>
      <sheetName val="Hoi phe nu"/>
      <sheetName val="THANG#"/>
      <sheetName val="Sheet("/>
      <sheetName val="Sheed7"/>
      <sheetName val="A`r3"/>
      <sheetName val="Apb4"/>
      <sheetName val="KhanhThuong"/>
      <sheetName val="PlotDat4"/>
      <sheetName val="quy 1"/>
      <sheetName val="quy 2"/>
      <sheetName val="6 thang"/>
      <sheetName val="quy 3"/>
      <sheetName val="9 TH"/>
      <sheetName val="quy4"/>
      <sheetName val="nam"/>
      <sheetName val="Sheet11"/>
      <sheetName val="Sheet12"/>
      <sheetName val="TSCD"/>
      <sheetName val="BCDP_x0005_"/>
      <sheetName val="NKC _x0003__x0000__x0000_TM1_x0006__x0000__x0000_SC 111_x0002__x0000__x0000_NH_x0006__x0000__x0000_SC 1"/>
      <sheetName val="Sc #34"/>
      <sheetName val="T.hopCPXDho_x0000_n_x0000_hanh (2)"/>
      <sheetName val="LK cp _x0000_dcb"/>
      <sheetName val="GDTH_x0000_5"/>
      <sheetName val="Ph_x0000_n_x0000__x0000_ich _x0000_a_x0000_ tu"/>
      <sheetName val="9 toan"/>
      <sheetName val="Coc40x40c-"/>
      <sheetName val="Han13"/>
      <sheetName val="??+Invoice!$DF$57?????-BLDG"/>
      <sheetName val="_x0001_pr2"/>
      <sheetName val="TIEUHAO"/>
      <sheetName val="V_x000c_(No V-c)"/>
      <sheetName val="T.@_x000c__x0000__x0001__x0000__x0000__x0000__x0003_Ú_x0000__x0000_&lt;_x001f__x0000__x0000__x0000_"/>
      <sheetName val="Overhead &amp; "/>
      <sheetName val="Overhead &amp; Ԁ_x0000__x0000__x0000_"/>
      <sheetName val="Overhead &amp; Ԁ_x0000__x0000__x0000_Ȁ"/>
      <sheetName val="Overhead &amp; ?_x0000__x0000__x0000_?"/>
      <sheetName val="XL4Wÿÿÿÿ"/>
      <sheetName val="BOQ_FORM_FOR_INQUIRY"/>
      <sheetName val="FORM_OF_PROPOSAL_RFP-003"/>
      <sheetName val="THANG_8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Tong_hop"/>
      <sheetName val="CT_cong"/>
      <sheetName val="dg_cong"/>
      <sheetName val="Phan_tich_VT"/>
      <sheetName val="TKe_VT"/>
      <sheetName val="Du_tru_Vat_tu"/>
      <sheetName val="Du_toan"/>
      <sheetName val="Phan_tich_vat_tu"/>
      <sheetName val="Tong_hop_vat_tu"/>
      <sheetName val="Gia_tri_vat_tu"/>
      <sheetName val="Chenh_lech_vat_tu"/>
      <sheetName val="Chi_phi_van_chuyen"/>
      <sheetName val="Don_gia_chi_tiet"/>
      <sheetName val="Du_thau"/>
      <sheetName val="Tong_hop_kinh_phi"/>
      <sheetName val="Tu_van_Thiet_ke"/>
      <sheetName val="Tien_do_thi_cong"/>
      <sheetName val="Bia_du_toan"/>
      <sheetName val="Tro_giup"/>
      <sheetName val="NKC_"/>
      <sheetName val="SC_111"/>
      <sheetName val="SC_131"/>
      <sheetName val="SC_133"/>
      <sheetName val="SC_141"/>
      <sheetName val="SC_152"/>
      <sheetName val="SC_331"/>
      <sheetName val="Sc_334"/>
      <sheetName val="SC_411"/>
      <sheetName val="SC_511"/>
      <sheetName val="SC_642_loan"/>
      <sheetName val="Hoi_phu_nu"/>
      <sheetName val="Tdoi_t_truong"/>
      <sheetName val="BC_DBKH_T5"/>
      <sheetName val="BC_DBKH_T6"/>
      <sheetName val="BC_DBKH_T7"/>
      <sheetName val="Bia_"/>
      <sheetName val="Muc_luc"/>
      <sheetName val="Thuyet_minh_PA1"/>
      <sheetName val="kl_xaychan_khay"/>
      <sheetName val="BOQ_FORM_FOR_INQÕIRY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LUONG_CHO_HUU"/>
      <sheetName val="thu_BHXH,YT"/>
      <sheetName val="Phan_bo"/>
      <sheetName val="Luong_T5-04"/>
      <sheetName val="Can_doi_TK_(2)"/>
      <sheetName val="De_nghi_thue_TNDN2004"/>
      <sheetName val="to_trinh_dieu_chinh_thue"/>
      <sheetName val="Bang_ke_xin_thanh_toan_nam_2005"/>
      <sheetName val="Bang_ke_xin_thanh_toan_"/>
      <sheetName val="MAu_so_11_nam_2003"/>
      <sheetName val="dang_ky_tam_tru_can_bo_di_CT"/>
      <sheetName val="Phieu_xuat_Vtu_"/>
      <sheetName val="Phieu_nhap_Vtu_"/>
      <sheetName val="Vat_tu_lan_trai_"/>
      <sheetName val="Vat_T_u_can_lam_phieu_T11+_12"/>
      <sheetName val="Vat_tu_hung_long_"/>
      <sheetName val="Vat_Tu_Can_Dung_2004"/>
      <sheetName val="xd__D_M_tieu_haoNL"/>
      <sheetName val="Du_kien_nop_NS_2004_CV463"/>
      <sheetName val="mau_02ATNDN"/>
      <sheetName val="Nop_tien_vao_NS"/>
      <sheetName val="QTSDhoa_don_M01"/>
      <sheetName val="BCSD_Hdon_Mau_26"/>
      <sheetName val="MAU_SO_05"/>
      <sheetName val="MAU_SO_04"/>
      <sheetName val="TH_Mau_03"/>
      <sheetName val="MAU_SO_03"/>
      <sheetName val="MAU_SO_02"/>
      <sheetName val="Mau_So_01"/>
      <sheetName val="Chi_tiet_SD_may_CT_2004"/>
      <sheetName val="Bang_ke_hoa_don_xin_vay_NH"/>
      <sheetName val="TK_721"/>
      <sheetName val="_TK_711"/>
      <sheetName val="__TK_642"/>
      <sheetName val="_TK_627"/>
      <sheetName val="Su_dung_may_"/>
      <sheetName val="TK_623"/>
      <sheetName val="Chi_tiet_ca_may_"/>
      <sheetName val="Chi_tiet_NC_tung_CT_04"/>
      <sheetName val="_TK_622"/>
      <sheetName val="TK_621"/>
      <sheetName val="TK_154_D,Dang_sang_2005"/>
      <sheetName val="DT_da_bao_cao_thue_"/>
      <sheetName val="Doanh_thu_2004"/>
      <sheetName val="Chi_tiet_DT_dieu_chinh_thue_"/>
      <sheetName val="bang_ke_chi_tiet_CT"/>
      <sheetName val="Chi_phi_do_dang"/>
      <sheetName val="Can_doi_chi_phi_CT"/>
      <sheetName val="Chi_tiet_511"/>
      <sheetName val="_TK_511"/>
      <sheetName val="TK_411"/>
      <sheetName val="TK_421"/>
      <sheetName val="TK_342"/>
      <sheetName val="TK_338"/>
      <sheetName val="_TK_334"/>
      <sheetName val="TK_333"/>
      <sheetName val="Chi_tiet_331"/>
      <sheetName val="TK_331"/>
      <sheetName val="_TK_311"/>
      <sheetName val="_TK_241"/>
      <sheetName val="_TK_214"/>
      <sheetName val="Thue_Tai_Chinh_may_suc_"/>
      <sheetName val="_TK_211"/>
      <sheetName val="TK_212(_May_suc_)"/>
      <sheetName val="TK_632"/>
      <sheetName val="TK_155"/>
      <sheetName val="TK_154"/>
      <sheetName val="_TK_911"/>
      <sheetName val="_TK_153"/>
      <sheetName val="Chi_tiet_152_"/>
      <sheetName val="__TK_152"/>
      <sheetName val="TK_142"/>
      <sheetName val="_TK_141"/>
      <sheetName val="_TK_133"/>
      <sheetName val="Chi_tiet_131"/>
      <sheetName val="_TK_131"/>
      <sheetName val="chung_tu_ghi_so_"/>
      <sheetName val="_TK_112"/>
      <sheetName val="Can_doi_TK_2"/>
      <sheetName val="Can_doi_TK"/>
      <sheetName val="phieu_chi_2"/>
      <sheetName val="Phieu_chi"/>
      <sheetName val="Phieu_thu"/>
      <sheetName val="TK_111"/>
      <sheetName val="dang_ky_khau_hao_2004"/>
      <sheetName val="d_ky_chi_tiet_khau_hao_"/>
      <sheetName val="Phan_bo_khau_hao_TSCD"/>
      <sheetName val="10??????"/>
      <sheetName val="Dang_ky_quy_luong_"/>
      <sheetName val="XL4Po_x0000_p_x0010_"/>
      <sheetName val="10_x0000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/>
      <sheetData sheetId="400" refreshError="1"/>
      <sheetData sheetId="401" refreshError="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 refreshError="1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/>
      <sheetData sheetId="425" refreshError="1"/>
      <sheetData sheetId="426" refreshError="1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/>
      <sheetData sheetId="436"/>
      <sheetData sheetId="437" refreshError="1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/>
      <sheetData sheetId="59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NEL 南區焚化爐"/>
      <sheetName val="NEW-PANEL"/>
      <sheetName val="MV-PANEL"/>
      <sheetName val="NEW_PANE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8"/>
      <sheetName val="GVL"/>
      <sheetName val="Sheet6"/>
      <sheetName val="CT"/>
      <sheetName val="Sheet4"/>
      <sheetName val="DT"/>
      <sheetName val="Sheet2"/>
      <sheetName val="dongia"/>
      <sheetName val="Sheet3"/>
      <sheetName val="Sheet1"/>
    </sheetNames>
    <sheetDataSet>
      <sheetData sheetId="0" refreshError="1"/>
      <sheetData sheetId="1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_lieu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  <sheetName val="Bang ve"/>
      <sheetName val="Bang tong ke"/>
      <sheetName val="Liet ke vat tu"/>
      <sheetName val="Sheet2"/>
      <sheetName val="Sheet3"/>
      <sheetName val="Sheet4"/>
      <sheetName val="Sheet5"/>
      <sheetName val="XL4Test5"/>
      <sheetName val="TONG HOP"/>
      <sheetName val="BIA HUDA CHAI"/>
      <sheetName val="BIA HUDA LON"/>
      <sheetName val="BIA SG 450"/>
      <sheetName val="BIA SG 330"/>
      <sheetName val="BIA HENIKEN 330"/>
      <sheetName val="BG SUNNY 100g"/>
      <sheetName val="BG SUNNY 200g"/>
      <sheetName val="BG MEO 500g"/>
      <sheetName val="BG SOPHA 200g"/>
      <sheetName val="BG SUNNEW 100g"/>
      <sheetName val="BG SUNNEW 200g"/>
      <sheetName val="BG SUNNEW 500g"/>
      <sheetName val="BG ISO 400g "/>
      <sheetName val="BG ISO 180g"/>
      <sheetName val="PIN DEN CON VOI"/>
      <sheetName val="LOP OTO 500-12"/>
      <sheetName val="LOP OTO 700-16"/>
      <sheetName val="LOP OTO 840-15"/>
      <sheetName val="LOP OTO 900-20 DN"/>
      <sheetName val="LOP OTO 1000-20 DN"/>
      <sheetName val="LOP OTO 1100-20 DN"/>
      <sheetName val="LOP OTO 1200-20 DN"/>
      <sheetName val="LOP SIAM 900"/>
      <sheetName val="LOP SIAM 1000"/>
      <sheetName val="LOP SIAM 1100"/>
      <sheetName val="SAM OTO 1000-20 DN"/>
      <sheetName val="SAM OTO 1100-20 DN"/>
      <sheetName val="SAM OTO 1200-20 DN"/>
      <sheetName val="YEM OTO 1100-20"/>
      <sheetName val="YEM OTO 1200-20"/>
      <sheetName val="ACQUY 50 A"/>
      <sheetName val="ACQUY 70 A"/>
      <sheetName val="ACQUY 100 A"/>
      <sheetName val="ACQUY 120 A"/>
      <sheetName val="ACQUY 150 A"/>
      <sheetName val="ACQUY 200 A"/>
      <sheetName val="TL BASTOR"/>
      <sheetName val="TL ERA DO"/>
      <sheetName val="TL ERA XANH"/>
      <sheetName val="TL NGUA TRANG"/>
      <sheetName val="TL DALAT DO"/>
      <sheetName val="TL DA LAT XANH"/>
      <sheetName val="TL BLU XANH"/>
      <sheetName val="Tl CHO LON"/>
      <sheetName val="MI TALIFOOD"/>
      <sheetName val="MI  SAFOOD"/>
      <sheetName val="PHO BO GA"/>
      <sheetName val="MI BO RAU THOM"/>
      <sheetName val="MI  30 GOI"/>
      <sheetName val="MI BO BIT TET"/>
      <sheetName val="MI LAU THAI"/>
      <sheetName val="MI PH DONG DO"/>
      <sheetName val="NHUA LA PHONG "/>
      <sheetName val="KEO XOP CHANH"/>
      <sheetName val="SAT  4"/>
      <sheetName val="SAT 6"/>
      <sheetName val="SAT 8"/>
      <sheetName val="SAT 10"/>
      <sheetName val="SAT 12"/>
      <sheetName val="THEP BUOC"/>
      <sheetName val="KEM GAI"/>
      <sheetName val="THEP LUOI B40"/>
      <sheetName val="NHOM LA"/>
      <sheetName val="CAN N 5 LIT"/>
      <sheetName val="CAN N 20 LIT"/>
      <sheetName val="CAN N 30 LIT"/>
      <sheetName val="NI LONG (VAI N PVC)"/>
      <sheetName val="N- RUA SUMMER"/>
      <sheetName val="N- RUA SUPER 500 ml"/>
      <sheetName val="N- RUA TLONG"/>
      <sheetName val="DAY DIEN BOC PVC "/>
      <sheetName val="VO (GIAY TRANG)"/>
      <sheetName val="TON KEM"/>
      <sheetName val="QUAT TREO TUONG"/>
      <sheetName val="SUA DAC DD"/>
      <sheetName val="SUATUOI CO DUONG"/>
      <sheetName val="SUA PN XANH"/>
      <sheetName val="SUA ONG THO DO"/>
      <sheetName val="SUA BOT RILAC NGOT"/>
      <sheetName val="SUA  BOT RILAC MAN"/>
      <sheetName val="SUA PHINO"/>
      <sheetName val="SUA BOT 1,2,3"/>
      <sheetName val="MILO 200g"/>
      <sheetName val="MILO HOP 300g"/>
      <sheetName val="MILO 400g"/>
      <sheetName val="NUOC SAM YEN"/>
      <sheetName val="CAFE NET 20 goi"/>
      <sheetName val="CAFE NET 50 goi"/>
      <sheetName val="Solieu"/>
      <sheetName val="TMC"/>
      <sheetName val="TMDT"/>
      <sheetName val="GiaQuyen"/>
      <sheetName val="TONG"/>
      <sheetName val="THXL"/>
      <sheetName val="GT"/>
      <sheetName val="chitiet"/>
      <sheetName val="DG"/>
      <sheetName val="ThuHoiVT"/>
      <sheetName val="vc"/>
      <sheetName val="VCDD"/>
      <sheetName val="THXL-tr"/>
      <sheetName val="CT_tram"/>
      <sheetName val="TK"/>
      <sheetName val="bu"/>
      <sheetName val="bu-tr"/>
      <sheetName val="klth"/>
      <sheetName val="vtthuhoi"/>
      <sheetName val="tram1x25"/>
      <sheetName val="tram1x50"/>
      <sheetName val="tram3x25"/>
      <sheetName val="tram250"/>
      <sheetName val="tram160"/>
      <sheetName val="kldd2"/>
      <sheetName val="kldd1"/>
      <sheetName val="pp3p_NC"/>
      <sheetName val="pp3p "/>
      <sheetName val="pp1p"/>
      <sheetName val="pphtABC"/>
      <sheetName val="pphtAV"/>
      <sheetName val="TienLuong"/>
      <sheetName val="00000000"/>
      <sheetName val="10000000"/>
      <sheetName val="KL_dak_Lap_dat"/>
      <sheetName val="KL_cot[thep"/>
      <sheetName val="Hung"/>
      <sheetName val="Dau"/>
      <sheetName val="Doan"/>
      <sheetName val="Xanh"/>
      <sheetName val="Tri"/>
      <sheetName val="Chuong"/>
      <sheetName val="Hue"/>
      <sheetName val="Tien"/>
      <sheetName val="Sanh"/>
      <sheetName val="Phuc"/>
      <sheetName val="Hai"/>
      <sheetName val="Chau"/>
      <sheetName val="Lien"/>
      <sheetName val="Trieu"/>
      <sheetName val="Huong"/>
      <sheetName val="Canh"/>
      <sheetName val="Bao"/>
      <sheetName val="Kim"/>
      <sheetName val="Son"/>
      <sheetName val="Phuong"/>
      <sheetName val="Nga"/>
      <sheetName val="THTN"/>
      <sheetName val="DT0156"/>
      <sheetName val="CL0156"/>
      <sheetName val="DT0559"/>
      <sheetName val="CL0559"/>
      <sheetName val="DT0720"/>
      <sheetName val="CL0720"/>
      <sheetName val="DT0829"/>
      <sheetName val="CL0829"/>
      <sheetName val="DT0998"/>
      <sheetName val="CL0998"/>
      <sheetName val="TN01"/>
      <sheetName val="DT1110"/>
      <sheetName val="CL1110"/>
      <sheetName val="DT1207"/>
      <sheetName val="CL1027"/>
      <sheetName val="DT1253"/>
      <sheetName val="CL1253"/>
      <sheetName val="DT1472"/>
      <sheetName val="CL1472"/>
      <sheetName val="DT1595"/>
      <sheetName val="CL1595"/>
      <sheetName val="DT1797"/>
      <sheetName val="CL1797"/>
      <sheetName val="DT1850"/>
      <sheetName val="CL1850"/>
      <sheetName val="DT1924"/>
      <sheetName val="CL1924"/>
      <sheetName val="TN12"/>
      <sheetName val="DT2009"/>
      <sheetName val="CL2009"/>
      <sheetName val="DT2828"/>
      <sheetName val="CL2828"/>
      <sheetName val="DT2895"/>
      <sheetName val="CL2895"/>
      <sheetName val="DT2978"/>
      <sheetName val="CL2978"/>
      <sheetName val="TN23"/>
      <sheetName val="DT3080"/>
      <sheetName val="CL3080"/>
      <sheetName val="DT3235"/>
      <sheetName val="CL3235"/>
      <sheetName val="DT3440"/>
      <sheetName val="CL3440"/>
      <sheetName val="DT3536"/>
      <sheetName val="CL3536"/>
      <sheetName val="DT3625"/>
      <sheetName val="CL3625"/>
      <sheetName val="DT3680"/>
      <sheetName val="CL3680"/>
      <sheetName val="DT3714"/>
      <sheetName val="CL3714"/>
      <sheetName val="DT3730"/>
      <sheetName val="CL3730"/>
      <sheetName val="DT3976"/>
      <sheetName val="CL3976"/>
      <sheetName val="TN34"/>
      <sheetName val="DT4084"/>
      <sheetName val="CL4084"/>
      <sheetName val="DT4172"/>
      <sheetName val="CL4172"/>
      <sheetName val="DT4386"/>
      <sheetName val="CL4386"/>
      <sheetName val="DT4492"/>
      <sheetName val="CL4492"/>
      <sheetName val="DT4509"/>
      <sheetName val="CL4509"/>
      <sheetName val="DT4680"/>
      <sheetName val="CL4680"/>
      <sheetName val="DT4792"/>
      <sheetName val="CL4792"/>
      <sheetName val="DT4974"/>
      <sheetName val="CL4974"/>
      <sheetName val="TN45"/>
      <sheetName val="DT5435"/>
      <sheetName val="CL5435"/>
      <sheetName val="DT5578"/>
      <sheetName val="CL5578"/>
      <sheetName val="DT5679"/>
      <sheetName val="CL5679"/>
      <sheetName val="DT5786"/>
      <sheetName val="CL5786"/>
      <sheetName val="TN56"/>
      <sheetName val="DT6031"/>
      <sheetName val="CL6031"/>
      <sheetName val="DT6463"/>
      <sheetName val="CL6463"/>
      <sheetName val="DT6653"/>
      <sheetName val="CL6653"/>
      <sheetName val="DT6676"/>
      <sheetName val="CL6676"/>
      <sheetName val="DT6803"/>
      <sheetName val="CL6803"/>
      <sheetName val="DT6918"/>
      <sheetName val="CL6918"/>
      <sheetName val="TN67"/>
      <sheetName val="DT7067"/>
      <sheetName val="CL7067"/>
      <sheetName val="DT7181"/>
      <sheetName val="CL7181"/>
      <sheetName val="DT7263"/>
      <sheetName val="CL7263"/>
      <sheetName val="DT7547"/>
      <sheetName val="CL7547"/>
      <sheetName val="DT7786"/>
      <sheetName val="CL7786"/>
      <sheetName val="DT7806"/>
      <sheetName val="CL7806"/>
      <sheetName val="DT7961"/>
      <sheetName val="CL7961"/>
      <sheetName val="TN78"/>
      <sheetName val="DT8118"/>
      <sheetName val="CL8118"/>
      <sheetName val="DT8163"/>
      <sheetName val="CL8163"/>
      <sheetName val="DT8391"/>
      <sheetName val="CL8391"/>
      <sheetName val="DT8654"/>
      <sheetName val="CL8654"/>
      <sheetName val="TN8C"/>
      <sheetName val="XLCau1"/>
      <sheetName val="DTCAU1"/>
      <sheetName val="CLCau1"/>
      <sheetName val="XLCau3"/>
      <sheetName val="DTCAU3"/>
      <sheetName val="CLCau3"/>
      <sheetName val="CVC"/>
      <sheetName val="CVCda"/>
      <sheetName val="Thang02"/>
      <sheetName val="Thang03"/>
      <sheetName val="thang04"/>
      <sheetName val="TN NEW"/>
      <sheetName val="285"/>
      <sheetName val="phangoithau"/>
      <sheetName val="TDT"/>
      <sheetName val="THCPXD"/>
      <sheetName val="cpkhac"/>
      <sheetName val="CP CBSX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TH CTO"/>
      <sheetName val="VL-NC CTo"/>
      <sheetName val="CT cong to"/>
      <sheetName val="KL CONG TO"/>
      <sheetName val="VL DAU THAU"/>
      <sheetName val="TH DZ0,4"/>
      <sheetName val="TT"/>
      <sheetName val="VL-NC DZ0,4"/>
      <sheetName val="TH THAO DO"/>
      <sheetName val="VL-NC-MTC thao do"/>
      <sheetName val="CT THAO DO"/>
      <sheetName val="KL Thao Do"/>
      <sheetName val="THCTANG"/>
      <sheetName val="TBHBOI"/>
      <sheetName val="DHKK2"/>
      <sheetName val="MOC"/>
      <sheetName val="TB"/>
      <sheetName val="THCPK"/>
      <sheetName val="THDT"/>
      <sheetName val="NHAN"/>
      <sheetName val="00000001"/>
      <sheetName val="1"/>
      <sheetName val="Phuc Hung "/>
      <sheetName val="Quang An I (3)"/>
      <sheetName val="Quang An I (2)"/>
      <sheetName val="Quang An I"/>
      <sheetName val="Long An (3)"/>
      <sheetName val="Long An (2)"/>
      <sheetName val="Long An"/>
      <sheetName val="Thanh Hung"/>
      <sheetName val="Giai Duc"/>
      <sheetName val="Tan Hoa"/>
      <sheetName val="XMXD Thong Nhat (2)"/>
      <sheetName val="XMXD Thong Nhat"/>
      <sheetName val="Viet Thai (2)"/>
      <sheetName val="Viet Thai"/>
      <sheetName val="The Quang  (3)"/>
      <sheetName val="The Quang  (2)"/>
      <sheetName val="The Quang "/>
      <sheetName val="Mong Phong"/>
      <sheetName val="Manh quang"/>
      <sheetName val="Minh chinh"/>
      <sheetName val="Ynghua"/>
      <sheetName val="Kien Dat (2)"/>
      <sheetName val="Kien Dat"/>
      <sheetName val="Khoa Dien"/>
      <sheetName val="Vi Tan"/>
      <sheetName val="INOUE "/>
      <sheetName val="EAGLE (2)"/>
      <sheetName val="EAGLE"/>
      <sheetName val="Lifan-Zhuoli"/>
      <sheetName val="Dong Thap (2)"/>
      <sheetName val="Dong Thap"/>
      <sheetName val="CKCX TLong"/>
      <sheetName val="Tong hop TT"/>
      <sheetName val="CK120"/>
      <sheetName val="CKCX1 (3)"/>
      <sheetName val="CKCX1 (2)"/>
      <sheetName val="CKCX1"/>
      <sheetName val="SON NAM"/>
      <sheetName val="LFTS"/>
      <sheetName val="Le long"/>
      <sheetName val="TRA"/>
      <sheetName val="Amoro"/>
      <sheetName val="Thien phuc"/>
      <sheetName val="DCCKXK"/>
      <sheetName val="TOAN LUC (Moi)"/>
      <sheetName val="TOAN LUC"/>
      <sheetName val="XL Dong Anh"/>
      <sheetName val="BORAMTEK"/>
      <sheetName val="A LONG"/>
      <sheetName val="DAI MO"/>
      <sheetName val="Thien Ngoc An"/>
      <sheetName val="Sheang nil"/>
      <sheetName val="XCD (2)"/>
      <sheetName val="Meinfa (2)"/>
      <sheetName val="Meinfa"/>
      <sheetName val="PTDG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KH-Q1,Q2,01"/>
      <sheetName val="VL_NC_溼_XL_khac"/>
      <sheetName val="TSDL"/>
      <sheetName val="toketoanCND MSTS"/>
      <sheetName val="TSKH"/>
      <sheetName val="vtôiuhoi"/>
      <sheetName val="Chart1"/>
      <sheetName val="TDTH"/>
      <sheetName val=""/>
      <sheetName val="BIA HUD_x0001_ LON"/>
      <sheetName val="_x0004_T3714"/>
      <sheetName val="THXM-tr"/>
      <sheetName val="pp3x!"/>
      <sheetName val="K,DTt5-6"/>
      <sheetName val="K,DTt7-11"/>
      <sheetName val="K,DTt5-6 (2)"/>
      <sheetName val="K,DTt7-11 (2)"/>
      <sheetName val="Rheet30"/>
      <sheetName val="Khoi luong"/>
      <sheetName val="Tong_GT_khac_Pbo_v!n_GT"/>
      <sheetName val="Tinh_CT_dao_dat_Lue"/>
      <sheetName val="MTO REV.2(ARMOR)"/>
      <sheetName val="ctdg"/>
      <sheetName val="BAOGIATHANG"/>
      <sheetName val="DAODAT"/>
      <sheetName val="vanchuyen TC"/>
      <sheetName val="၃hi_tiet_cot_pha"/>
      <sheetName val="1-1"/>
      <sheetName val="桃彩楴瑥损瑯灟慨_x0012_䌀楨瑥瑟湩彨潤"/>
      <sheetName val="jannkc"/>
      <sheetName val="JAN-05"/>
      <sheetName val="FEB-05 -NKC"/>
      <sheetName val="FEB-05"/>
      <sheetName val="NKCMAR05"/>
      <sheetName val="MAR 05"/>
      <sheetName val="APRIL NKC"/>
      <sheetName val="LOTHEPPHULAM"/>
      <sheetName val="loamiang16"/>
      <sheetName val="APRIL"/>
      <sheetName val="may"/>
      <sheetName val="maynkc"/>
      <sheetName val="chi Ngoc"/>
      <sheetName val="NKCJUNE"/>
      <sheetName val="JUNE"/>
      <sheetName val="nkcjuly"/>
      <sheetName val="JULY"/>
      <sheetName val="CL17_x0000_7"/>
      <sheetName val="Tinh_CT__x0003__x0000_o_dat"/>
      <sheetName val="VL_NC_?_XL_khac"/>
      <sheetName val="Vat tu"/>
      <sheetName val="NEW-PANEL"/>
      <sheetName val="giathanh1"/>
      <sheetName val="Sheed27"/>
      <sheetName val="Tinh_CT_da䁯_dat_Luu"/>
      <sheetName val="bia"/>
      <sheetName val="TH "/>
      <sheetName val="van chuyen"/>
      <sheetName val="KL"/>
      <sheetName val="Phan-Tich"/>
      <sheetName val="20000000"/>
      <sheetName val="30000000"/>
      <sheetName val="DONGIA"/>
      <sheetName val="TTVanChuyen"/>
      <sheetName val="Cty"/>
      <sheetName val="Trả nợ"/>
      <sheetName val="Nhập"/>
      <sheetName val="K.Toan"/>
      <sheetName val="KTNXT"/>
      <sheetName val="Soî"/>
      <sheetName val="DS-nop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DATA"/>
      <sheetName val="Summary"/>
      <sheetName val="nhot1"/>
      <sheetName val="nhot0.8"/>
      <sheetName val="nhot0,7"/>
      <sheetName val="F020"/>
      <sheetName val="R020-4"/>
      <sheetName val="R020-6"/>
      <sheetName val="F100"/>
      <sheetName val="R100-4"/>
      <sheetName val="R100-6"/>
      <sheetName val="F200"/>
      <sheetName val="R200-4"/>
      <sheetName val="R200-6"/>
      <sheetName val="F300"/>
      <sheetName val="R300-4"/>
      <sheetName val="R300-6"/>
      <sheetName val="F300VN"/>
      <sheetName val="R300-4VN"/>
      <sheetName val="R300-6VN"/>
      <sheetName val="F400"/>
      <sheetName val="R400-4"/>
      <sheetName val="R400-6"/>
      <sheetName val="90-100-SPACY"/>
      <sheetName val="SAM25-50"/>
      <sheetName val="SAM75"/>
      <sheetName val="nhot1-ES"/>
      <sheetName val="nhot 0,8-ES"/>
      <sheetName val="sen AP 428"/>
      <sheetName val="sen AP420"/>
      <sheetName val="sen YBN 428"/>
      <sheetName val="ron mayC50+70"/>
      <sheetName val="ron mayC100"/>
      <sheetName val="ron mayW110"/>
      <sheetName val="ronmayYAMAHA"/>
      <sheetName val="ronmaySUZUKI"/>
      <sheetName val="ronmayBEST"/>
      <sheetName val="ronmaySwan,TQ110,TQ100"/>
      <sheetName val="ronmayC50,70FG"/>
      <sheetName val="ronmayC100FG"/>
      <sheetName val="rondauC50,70"/>
      <sheetName val="rondau C50,70FG"/>
      <sheetName val="rondau C100"/>
      <sheetName val="rondau C100FG"/>
      <sheetName val="rondau W110"/>
      <sheetName val="rondau Yamaha"/>
      <sheetName val="rondau Suxuki"/>
      <sheetName val="rondau Best"/>
      <sheetName val="rondau Swan,TQ110,TQ100"/>
      <sheetName val="Sheet7"/>
      <sheetName val="Sheet6"/>
      <sheetName val="cong DST2"/>
      <sheetName val="cong DS T1"/>
      <sheetName val="MT"/>
      <sheetName val="th"/>
      <sheetName val="HDCT"/>
      <sheetName val="HDBT"/>
      <sheetName val="2003"/>
      <sheetName val="LK"/>
      <sheetName val="CHO"/>
      <sheetName val="NDU"/>
      <sheetName val="MAU"/>
      <sheetName val="LMC"/>
      <sheetName val="LG CT"/>
      <sheetName val="UBDS"/>
      <sheetName val="TH-TL"/>
      <sheetName val="UB-TL"/>
      <sheetName val="GDTX"/>
      <sheetName val="AN"/>
      <sheetName val="HH"/>
      <sheetName val="H-TR"/>
      <sheetName val="C.CA"/>
      <sheetName val="C.XANG"/>
      <sheetName val="XS"/>
      <sheetName val="BH"/>
      <sheetName val="DGXDCB_DD"/>
      <sheetName val="DG CANTHO"/>
      <sheetName val="Dutoan KL"/>
      <sheetName val="PT VATTU"/>
      <sheetName val="THANG 4"/>
      <sheetName val="Sheet1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h"/>
      <sheetName val="dtxl"/>
      <sheetName val="DANHPHAP"/>
      <sheetName val="thau.xls]SAM OTO 1100-20 DN"/>
      <sheetName val="thang 1"/>
      <sheetName val="THANG 3"/>
      <sheetName val="Don_giaíCTC"/>
      <sheetName val="DGchitiet "/>
      <sheetName val="Chi_tiet_gm"/>
      <sheetName val="CL28&quot;8"/>
      <sheetName val="tbam3x25"/>
      <sheetName val="`p1p"/>
      <sheetName val="????????_x0012_???????"/>
      <sheetName val="PTCT"/>
      <sheetName val="Define finishing"/>
      <sheetName val="CT35"/>
      <sheetName val="TH헾】_x0005__x0000_"/>
      <sheetName val="Shemt34"/>
      <sheetName val="La._trai_ta-"/>
      <sheetName val="Chuyej_quan"/>
      <sheetName val="VLONC_M_XL_khac"/>
      <sheetName val="@ap_Dat"/>
      <sheetName val="Tinh[CT_dak_dat"/>
      <sheetName val="DonOgia_VCTC"/>
      <sheetName val="XL$Test5"/>
      <sheetName val="Bang 6e"/>
      <sheetName val="GiaQu9en"/>
      <sheetName val="TDTKP"/>
      <sheetName val="DK-KH"/>
      <sheetName val="KL_daoWLap_dat"/>
      <sheetName val="Tinh_CT__x0003_?o_dat"/>
      <sheetName val="CL17?7"/>
      <sheetName val="T T CL VC DZ 22"/>
      <sheetName val="ManhԀ_x0000__x0000__x0000_Ȁ"/>
      <sheetName val="DãtDao"/>
      <sheetName val="TH C_x0017_O"/>
      <sheetName val="KLãCONG TO"/>
      <sheetName val="TH DZ0,t"/>
      <sheetName val="CT THAO EO"/>
      <sheetName val="ÈL_dak_Lap_dat"/>
      <sheetName val="PTDG_x0006__x0000__x0000_DGTHDC_x0002__x0000__x0000_GM_x0003__x0000__x0000_GVL_x0003__x0000__x0000_GN@_x0004_"/>
      <sheetName val="toketoanCLD MSTS"/>
      <sheetName val="Manh︀ᇕ԰_x0000_缀"/>
      <sheetName val="ManhԀ_x0000__x0000__x0000_"/>
      <sheetName val="PTDG_x0006__x0000_DGTHDC_x0002__x0000_GM_x0003__x0000_GVL_x0003__x0000_GN@_x0004__x0000_DKT"/>
      <sheetName val="Bang doc"/>
      <sheetName val="Bang ngang"/>
      <sheetName val="TK 111"/>
      <sheetName val="PB CCDC"/>
      <sheetName val="TK 154"/>
      <sheetName val="BHXH"/>
      <sheetName val="CDPS"/>
      <sheetName val="CDTK"/>
      <sheetName val="TK 331,311"/>
      <sheetName val="TK 1413"/>
      <sheetName val="TK 152,153"/>
      <sheetName val="Thuong tet"/>
      <sheetName val="Btt luong"/>
      <sheetName val="Bang cc"/>
      <sheetName val="Du toan"/>
      <sheetName val="[Gia_$hau.xls_x0005_CL6463"/>
      <sheetName val="T10"/>
      <sheetName val="T11"/>
      <sheetName val="T12"/>
      <sheetName val="SQ12"/>
      <sheetName val="12(2)"/>
      <sheetName val="khung ten TD"/>
      <sheetName val="YEM O_x0014_O 1100-20"/>
      <sheetName val="T1"/>
      <sheetName val="PTT1"/>
      <sheetName val="pT12"/>
      <sheetName val="Sua"/>
      <sheetName val="TT661"/>
      <sheetName val="T661-2"/>
      <sheetName val="T661"/>
      <sheetName val="Manh԰"/>
      <sheetName val="S-SKTM"/>
      <sheetName val="S-BDMTK"/>
      <sheetName val="SQTM"/>
      <sheetName val="SNKTT"/>
      <sheetName val="BCDTKKT"/>
      <sheetName val="BCKQHDKD"/>
      <sheetName val="TGTGTDKT"/>
      <sheetName val="SOCAI"/>
      <sheetName val="Manh?_x0000__x0000__x0000_?"/>
      <sheetName val="TH헾】_x0005_?"/>
      <sheetName val="ManhԀ_x0000__x0000__x0000_Ȁ_x0000_"/>
    </sheetNames>
    <sheetDataSet>
      <sheetData sheetId="0"/>
      <sheetData sheetId="1" refreshError="1">
        <row r="6">
          <cell r="C6">
            <v>1.5644349070100143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/>
      <sheetData sheetId="433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/>
      <sheetData sheetId="442"/>
      <sheetData sheetId="443"/>
      <sheetData sheetId="444" refreshError="1"/>
      <sheetData sheetId="445" refreshError="1"/>
      <sheetData sheetId="446"/>
      <sheetData sheetId="447" refreshError="1"/>
      <sheetData sheetId="448"/>
      <sheetData sheetId="449" refreshError="1"/>
      <sheetData sheetId="450"/>
      <sheetData sheetId="451"/>
      <sheetData sheetId="452"/>
      <sheetData sheetId="453"/>
      <sheetData sheetId="454"/>
      <sheetData sheetId="455"/>
      <sheetData sheetId="456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/>
      <sheetData sheetId="496"/>
      <sheetData sheetId="497"/>
      <sheetData sheetId="498"/>
      <sheetData sheetId="499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 refreshError="1"/>
      <sheetData sheetId="592" refreshError="1"/>
      <sheetData sheetId="593" refreshError="1"/>
      <sheetData sheetId="594" refreshError="1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/>
      <sheetData sheetId="623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/>
      <sheetData sheetId="633" refreshError="1"/>
      <sheetData sheetId="634" refreshError="1"/>
      <sheetData sheetId="635" refreshError="1"/>
      <sheetData sheetId="636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/>
      <sheetData sheetId="648"/>
      <sheetData sheetId="649"/>
      <sheetData sheetId="650" refreshError="1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 refreshError="1"/>
      <sheetData sheetId="667"/>
      <sheetData sheetId="668"/>
      <sheetData sheetId="669"/>
      <sheetData sheetId="670"/>
      <sheetData sheetId="67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 refreshError="1"/>
      <sheetData sheetId="691" refreshError="1"/>
      <sheetData sheetId="69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ung ten TD"/>
      <sheetName val="khung ten LM7"/>
      <sheetName val="khung ten HC Q3"/>
      <sheetName val="khung ten HC HOAI NHON"/>
      <sheetName val="khung ten HC Hoa Khanh"/>
      <sheetName val="Khung ten TK"/>
      <sheetName val="thong ke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hopchung"/>
      <sheetName val="Thopne"/>
      <sheetName val="CLVLne"/>
      <sheetName val="NeXDCB"/>
      <sheetName val="dien"/>
      <sheetName val="Moi"/>
      <sheetName val="BaoChe"/>
      <sheetName val="Phan tich vt"/>
      <sheetName val="TH-XL"/>
      <sheetName val="VL-NC-tubo"/>
      <sheetName val="Go-ne"/>
      <sheetName val="VChuyen"/>
      <sheetName val="PT-Moi"/>
      <sheetName val="SThep"/>
      <sheetName val="VL-NC-SThep"/>
      <sheetName val="TH-Moi"/>
      <sheetName val="TH-Baoche"/>
      <sheetName val="TH-Dien"/>
      <sheetName val="CStinh"/>
      <sheetName val="CL-VL"/>
      <sheetName val="XL4Test5"/>
      <sheetName val="tcds"/>
      <sheetName val="dienthoai"/>
      <sheetName val="tiendien"/>
      <sheetName val="unchi"/>
      <sheetName val="Sheet1"/>
      <sheetName val="csbchi"/>
      <sheetName val="dsnl2005"/>
      <sheetName val="Sheet3"/>
      <sheetName val="tb3"/>
      <sheetName val="tlinh"/>
      <sheetName val="phicd"/>
      <sheetName val="Thang5"/>
      <sheetName val="thang4"/>
      <sheetName val="thang3"/>
      <sheetName val="Sheet2"/>
      <sheetName val="bangke"/>
      <sheetName val="tangio"/>
      <sheetName val="grtien"/>
      <sheetName val="t1"/>
      <sheetName val="tbhp"/>
      <sheetName val="bkhp"/>
      <sheetName val="giathanh1"/>
      <sheetName val="2006"/>
      <sheetName val="so sanh SL,CP"/>
      <sheetName val="luy ke thu von"/>
      <sheetName val="So SL"/>
      <sheetName val="So TVon"/>
      <sheetName val="bao cao GD hang quÝ"/>
      <sheetName val="tinhDT"/>
      <sheetName val="XL4Poppy"/>
      <sheetName val="TONGHOP"/>
      <sheetName val="ChiTietDZ"/>
      <sheetName val="VuaBT"/>
      <sheetName val="BQ"/>
      <sheetName val="K LUONG duong dby"/>
      <sheetName val="VL-NC TZ0,4"/>
      <sheetName val="Du_lieu"/>
      <sheetName val="sat"/>
      <sheetName val="ptvt"/>
      <sheetName val="Thang 01"/>
      <sheetName val="Thang 02"/>
      <sheetName val="Thang 03"/>
      <sheetName val="Thang 04"/>
      <sheetName val="Thang 05"/>
      <sheetName val="Thang 06"/>
      <sheetName val="ctdg"/>
      <sheetName val="TienLuong"/>
      <sheetName val="coctuatrenda"/>
      <sheetName val="ptvt-dg"/>
      <sheetName val="Gia VL"/>
      <sheetName val="DM 56"/>
      <sheetName val="DG-Don vi"/>
      <sheetName val="Kind of Service"/>
      <sheetName val="2004 Labor"/>
      <sheetName val="Service Coming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Sheet4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XXXXXXXX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10000000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5"/>
      <sheetName val="DB"/>
      <sheetName val="Thep be"/>
      <sheetName val="Thep than"/>
      <sheetName val="Thep xa mu"/>
      <sheetName val="Congty"/>
      <sheetName val="VPPN"/>
      <sheetName val="XN74"/>
      <sheetName val="XN54"/>
      <sheetName val="XN33"/>
      <sheetName val="NK96"/>
      <sheetName val="XL4Test5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HTSCD1"/>
      <sheetName val="KHTSCD2"/>
      <sheetName val="SoCaiTM"/>
      <sheetName val="NK"/>
      <sheetName val="PhieuKT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km248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H"/>
      <sheetName val="Sheet10"/>
      <sheetName val="Sheet7"/>
      <sheetName val="HHVt "/>
      <sheetName val="Tonghop"/>
      <sheetName val="XXXXXX_xda24_X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Thau"/>
      <sheetName val="CT-BT"/>
      <sheetName val="Xa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TH du toan "/>
      <sheetName val="Du toan "/>
      <sheetName val="C.Tinh"/>
      <sheetName val="TK_ca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 KQTH quy hoach 135"/>
      <sheetName val="Bao cao KQTH quy hoach 135"/>
      <sheetName val="CamPha"/>
      <sheetName val="MongCai"/>
      <sheetName val="30000000"/>
      <sheetName val="40000000"/>
      <sheetName val="50000000"/>
      <sheetName val="60000000"/>
      <sheetName val="70000000"/>
      <sheetName val="T.K H.T.T5"/>
      <sheetName val="T.K T7"/>
      <sheetName val="TK T6"/>
      <sheetName val="T.K T5"/>
      <sheetName val="Bang thong ke hang ton"/>
      <sheetName val="thong ke "/>
      <sheetName val="T.KT04"/>
      <sheetName val="BangTH"/>
      <sheetName val="Xaylap "/>
      <sheetName val="Nhan cong"/>
      <sheetName val="Thietbi"/>
      <sheetName val="Diengiai"/>
      <sheetName val="Vanchuyen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[IBASE2.XLSѝTNHNoi"/>
      <sheetName val="CT 03"/>
      <sheetName val="TH 03"/>
      <sheetName val="Co~g hop 1,5x1,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HD1"/>
      <sheetName val="HD4"/>
      <sheetName val="HD3"/>
      <sheetName val="HD5"/>
      <sheetName val="HD7"/>
      <sheetName val="HD6"/>
      <sheetName val="HD2"/>
      <sheetName val="T8-9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CV di trong  dong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et12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/>
      <sheetData sheetId="383" refreshError="1"/>
      <sheetData sheetId="384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  <sheetData sheetId="484"/>
      <sheetData sheetId="485"/>
      <sheetData sheetId="486"/>
      <sheetData sheetId="487"/>
      <sheetData sheetId="488"/>
      <sheetData sheetId="489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 refreshError="1"/>
      <sheetData sheetId="713" refreshError="1"/>
      <sheetData sheetId="7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 refreshError="1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 xml:space="preserve"> 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 xml:space="preserve"> </v>
          </cell>
          <cell r="U6" t="str">
            <v xml:space="preserve"> </v>
          </cell>
        </row>
        <row r="7">
          <cell r="A7">
            <v>2</v>
          </cell>
          <cell r="B7">
            <v>0.75</v>
          </cell>
          <cell r="E7" t="str">
            <v xml:space="preserve"> 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 xml:space="preserve"> </v>
          </cell>
          <cell r="U7" t="str">
            <v xml:space="preserve"> </v>
          </cell>
        </row>
        <row r="8">
          <cell r="A8">
            <v>3</v>
          </cell>
          <cell r="B8">
            <v>1</v>
          </cell>
          <cell r="E8" t="str">
            <v xml:space="preserve"> 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 xml:space="preserve"> </v>
          </cell>
          <cell r="U8" t="str">
            <v xml:space="preserve"> </v>
          </cell>
        </row>
        <row r="9">
          <cell r="A9">
            <v>4</v>
          </cell>
          <cell r="B9">
            <v>1.5</v>
          </cell>
          <cell r="E9" t="str">
            <v xml:space="preserve"> 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 xml:space="preserve"> </v>
          </cell>
          <cell r="U9" t="str">
            <v xml:space="preserve"> </v>
          </cell>
        </row>
        <row r="10">
          <cell r="A10">
            <v>5</v>
          </cell>
          <cell r="B10">
            <v>2</v>
          </cell>
          <cell r="E10" t="str">
            <v xml:space="preserve"> 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 xml:space="preserve"> </v>
          </cell>
          <cell r="U10" t="str">
            <v xml:space="preserve"> </v>
          </cell>
        </row>
        <row r="11">
          <cell r="A11">
            <v>6</v>
          </cell>
          <cell r="B11">
            <v>2.5</v>
          </cell>
          <cell r="E11" t="str">
            <v xml:space="preserve"> 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 xml:space="preserve"> </v>
          </cell>
          <cell r="U11" t="str">
            <v xml:space="preserve"> </v>
          </cell>
        </row>
        <row r="12">
          <cell r="A12">
            <v>7</v>
          </cell>
          <cell r="B12">
            <v>3</v>
          </cell>
          <cell r="E12" t="str">
            <v xml:space="preserve"> 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 xml:space="preserve"> </v>
          </cell>
          <cell r="U12" t="str">
            <v xml:space="preserve"> </v>
          </cell>
        </row>
        <row r="13">
          <cell r="A13">
            <v>8</v>
          </cell>
          <cell r="B13">
            <v>4</v>
          </cell>
          <cell r="E13" t="str">
            <v xml:space="preserve"> 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 xml:space="preserve"> </v>
          </cell>
          <cell r="U13" t="str">
            <v xml:space="preserve"> </v>
          </cell>
        </row>
        <row r="14">
          <cell r="A14">
            <v>9</v>
          </cell>
          <cell r="B14">
            <v>5</v>
          </cell>
          <cell r="E14" t="str">
            <v xml:space="preserve">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 xml:space="preserve"> </v>
          </cell>
          <cell r="U14" t="str">
            <v xml:space="preserve"> </v>
          </cell>
        </row>
        <row r="15">
          <cell r="A15">
            <v>10</v>
          </cell>
          <cell r="B15">
            <v>6</v>
          </cell>
          <cell r="E15" t="str">
            <v xml:space="preserve">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 xml:space="preserve"> </v>
          </cell>
          <cell r="U15" t="str">
            <v xml:space="preserve"> </v>
          </cell>
        </row>
        <row r="16">
          <cell r="A16">
            <v>11</v>
          </cell>
          <cell r="B16">
            <v>8</v>
          </cell>
          <cell r="E16" t="str">
            <v xml:space="preserve"> 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 xml:space="preserve"> </v>
          </cell>
          <cell r="U16" t="str">
            <v xml:space="preserve"> </v>
          </cell>
        </row>
        <row r="17">
          <cell r="A17">
            <v>12</v>
          </cell>
          <cell r="B17">
            <v>10</v>
          </cell>
          <cell r="E17" t="str">
            <v xml:space="preserve"> 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 xml:space="preserve"> </v>
          </cell>
          <cell r="U17" t="str">
            <v xml:space="preserve"> </v>
          </cell>
        </row>
        <row r="18">
          <cell r="A18">
            <v>13</v>
          </cell>
          <cell r="B18">
            <v>12</v>
          </cell>
          <cell r="E18" t="str">
            <v xml:space="preserve"> 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 xml:space="preserve"> </v>
          </cell>
          <cell r="U18" t="str">
            <v xml:space="preserve"> </v>
          </cell>
        </row>
        <row r="19">
          <cell r="A19">
            <v>14</v>
          </cell>
          <cell r="B19">
            <v>14</v>
          </cell>
          <cell r="E19" t="str">
            <v xml:space="preserve">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 xml:space="preserve"> </v>
          </cell>
          <cell r="U19" t="str">
            <v xml:space="preserve"> </v>
          </cell>
        </row>
        <row r="20">
          <cell r="A20">
            <v>15</v>
          </cell>
          <cell r="B20">
            <v>16</v>
          </cell>
          <cell r="E20" t="str">
            <v xml:space="preserve">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 xml:space="preserve"> </v>
          </cell>
          <cell r="U20" t="str">
            <v xml:space="preserve"> </v>
          </cell>
        </row>
        <row r="21">
          <cell r="A21">
            <v>16</v>
          </cell>
          <cell r="B21">
            <v>18</v>
          </cell>
          <cell r="E21" t="str">
            <v xml:space="preserve">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 xml:space="preserve"> </v>
          </cell>
          <cell r="U21" t="str">
            <v xml:space="preserve"> </v>
          </cell>
        </row>
        <row r="22">
          <cell r="A22">
            <v>17</v>
          </cell>
          <cell r="B22">
            <v>20</v>
          </cell>
          <cell r="E22" t="str">
            <v xml:space="preserve"> 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 xml:space="preserve"> </v>
          </cell>
          <cell r="U22" t="str">
            <v xml:space="preserve"> </v>
          </cell>
        </row>
        <row r="23">
          <cell r="A23">
            <v>18</v>
          </cell>
          <cell r="B23">
            <v>22</v>
          </cell>
          <cell r="E23" t="str">
            <v xml:space="preserve"> 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 xml:space="preserve"> </v>
          </cell>
          <cell r="U23" t="str">
            <v xml:space="preserve"> </v>
          </cell>
        </row>
        <row r="24">
          <cell r="A24">
            <v>19</v>
          </cell>
          <cell r="B24">
            <v>24</v>
          </cell>
          <cell r="E24" t="str">
            <v xml:space="preserve">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 xml:space="preserve"> </v>
          </cell>
          <cell r="U24" t="str">
            <v xml:space="preserve"> </v>
          </cell>
        </row>
        <row r="25">
          <cell r="A25">
            <v>20</v>
          </cell>
          <cell r="B25">
            <v>26</v>
          </cell>
          <cell r="E25" t="str">
            <v xml:space="preserve"> 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 xml:space="preserve"> </v>
          </cell>
          <cell r="U25" t="str">
            <v xml:space="preserve"> </v>
          </cell>
        </row>
        <row r="26">
          <cell r="A26">
            <v>21</v>
          </cell>
          <cell r="B26">
            <v>28</v>
          </cell>
          <cell r="E26" t="str">
            <v xml:space="preserve"> 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 xml:space="preserve"> </v>
          </cell>
          <cell r="U26" t="str">
            <v xml:space="preserve"> </v>
          </cell>
        </row>
        <row r="27">
          <cell r="A27">
            <v>22</v>
          </cell>
          <cell r="B27">
            <v>30</v>
          </cell>
          <cell r="E27" t="str">
            <v xml:space="preserve"> 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 xml:space="preserve"> </v>
          </cell>
          <cell r="U27" t="str">
            <v xml:space="preserve"> </v>
          </cell>
        </row>
        <row r="28">
          <cell r="A28">
            <v>23</v>
          </cell>
          <cell r="B28">
            <v>32</v>
          </cell>
          <cell r="E28" t="str">
            <v xml:space="preserve"> 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 xml:space="preserve"> </v>
          </cell>
          <cell r="U28" t="str">
            <v xml:space="preserve"> </v>
          </cell>
        </row>
        <row r="29">
          <cell r="A29">
            <v>24</v>
          </cell>
          <cell r="B29">
            <v>34</v>
          </cell>
          <cell r="E29" t="str">
            <v xml:space="preserve"> 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 xml:space="preserve"> </v>
          </cell>
          <cell r="U29" t="str">
            <v xml:space="preserve"> </v>
          </cell>
        </row>
        <row r="30">
          <cell r="A30">
            <v>25</v>
          </cell>
          <cell r="B30">
            <v>36</v>
          </cell>
          <cell r="E30" t="str">
            <v xml:space="preserve"> 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 xml:space="preserve"> </v>
          </cell>
          <cell r="U30" t="str">
            <v xml:space="preserve"> </v>
          </cell>
        </row>
        <row r="31">
          <cell r="A31">
            <v>26</v>
          </cell>
          <cell r="B31">
            <v>38</v>
          </cell>
          <cell r="E31" t="str">
            <v xml:space="preserve"> 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 xml:space="preserve"> </v>
          </cell>
          <cell r="U31" t="str">
            <v xml:space="preserve"> </v>
          </cell>
        </row>
        <row r="32">
          <cell r="A32">
            <v>27</v>
          </cell>
          <cell r="B32">
            <v>40</v>
          </cell>
          <cell r="E32" t="str">
            <v xml:space="preserve">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 xml:space="preserve"> </v>
          </cell>
          <cell r="U32" t="str">
            <v xml:space="preserve"> 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 xml:space="preserve"> </v>
          </cell>
          <cell r="U33" t="str">
            <v xml:space="preserve"> </v>
          </cell>
        </row>
        <row r="34">
          <cell r="A34">
            <v>29</v>
          </cell>
          <cell r="B34">
            <v>44</v>
          </cell>
          <cell r="E34" t="str">
            <v xml:space="preserve"> 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 xml:space="preserve"> </v>
          </cell>
          <cell r="U34" t="str">
            <v xml:space="preserve"> 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 xml:space="preserve"> </v>
          </cell>
          <cell r="U35" t="str">
            <v xml:space="preserve"> </v>
          </cell>
        </row>
        <row r="36">
          <cell r="A36">
            <v>31</v>
          </cell>
          <cell r="B36">
            <v>48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 xml:space="preserve"> </v>
          </cell>
          <cell r="U36" t="str">
            <v xml:space="preserve"> </v>
          </cell>
        </row>
        <row r="37">
          <cell r="A37">
            <v>32</v>
          </cell>
          <cell r="B37">
            <v>52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 xml:space="preserve"> </v>
          </cell>
          <cell r="U37" t="str">
            <v xml:space="preserve"> </v>
          </cell>
        </row>
        <row r="38">
          <cell r="A38">
            <v>33</v>
          </cell>
          <cell r="B38">
            <v>56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 xml:space="preserve"> </v>
          </cell>
          <cell r="U38" t="str">
            <v xml:space="preserve"> </v>
          </cell>
        </row>
        <row r="39">
          <cell r="A39">
            <v>34</v>
          </cell>
          <cell r="B39">
            <v>60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 xml:space="preserve"> </v>
          </cell>
          <cell r="U39" t="str">
            <v xml:space="preserve"> 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 xml:space="preserve"> </v>
          </cell>
          <cell r="U40" t="str">
            <v xml:space="preserve"> </v>
          </cell>
        </row>
        <row r="41">
          <cell r="A41">
            <v>36</v>
          </cell>
          <cell r="B41">
            <v>68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 xml:space="preserve"> </v>
          </cell>
          <cell r="U41" t="str">
            <v xml:space="preserve"> </v>
          </cell>
        </row>
        <row r="42">
          <cell r="A42">
            <v>37</v>
          </cell>
          <cell r="B42">
            <v>72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 xml:space="preserve"> </v>
          </cell>
          <cell r="U42" t="str">
            <v xml:space="preserve"> </v>
          </cell>
        </row>
        <row r="43">
          <cell r="A43">
            <v>38</v>
          </cell>
          <cell r="B43">
            <v>76</v>
          </cell>
          <cell r="E43" t="str">
            <v xml:space="preserve">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 xml:space="preserve"> </v>
          </cell>
          <cell r="U43" t="str">
            <v xml:space="preserve"> </v>
          </cell>
        </row>
        <row r="44">
          <cell r="A44">
            <v>39</v>
          </cell>
          <cell r="B44">
            <v>80</v>
          </cell>
          <cell r="E44" t="str">
            <v xml:space="preserve"> 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 xml:space="preserve"> </v>
          </cell>
          <cell r="U44" t="str">
            <v xml:space="preserve"> 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 xml:space="preserve"> </v>
          </cell>
          <cell r="U45" t="str">
            <v xml:space="preserve"> 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Loai-4-5"/>
      <sheetName val="om"/>
      <sheetName val="OM6"/>
      <sheetName val="om05"/>
      <sheetName val="NSU"/>
      <sheetName val="XL4Test5"/>
      <sheetName val="ESTI."/>
      <sheetName val="DI-ESTI"/>
      <sheetName val="Input"/>
      <sheetName val="SPL4-TOTAL"/>
      <sheetName val="ptdg "/>
      <sheetName val="ptke"/>
      <sheetName val="ptdg"/>
      <sheetName val="IBASE"/>
      <sheetName val="(24)-Truc 9"/>
      <sheetName val="ctdg"/>
      <sheetName val="clecÿÿt"/>
      <sheetName val="ÿÿngia"/>
      <sheetName val="khluong"/>
      <sheetName val="DCV"/>
      <sheetName val="DATA"/>
      <sheetName val="khung ten TD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H9">
            <v>43.36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H10">
            <v>3.33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I11">
            <v>7.34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I12">
            <v>2.83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H13">
            <v>0.69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H14">
            <v>0.77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H15">
            <v>0.16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H18">
            <v>5.69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H21">
            <v>9.4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H22">
            <v>0.24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H23">
            <v>7.35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H24">
            <v>0.85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H25">
            <v>24.71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H26">
            <v>1.99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G27">
            <v>0.86</v>
          </cell>
          <cell r="H27">
            <v>0.3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H28">
            <v>0.16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H29">
            <v>1.1000000000000001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I30">
            <v>0.97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I31">
            <v>1.75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I32">
            <v>0.24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H33">
            <v>0.09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H34">
            <v>7.0000000000000007E-2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H35">
            <v>0.08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F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H37">
            <v>0.51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I38">
            <v>5.3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H39">
            <v>1.86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F40">
            <v>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I46">
            <v>3.2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I47">
            <v>0.66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H48">
            <v>1.1299999999999999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H49">
            <v>1.96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F50">
            <v>57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H51">
            <v>0.36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I52">
            <v>0.4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H53">
            <v>0.36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H60">
            <v>0.28999999999999998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H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H66">
            <v>0.22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H67">
            <v>0.1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H68">
            <v>0.2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F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H70">
            <v>1.69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H71">
            <v>0.25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H74">
            <v>3.45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H75">
            <v>1.68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F76">
            <v>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H77">
            <v>0.25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H78">
            <v>0.31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I79">
            <v>1.18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H81">
            <v>0.27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H82">
            <v>0.26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I84">
            <v>0.28999999999999998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H85">
            <v>0.2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H89">
            <v>0.36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H90">
            <v>0.39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I91">
            <v>0.2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I94">
            <v>3.7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I95">
            <v>2.35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H96">
            <v>0.56999999999999995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I97">
            <v>0.3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H98">
            <v>0.41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F99">
            <v>25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H100">
            <v>0.15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H101">
            <v>0.26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H102">
            <v>0.19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H103">
            <v>0.13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H104">
            <v>0.23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H105">
            <v>0.17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F106">
            <v>53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H111">
            <v>0.32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H112">
            <v>0.13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H117">
            <v>2.19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H118">
            <v>0.23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H119">
            <v>0.26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H120">
            <v>0.5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H121">
            <v>0.34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I125">
            <v>1.51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H126">
            <v>0.66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</row>
        <row r="7">
          <cell r="B7" t="str">
            <v>I. NÃÖN MOÏNG :</v>
          </cell>
          <cell r="C7">
            <v>0</v>
          </cell>
          <cell r="E7">
            <v>190.81</v>
          </cell>
          <cell r="F7">
            <v>0</v>
          </cell>
          <cell r="G7">
            <v>0</v>
          </cell>
          <cell r="H7">
            <v>136.96</v>
          </cell>
          <cell r="I7">
            <v>1218.76</v>
          </cell>
          <cell r="J7">
            <v>0</v>
          </cell>
          <cell r="K7">
            <v>23.45</v>
          </cell>
        </row>
        <row r="8">
          <cell r="A8">
            <v>1</v>
          </cell>
          <cell r="B8" t="str">
            <v xml:space="preserve">Gia cäng sàõt theïp f &lt;= 10 moïng cäüt </v>
          </cell>
          <cell r="C8" t="str">
            <v>kg</v>
          </cell>
          <cell r="D8">
            <v>12.43</v>
          </cell>
          <cell r="E8">
            <v>12.43</v>
          </cell>
          <cell r="K8">
            <v>0.27</v>
          </cell>
        </row>
        <row r="9">
          <cell r="A9">
            <v>2</v>
          </cell>
          <cell r="B9" t="str">
            <v xml:space="preserve">Gia cäng sàõt theïp f &lt;= 18 moïng cäüt </v>
          </cell>
          <cell r="C9" t="str">
            <v>kg</v>
          </cell>
          <cell r="D9">
            <v>229.89000000000001</v>
          </cell>
          <cell r="H9">
            <v>136.96</v>
          </cell>
          <cell r="I9">
            <v>92.93</v>
          </cell>
          <cell r="K9">
            <v>3.28</v>
          </cell>
        </row>
        <row r="10">
          <cell r="A10">
            <v>3</v>
          </cell>
          <cell r="B10" t="str">
            <v xml:space="preserve">Gia cäng sàõt theïp giàòng moïng f &lt;= 18 </v>
          </cell>
          <cell r="C10" t="str">
            <v>kg</v>
          </cell>
          <cell r="D10">
            <v>1125.83</v>
          </cell>
          <cell r="I10">
            <v>1125.83</v>
          </cell>
          <cell r="K10">
            <v>16.079999999999998</v>
          </cell>
        </row>
        <row r="11">
          <cell r="A11">
            <v>4</v>
          </cell>
          <cell r="B11" t="str">
            <v>Gia cäng sàõt theïp giàòng moïng f &lt;= 10</v>
          </cell>
          <cell r="C11" t="str">
            <v>kg</v>
          </cell>
          <cell r="D11">
            <v>178.38</v>
          </cell>
          <cell r="E11">
            <v>178.38</v>
          </cell>
          <cell r="K11">
            <v>3.82</v>
          </cell>
        </row>
        <row r="12">
          <cell r="B12" t="str">
            <v>II. THÁN NHAÌ :</v>
          </cell>
          <cell r="C12">
            <v>0</v>
          </cell>
          <cell r="D12">
            <v>0</v>
          </cell>
          <cell r="E12">
            <v>228.7</v>
          </cell>
          <cell r="F12">
            <v>0</v>
          </cell>
          <cell r="G12">
            <v>0</v>
          </cell>
          <cell r="H12">
            <v>548.23</v>
          </cell>
          <cell r="I12">
            <v>558.33999999999992</v>
          </cell>
          <cell r="J12">
            <v>176.46</v>
          </cell>
          <cell r="K12">
            <v>23.22</v>
          </cell>
        </row>
        <row r="13">
          <cell r="A13">
            <v>1</v>
          </cell>
          <cell r="B13" t="str">
            <v>Gia cäng sàõt theïp truû f &lt;= 10</v>
          </cell>
          <cell r="C13" t="str">
            <v>kg</v>
          </cell>
          <cell r="D13">
            <v>23.02</v>
          </cell>
          <cell r="E13">
            <v>23.02</v>
          </cell>
          <cell r="K13">
            <v>0.49</v>
          </cell>
        </row>
        <row r="14">
          <cell r="A14">
            <v>2</v>
          </cell>
          <cell r="B14" t="str">
            <v>Gia cäng sàõt theïp truû f &lt;= 18</v>
          </cell>
          <cell r="C14" t="str">
            <v>kg</v>
          </cell>
          <cell r="D14">
            <v>143.26</v>
          </cell>
          <cell r="I14">
            <v>143.26</v>
          </cell>
          <cell r="K14">
            <v>2.0499999999999998</v>
          </cell>
        </row>
        <row r="15">
          <cell r="A15">
            <v>3</v>
          </cell>
          <cell r="B15" t="str">
            <v>Gia cäng sàõt theïp lanh tä f &lt;= 10</v>
          </cell>
          <cell r="C15" t="str">
            <v>kg</v>
          </cell>
          <cell r="D15">
            <v>49.419999999999995</v>
          </cell>
          <cell r="E15">
            <v>49.419999999999995</v>
          </cell>
          <cell r="K15">
            <v>1.06</v>
          </cell>
        </row>
        <row r="16">
          <cell r="A16">
            <v>4</v>
          </cell>
          <cell r="B16" t="str">
            <v>Gia cäng sàõt theïp lanh tä f &lt;= 18</v>
          </cell>
          <cell r="C16" t="str">
            <v>kg</v>
          </cell>
          <cell r="D16">
            <v>210.44000000000003</v>
          </cell>
          <cell r="H16">
            <v>210.44000000000003</v>
          </cell>
          <cell r="K16">
            <v>3.01</v>
          </cell>
        </row>
        <row r="17">
          <cell r="A17">
            <v>5</v>
          </cell>
          <cell r="B17" t="str">
            <v>Gia cäng sàõt theïp ä vàng f &lt;= 10</v>
          </cell>
          <cell r="C17" t="str">
            <v>kg</v>
          </cell>
          <cell r="D17">
            <v>17.02</v>
          </cell>
          <cell r="E17">
            <v>17.02</v>
          </cell>
          <cell r="K17">
            <v>0.36</v>
          </cell>
        </row>
        <row r="18">
          <cell r="A18">
            <v>6</v>
          </cell>
          <cell r="B18" t="str">
            <v>Gia cäng sàõt theïp dáöm f &lt;= 18</v>
          </cell>
          <cell r="C18" t="str">
            <v>kg</v>
          </cell>
          <cell r="D18">
            <v>929.33</v>
          </cell>
          <cell r="H18">
            <v>337.78999999999996</v>
          </cell>
          <cell r="I18">
            <v>415.08</v>
          </cell>
          <cell r="J18">
            <v>176.46</v>
          </cell>
          <cell r="K18">
            <v>13.27</v>
          </cell>
        </row>
        <row r="19">
          <cell r="A19">
            <v>7</v>
          </cell>
          <cell r="B19" t="str">
            <v>Gia cäng sàõt theïp dáöm f &lt;= 10</v>
          </cell>
          <cell r="C19" t="str">
            <v>kg</v>
          </cell>
          <cell r="D19">
            <v>139.24</v>
          </cell>
          <cell r="E19">
            <v>139.24</v>
          </cell>
          <cell r="K19">
            <v>2.98</v>
          </cell>
        </row>
        <row r="20">
          <cell r="B20" t="str">
            <v>III. TRÁÖN + MAÏI NHAÌ :</v>
          </cell>
          <cell r="C20">
            <v>0</v>
          </cell>
          <cell r="D20">
            <v>0</v>
          </cell>
          <cell r="E20">
            <v>199.06</v>
          </cell>
          <cell r="F20">
            <v>183.28</v>
          </cell>
          <cell r="G20">
            <v>0</v>
          </cell>
          <cell r="H20">
            <v>52.21</v>
          </cell>
          <cell r="I20">
            <v>0</v>
          </cell>
          <cell r="J20">
            <v>0</v>
          </cell>
          <cell r="K20">
            <v>10.02</v>
          </cell>
        </row>
        <row r="21">
          <cell r="A21">
            <v>1</v>
          </cell>
          <cell r="B21" t="str">
            <v xml:space="preserve">Gia cäng sàõt theïp saìn maïi , sã nä f &lt;= 10 </v>
          </cell>
          <cell r="C21" t="str">
            <v>kg</v>
          </cell>
          <cell r="D21">
            <v>416.59000000000003</v>
          </cell>
          <cell r="E21">
            <v>182.55</v>
          </cell>
          <cell r="F21">
            <v>183.28</v>
          </cell>
          <cell r="K21">
            <v>8.92</v>
          </cell>
        </row>
        <row r="22">
          <cell r="A22">
            <v>2</v>
          </cell>
          <cell r="B22" t="str">
            <v>Gia cäng sàõt theïp lam ngang f &lt;= 18</v>
          </cell>
          <cell r="C22" t="str">
            <v>kg</v>
          </cell>
          <cell r="D22">
            <v>52.21</v>
          </cell>
          <cell r="H22">
            <v>52.21</v>
          </cell>
          <cell r="K22">
            <v>0.75</v>
          </cell>
        </row>
        <row r="23">
          <cell r="A23">
            <v>3</v>
          </cell>
          <cell r="B23" t="str">
            <v>Gia cäng sàõt theïp lam ngang f &lt;= 10</v>
          </cell>
          <cell r="C23" t="str">
            <v>kg</v>
          </cell>
          <cell r="D23">
            <v>16.509999999999998</v>
          </cell>
          <cell r="E23">
            <v>16.509999999999998</v>
          </cell>
          <cell r="K23">
            <v>0.35</v>
          </cell>
        </row>
        <row r="24">
          <cell r="B24" t="str">
            <v>IV. KHU VÃÛ SINH - BÃØ TÆÛ HOAÛI - BÃÚP - HÄÚ GA :</v>
          </cell>
          <cell r="E24">
            <v>99.4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2.12</v>
          </cell>
        </row>
        <row r="25">
          <cell r="A25">
            <v>1</v>
          </cell>
          <cell r="B25" t="str">
            <v>Gia cäng sàõt theïp táúm âan f &lt;= 10</v>
          </cell>
          <cell r="C25" t="str">
            <v>kg</v>
          </cell>
          <cell r="D25">
            <v>61.849999999999994</v>
          </cell>
          <cell r="E25">
            <v>61.849999999999994</v>
          </cell>
          <cell r="K25">
            <v>1.32</v>
          </cell>
        </row>
        <row r="26">
          <cell r="B26" t="str">
            <v xml:space="preserve">c, Bãúp : </v>
          </cell>
          <cell r="C26">
            <v>0</v>
          </cell>
        </row>
        <row r="27">
          <cell r="A27">
            <v>1</v>
          </cell>
          <cell r="B27" t="str">
            <v>Gia cäng sàõt theïp bãû bãúp f &lt;= 10</v>
          </cell>
          <cell r="C27" t="str">
            <v>kg</v>
          </cell>
          <cell r="D27">
            <v>18.899999999999999</v>
          </cell>
          <cell r="E27">
            <v>18.899999999999999</v>
          </cell>
          <cell r="K27">
            <v>0.4</v>
          </cell>
        </row>
        <row r="28">
          <cell r="B28" t="str">
            <v>d, Häú ga :</v>
          </cell>
          <cell r="C28">
            <v>0</v>
          </cell>
        </row>
        <row r="29">
          <cell r="A29">
            <v>1</v>
          </cell>
          <cell r="B29" t="str">
            <v>Gia cäng sàõt theïp táúm âan f &lt;= 10</v>
          </cell>
          <cell r="C29" t="str">
            <v>kg</v>
          </cell>
          <cell r="D29">
            <v>18.649999999999999</v>
          </cell>
          <cell r="E29">
            <v>18.649999999999999</v>
          </cell>
          <cell r="K29">
            <v>0.4</v>
          </cell>
        </row>
        <row r="30">
          <cell r="B30" t="str">
            <v xml:space="preserve">V. THAÏP NÆÅÏC </v>
          </cell>
          <cell r="C30">
            <v>0</v>
          </cell>
          <cell r="E30">
            <v>194.42</v>
          </cell>
          <cell r="F30">
            <v>0</v>
          </cell>
          <cell r="G30">
            <v>0</v>
          </cell>
          <cell r="H30">
            <v>218.31</v>
          </cell>
          <cell r="I30">
            <v>31.46</v>
          </cell>
          <cell r="J30">
            <v>286.93</v>
          </cell>
          <cell r="K30">
            <v>11.830000000000002</v>
          </cell>
        </row>
        <row r="31">
          <cell r="A31">
            <v>1</v>
          </cell>
          <cell r="B31" t="str">
            <v>Gia cäng sàõt theïp moïng cäüt f &lt;= 10</v>
          </cell>
          <cell r="C31" t="str">
            <v>kg</v>
          </cell>
          <cell r="D31">
            <v>25.57</v>
          </cell>
          <cell r="E31">
            <v>25.57</v>
          </cell>
          <cell r="K31">
            <v>0.55000000000000004</v>
          </cell>
        </row>
        <row r="32">
          <cell r="A32">
            <v>2</v>
          </cell>
          <cell r="B32" t="str">
            <v>Gia cäng sàõt theïp moïng cäüt f &lt;= 18</v>
          </cell>
          <cell r="C32" t="str">
            <v>kg</v>
          </cell>
          <cell r="D32">
            <v>213.12</v>
          </cell>
          <cell r="H32">
            <v>139.81</v>
          </cell>
          <cell r="J32">
            <v>73.31</v>
          </cell>
          <cell r="K32">
            <v>3.04</v>
          </cell>
        </row>
        <row r="33">
          <cell r="A33">
            <v>3</v>
          </cell>
          <cell r="B33" t="str">
            <v>Gia cäng sàõt theïp thaïp næåïc f &lt;= 18</v>
          </cell>
          <cell r="C33" t="str">
            <v>kg</v>
          </cell>
          <cell r="D33">
            <v>323.57999999999993</v>
          </cell>
          <cell r="H33">
            <v>78.5</v>
          </cell>
          <cell r="I33">
            <v>31.46</v>
          </cell>
          <cell r="J33">
            <v>213.62</v>
          </cell>
          <cell r="K33">
            <v>4.62</v>
          </cell>
        </row>
        <row r="34">
          <cell r="A34">
            <v>4</v>
          </cell>
          <cell r="B34" t="str">
            <v>Gia cäng sàõt theïp thaïp næåïc f &lt;= 10</v>
          </cell>
          <cell r="C34" t="str">
            <v>kg</v>
          </cell>
          <cell r="D34">
            <v>168.85</v>
          </cell>
          <cell r="E34">
            <v>168.85</v>
          </cell>
          <cell r="K34">
            <v>3.62</v>
          </cell>
        </row>
        <row r="35">
          <cell r="B35" t="str">
            <v xml:space="preserve">VIII. HAÌNG RAÌO - CÄØNG NGOÎ </v>
          </cell>
          <cell r="C35">
            <v>0</v>
          </cell>
          <cell r="E35">
            <v>45.02</v>
          </cell>
          <cell r="F35">
            <v>0</v>
          </cell>
          <cell r="G35">
            <v>192.5</v>
          </cell>
          <cell r="H35">
            <v>0</v>
          </cell>
          <cell r="I35">
            <v>0</v>
          </cell>
          <cell r="J35">
            <v>0</v>
          </cell>
          <cell r="K35">
            <v>5.09</v>
          </cell>
        </row>
        <row r="36">
          <cell r="B36" t="str">
            <v>2, tæåìng raìo :</v>
          </cell>
          <cell r="C36">
            <v>0</v>
          </cell>
        </row>
        <row r="37">
          <cell r="A37">
            <v>1</v>
          </cell>
          <cell r="B37" t="str">
            <v>Gia cäng sàõt theïp cäüt f &lt;= 10</v>
          </cell>
          <cell r="C37" t="str">
            <v>kg</v>
          </cell>
          <cell r="D37">
            <v>237.52</v>
          </cell>
          <cell r="E37">
            <v>45.02</v>
          </cell>
          <cell r="G37">
            <v>192.5</v>
          </cell>
          <cell r="K37">
            <v>5.09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CTdong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huc thanh"/>
      <sheetName val="dtxl"/>
      <sheetName val="CTNTTH"/>
      <sheetName val="sat"/>
      <sheetName val="ptvt"/>
      <sheetName val="Giai trinh"/>
      <sheetName val="XL4Poppy"/>
      <sheetName val="rebar"/>
      <sheetName val="ptdgD"/>
      <sheetName val="LAM NHA"/>
      <sheetName val="1111"/>
      <sheetName val="DG "/>
      <sheetName val="Tongke"/>
      <sheetName val="Bang chiet tinh TBA"/>
      <sheetName val="LoaiDay"/>
      <sheetName val="tra-vat-lieu"/>
      <sheetName val="Don gia"/>
      <sheetName val="gvl"/>
      <sheetName val="chitiet"/>
      <sheetName val="MTO REV.2(ARMOR)"/>
      <sheetName val="CT35"/>
      <sheetName val="IBASE"/>
      <sheetName val="OFFGRI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  <sheetName val="TIEN VAY "/>
      <sheetName val="TIEN GOI"/>
      <sheetName val="UOC THUC HIEN TNDN"/>
      <sheetName val="SO CAI TM"/>
      <sheetName val="QUY TM"/>
      <sheetName val="NHAT KY CHI TIEN"/>
      <sheetName val="NVS DLDN"/>
      <sheetName val="HOA KHANH -HUE"/>
      <sheetName val="TO 48 C"/>
      <sheetName val="TTDIEN2"/>
      <sheetName val="HOA XUAN"/>
      <sheetName val="XT AN DON"/>
      <sheetName val="MR 110KV"/>
      <sheetName val="TBA 220 DS"/>
      <sheetName val="MONG TRU"/>
      <sheetName val="110 EAKAR"/>
      <sheetName val="VPXN"/>
      <sheetName val="HR TBA 500"/>
      <sheetName val="QUAN 3"/>
      <sheetName val="TRAM LAP HUE"/>
      <sheetName val="CQuang Q11"/>
      <sheetName val="TBA 110 Lao Bao"/>
      <sheetName val="DZ DH LBao"/>
      <sheetName val="Vi tri 268"/>
      <sheetName val="Da nhim NT"/>
      <sheetName val="TBA 220 HKhanh"/>
      <sheetName val="Vi tri 53,60"/>
      <sheetName val="XUAN HA"/>
      <sheetName val="NX CO KHI"/>
      <sheetName val="TBA 110 HKhanh"/>
      <sheetName val="KH_Q1_Q2_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Sheet1"/>
      <sheetName val="To trinh"/>
      <sheetName val="Sheet2"/>
      <sheetName val="bang2"/>
      <sheetName val="Sheet3"/>
      <sheetName val="coHoan"/>
      <sheetName val="Congty"/>
      <sheetName val="VPPN"/>
      <sheetName val="XN74"/>
      <sheetName val="XN54"/>
      <sheetName val="XN33"/>
      <sheetName val="NK96"/>
      <sheetName val="XL4Test5"/>
      <sheetName val="XN79"/>
      <sheetName val="CTMT"/>
      <sheetName val="KluongKm2,4"/>
      <sheetName val="B.cao"/>
      <sheetName val="T.tiet"/>
      <sheetName val="T.N"/>
      <sheetName val="00000000"/>
      <sheetName val="VL"/>
      <sheetName val="NHAN CONG"/>
      <sheetName val="MAY"/>
      <sheetName val="VUA"/>
      <sheetName val="DG CAU"/>
      <sheetName val="THOP CAU"/>
      <sheetName val="TLP CAU"/>
      <sheetName val="DAKT1"/>
      <sheetName val="XL4Poppy (2)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1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boHoan"/>
      <sheetName val="C.     Lang"/>
      <sheetName val="SL)NC-MB"/>
      <sheetName val="QL1A-QL1Q moi"/>
      <sheetName val="DG CAࡕ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KluongKm2_x000c_4"/>
      <sheetName val="TK331D"/>
      <sheetName val="334 d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HK1"/>
      <sheetName val="HK2"/>
      <sheetName val="CANAM"/>
      <sheetName val="Tojg KLBS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ɂIEN DONG"/>
      <sheetName val="P_x000c_V"/>
      <sheetName val="Tai khoan"/>
      <sheetName val="C.   ( Lang"/>
      <sheetName val="DG "/>
      <sheetName val="MTO REV.0"/>
      <sheetName val="Maumo)"/>
      <sheetName val="DG CA?"/>
      <sheetName val="giathanh1"/>
      <sheetName val="XL@Test5"/>
      <sheetName val="bia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TDZ22"/>
      <sheetName val="NCong-Day-Su"/>
      <sheetName val="¶"/>
      <sheetName val="Tonchop"/>
      <sheetName val="KK bo sung"/>
      <sheetName val="KH-Q1,Q2,01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thao-go"/>
      <sheetName val="DON GIA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O AM DT"/>
      <sheetName val="dmuc"/>
      <sheetName val="?IEN DONG"/>
      <sheetName val="XL4Te3t5"/>
      <sheetName val="S29_x0007__x0000__x0000_S"/>
      <sheetName val="PTVL"/>
      <sheetName val="IBASE"/>
      <sheetName val="˜Ünh m÷c"/>
      <sheetName val="Quy_x0000_2-2002"/>
      <sheetName val="Ünh m÷c"/>
      <sheetName val="DI-ESTI"/>
      <sheetName val="NC"/>
      <sheetName val="Quy"/>
      <sheetName val="BGThau_x0008__x0000__x0000_0000000_x0001__x0006__x0000__x0000_Sheet1_x0008__x0000__x0000_To"/>
      <sheetName val="S`eet12"/>
      <sheetName val="XHXPXXX1"/>
      <sheetName val="0000000!"/>
      <sheetName val="To tri.h"/>
      <sheetName val="cnHoan"/>
      <sheetName val="V_x0010_PN"/>
      <sheetName val="Thuc_thanh"/>
      <sheetName val="QL1A-QL1A_moi"/>
      <sheetName val="C_Bong_Lang"/>
      <sheetName val="Vanh_dai_III_(TKKT)"/>
      <sheetName val="NHAN_CONG"/>
      <sheetName val="DG_CAU"/>
      <sheetName val="THOP_CAU"/>
      <sheetName val="TLP_CAU"/>
      <sheetName val="XL4Poppy_(2)"/>
      <sheetName val="B_cao"/>
      <sheetName val="T_tiet"/>
      <sheetName val="T_N"/>
      <sheetName val="Tong_KLBS"/>
      <sheetName val="To_trinh"/>
      <sheetName val="Bang_du_toan"/>
      <sheetName val="Bu_gia"/>
      <sheetName val="PT_vat_tu"/>
      <sheetName val="Nam_2001"/>
      <sheetName val="Tang_TSCD_98-02"/>
      <sheetName val="BIEN_DONG"/>
      <sheetName val="TSCD_2001"/>
      <sheetName val="Quy_1-2002"/>
      <sheetName val="Quy_2-2002"/>
      <sheetName val="Quy_3-2002"/>
      <sheetName val="Quy_4-02"/>
      <sheetName val="THKL_nghiemthu"/>
      <sheetName val="DTCTtaluy_(2)"/>
      <sheetName val="KLDGTT&lt;120%_(2)"/>
      <sheetName val="TH_(2)"/>
      <sheetName val="C______Lang"/>
      <sheetName val="QL1A-QL1Q_moi"/>
      <sheetName val="KluongKm24"/>
      <sheetName val="DG_CAࡕ"/>
      <sheetName val="chi_tieu_HV"/>
      <sheetName val="tsach_&amp;_thu_hoi"/>
      <sheetName val="KK_than_ton___(2)"/>
      <sheetName val="TT_cac_ho"/>
      <sheetName val="TT_trong_nganh"/>
      <sheetName val="chi_tiet_KHM"/>
      <sheetName val="Pham_cap"/>
      <sheetName val="DT_than"/>
      <sheetName val="Doanh_thu"/>
      <sheetName val="gia_tri_SX"/>
      <sheetName val="So_Cong_nghiep"/>
      <sheetName val="Bia_BC"/>
      <sheetName val="TH_thanton"/>
      <sheetName val="Dat_da_thai"/>
      <sheetName val="GTSX_(TT)"/>
      <sheetName val="XNGBQI_(2)"/>
      <sheetName val="XNGBQI-04_(2)"/>
      <sheetName val="XNGBQII-04_(2)"/>
      <sheetName val="XNGBQII-04_(3)"/>
      <sheetName val="XNGBQIII-04_(2)"/>
      <sheetName val="XNGBQIII-04_(3)"/>
      <sheetName val="XNGBQIV-04_(2)"/>
      <sheetName val="XNGBQIV-04_(3)"/>
      <sheetName val="XNGBQI-05_(02)"/>
      <sheetName val="Gia_ban_NK_bq"/>
      <sheetName val="334_d"/>
      <sheetName val="Tai_khoan"/>
      <sheetName val="CT_doanh_thu_2005"/>
      <sheetName val="Dthu_2006_sua"/>
      <sheetName val="Doanh_thu_gia_thanh"/>
      <sheetName val="6_thang_2006"/>
      <sheetName val="Bao_cao_thue_(2)"/>
      <sheetName val="Tong_hop_CP_T10"/>
      <sheetName val="Bao_cao_thue"/>
      <sheetName val="Thue_cong_trinh"/>
      <sheetName val="Gia_thanh"/>
      <sheetName val="Pke_toan"/>
      <sheetName val="Gia_thanh_cong_trinh_-_Hoa"/>
      <sheetName val="Ke_toan_thuc_hien_cong_trinh"/>
      <sheetName val="Du_kien_DT_9_thang_de_nop"/>
      <sheetName val="DG_"/>
      <sheetName val="PV"/>
      <sheetName val="C____(_Lang"/>
      <sheetName val="Tojg_KLBS"/>
      <sheetName val="MTO_REV_0"/>
      <sheetName val="KK_bo_sung"/>
      <sheetName val="tuong"/>
      <sheetName val="TDT"/>
      <sheetName val="Bu gi`"/>
      <sheetName val="NHAN_x0000_CONG"/>
      <sheetName val="S29_x0007_"/>
      <sheetName val="Q3-01-duyet"/>
      <sheetName val="PPVT"/>
      <sheetName val="Girder"/>
      <sheetName val="Tendon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Sheetr"/>
      <sheetName val="Km225_838-228_100"/>
      <sheetName val="data"/>
      <sheetName val="phi"/>
      <sheetName val="XL4@oppy"/>
      <sheetName val="Km&quot;33s,"/>
      <sheetName val="Km227O838-228_100"/>
      <sheetName val="Dang TSCD 98-02"/>
      <sheetName val="dtkhovd"/>
      <sheetName val="CDMT"/>
      <sheetName val="DT1????????"/>
      <sheetName val="Quy?2-2002"/>
      <sheetName val="DT1?"/>
      <sheetName val="S29_x0007_??S"/>
      <sheetName val="S29_x0007_?S"/>
      <sheetName val="Sêeet9"/>
      <sheetName val="CT_x0000_doanh thu 2005"/>
      <sheetName val="INV"/>
      <sheetName val="XXXXXXX2"/>
      <sheetName val="XXXXXXX3"/>
      <sheetName val="XXXXXXX4"/>
      <sheetName val="Tang TRCD 98-02"/>
      <sheetName val="TSCD 2000"/>
      <sheetName val="Bang TK goc"/>
      <sheetName val="DGchitiet "/>
      <sheetName val="CHIET TINH TBA"/>
      <sheetName val="XLÿÿest5"/>
      <sheetName val="NEW-PANEL"/>
      <sheetName val="XNGBQII-_x0010_4 (3)"/>
      <sheetName val="çha tri SX"/>
      <sheetName val="So Conç!îfhiep"/>
      <sheetName val="ctTBA"/>
      <sheetName val="DG CA_"/>
      <sheetName val="_IEN DONG"/>
      <sheetName val="CĮ     Lang"/>
      <sheetName val="ptdg"/>
      <sheetName val="tra-vat-lieu"/>
      <sheetName val="DT1________"/>
      <sheetName val="DT1_"/>
      <sheetName val="S29_x0007___S"/>
      <sheetName val="S29_x0007__S"/>
      <sheetName val="Na2_x0000__x0000_01"/>
      <sheetName val="_x0000__x0000_쫀䃝Z"/>
      <sheetName val="_x0000__x0000__x0000__x0000_¢é@Z_x0000__x000d__x0000__x0004_"/>
      <sheetName val="4_x0004__x0000__x0000_XN54_x0004__x0000__x0000_XN33_x0004__x0000__x0000_NK96_x0006__x0000__x0000_Sheet4"/>
      <sheetName val="XNGBQI-01 (02)"/>
      <sheetName val="BGThau_x0008_"/>
      <sheetName val="BGThau_x0008__x0000_0000000_x0001__x0006__x0000_Sheet1_x0008__x0000_To dr"/>
      <sheetName val="126"/>
      <sheetName val="127"/>
      <sheetName val="128"/>
      <sheetName val="129"/>
      <sheetName val="130"/>
      <sheetName val="131"/>
      <sheetName val="132"/>
      <sheetName val="133"/>
      <sheetName val="Chart1"/>
      <sheetName val="134"/>
      <sheetName val="135"/>
      <sheetName val="136"/>
      <sheetName val="137"/>
      <sheetName val="138"/>
      <sheetName val="139"/>
      <sheetName val="KHUPHO8"/>
      <sheetName val="THONGKE"/>
      <sheetName val="MTO REV.2(ARMOR)"/>
      <sheetName val="NHAN"/>
      <sheetName val="Hạng mục 2"/>
      <sheetName val="Km227Э227_838s,"/>
      <sheetName val=""/>
      <sheetName val="CT"/>
      <sheetName val="NHAN CWNG"/>
      <sheetName val="CI     Lang"/>
      <sheetName val="Quy $-02"/>
      <sheetName val="DO_AM_DT"/>
      <sheetName val="ɂIEN_DONG"/>
      <sheetName val="DG_CA?"/>
      <sheetName val="M+MC"/>
      <sheetName val="_x0000__x0000__x0000__x0000_¢é@Z_x0000__x000a__x0000__x0004_"/>
      <sheetName val="DTCTtallu"/>
      <sheetName val="GVL-NC-M"/>
      <sheetName val="Vong KLBS"/>
      <sheetName val="4_x0004_"/>
      <sheetName val="Na2"/>
      <sheetName val="Na2_x0000__x0000_€01"/>
      <sheetName val="name"/>
      <sheetName val="KTQT-AF_x0003_"/>
      <sheetName val="KLDGT_x0014_&lt;120%"/>
      <sheetName val="Congt9"/>
      <sheetName val="Km227?227_838s,"/>
      <sheetName val="_x0000__x0000_??Z"/>
      <sheetName val="tienluong"/>
      <sheetName val="coctuatrenda"/>
      <sheetName val="HGCHINGS"/>
      <sheetName val="T11-01"/>
      <sheetName val="T12-01"/>
      <sheetName val="01-02"/>
      <sheetName val="02-02"/>
      <sheetName val="03-02"/>
      <sheetName val="T04-02"/>
      <sheetName val="T05-02"/>
      <sheetName val="T06-T02"/>
      <sheetName val="T07-03"/>
      <sheetName val="T08-03"/>
      <sheetName val="T09-03"/>
      <sheetName val="T10-03"/>
      <sheetName val="T11-03"/>
      <sheetName val="T12-03"/>
      <sheetName val="NPLT01-04"/>
      <sheetName val="NPLT02-04"/>
      <sheetName val="NPLT03-04"/>
      <sheetName val="NPLT04-04"/>
      <sheetName val="NPLT05-04"/>
      <sheetName val="NPLT06-04"/>
      <sheetName val="NPLT07-04"/>
      <sheetName val="NPLT08-04"/>
      <sheetName val="NPLT09-04"/>
      <sheetName val="NPLT10-04"/>
      <sheetName val="NPLT11-04"/>
      <sheetName val="NPLT12-04"/>
      <sheetName val="NXT -T12 B"/>
      <sheetName val="NXT -T01-05"/>
      <sheetName val="NXT-T01-05 B"/>
      <sheetName val="NXT-T02-05"/>
      <sheetName val="NXT-T02-05B"/>
      <sheetName val="NXT-T03-05"/>
      <sheetName val="NXT-T03-05 B"/>
      <sheetName val="NXT -T04-05"/>
      <sheetName val="NXT-T05-05"/>
      <sheetName val="NXT -T06-05"/>
      <sheetName val="NXT -T07-05"/>
      <sheetName val="HGHW3"/>
      <sheetName val="HGHW4"/>
      <sheetName val="HGHW5"/>
      <sheetName val="HGCW6"/>
      <sheetName val="CH1"/>
      <sheetName val="EXP2"/>
      <sheetName val="Exterior Walls Finishes"/>
      <sheetName val="CPQL"/>
      <sheetName val="THCPQL"/>
      <sheetName val="Du kien DT 9 thang de fop"/>
      <sheetName val="Pier"/>
      <sheetName val="Pile"/>
      <sheetName val="Khoi luong"/>
      <sheetName val="DSMo (2)"/>
      <sheetName val="DSMo"/>
      <sheetName val="TH Mo"/>
      <sheetName val="21B"/>
      <sheetName val="143"/>
      <sheetName val="141"/>
      <sheetName val="172"/>
      <sheetName val="171"/>
      <sheetName val="170"/>
      <sheetName val="169"/>
      <sheetName val="168"/>
      <sheetName val="167"/>
      <sheetName val="166"/>
      <sheetName val="165"/>
      <sheetName val="164"/>
      <sheetName val="163"/>
      <sheetName val="162"/>
      <sheetName val="161"/>
      <sheetName val="160"/>
      <sheetName val="159"/>
      <sheetName val="158"/>
      <sheetName val="157"/>
      <sheetName val="156"/>
      <sheetName val="155"/>
      <sheetName val="154"/>
      <sheetName val="173"/>
      <sheetName val="152"/>
      <sheetName val="151"/>
      <sheetName val="150"/>
      <sheetName val="149"/>
      <sheetName val="148"/>
      <sheetName val="147"/>
      <sheetName val="146"/>
      <sheetName val="145"/>
      <sheetName val="144"/>
      <sheetName val="142"/>
      <sheetName val="140"/>
      <sheetName val="TH ho"/>
      <sheetName val="TH138-173"/>
      <sheetName val="DG _x0000__x0000__x0000__x0000__x0000__x0000__x0000__x0000__x0000__x0009__x0000_᲌Ա_x0000__x0004__x0000__x0000__x0000__x0000__x0000__x0000_窰԰_x0000__x0000__x0000__x0000__x0000_"/>
      <sheetName val="_x0000__x0001__x0000__x0000__x0000__x0000__x0000__x0000__x0000__x0000__x0000__x0000__x0000__x0002__x0000__x0000__x0000__x0000__x0000__x0000__x0000_Ƥ_x0000_Ő_x0000__x0000__x0000_㋎˴_x0000_"/>
      <sheetName val="NHAN?CONG"/>
      <sheetName val="BGThau_x0008_??0000000_x0001__x0006_??Sheet1_x0008_??To"/>
      <sheetName val="TTTram"/>
      <sheetName val="Km23"/>
      <sheetName val="XNGBQIV-02_x0000__x0000_)"/>
      <sheetName val="H?ng m?c 2"/>
      <sheetName val="Tgng hop CP T10"/>
      <sheetName val="TT_10KV"/>
      <sheetName val="00000003"/>
      <sheetName val="C?     Lang"/>
      <sheetName val="_x0000__x0000__x0017_[Q3-01-duyet.xls]Maumo)_x0000_?_x0000__x0000__x0000_"/>
      <sheetName val="?IEN_DONG"/>
      <sheetName val="DG_CA_"/>
      <sheetName val="Quy_2-20021"/>
      <sheetName val="To_tri_h"/>
      <sheetName val="VPN"/>
      <sheetName val="Bu_gi`"/>
      <sheetName val="˜Ünh_m÷c"/>
      <sheetName val="roto_truc"/>
      <sheetName val="Day_dt"/>
      <sheetName val="stato_tam_say"/>
      <sheetName val="Stato_ep"/>
      <sheetName val="Canh_gio"/>
      <sheetName val="Ss_Z-_GB"/>
      <sheetName val="Ünh_m÷c"/>
      <sheetName val="S29S"/>
      <sheetName val="CTdoanh_thu_2005"/>
      <sheetName val="BGThau0000000Sheet1To"/>
      <sheetName val="THPDMoi__(2)"/>
      <sheetName val="dongia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çha_tri_SX"/>
      <sheetName val="DT1_x0000__x0000__x0000__x0000__x0000__x0000__x0000__x0000_"/>
      <sheetName val="DT1_x0000_"/>
      <sheetName val="S29_x0007__x0000_S"/>
      <sheetName val="BGThau_x0008__x0000_0000000_x0001__x0006__x0000_Sheet1_x0008__x0000_To"/>
      <sheetName val="4_x0004__x0000_XN54_x0004__x0000_XN33_x0004__x0000_NK96_x0006__x0000_Sheet4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/>
      <sheetData sheetId="205" refreshError="1"/>
      <sheetData sheetId="206" refreshError="1"/>
      <sheetData sheetId="207"/>
      <sheetData sheetId="208" refreshError="1"/>
      <sheetData sheetId="209" refreshError="1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 refreshError="1"/>
      <sheetData sheetId="228" refreshError="1"/>
      <sheetData sheetId="229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 refreshError="1"/>
      <sheetData sheetId="266" refreshError="1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/>
      <sheetData sheetId="274" refreshError="1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/>
      <sheetData sheetId="363"/>
      <sheetData sheetId="364"/>
      <sheetData sheetId="365" refreshError="1"/>
      <sheetData sheetId="366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/>
      <sheetData sheetId="400"/>
      <sheetData sheetId="401"/>
      <sheetData sheetId="402"/>
      <sheetData sheetId="403" refreshError="1"/>
      <sheetData sheetId="404"/>
      <sheetData sheetId="405"/>
      <sheetData sheetId="406"/>
      <sheetData sheetId="407"/>
      <sheetData sheetId="408"/>
      <sheetData sheetId="409" refreshError="1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 refreshError="1"/>
      <sheetData sheetId="419" refreshError="1"/>
      <sheetData sheetId="420"/>
      <sheetData sheetId="421" refreshError="1"/>
      <sheetData sheetId="422"/>
      <sheetData sheetId="423"/>
      <sheetData sheetId="424"/>
      <sheetData sheetId="425" refreshError="1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 refreshError="1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/>
      <sheetData sheetId="466" refreshError="1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/>
      <sheetData sheetId="481"/>
      <sheetData sheetId="482"/>
      <sheetData sheetId="483" refreshError="1"/>
      <sheetData sheetId="484" refreshError="1"/>
      <sheetData sheetId="485" refreshError="1"/>
      <sheetData sheetId="486" refreshError="1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 refreshError="1"/>
      <sheetData sheetId="532"/>
      <sheetData sheetId="533"/>
      <sheetData sheetId="534"/>
      <sheetData sheetId="535" refreshError="1"/>
      <sheetData sheetId="536" refreshError="1"/>
      <sheetData sheetId="537" refreshError="1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 refreshError="1"/>
      <sheetData sheetId="578" refreshError="1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 refreshError="1"/>
      <sheetData sheetId="624"/>
      <sheetData sheetId="6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  <sheetName val="MTO REV_2_ARMOR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Xlc5nguyhiem"/>
      <sheetName val="CosoXL"/>
      <sheetName val="KhuTG"/>
      <sheetName val="10000000"/>
      <sheetName val="XL4Poppy"/>
      <sheetName val="XL4Test5"/>
      <sheetName val="Thuc thanh"/>
      <sheetName val="Sheet1"/>
      <sheetName val="Sheet2"/>
      <sheetName val="Sheet3"/>
      <sheetName val="DL2"/>
      <sheetName val="THDT"/>
      <sheetName val="THDG"/>
      <sheetName val="CTDG"/>
      <sheetName val="CTBT"/>
      <sheetName val="CPBT"/>
      <sheetName val="TB"/>
      <sheetName val="VC"/>
      <sheetName val="BANG KE"/>
      <sheetName val="DS-nop"/>
      <sheetName val="BC-ThuChi"/>
      <sheetName val="DS-nop T10.03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ESTI."/>
      <sheetName val="DI-ESTI"/>
      <sheetName val="CT cong?to"/>
      <sheetName val="CT cong_x0000_to"/>
      <sheetName val="thang12"/>
      <sheetName val="thang11"/>
      <sheetName val="thang10"/>
      <sheetName val="thang9"/>
      <sheetName val="thang8"/>
      <sheetName val="thang7"/>
      <sheetName val="thang6"/>
      <sheetName val="thang5"/>
      <sheetName val="thang4"/>
      <sheetName val="thang3"/>
      <sheetName val="thang2"/>
      <sheetName val="thang1"/>
      <sheetName val="CT cong_to"/>
      <sheetName val="CT cong"/>
      <sheetName val="KK bo sung"/>
      <sheetName val="giathanh1"/>
      <sheetName val="KH-Q1,Q2,01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H9">
            <v>43.36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H10">
            <v>3.33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I11">
            <v>7.34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I12">
            <v>2.83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H13">
            <v>0.69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H14">
            <v>0.77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H15">
            <v>0.16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G18">
            <v>0</v>
          </cell>
          <cell r="H18">
            <v>5.69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H21">
            <v>9.4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H22">
            <v>0.24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H23">
            <v>7.35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H24">
            <v>0.85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H25">
            <v>24.71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H26">
            <v>1.99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H27">
            <v>0.3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H28">
            <v>0.16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H29">
            <v>1.1000000000000001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I30">
            <v>0.97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I31">
            <v>1.75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I32">
            <v>0.24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H33">
            <v>0.09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H34">
            <v>7.0000000000000007E-2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H35">
            <v>0.08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F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H37">
            <v>0.51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I38">
            <v>5.3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H39">
            <v>1.86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F40">
            <v>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I46">
            <v>3.2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I47">
            <v>0.66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H48">
            <v>1.1299999999999999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H49">
            <v>1.96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F50">
            <v>57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G51">
            <v>2.73</v>
          </cell>
          <cell r="H51">
            <v>0.36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I52">
            <v>0.4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H53">
            <v>0.36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H60">
            <v>0.28999999999999998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H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H66">
            <v>0.22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H67">
            <v>0.1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H68">
            <v>0.2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F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H70">
            <v>1.69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H71">
            <v>0.25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H74">
            <v>3.45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H75">
            <v>1.68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F76">
            <v>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H77">
            <v>0.25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H78">
            <v>0.31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I79">
            <v>1.18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H81">
            <v>0.27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H82">
            <v>0.26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I84">
            <v>0.28999999999999998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H85">
            <v>0.2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H89">
            <v>0.36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H90">
            <v>0.39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I91">
            <v>0.2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I94">
            <v>3.7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I95">
            <v>2.35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G96">
            <v>0</v>
          </cell>
          <cell r="H96">
            <v>0.56999999999999995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I97">
            <v>0.3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H98">
            <v>0.41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F99">
            <v>25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H100">
            <v>0.15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H101">
            <v>0.26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H102">
            <v>0.19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H103">
            <v>0.13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H104">
            <v>0.23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H105">
            <v>0.17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F106">
            <v>53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H111">
            <v>0.32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H112">
            <v>0.13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H117">
            <v>2.19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H118">
            <v>0.23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H119">
            <v>0.26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H120">
            <v>0.5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H121">
            <v>0.34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I125">
            <v>1.51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H126">
            <v>0.66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16">
          <cell r="N16">
            <v>759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  <sheetName val="Gia VL (QII-2006)"/>
      <sheetName val="THTDT"/>
      <sheetName val="D.chau"/>
      <sheetName val="Tong hop kinh ph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Congty"/>
      <sheetName val="VPPN"/>
      <sheetName val="XN74"/>
      <sheetName val="XN54"/>
      <sheetName val="XN33"/>
      <sheetName val="NK96"/>
      <sheetName val="XL4Test5"/>
      <sheetName val="XN79"/>
      <sheetName val="CTMT"/>
      <sheetName val="KluongKm2,4"/>
      <sheetName val="B.cao"/>
      <sheetName val="T.tiet"/>
      <sheetName val="T.N"/>
      <sheetName val="00000000"/>
      <sheetName val="TSCD DUNG CHUNG "/>
      <sheetName val="KHKHAUHAOTSCHUNG"/>
      <sheetName val="TSCDTOAN NHA MAY"/>
      <sheetName val="CPSXTOAN BO SP"/>
      <sheetName val="PBCPCHUNG CHO CAC DTUONG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YEU TO CONG"/>
      <sheetName val="TD 3DIEM"/>
      <sheetName val="TD 2DIEM"/>
      <sheetName val="dn"/>
      <sheetName val="DU TOAN"/>
      <sheetName val="CHI TIET"/>
      <sheetName val="KLnt"/>
      <sheetName val="PHAN TICH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TO HUNG"/>
      <sheetName val="CONGNHAN NE"/>
      <sheetName val="XINGUYEP"/>
      <sheetName val="TH331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Kluong"/>
      <sheetName val="Giatri"/>
      <sheetName val="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dt-iphi"/>
      <sheetName val="Don gia chi tiet"/>
      <sheetName val="Du thau"/>
      <sheetName val="Tro giup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Sheet3 (2)"/>
      <sheetName val="rph (2)"/>
      <sheetName val="dap"/>
      <sheetName val="gpmb"/>
      <sheetName val="dt-kphi-iso-tong"/>
      <sheetName val="dt-kphi-iso-ctiet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ìtoan"/>
      <sheetName val="tra-vat-lieu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NhapSl"/>
      <sheetName val="Nluc"/>
      <sheetName val="Tohop"/>
      <sheetName val="KT_Tthan"/>
      <sheetName val="Tra_TTTD"/>
      <sheetName val="DGCT_x0006_"/>
      <sheetName val="P3-PanAn-Factored"/>
      <sheetName val="Nhap don gia VL dia _x0003__x0000_uong"/>
      <sheetName val="Sheet_x0001_1"/>
      <sheetName val="FPPN"/>
      <sheetName val="CHI_x0000_TIET"/>
      <sheetName val="ESTI."/>
      <sheetName val="DI-ESTI"/>
      <sheetName val="LO 65+41B"/>
      <sheetName val="LO 48"/>
      <sheetName val="LO 47A"/>
      <sheetName val="LO 46B"/>
      <sheetName val="LO 45"/>
      <sheetName val="LO 44"/>
      <sheetName val="LO 46A"/>
      <sheetName val="LO 41A"/>
      <sheetName val="LO 66"/>
      <sheetName val="LO 42"/>
      <sheetName val="LO 47B"/>
      <sheetName val="LO 43"/>
      <sheetName val="LO 64"/>
      <sheetName val="LO 50"/>
      <sheetName val="LO 49 B "/>
      <sheetName val="LO 63"/>
      <sheetName val="LO 62"/>
      <sheetName val="LO 49 A"/>
      <sheetName val="LO 61"/>
      <sheetName val="Phan tich don gia chi Uet"/>
      <sheetName val="HK1"/>
      <sheetName val="HK2"/>
      <sheetName val="CANAM"/>
      <sheetName val="dam"/>
      <sheetName val="Mocantho"/>
      <sheetName val="MoQL91"/>
      <sheetName val="tru"/>
      <sheetName val="dg"/>
      <sheetName val="10mduongsaumo"/>
      <sheetName val="ctt"/>
      <sheetName val="thanmkhao"/>
      <sheetName val="monho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bao cao ngay 13-02"/>
      <sheetName val="CBG"/>
      <sheetName val="GiaVL"/>
      <sheetName val="_x0000_Ё_x0000__x0000__x0000__x0000_䀤_x0001__x0000__x0000__x0000__x0000_䀶_x0001__x0000_晦晦晦䀙_x0001__x0000__x0000__x0000__x0000_㿰_x0001_H-_x0000_ਈ_x0000_"/>
      <sheetName val="PTCT"/>
      <sheetName val="ctTBA"/>
      <sheetName val="`u lun"/>
      <sheetName val="tuong"/>
      <sheetName val="Thuc thanh"/>
      <sheetName val="TT_35NH"/>
      <sheetName val="SPL4"/>
      <sheetName val="TN"/>
      <sheetName val="ND"/>
      <sheetName val="tai"/>
      <sheetName val="hoang"/>
      <sheetName val="hoang (2)"/>
      <sheetName val="hoang (3)"/>
      <sheetName val="ktduong"/>
      <sheetName val="cu"/>
      <sheetName val="KTcau2004"/>
      <sheetName val="KT2004XL#moi"/>
      <sheetName val="denbu"/>
      <sheetName val="thop"/>
      <sheetName val="nhan cong"/>
      <sheetName val="Khu xu ly nuoc THiep-XD"/>
      <sheetName val="sut&lt;1 0"/>
      <sheetName val="ma-pt"/>
      <sheetName val="Du_lieu"/>
      <sheetName val="_x0000_????_x0001__x0000__x0000__x0000__x0000_?_x0001_H-_x0000_?_x0000_????_x0001__x0000_????_x0001__x0000__x0000__x0000_"/>
      <sheetName val="DGduong"/>
      <sheetName val="Pier"/>
      <sheetName val="Pile"/>
      <sheetName val="dv-kphi-cviet"/>
      <sheetName val="bvh-kphi"/>
      <sheetName val="PCCPCHUNG CHO CAC DTUONG"/>
      <sheetName val="Piers of Main Flyower (1)"/>
      <sheetName val="NHAP"/>
      <sheetName val="vua_x0000__x0000__x0000__x0000__x0000__x0000__x0000__x0000__x0000__x0000__x0000_韘࿊_x0000__x0004__x0000__x0000__x0000__x0000__x0000__x0000_酐࿊_x0000__x0000__x0000__x0000__x0000_"/>
      <sheetName val="She_x0000_t9"/>
      <sheetName val="coc duc"/>
      <sheetName val="He so"/>
      <sheetName val="PL Vua"/>
      <sheetName val="DPD"/>
      <sheetName val="dgmo-tru"/>
      <sheetName val="dgdam"/>
      <sheetName val="Dam-Mo-Tru"/>
      <sheetName val="DTDuong"/>
      <sheetName val="GTXLc"/>
      <sheetName val="CPXLk"/>
      <sheetName val="KPTH"/>
      <sheetName val="Bang KL ket cau"/>
      <sheetName val="IBASE"/>
      <sheetName val="CTC_x000f_NG_02"/>
      <sheetName val="_x0004_GCong"/>
      <sheetName val="Du toan chi tiet_x0000_coc nuoc"/>
      <sheetName val="CDPS"/>
      <sheetName val="Box-Girder"/>
      <sheetName val="Dbþgia"/>
      <sheetName val="0_x0000__x0000_ﱸ͕_x0000__x0004__x0000__x0000__x0000__x0000__x0000__x0000_͕_x0000__x0000__x0000__x0000__x0000__x0000__x0000__x0000_列͕_x0000__x0000__x0013__x0000__x0000__x0000_"/>
      <sheetName val="CHI"/>
      <sheetName val="Nhap don gia VL dia _x0003_"/>
      <sheetName val="Ё_x0000_䀤_x0001__x0000_䀶_x0001__x0000_晦晦晦䀙_x0001__x0000_㿰_x0001_H-_x0000_ਈ_x0000_ꏗ㵰휊䀁_x0001__x0000_尩슏⣵䀂"/>
      <sheetName val="Ё"/>
      <sheetName val="?_x0000_?_x0001__x0000_?_x0001__x0000_????_x0001__x0000_?_x0001_H-_x0000_?_x0000_????_x0001__x0000_????"/>
      <sheetName val="Phan tich don gia chi ˆUet"/>
      <sheetName val="?"/>
      <sheetName val="????_x0001_"/>
      <sheetName val="CHI?TIET"/>
      <sheetName val="Nhap don gia VL dia _x0003_?uong"/>
      <sheetName val="?Ё????䀤_x0001_????䀶_x0001_?晦晦晦䀙_x0001_????㿰_x0001_H-?ਈ?"/>
      <sheetName val="Ё?䀤_x0001_?䀶_x0001_?晦晦晦䀙_x0001_?㿰_x0001_H-?ਈ?ꏗ㵰휊䀁_x0001_?尩슏⣵䀂"/>
      <sheetName val="?????_x0001_?????_x0001_H-???????_x0001_?????_x0001_???"/>
      <sheetName val="???_x0001_??_x0001_?????_x0001_??_x0001_H-???????_x0001_?????"/>
      <sheetName val="????_x0001_??_x0001_H-???????_x0001_?????_x0001_?"/>
      <sheetName val="3cau"/>
      <sheetName val="266+623"/>
      <sheetName val="TXL(266+623"/>
      <sheetName val="DDCT"/>
      <sheetName val="M"/>
      <sheetName val="vln"/>
      <sheetName val="IN__x000e_X"/>
      <sheetName val="Giai trinh"/>
      <sheetName val="GTGT"/>
      <sheetName val="Mua vao TT"/>
      <sheetName val="Mua vao GTGT"/>
      <sheetName val="Bra"/>
      <sheetName val="BC HDon"/>
      <sheetName val="BC HDon Qui"/>
      <sheetName val="KE KHAI HDONG"/>
      <sheetName val="Recovered_Sheet1"/>
      <sheetName val="Recovered_Sheet2"/>
      <sheetName val="PBCPCHUNG CHO CAC _x0007_{WÑNG"/>
      <sheetName val="NKC"/>
      <sheetName val="SoCaiT"/>
      <sheetName val="THDU"/>
      <sheetName val="MTO REV.2(ARMOR)"/>
      <sheetName val="Nhatkychung"/>
      <sheetName val="Số liệu"/>
      <sheetName val="TKKYI"/>
      <sheetName val="TKKYII"/>
      <sheetName val="Tổng hợp theo học sinh"/>
      <sheetName val="XL4Test5 (2)"/>
      <sheetName val="_x0000_?_x0000__x0000__x0000__x0000_?_x0001__x0000__x0000__x0000__x0000_?_x0001__x0000_????_x0001__x0000__x0000__x0000__x0000_?_x0001_H-_x0000_?_x0000_"/>
      <sheetName val="rph_(2)"/>
      <sheetName val="dtoan_-ctiet"/>
      <sheetName val="NVBH_KHAC"/>
      <sheetName val="NVBH_HOAN"/>
      <sheetName val="sut_duong"/>
      <sheetName val="sut_am"/>
      <sheetName val="bu_lun"/>
      <sheetName val="xoi_lo_chan_ke"/>
      <sheetName val="dtoan_(4)"/>
      <sheetName val="dt-kphi_(2)"/>
      <sheetName val="B_cao"/>
      <sheetName val="T_tiet"/>
      <sheetName val="T_N"/>
      <sheetName val="Piers_of_Main_Flyover_(1)"/>
      <sheetName val="Cot_Tru1"/>
      <sheetName val="COC_KHOAN_M1"/>
      <sheetName val="COC_KHOAN_M2"/>
      <sheetName val="COC_KHOAN_T1"/>
      <sheetName val="COC_KHOAN_T5"/>
      <sheetName val="COC_KHOAN_T4"/>
      <sheetName val="COC_DONG"/>
      <sheetName val="DTCT_02__2595"/>
      <sheetName val="DU_TOAN"/>
      <sheetName val="CHI_TIET"/>
      <sheetName val="PHAN_TICH"/>
      <sheetName val="YEU_TO_CONG"/>
      <sheetName val="TD_3DIEM"/>
      <sheetName val="TD_2DIEM"/>
      <sheetName val="TSCD_DUNG_CHUNG_"/>
      <sheetName val="TSCDTOAN_NHA_MAY"/>
      <sheetName val="CPSXTOAN_BO_SP"/>
      <sheetName val="PBCPCHUNG_CHO_CAC_DTUONG"/>
      <sheetName val="THKL_nghiemthu"/>
      <sheetName val="DTCTtaluy_(2)"/>
      <sheetName val="KLDGTT&lt;120%_(2)"/>
      <sheetName val="TH_(2)"/>
      <sheetName val="nhan_cong"/>
      <sheetName val="Sheet3_(2)"/>
      <sheetName val="`u_lun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TO_HUNG"/>
      <sheetName val="CONGNHAN_NE"/>
      <sheetName val="Vatlieu_cau"/>
      <sheetName val="cau_DS11"/>
      <sheetName val="cau_DS12"/>
      <sheetName val="sut&lt;1_0"/>
      <sheetName val="Khu_xu_ly_nuoc_THiep-XD"/>
      <sheetName val="PL_tham_dinh"/>
      <sheetName val="Bu_VC"/>
      <sheetName val="NHTN"/>
      <sheetName val="QLDD"/>
      <sheetName val="Moi truong"/>
      <sheetName val="KHĐ"/>
      <sheetName val="Don gia"/>
      <sheetName val="Giathanh1m3BT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onghop"/>
      <sheetName val="Sheet19"/>
      <sheetName val="Sheet18"/>
      <sheetName val="dtct cong"/>
      <sheetName val="[dtTKKT-98-106.xlsၝTHCDS11"/>
      <sheetName val="[dtTKKT-98-106.xls?THCDS11"/>
      <sheetName val="_x0000__x0000__x0000__x0000__x0000__x0000_??_x0000__x0000__x0013__x0000__x0000__x0000__x0000__x0000__x0000__x0000__x0000__x0000__x0000__x0000__x0000__x0000__x0000__x0000__x001f_[dtT"/>
      <sheetName val="Luong_x0000_mot ngay cong xay lap"/>
      <sheetName val="TD &quot;DIEM"/>
      <sheetName val="fej"/>
      <sheetName val="DT1__x0010_3"/>
      <sheetName val="DGKE_00"/>
      <sheetName val="P4-T`nAn-Factored"/>
      <sheetName val="TinhToan"/>
      <sheetName val="coctuatrenda"/>
      <sheetName val="dt-kphi-ÿÿo-ctiet"/>
      <sheetName val="Du toan chi tiet coc juoc"/>
      <sheetName val="Du toan_x0000_chi tiet coc"/>
      <sheetName val="T_x0004_ 3DIEM"/>
      <sheetName val="Rheet10"/>
      <sheetName val="She?t9"/>
      <sheetName val="Du toan chi tiet?coc nuoc"/>
      <sheetName val="???????_x0001_?????_x0001_?????_x0001_?????_x0001_H-???"/>
      <sheetName val="10mduongsa{ío"/>
      <sheetName val="ptvì0-1"/>
      <sheetName val="_"/>
      <sheetName val="_____x0001_"/>
      <sheetName val="Nhap don gia VL dia _x0003__uong"/>
      <sheetName val="_Ё____䀤_x0001_____䀶_x0001__晦晦晦䀙_x0001_____㿰_x0001_H-_ਈ_"/>
      <sheetName val="Ё_䀤_x0001__䀶_x0001__晦晦晦䀙_x0001__㿰_x0001_H-_ਈ_ꏗ㵰휊䀁_x0001__尩슏⣵䀂"/>
      <sheetName val="______x0001_______x0001_H-________x0001_______x0001____"/>
      <sheetName val="____x0001____x0001_______x0001____x0001_H-________x0001______"/>
      <sheetName val="_____x0001____x0001_H-________x0001_______x0001__"/>
      <sheetName val="She"/>
      <sheetName val="________x0001_______x0001_______x0001_______x0001_H-___"/>
      <sheetName val="She_t9"/>
      <sheetName val="She%t11"/>
      <sheetName val="Nhap don gia VL dia áhuong"/>
      <sheetName val="uong mot ngay cong xay lap"/>
      <sheetName val="Du toan chi tiet"/>
      <sheetName val="md5!-52"/>
      <sheetName val="Piers of Main Flylyer (1)"/>
      <sheetName val="Sheet1 (3)"/>
      <sheetName val="Sheet1 (2)"/>
      <sheetName val="YE2_x0000__x0000_ CONG"/>
      <sheetName val="CHI TI_x0000__x0000_"/>
      <sheetName val="CPVUE_03"/>
      <sheetName val="0"/>
      <sheetName val="Sheet3ٺ_x0001_2)"/>
      <sheetName val="DEF"/>
      <sheetName val="NVBH(HOAN"/>
      <sheetName val="dt-cphi-ctieT"/>
      <sheetName val="KLD_x0007_TT&lt;120%"/>
      <sheetName val="dt-k0hi (2)"/>
      <sheetName val="DT_x0003_T_02"/>
      <sheetName val="COC KHOAN0T5"/>
      <sheetName val="S? li?u"/>
      <sheetName val="T?ng h?p theo h?c sinh"/>
      <sheetName val="0_x0000__x0000_??_x0000__x0004__x0000__x0000__x0000__x0000__x0000__x0000_??_x0000__x0000__x0000__x0000__x0000__x0000__x0000__x0000_??_x0000__x0000__x0013__x0000__x0000__x0000_"/>
      <sheetName val="KHÐ"/>
      <sheetName val="Tuong-ٺ_x0001_an"/>
      <sheetName val="????_x0001__x0000_?_x0001_H-_x0000_?_x0000_????_x0001__x0000_????_x0001__x0000_"/>
      <sheetName val="?_x0000_?_x0001__x0000_?_x0001__x0000_????_x0001__x0000_?_x0001_H-_x0000_?_x0000_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29">
          <cell r="Q29">
            <v>6091</v>
          </cell>
        </row>
        <row r="30">
          <cell r="Q30">
            <v>3500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/>
      <sheetData sheetId="267"/>
      <sheetData sheetId="268"/>
      <sheetData sheetId="269"/>
      <sheetData sheetId="270"/>
      <sheetData sheetId="271" refreshError="1"/>
      <sheetData sheetId="272"/>
      <sheetData sheetId="273"/>
      <sheetData sheetId="274"/>
      <sheetData sheetId="275"/>
      <sheetData sheetId="276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 refreshError="1"/>
      <sheetData sheetId="36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/>
      <sheetData sheetId="377" refreshError="1"/>
      <sheetData sheetId="378"/>
      <sheetData sheetId="379" refreshError="1"/>
      <sheetData sheetId="380" refreshError="1"/>
      <sheetData sheetId="381"/>
      <sheetData sheetId="382" refreshError="1"/>
      <sheetData sheetId="383"/>
      <sheetData sheetId="384"/>
      <sheetData sheetId="385" refreshError="1"/>
      <sheetData sheetId="386"/>
      <sheetData sheetId="387" refreshError="1"/>
      <sheetData sheetId="388"/>
      <sheetData sheetId="389" refreshError="1"/>
      <sheetData sheetId="390"/>
      <sheetData sheetId="391"/>
      <sheetData sheetId="392"/>
      <sheetData sheetId="393" refreshError="1"/>
      <sheetData sheetId="394"/>
      <sheetData sheetId="395"/>
      <sheetData sheetId="396"/>
      <sheetData sheetId="397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/>
      <sheetData sheetId="490" refreshError="1"/>
      <sheetData sheetId="491" refreshError="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 refreshError="1"/>
      <sheetData sheetId="511" refreshError="1"/>
      <sheetData sheetId="512" refreshError="1"/>
      <sheetData sheetId="513" refreshError="1"/>
      <sheetData sheetId="514"/>
      <sheetData sheetId="515" refreshError="1"/>
      <sheetData sheetId="516" refreshError="1"/>
      <sheetData sheetId="517"/>
      <sheetData sheetId="518"/>
      <sheetData sheetId="519"/>
      <sheetData sheetId="520" refreshError="1"/>
      <sheetData sheetId="521" refreshError="1"/>
      <sheetData sheetId="522" refreshError="1"/>
      <sheetData sheetId="523"/>
      <sheetData sheetId="524"/>
      <sheetData sheetId="525" refreshError="1"/>
      <sheetData sheetId="526"/>
      <sheetData sheetId="527"/>
      <sheetData sheetId="528"/>
      <sheetData sheetId="529"/>
      <sheetData sheetId="530"/>
      <sheetData sheetId="53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/>
      <sheetData sheetId="545"/>
      <sheetData sheetId="546"/>
      <sheetData sheetId="547"/>
      <sheetData sheetId="548" refreshError="1"/>
      <sheetData sheetId="549"/>
      <sheetData sheetId="550"/>
      <sheetData sheetId="551" refreshError="1"/>
      <sheetData sheetId="552"/>
      <sheetData sheetId="553"/>
      <sheetData sheetId="554" refreshError="1"/>
      <sheetData sheetId="555" refreshError="1"/>
      <sheetData sheetId="556" refreshError="1"/>
      <sheetData sheetId="557"/>
      <sheetData sheetId="558" refreshError="1"/>
      <sheetData sheetId="559"/>
      <sheetData sheetId="560" refreshError="1"/>
      <sheetData sheetId="561"/>
      <sheetData sheetId="562"/>
      <sheetData sheetId="563" refreshError="1"/>
      <sheetData sheetId="564" refreshError="1"/>
      <sheetData sheetId="565" refreshError="1"/>
      <sheetData sheetId="566" refreshError="1"/>
      <sheetData sheetId="567"/>
      <sheetData sheetId="568" refreshError="1"/>
      <sheetData sheetId="56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MTO REV_0"/>
    </sheetNames>
    <sheetDataSet>
      <sheetData sheetId="0" refreshError="1"/>
      <sheetData sheetId="1" refreshError="1">
        <row r="1">
          <cell r="A1" t="str">
            <v>PRICE BREAKDOWN FOR ELECTRICAL INSTALLATION WORK</v>
          </cell>
          <cell r="G1" t="str">
            <v xml:space="preserve"> </v>
          </cell>
          <cell r="K1" t="str">
            <v xml:space="preserve"> </v>
          </cell>
        </row>
        <row r="2">
          <cell r="B2" t="str">
            <v>東鼎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桃園 觀塘工業區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造價分析 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造價分析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B92" t="str">
            <v>SUB-TOTAL (A.1)</v>
          </cell>
          <cell r="F92">
            <v>79627100</v>
          </cell>
          <cell r="J92">
            <v>7864</v>
          </cell>
          <cell r="L92">
            <v>79627100</v>
          </cell>
          <cell r="P92">
            <v>3085790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(公共設施)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(場區)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(碼頭區)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H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SYSTEM(所有燈具皆包括燈管或燈泡)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B355" t="str">
            <v xml:space="preserve"> CADWELD TAC-2G2G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SYSTEM(全廠區建築物間之管線)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40LB型鎂犧牲陽極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熱縮絕緣套管理(含熱溶膠)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自融型絕緣膠帶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熱融焊點PE包覆蓋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防蝕系統測試調整 &amp; 交通安全措施費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B484" t="str">
            <v>MOSAIC PANEL  SIZE 1200Hx1200W, W/</v>
          </cell>
          <cell r="F484">
            <v>0</v>
          </cell>
          <cell r="H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600V控制電纜,銅導体,PVC絕緣,麥拉遮蔽(OVERALL),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PVC黑色被覆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600V控制電纜,銅導体,PVC絕緣,麥拉遮蔽(OVERALL),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PVC黑色被覆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600V控制電纜,銅導体,PVC絕緣,麥拉遮蔽(OVERALL),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PVC黑色被覆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600V控制電纜,銅導体,PVC絕緣,麥拉遮蔽(OVERALL),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PVC黑色被覆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600V控制電纜,銅導体,PVC絕緣,麥拉遮蔽(OVERALL),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PVC黑色被覆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600V控制電纜,銅導体,PVC絕緣,麥拉遮蔽(OVERALL),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PVC黑色被覆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300V信號電纜,PVC絕緣,麥拉遮蔽(OVERALL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黑色被覆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300V信號電纜,PVC絕緣,麥拉遮蔽(OVERALL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黑色被覆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300V信號電纜,PVC絕緣,麥拉遮蔽(OVERALL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黑色被覆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1/4圓(半徑30公分)低溫偵測器之補償器遮蔽板SS316製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接線箱,附端子板20P,FRP外殼,屋外防水型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接線箱,附端子板50P,FRP外殼,屋外防水型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接線箱,附端子板100P,FRP外殼,屋外防水型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100X50X5X7.5X2.4高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附基礎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為3.6M高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為1.95M高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(與儀控共用)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XL"/>
      <sheetName val="PCD"/>
      <sheetName val="THKL"/>
      <sheetName val="DTCT"/>
      <sheetName val="DGCT"/>
      <sheetName val="BGVL"/>
      <sheetName val="NC"/>
      <sheetName val="XM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Baäc thôï</v>
          </cell>
          <cell r="C5" t="str">
            <v>Tieàn löông caàu</v>
          </cell>
          <cell r="D5" t="str">
            <v>Tieàn löông ñöôøng</v>
          </cell>
        </row>
        <row r="6">
          <cell r="B6">
            <v>2</v>
          </cell>
          <cell r="C6">
            <v>12552</v>
          </cell>
          <cell r="D6">
            <v>11924</v>
          </cell>
        </row>
        <row r="7">
          <cell r="B7">
            <v>2.1</v>
          </cell>
          <cell r="C7">
            <v>12685</v>
          </cell>
          <cell r="D7">
            <v>12043</v>
          </cell>
        </row>
        <row r="8">
          <cell r="B8">
            <v>2.2000000000000002</v>
          </cell>
          <cell r="C8">
            <v>12818</v>
          </cell>
          <cell r="D8">
            <v>12162</v>
          </cell>
        </row>
        <row r="9">
          <cell r="B9">
            <v>2.2999999999999998</v>
          </cell>
          <cell r="C9">
            <v>12950</v>
          </cell>
          <cell r="D9">
            <v>12280</v>
          </cell>
        </row>
        <row r="10">
          <cell r="B10">
            <v>2.4</v>
          </cell>
          <cell r="C10">
            <v>13083</v>
          </cell>
          <cell r="D10">
            <v>12399</v>
          </cell>
        </row>
        <row r="11">
          <cell r="B11">
            <v>2.5</v>
          </cell>
          <cell r="C11">
            <v>13215</v>
          </cell>
          <cell r="D11">
            <v>12517</v>
          </cell>
        </row>
        <row r="12">
          <cell r="B12">
            <v>2.6</v>
          </cell>
          <cell r="C12">
            <v>13348</v>
          </cell>
          <cell r="D12">
            <v>12636</v>
          </cell>
        </row>
        <row r="13">
          <cell r="B13">
            <v>2.7</v>
          </cell>
          <cell r="C13">
            <v>13481</v>
          </cell>
          <cell r="D13">
            <v>12755</v>
          </cell>
        </row>
        <row r="14">
          <cell r="B14">
            <v>2.8</v>
          </cell>
          <cell r="C14">
            <v>13613</v>
          </cell>
          <cell r="D14">
            <v>12873</v>
          </cell>
        </row>
        <row r="15">
          <cell r="B15">
            <v>2.9</v>
          </cell>
          <cell r="C15">
            <v>13746</v>
          </cell>
          <cell r="D15">
            <v>12992</v>
          </cell>
        </row>
        <row r="16">
          <cell r="B16">
            <v>3</v>
          </cell>
          <cell r="C16">
            <v>13878</v>
          </cell>
        </row>
        <row r="17">
          <cell r="B17">
            <v>3.1</v>
          </cell>
          <cell r="C17">
            <v>14025</v>
          </cell>
          <cell r="D17">
            <v>13250</v>
          </cell>
        </row>
        <row r="18">
          <cell r="B18">
            <v>3.2</v>
          </cell>
          <cell r="C18">
            <v>14171</v>
          </cell>
          <cell r="D18">
            <v>13390</v>
          </cell>
        </row>
        <row r="19">
          <cell r="B19">
            <v>3.3</v>
          </cell>
          <cell r="C19">
            <v>14318</v>
          </cell>
          <cell r="D19">
            <v>13529</v>
          </cell>
        </row>
        <row r="20">
          <cell r="B20">
            <v>3.4</v>
          </cell>
          <cell r="C20">
            <v>14464</v>
          </cell>
          <cell r="D20">
            <v>13669</v>
          </cell>
        </row>
        <row r="21">
          <cell r="B21">
            <v>3.5</v>
          </cell>
          <cell r="C21">
            <v>14611</v>
          </cell>
          <cell r="D21">
            <v>13808</v>
          </cell>
        </row>
        <row r="22">
          <cell r="B22">
            <v>3.6</v>
          </cell>
          <cell r="C22">
            <v>14758</v>
          </cell>
          <cell r="D22">
            <v>13948</v>
          </cell>
        </row>
        <row r="23">
          <cell r="B23">
            <v>3.7</v>
          </cell>
          <cell r="C23">
            <v>14904</v>
          </cell>
          <cell r="D23">
            <v>14088</v>
          </cell>
        </row>
        <row r="24">
          <cell r="B24">
            <v>3.8</v>
          </cell>
          <cell r="C24">
            <v>15051</v>
          </cell>
          <cell r="D24">
            <v>14227</v>
          </cell>
        </row>
        <row r="25">
          <cell r="B25">
            <v>3.9</v>
          </cell>
          <cell r="C25">
            <v>15197</v>
          </cell>
          <cell r="D25">
            <v>14367</v>
          </cell>
        </row>
        <row r="26">
          <cell r="B26">
            <v>4</v>
          </cell>
          <cell r="C26">
            <v>15344</v>
          </cell>
          <cell r="D26">
            <v>14506</v>
          </cell>
        </row>
        <row r="27">
          <cell r="B27">
            <v>4.0999999999999996</v>
          </cell>
          <cell r="C27">
            <v>15658</v>
          </cell>
          <cell r="D27">
            <v>14792</v>
          </cell>
        </row>
        <row r="28">
          <cell r="B28">
            <v>4.2</v>
          </cell>
          <cell r="C28">
            <v>15972</v>
          </cell>
          <cell r="D28">
            <v>15079</v>
          </cell>
        </row>
        <row r="29">
          <cell r="B29">
            <v>4.3</v>
          </cell>
          <cell r="C29">
            <v>16286</v>
          </cell>
          <cell r="D29">
            <v>15365</v>
          </cell>
        </row>
        <row r="30">
          <cell r="B30">
            <v>4.4000000000000004</v>
          </cell>
          <cell r="C30">
            <v>16600</v>
          </cell>
          <cell r="D30">
            <v>15651</v>
          </cell>
        </row>
        <row r="31">
          <cell r="B31">
            <v>4.5</v>
          </cell>
          <cell r="C31">
            <v>16914</v>
          </cell>
          <cell r="D31">
            <v>15937</v>
          </cell>
        </row>
        <row r="32">
          <cell r="B32">
            <v>4.5999999999999996</v>
          </cell>
          <cell r="C32">
            <v>17228</v>
          </cell>
          <cell r="D32">
            <v>16223</v>
          </cell>
        </row>
        <row r="33">
          <cell r="B33">
            <v>4.7</v>
          </cell>
          <cell r="C33">
            <v>17542</v>
          </cell>
          <cell r="D33">
            <v>16509</v>
          </cell>
        </row>
        <row r="34">
          <cell r="B34">
            <v>4.8</v>
          </cell>
          <cell r="C34">
            <v>17856</v>
          </cell>
          <cell r="D34">
            <v>16795</v>
          </cell>
        </row>
        <row r="35">
          <cell r="B35">
            <v>4.9000000000000004</v>
          </cell>
          <cell r="C35">
            <v>18240</v>
          </cell>
          <cell r="D35">
            <v>17081</v>
          </cell>
        </row>
        <row r="36">
          <cell r="B36">
            <v>5</v>
          </cell>
          <cell r="C36">
            <v>18484</v>
          </cell>
          <cell r="D36">
            <v>17368</v>
          </cell>
        </row>
        <row r="37">
          <cell r="B37">
            <v>5.0999999999999996</v>
          </cell>
          <cell r="C37">
            <v>18875</v>
          </cell>
          <cell r="D37">
            <v>17723</v>
          </cell>
        </row>
        <row r="38">
          <cell r="B38">
            <v>5.2</v>
          </cell>
          <cell r="C38">
            <v>19266</v>
          </cell>
          <cell r="D38">
            <v>18079</v>
          </cell>
        </row>
        <row r="39">
          <cell r="B39">
            <v>5.3</v>
          </cell>
          <cell r="C39">
            <v>19656</v>
          </cell>
          <cell r="D39">
            <v>18435</v>
          </cell>
        </row>
        <row r="40">
          <cell r="B40">
            <v>5.4</v>
          </cell>
          <cell r="C40">
            <v>20047</v>
          </cell>
          <cell r="D40">
            <v>18791</v>
          </cell>
        </row>
        <row r="41">
          <cell r="B41">
            <v>5.5</v>
          </cell>
          <cell r="C41">
            <v>20438</v>
          </cell>
          <cell r="D41">
            <v>19147</v>
          </cell>
        </row>
        <row r="42">
          <cell r="B42">
            <v>5.6</v>
          </cell>
          <cell r="C42">
            <v>20829</v>
          </cell>
          <cell r="D42">
            <v>19503</v>
          </cell>
        </row>
        <row r="43">
          <cell r="B43">
            <v>5.7</v>
          </cell>
          <cell r="C43">
            <v>21220</v>
          </cell>
          <cell r="D43">
            <v>19859</v>
          </cell>
        </row>
        <row r="44">
          <cell r="B44">
            <v>5.8</v>
          </cell>
          <cell r="C44">
            <v>21610</v>
          </cell>
          <cell r="D44">
            <v>20215</v>
          </cell>
        </row>
        <row r="45">
          <cell r="B45">
            <v>5.9</v>
          </cell>
          <cell r="C45">
            <v>22001</v>
          </cell>
          <cell r="D45">
            <v>20571</v>
          </cell>
        </row>
        <row r="46">
          <cell r="B46">
            <v>6</v>
          </cell>
          <cell r="C46">
            <v>22392</v>
          </cell>
          <cell r="D46">
            <v>20927</v>
          </cell>
        </row>
        <row r="47">
          <cell r="B47">
            <v>6.1</v>
          </cell>
          <cell r="C47">
            <v>22867</v>
          </cell>
          <cell r="D47">
            <v>21352</v>
          </cell>
        </row>
        <row r="48">
          <cell r="B48">
            <v>6.2</v>
          </cell>
          <cell r="C48">
            <v>23341</v>
          </cell>
          <cell r="D48">
            <v>21778</v>
          </cell>
        </row>
        <row r="49">
          <cell r="B49">
            <v>6.3</v>
          </cell>
          <cell r="C49">
            <v>23816</v>
          </cell>
          <cell r="D49">
            <v>22204</v>
          </cell>
        </row>
        <row r="50">
          <cell r="B50">
            <v>6.4</v>
          </cell>
          <cell r="C50">
            <v>24290</v>
          </cell>
          <cell r="D50">
            <v>22629</v>
          </cell>
        </row>
        <row r="51">
          <cell r="B51">
            <v>6.5</v>
          </cell>
          <cell r="C51">
            <v>24765</v>
          </cell>
          <cell r="D51">
            <v>23055</v>
          </cell>
        </row>
        <row r="52">
          <cell r="B52">
            <v>6.6</v>
          </cell>
          <cell r="C52">
            <v>25239</v>
          </cell>
          <cell r="D52">
            <v>23481</v>
          </cell>
        </row>
        <row r="53">
          <cell r="B53">
            <v>6.7</v>
          </cell>
          <cell r="C53">
            <v>25714</v>
          </cell>
          <cell r="D53">
            <v>23906</v>
          </cell>
        </row>
        <row r="54">
          <cell r="B54">
            <v>6.8</v>
          </cell>
          <cell r="C54">
            <v>26188</v>
          </cell>
          <cell r="D54">
            <v>24332</v>
          </cell>
        </row>
        <row r="55">
          <cell r="B55">
            <v>6.9</v>
          </cell>
          <cell r="C55">
            <v>26663</v>
          </cell>
          <cell r="D55">
            <v>24758</v>
          </cell>
        </row>
        <row r="56">
          <cell r="B56">
            <v>7</v>
          </cell>
          <cell r="C56">
            <v>27137</v>
          </cell>
          <cell r="D56">
            <v>25183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051"/>
  <sheetViews>
    <sheetView showGridLines="0" showZeros="0" zoomScale="80" zoomScaleNormal="80" zoomScaleSheetLayoutView="70" workbookViewId="0">
      <pane ySplit="7" topLeftCell="A368" activePane="bottomLeft" state="frozen"/>
      <selection pane="bottomLeft" activeCell="F438" sqref="F438"/>
    </sheetView>
  </sheetViews>
  <sheetFormatPr defaultColWidth="12" defaultRowHeight="15" customHeight="1" x14ac:dyDescent="0.25"/>
  <cols>
    <col min="1" max="1" width="6.7109375" style="3" customWidth="1"/>
    <col min="2" max="2" width="24" style="3" customWidth="1"/>
    <col min="3" max="3" width="11.140625" style="3" customWidth="1"/>
    <col min="4" max="10" width="9.7109375" style="3" customWidth="1"/>
    <col min="11" max="11" width="10.28515625" style="3" customWidth="1"/>
    <col min="12" max="12" width="10.7109375" style="3" customWidth="1"/>
    <col min="13" max="13" width="9.85546875" style="3" customWidth="1"/>
    <col min="14" max="14" width="10.42578125" style="9" customWidth="1"/>
    <col min="15" max="15" width="3.85546875" style="3" hidden="1" customWidth="1"/>
    <col min="16" max="16" width="4.85546875" style="3" hidden="1" customWidth="1"/>
    <col min="17" max="17" width="3.5703125" style="3" hidden="1" customWidth="1"/>
    <col min="18" max="18" width="4.85546875" style="3" hidden="1" customWidth="1"/>
    <col min="19" max="19" width="3.85546875" style="3" hidden="1" customWidth="1"/>
    <col min="20" max="21" width="4.28515625" style="3" hidden="1" customWidth="1"/>
    <col min="22" max="22" width="5.85546875" style="3" hidden="1" customWidth="1"/>
    <col min="23" max="23" width="3.85546875" style="3" hidden="1" customWidth="1"/>
    <col min="24" max="24" width="4.28515625" style="3" hidden="1" customWidth="1"/>
    <col min="25" max="25" width="3.5703125" style="3" hidden="1" customWidth="1"/>
    <col min="26" max="26" width="4.85546875" style="3" hidden="1" customWidth="1"/>
    <col min="27" max="27" width="8.7109375" style="3" hidden="1" customWidth="1"/>
    <col min="28" max="32" width="12" style="3" hidden="1" customWidth="1"/>
    <col min="33" max="16384" width="12" style="3"/>
  </cols>
  <sheetData>
    <row r="1" spans="1:32" ht="24" customHeight="1" x14ac:dyDescent="0.25">
      <c r="A1" s="177"/>
      <c r="B1" s="177"/>
      <c r="C1" s="177"/>
      <c r="D1" s="177"/>
      <c r="E1" s="177"/>
      <c r="F1" s="2"/>
      <c r="G1" s="2"/>
      <c r="H1" s="2"/>
      <c r="I1" s="2"/>
      <c r="J1" s="2"/>
      <c r="K1" s="2"/>
      <c r="L1" s="2"/>
      <c r="M1" s="190" t="s">
        <v>352</v>
      </c>
      <c r="N1" s="190"/>
      <c r="O1" s="2"/>
      <c r="P1" s="2"/>
      <c r="Q1" s="178"/>
      <c r="R1" s="179"/>
      <c r="S1" s="2"/>
      <c r="T1" s="2"/>
      <c r="U1" s="2"/>
      <c r="V1" s="2"/>
      <c r="W1" s="2"/>
      <c r="AA1" s="2"/>
    </row>
    <row r="2" spans="1:32" ht="12" customHeight="1" x14ac:dyDescent="0.25">
      <c r="A2" s="2"/>
      <c r="B2" s="2"/>
      <c r="C2" s="4"/>
      <c r="D2" s="4"/>
      <c r="E2" s="4"/>
      <c r="F2" s="2"/>
      <c r="G2" s="2"/>
      <c r="H2" s="2"/>
      <c r="I2" s="2"/>
      <c r="J2" s="2"/>
      <c r="K2" s="2"/>
      <c r="L2" s="2"/>
      <c r="M2" s="2"/>
      <c r="N2" s="5"/>
      <c r="O2" s="2"/>
      <c r="P2" s="2"/>
      <c r="Q2" s="6"/>
      <c r="R2" s="6"/>
      <c r="S2" s="2"/>
      <c r="T2" s="2"/>
      <c r="U2" s="2"/>
      <c r="V2" s="2"/>
      <c r="W2" s="2"/>
      <c r="X2" s="2"/>
      <c r="Y2" s="7"/>
      <c r="Z2" s="7"/>
      <c r="AA2" s="2"/>
    </row>
    <row r="3" spans="1:32" ht="42.6" customHeight="1" x14ac:dyDescent="0.25">
      <c r="A3" s="180" t="s">
        <v>38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8"/>
    </row>
    <row r="4" spans="1:32" ht="17.649999999999999" customHeight="1" x14ac:dyDescent="0.25">
      <c r="A4" s="181" t="s">
        <v>495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8"/>
    </row>
    <row r="5" spans="1:32" s="33" customFormat="1" ht="17.25" x14ac:dyDescent="0.3">
      <c r="A5" s="30"/>
      <c r="B5" s="30"/>
      <c r="C5" s="31"/>
      <c r="D5" s="31"/>
      <c r="E5" s="31"/>
      <c r="F5" s="31"/>
      <c r="G5" s="32"/>
      <c r="H5" s="31"/>
      <c r="I5" s="31"/>
      <c r="J5" s="31"/>
      <c r="N5" s="34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30"/>
    </row>
    <row r="6" spans="1:32" ht="69.75" customHeight="1" x14ac:dyDescent="0.25">
      <c r="A6" s="183" t="s">
        <v>39</v>
      </c>
      <c r="B6" s="183" t="s">
        <v>0</v>
      </c>
      <c r="C6" s="183" t="s">
        <v>40</v>
      </c>
      <c r="D6" s="185"/>
      <c r="E6" s="185"/>
      <c r="F6" s="185"/>
      <c r="G6" s="183" t="s">
        <v>41</v>
      </c>
      <c r="H6" s="183"/>
      <c r="I6" s="183"/>
      <c r="J6" s="183"/>
      <c r="K6" s="183" t="s">
        <v>42</v>
      </c>
      <c r="L6" s="186"/>
      <c r="M6" s="186"/>
      <c r="N6" s="186"/>
      <c r="O6" s="187" t="s">
        <v>43</v>
      </c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11"/>
      <c r="AB6" s="112"/>
      <c r="AC6" s="112"/>
      <c r="AD6" s="112"/>
      <c r="AE6" s="112"/>
      <c r="AF6" s="112"/>
    </row>
    <row r="7" spans="1:32" s="11" customFormat="1" ht="59.25" customHeight="1" x14ac:dyDescent="0.25">
      <c r="A7" s="183"/>
      <c r="B7" s="184"/>
      <c r="C7" s="105" t="s">
        <v>44</v>
      </c>
      <c r="D7" s="105" t="s">
        <v>45</v>
      </c>
      <c r="E7" s="105" t="s">
        <v>46</v>
      </c>
      <c r="F7" s="105" t="s">
        <v>47</v>
      </c>
      <c r="G7" s="105" t="s">
        <v>48</v>
      </c>
      <c r="H7" s="105" t="s">
        <v>49</v>
      </c>
      <c r="I7" s="105" t="s">
        <v>50</v>
      </c>
      <c r="J7" s="105" t="s">
        <v>47</v>
      </c>
      <c r="K7" s="105" t="s">
        <v>44</v>
      </c>
      <c r="L7" s="105" t="s">
        <v>45</v>
      </c>
      <c r="M7" s="105" t="s">
        <v>50</v>
      </c>
      <c r="N7" s="105" t="s">
        <v>51</v>
      </c>
      <c r="O7" s="10" t="s">
        <v>44</v>
      </c>
      <c r="P7" s="10" t="s">
        <v>45</v>
      </c>
      <c r="Q7" s="10" t="s">
        <v>50</v>
      </c>
      <c r="R7" s="10" t="s">
        <v>52</v>
      </c>
      <c r="S7" s="10" t="s">
        <v>44</v>
      </c>
      <c r="T7" s="10" t="s">
        <v>45</v>
      </c>
      <c r="U7" s="10" t="s">
        <v>50</v>
      </c>
      <c r="V7" s="10" t="s">
        <v>52</v>
      </c>
      <c r="W7" s="10" t="s">
        <v>44</v>
      </c>
      <c r="X7" s="10" t="s">
        <v>45</v>
      </c>
      <c r="Y7" s="10" t="s">
        <v>50</v>
      </c>
      <c r="Z7" s="10" t="s">
        <v>52</v>
      </c>
      <c r="AA7" s="113"/>
      <c r="AB7" s="114"/>
      <c r="AC7" s="114"/>
      <c r="AD7" s="114"/>
      <c r="AE7" s="114"/>
      <c r="AF7" s="114"/>
    </row>
    <row r="8" spans="1:32" ht="15.75" x14ac:dyDescent="0.25">
      <c r="A8" s="106"/>
      <c r="B8" s="106">
        <v>1</v>
      </c>
      <c r="C8" s="106">
        <v>2</v>
      </c>
      <c r="D8" s="106">
        <v>3</v>
      </c>
      <c r="E8" s="106">
        <v>4</v>
      </c>
      <c r="F8" s="106">
        <v>5</v>
      </c>
      <c r="G8" s="106">
        <v>6</v>
      </c>
      <c r="H8" s="106">
        <v>7</v>
      </c>
      <c r="I8" s="106">
        <v>8</v>
      </c>
      <c r="J8" s="106">
        <v>9</v>
      </c>
      <c r="K8" s="106">
        <v>10</v>
      </c>
      <c r="L8" s="106">
        <v>11</v>
      </c>
      <c r="M8" s="106">
        <v>12</v>
      </c>
      <c r="N8" s="107">
        <v>13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15"/>
      <c r="AB8" s="112"/>
      <c r="AC8" s="112"/>
      <c r="AD8" s="112" t="s">
        <v>53</v>
      </c>
      <c r="AE8" s="112" t="s">
        <v>54</v>
      </c>
      <c r="AF8" s="112" t="s">
        <v>55</v>
      </c>
    </row>
    <row r="9" spans="1:32" s="24" customFormat="1" ht="15.75" x14ac:dyDescent="0.25">
      <c r="A9" s="29"/>
      <c r="B9" s="35" t="s">
        <v>67</v>
      </c>
      <c r="C9" s="29"/>
      <c r="D9" s="29"/>
      <c r="E9" s="29"/>
      <c r="F9" s="29"/>
      <c r="G9" s="29"/>
      <c r="H9" s="29"/>
      <c r="I9" s="29"/>
      <c r="J9" s="29"/>
      <c r="K9" s="29"/>
      <c r="L9" s="193"/>
      <c r="M9" s="193"/>
      <c r="N9" s="193"/>
      <c r="O9" s="116"/>
      <c r="P9" s="116"/>
      <c r="Q9" s="116"/>
      <c r="R9" s="116"/>
      <c r="S9" s="116"/>
      <c r="T9" s="176"/>
      <c r="U9" s="176"/>
      <c r="V9" s="176"/>
      <c r="W9" s="176"/>
      <c r="X9" s="176"/>
      <c r="Y9" s="176"/>
      <c r="Z9" s="176"/>
      <c r="AA9" s="116"/>
      <c r="AB9" s="117"/>
      <c r="AC9" s="117"/>
      <c r="AD9" s="117"/>
      <c r="AE9" s="117"/>
      <c r="AF9" s="117"/>
    </row>
    <row r="10" spans="1:32" customFormat="1" ht="15.75" x14ac:dyDescent="0.25">
      <c r="A10" s="36" t="s">
        <v>36</v>
      </c>
      <c r="B10" s="37" t="s">
        <v>56</v>
      </c>
      <c r="C10" s="36">
        <f ca="1">+C10:CC10:C207</f>
        <v>0</v>
      </c>
      <c r="D10" s="36"/>
      <c r="E10" s="36"/>
      <c r="F10" s="36"/>
      <c r="G10" s="36"/>
      <c r="H10" s="36"/>
      <c r="I10" s="36"/>
      <c r="J10" s="36"/>
      <c r="K10" s="38"/>
      <c r="L10" s="38"/>
      <c r="M10" s="38"/>
      <c r="N10" s="3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</row>
    <row r="11" spans="1:32" customFormat="1" ht="15.75" x14ac:dyDescent="0.25">
      <c r="A11" s="36" t="s">
        <v>1</v>
      </c>
      <c r="B11" s="39" t="s">
        <v>187</v>
      </c>
      <c r="C11" s="36"/>
      <c r="D11" s="36"/>
      <c r="E11" s="36"/>
      <c r="F11" s="36"/>
      <c r="G11" s="40"/>
      <c r="H11" s="40"/>
      <c r="I11" s="36"/>
      <c r="J11" s="36"/>
      <c r="K11" s="38"/>
      <c r="L11" s="38"/>
      <c r="M11" s="38"/>
      <c r="N11" s="3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</row>
    <row r="12" spans="1:32" customFormat="1" ht="15.75" x14ac:dyDescent="0.25">
      <c r="A12" s="38">
        <v>1</v>
      </c>
      <c r="B12" s="41" t="s">
        <v>37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</row>
    <row r="13" spans="1:32" customFormat="1" ht="15.75" x14ac:dyDescent="0.25">
      <c r="A13" s="42" t="s">
        <v>2</v>
      </c>
      <c r="B13" s="43" t="s">
        <v>355</v>
      </c>
      <c r="C13" s="42">
        <v>11</v>
      </c>
      <c r="D13" s="44">
        <v>12</v>
      </c>
      <c r="E13" s="44"/>
      <c r="F13" s="44">
        <v>15</v>
      </c>
      <c r="G13" s="42">
        <v>11</v>
      </c>
      <c r="H13" s="42">
        <v>12</v>
      </c>
      <c r="I13" s="42"/>
      <c r="J13" s="42">
        <v>15</v>
      </c>
      <c r="K13" s="45">
        <v>3</v>
      </c>
      <c r="L13" s="46">
        <v>1</v>
      </c>
      <c r="M13" s="46"/>
      <c r="N13" s="45">
        <v>15</v>
      </c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</row>
    <row r="14" spans="1:32" customFormat="1" ht="15.75" x14ac:dyDescent="0.25">
      <c r="A14" s="42" t="s">
        <v>3</v>
      </c>
      <c r="B14" s="43" t="s">
        <v>356</v>
      </c>
      <c r="C14" s="42">
        <v>11</v>
      </c>
      <c r="D14" s="44">
        <v>12</v>
      </c>
      <c r="E14" s="44"/>
      <c r="F14" s="44">
        <v>15</v>
      </c>
      <c r="G14" s="42">
        <v>11</v>
      </c>
      <c r="H14" s="42">
        <v>12</v>
      </c>
      <c r="I14" s="42"/>
      <c r="J14" s="42">
        <v>13</v>
      </c>
      <c r="K14" s="45">
        <v>1</v>
      </c>
      <c r="L14" s="46">
        <v>2</v>
      </c>
      <c r="M14" s="46"/>
      <c r="N14" s="45">
        <v>13</v>
      </c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</row>
    <row r="15" spans="1:32" customFormat="1" ht="15.75" x14ac:dyDescent="0.25">
      <c r="A15" s="42" t="s">
        <v>4</v>
      </c>
      <c r="B15" s="43" t="s">
        <v>357</v>
      </c>
      <c r="C15" s="42">
        <v>11</v>
      </c>
      <c r="D15" s="44">
        <v>10</v>
      </c>
      <c r="E15" s="44"/>
      <c r="F15" s="42">
        <v>14</v>
      </c>
      <c r="G15" s="42">
        <v>11</v>
      </c>
      <c r="H15" s="42">
        <v>10</v>
      </c>
      <c r="I15" s="42"/>
      <c r="J15" s="42">
        <v>11</v>
      </c>
      <c r="K15" s="45">
        <v>2</v>
      </c>
      <c r="L15" s="46">
        <v>1</v>
      </c>
      <c r="M15" s="46"/>
      <c r="N15" s="45">
        <v>11</v>
      </c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</row>
    <row r="16" spans="1:32" customFormat="1" ht="15.75" x14ac:dyDescent="0.25">
      <c r="A16" s="42" t="s">
        <v>5</v>
      </c>
      <c r="B16" s="43" t="s">
        <v>358</v>
      </c>
      <c r="C16" s="42">
        <v>11</v>
      </c>
      <c r="D16" s="44">
        <v>12</v>
      </c>
      <c r="E16" s="44"/>
      <c r="F16" s="44">
        <v>15</v>
      </c>
      <c r="G16" s="42">
        <v>11</v>
      </c>
      <c r="H16" s="42">
        <v>12</v>
      </c>
      <c r="I16" s="42"/>
      <c r="J16" s="42">
        <v>15</v>
      </c>
      <c r="K16" s="45">
        <v>5</v>
      </c>
      <c r="L16" s="46">
        <v>2</v>
      </c>
      <c r="M16" s="46"/>
      <c r="N16" s="45">
        <v>15</v>
      </c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</row>
    <row r="17" spans="1:32" customFormat="1" ht="15.75" x14ac:dyDescent="0.25">
      <c r="A17" s="42" t="s">
        <v>6</v>
      </c>
      <c r="B17" s="43" t="s">
        <v>359</v>
      </c>
      <c r="C17" s="42">
        <v>11</v>
      </c>
      <c r="D17" s="44">
        <v>10</v>
      </c>
      <c r="E17" s="44"/>
      <c r="F17" s="42">
        <v>14</v>
      </c>
      <c r="G17" s="45">
        <v>11</v>
      </c>
      <c r="H17" s="45">
        <v>10</v>
      </c>
      <c r="I17" s="45"/>
      <c r="J17" s="42">
        <v>13</v>
      </c>
      <c r="K17" s="45">
        <v>5</v>
      </c>
      <c r="L17" s="46">
        <v>1</v>
      </c>
      <c r="M17" s="46"/>
      <c r="N17" s="45">
        <v>13</v>
      </c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</row>
    <row r="18" spans="1:32" customFormat="1" ht="15.75" x14ac:dyDescent="0.25">
      <c r="A18" s="42" t="s">
        <v>7</v>
      </c>
      <c r="B18" s="43" t="s">
        <v>360</v>
      </c>
      <c r="C18" s="42">
        <v>11</v>
      </c>
      <c r="D18" s="44">
        <v>12</v>
      </c>
      <c r="E18" s="44"/>
      <c r="F18" s="44">
        <v>15</v>
      </c>
      <c r="G18" s="45">
        <v>11</v>
      </c>
      <c r="H18" s="45">
        <v>13</v>
      </c>
      <c r="I18" s="45"/>
      <c r="J18" s="42">
        <v>15</v>
      </c>
      <c r="K18" s="45">
        <v>2</v>
      </c>
      <c r="L18" s="46">
        <v>1</v>
      </c>
      <c r="M18" s="46"/>
      <c r="N18" s="45">
        <v>15</v>
      </c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</row>
    <row r="19" spans="1:32" customFormat="1" ht="15.75" x14ac:dyDescent="0.25">
      <c r="A19" s="42" t="s">
        <v>8</v>
      </c>
      <c r="B19" s="43" t="s">
        <v>361</v>
      </c>
      <c r="C19" s="42">
        <v>11</v>
      </c>
      <c r="D19" s="44">
        <v>12</v>
      </c>
      <c r="E19" s="44"/>
      <c r="F19" s="44">
        <v>15</v>
      </c>
      <c r="G19" s="45">
        <v>11</v>
      </c>
      <c r="H19" s="45">
        <v>11</v>
      </c>
      <c r="I19" s="45"/>
      <c r="J19" s="42">
        <v>14</v>
      </c>
      <c r="K19" s="45">
        <v>1</v>
      </c>
      <c r="L19" s="46">
        <v>2</v>
      </c>
      <c r="M19" s="46"/>
      <c r="N19" s="45">
        <v>14</v>
      </c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</row>
    <row r="20" spans="1:32" customFormat="1" ht="15.75" x14ac:dyDescent="0.25">
      <c r="A20" s="42" t="s">
        <v>9</v>
      </c>
      <c r="B20" s="43" t="s">
        <v>362</v>
      </c>
      <c r="C20" s="42">
        <v>11</v>
      </c>
      <c r="D20" s="44">
        <v>11</v>
      </c>
      <c r="E20" s="44"/>
      <c r="F20" s="42">
        <v>14</v>
      </c>
      <c r="G20" s="45">
        <v>10</v>
      </c>
      <c r="H20" s="45">
        <v>10</v>
      </c>
      <c r="I20" s="45"/>
      <c r="J20" s="42">
        <v>12</v>
      </c>
      <c r="K20" s="45">
        <v>6</v>
      </c>
      <c r="L20" s="46">
        <v>2</v>
      </c>
      <c r="M20" s="46"/>
      <c r="N20" s="45">
        <v>12</v>
      </c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</row>
    <row r="21" spans="1:32" customFormat="1" ht="15.75" x14ac:dyDescent="0.25">
      <c r="A21" s="42" t="s">
        <v>10</v>
      </c>
      <c r="B21" s="43" t="s">
        <v>363</v>
      </c>
      <c r="C21" s="42">
        <v>11</v>
      </c>
      <c r="D21" s="44">
        <v>13</v>
      </c>
      <c r="E21" s="44"/>
      <c r="F21" s="44">
        <v>16</v>
      </c>
      <c r="G21" s="45">
        <v>10</v>
      </c>
      <c r="H21" s="45">
        <v>13</v>
      </c>
      <c r="I21" s="45"/>
      <c r="J21" s="42">
        <v>15</v>
      </c>
      <c r="K21" s="45">
        <v>4</v>
      </c>
      <c r="L21" s="46">
        <v>2</v>
      </c>
      <c r="M21" s="46"/>
      <c r="N21" s="45">
        <v>15</v>
      </c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</row>
    <row r="22" spans="1:32" customFormat="1" ht="15.75" x14ac:dyDescent="0.25">
      <c r="A22" s="47" t="s">
        <v>2</v>
      </c>
      <c r="B22" s="43" t="s">
        <v>364</v>
      </c>
      <c r="C22" s="42">
        <v>11</v>
      </c>
      <c r="D22" s="44">
        <v>10</v>
      </c>
      <c r="E22" s="44"/>
      <c r="F22" s="42">
        <v>14</v>
      </c>
      <c r="G22" s="45">
        <v>11</v>
      </c>
      <c r="H22" s="45">
        <v>10</v>
      </c>
      <c r="I22" s="45"/>
      <c r="J22" s="42">
        <v>13</v>
      </c>
      <c r="K22" s="45">
        <v>3</v>
      </c>
      <c r="L22" s="46">
        <v>0</v>
      </c>
      <c r="M22" s="46"/>
      <c r="N22" s="45">
        <v>13</v>
      </c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</row>
    <row r="23" spans="1:32" customFormat="1" ht="15.75" x14ac:dyDescent="0.25">
      <c r="A23" s="42" t="s">
        <v>12</v>
      </c>
      <c r="B23" s="43" t="s">
        <v>365</v>
      </c>
      <c r="C23" s="42">
        <v>11</v>
      </c>
      <c r="D23" s="44">
        <v>10</v>
      </c>
      <c r="E23" s="44"/>
      <c r="F23" s="42">
        <v>14</v>
      </c>
      <c r="G23" s="45">
        <v>11</v>
      </c>
      <c r="H23" s="45">
        <v>10</v>
      </c>
      <c r="I23" s="45"/>
      <c r="J23" s="42">
        <v>14</v>
      </c>
      <c r="K23" s="45">
        <v>3</v>
      </c>
      <c r="L23" s="46">
        <v>3</v>
      </c>
      <c r="M23" s="46"/>
      <c r="N23" s="45">
        <v>14</v>
      </c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</row>
    <row r="24" spans="1:32" customFormat="1" ht="15.75" x14ac:dyDescent="0.25">
      <c r="A24" s="47" t="s">
        <v>23</v>
      </c>
      <c r="B24" s="43" t="s">
        <v>366</v>
      </c>
      <c r="C24" s="42">
        <v>11</v>
      </c>
      <c r="D24" s="44">
        <v>12</v>
      </c>
      <c r="E24" s="44"/>
      <c r="F24" s="44">
        <v>14</v>
      </c>
      <c r="G24" s="45">
        <v>11</v>
      </c>
      <c r="H24" s="45">
        <v>12</v>
      </c>
      <c r="I24" s="45"/>
      <c r="J24" s="42">
        <v>13</v>
      </c>
      <c r="K24" s="45">
        <v>4</v>
      </c>
      <c r="L24" s="46">
        <v>4</v>
      </c>
      <c r="M24" s="46"/>
      <c r="N24" s="45">
        <v>13</v>
      </c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</row>
    <row r="25" spans="1:32" customFormat="1" ht="15.75" x14ac:dyDescent="0.25">
      <c r="A25" s="42" t="s">
        <v>496</v>
      </c>
      <c r="B25" s="43" t="s">
        <v>367</v>
      </c>
      <c r="C25" s="42">
        <v>11</v>
      </c>
      <c r="D25" s="44">
        <v>11</v>
      </c>
      <c r="E25" s="44"/>
      <c r="F25" s="44">
        <v>14</v>
      </c>
      <c r="G25" s="45">
        <v>11</v>
      </c>
      <c r="H25" s="45">
        <v>11</v>
      </c>
      <c r="I25" s="45"/>
      <c r="J25" s="42">
        <v>13</v>
      </c>
      <c r="K25" s="45">
        <v>7</v>
      </c>
      <c r="L25" s="46">
        <v>0</v>
      </c>
      <c r="M25" s="46"/>
      <c r="N25" s="45">
        <v>13</v>
      </c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</row>
    <row r="26" spans="1:32" customFormat="1" ht="15.75" x14ac:dyDescent="0.25">
      <c r="A26" s="47" t="s">
        <v>497</v>
      </c>
      <c r="B26" s="43" t="s">
        <v>368</v>
      </c>
      <c r="C26" s="42">
        <v>11</v>
      </c>
      <c r="D26" s="44">
        <v>13</v>
      </c>
      <c r="E26" s="44"/>
      <c r="F26" s="44">
        <v>15</v>
      </c>
      <c r="G26" s="45">
        <v>11</v>
      </c>
      <c r="H26" s="45">
        <v>13</v>
      </c>
      <c r="I26" s="45"/>
      <c r="J26" s="42">
        <v>15</v>
      </c>
      <c r="K26" s="45">
        <v>3</v>
      </c>
      <c r="L26" s="46">
        <v>1</v>
      </c>
      <c r="M26" s="46"/>
      <c r="N26" s="45">
        <v>15</v>
      </c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</row>
    <row r="27" spans="1:32" customFormat="1" ht="15.75" x14ac:dyDescent="0.25">
      <c r="A27" s="42" t="s">
        <v>498</v>
      </c>
      <c r="B27" s="43" t="s">
        <v>369</v>
      </c>
      <c r="C27" s="42">
        <v>11</v>
      </c>
      <c r="D27" s="44">
        <v>9</v>
      </c>
      <c r="E27" s="44"/>
      <c r="F27" s="42">
        <v>13</v>
      </c>
      <c r="G27" s="45">
        <v>11</v>
      </c>
      <c r="H27" s="45">
        <v>9</v>
      </c>
      <c r="I27" s="45"/>
      <c r="J27" s="42">
        <v>13</v>
      </c>
      <c r="K27" s="45">
        <v>2</v>
      </c>
      <c r="L27" s="46">
        <v>0</v>
      </c>
      <c r="M27" s="46"/>
      <c r="N27" s="45">
        <v>13</v>
      </c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</row>
    <row r="28" spans="1:32" customFormat="1" ht="15.75" x14ac:dyDescent="0.25">
      <c r="A28" s="47" t="s">
        <v>499</v>
      </c>
      <c r="B28" s="43" t="s">
        <v>370</v>
      </c>
      <c r="C28" s="42">
        <v>11</v>
      </c>
      <c r="D28" s="44">
        <v>12</v>
      </c>
      <c r="E28" s="44"/>
      <c r="F28" s="44">
        <v>15</v>
      </c>
      <c r="G28" s="45">
        <v>11</v>
      </c>
      <c r="H28" s="45">
        <v>12</v>
      </c>
      <c r="I28" s="45"/>
      <c r="J28" s="42">
        <v>15</v>
      </c>
      <c r="K28" s="45">
        <v>2</v>
      </c>
      <c r="L28" s="46">
        <v>0</v>
      </c>
      <c r="M28" s="46"/>
      <c r="N28" s="45">
        <v>15</v>
      </c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</row>
    <row r="29" spans="1:32" customFormat="1" ht="15.75" x14ac:dyDescent="0.25">
      <c r="A29" s="42" t="s">
        <v>500</v>
      </c>
      <c r="B29" s="43" t="s">
        <v>371</v>
      </c>
      <c r="C29" s="42">
        <v>11</v>
      </c>
      <c r="D29" s="42">
        <v>12</v>
      </c>
      <c r="E29" s="42"/>
      <c r="F29" s="44">
        <v>15</v>
      </c>
      <c r="G29" s="45">
        <v>11</v>
      </c>
      <c r="H29" s="45">
        <v>12</v>
      </c>
      <c r="I29" s="45"/>
      <c r="J29" s="42">
        <v>15</v>
      </c>
      <c r="K29" s="45">
        <v>7</v>
      </c>
      <c r="L29" s="45">
        <v>0</v>
      </c>
      <c r="M29" s="45"/>
      <c r="N29" s="45">
        <v>15</v>
      </c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</row>
    <row r="30" spans="1:32" customFormat="1" ht="15.75" x14ac:dyDescent="0.25">
      <c r="A30" s="47" t="s">
        <v>501</v>
      </c>
      <c r="B30" s="43" t="s">
        <v>372</v>
      </c>
      <c r="C30" s="42">
        <v>11</v>
      </c>
      <c r="D30" s="42">
        <v>12</v>
      </c>
      <c r="E30" s="42"/>
      <c r="F30" s="44">
        <v>15</v>
      </c>
      <c r="G30" s="45">
        <v>11</v>
      </c>
      <c r="H30" s="45">
        <v>10</v>
      </c>
      <c r="I30" s="45"/>
      <c r="J30" s="42">
        <v>15</v>
      </c>
      <c r="K30" s="45">
        <v>1</v>
      </c>
      <c r="L30" s="45">
        <v>1</v>
      </c>
      <c r="M30" s="45"/>
      <c r="N30" s="45">
        <v>15</v>
      </c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</row>
    <row r="31" spans="1:32" customFormat="1" ht="15.75" x14ac:dyDescent="0.25">
      <c r="A31" s="42" t="s">
        <v>502</v>
      </c>
      <c r="B31" s="43" t="s">
        <v>373</v>
      </c>
      <c r="C31" s="42">
        <v>11</v>
      </c>
      <c r="D31" s="42">
        <v>12</v>
      </c>
      <c r="E31" s="42"/>
      <c r="F31" s="44">
        <v>14</v>
      </c>
      <c r="G31" s="45">
        <v>10</v>
      </c>
      <c r="H31" s="45">
        <v>11</v>
      </c>
      <c r="I31" s="45"/>
      <c r="J31" s="42">
        <v>14</v>
      </c>
      <c r="K31" s="45">
        <v>2</v>
      </c>
      <c r="L31" s="45">
        <v>0</v>
      </c>
      <c r="M31" s="45"/>
      <c r="N31" s="45">
        <v>14</v>
      </c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</row>
    <row r="32" spans="1:32" customFormat="1" ht="15.75" x14ac:dyDescent="0.25">
      <c r="A32" s="47" t="s">
        <v>3</v>
      </c>
      <c r="B32" s="43" t="s">
        <v>374</v>
      </c>
      <c r="C32" s="42">
        <v>11</v>
      </c>
      <c r="D32" s="42">
        <v>13</v>
      </c>
      <c r="E32" s="42"/>
      <c r="F32" s="44">
        <v>14</v>
      </c>
      <c r="G32" s="45">
        <v>11</v>
      </c>
      <c r="H32" s="45">
        <v>13</v>
      </c>
      <c r="I32" s="45"/>
      <c r="J32" s="42">
        <v>14</v>
      </c>
      <c r="K32" s="45">
        <v>3</v>
      </c>
      <c r="L32" s="45">
        <v>0</v>
      </c>
      <c r="M32" s="45"/>
      <c r="N32" s="45">
        <v>14</v>
      </c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</row>
    <row r="33" spans="1:32" customFormat="1" ht="15.75" x14ac:dyDescent="0.25">
      <c r="A33" s="42" t="s">
        <v>503</v>
      </c>
      <c r="B33" s="43" t="s">
        <v>375</v>
      </c>
      <c r="C33" s="42">
        <v>11</v>
      </c>
      <c r="D33" s="42">
        <v>10</v>
      </c>
      <c r="E33" s="42"/>
      <c r="F33" s="44">
        <v>14</v>
      </c>
      <c r="G33" s="45">
        <v>11</v>
      </c>
      <c r="H33" s="45">
        <v>9</v>
      </c>
      <c r="I33" s="45"/>
      <c r="J33" s="42">
        <v>14</v>
      </c>
      <c r="K33" s="45">
        <v>1</v>
      </c>
      <c r="L33" s="45"/>
      <c r="M33" s="45"/>
      <c r="N33" s="45">
        <v>14</v>
      </c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</row>
    <row r="34" spans="1:32" customFormat="1" ht="15.75" x14ac:dyDescent="0.25">
      <c r="A34" s="47" t="s">
        <v>504</v>
      </c>
      <c r="B34" s="43" t="s">
        <v>376</v>
      </c>
      <c r="C34" s="42">
        <v>11</v>
      </c>
      <c r="D34" s="44">
        <v>12</v>
      </c>
      <c r="E34" s="44"/>
      <c r="F34" s="44">
        <v>13</v>
      </c>
      <c r="G34" s="45">
        <v>11</v>
      </c>
      <c r="H34" s="45">
        <v>12</v>
      </c>
      <c r="I34" s="45"/>
      <c r="J34" s="42">
        <v>14</v>
      </c>
      <c r="K34" s="45">
        <v>3</v>
      </c>
      <c r="L34" s="46">
        <v>3</v>
      </c>
      <c r="M34" s="46"/>
      <c r="N34" s="45">
        <v>14</v>
      </c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</row>
    <row r="35" spans="1:32" customFormat="1" ht="15.75" x14ac:dyDescent="0.25">
      <c r="A35" s="42" t="s">
        <v>505</v>
      </c>
      <c r="B35" s="43" t="s">
        <v>377</v>
      </c>
      <c r="C35" s="42">
        <v>11</v>
      </c>
      <c r="D35" s="42">
        <v>10</v>
      </c>
      <c r="E35" s="42"/>
      <c r="F35" s="42">
        <v>14</v>
      </c>
      <c r="G35" s="45">
        <v>10</v>
      </c>
      <c r="H35" s="45">
        <v>10</v>
      </c>
      <c r="I35" s="45"/>
      <c r="J35" s="42">
        <v>14</v>
      </c>
      <c r="K35" s="45">
        <v>1</v>
      </c>
      <c r="L35" s="45">
        <v>1</v>
      </c>
      <c r="M35" s="45"/>
      <c r="N35" s="45">
        <v>14</v>
      </c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</row>
    <row r="36" spans="1:32" customFormat="1" ht="15.75" x14ac:dyDescent="0.25">
      <c r="A36" s="47" t="s">
        <v>506</v>
      </c>
      <c r="B36" s="43" t="s">
        <v>378</v>
      </c>
      <c r="C36" s="42">
        <v>11</v>
      </c>
      <c r="D36" s="42">
        <v>9</v>
      </c>
      <c r="E36" s="42"/>
      <c r="F36" s="42">
        <v>13</v>
      </c>
      <c r="G36" s="42">
        <v>11</v>
      </c>
      <c r="H36" s="42">
        <v>9</v>
      </c>
      <c r="I36" s="42"/>
      <c r="J36" s="42">
        <v>11</v>
      </c>
      <c r="K36" s="45">
        <v>1</v>
      </c>
      <c r="L36" s="45"/>
      <c r="M36" s="45"/>
      <c r="N36" s="45">
        <v>11</v>
      </c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</row>
    <row r="37" spans="1:32" customFormat="1" ht="15.75" x14ac:dyDescent="0.25">
      <c r="A37" s="48">
        <v>2</v>
      </c>
      <c r="B37" s="41" t="s">
        <v>75</v>
      </c>
      <c r="C37" s="42"/>
      <c r="D37" s="42"/>
      <c r="E37" s="42"/>
      <c r="F37" s="42"/>
      <c r="G37" s="42"/>
      <c r="H37" s="42"/>
      <c r="I37" s="42"/>
      <c r="J37" s="42"/>
      <c r="K37" s="45"/>
      <c r="L37" s="45"/>
      <c r="M37" s="45"/>
      <c r="N37" s="45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</row>
    <row r="38" spans="1:32" customFormat="1" ht="15.75" x14ac:dyDescent="0.25">
      <c r="A38" s="42" t="s">
        <v>13</v>
      </c>
      <c r="B38" s="43" t="s">
        <v>379</v>
      </c>
      <c r="C38" s="42">
        <v>11</v>
      </c>
      <c r="D38" s="44">
        <v>13</v>
      </c>
      <c r="E38" s="44"/>
      <c r="F38" s="44">
        <v>15</v>
      </c>
      <c r="G38" s="42">
        <v>9</v>
      </c>
      <c r="H38" s="42">
        <v>13</v>
      </c>
      <c r="I38" s="42"/>
      <c r="J38" s="42">
        <v>11</v>
      </c>
      <c r="K38" s="45">
        <v>2</v>
      </c>
      <c r="L38" s="46">
        <v>1</v>
      </c>
      <c r="M38" s="46"/>
      <c r="N38" s="45">
        <v>11</v>
      </c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</row>
    <row r="39" spans="1:32" customFormat="1" ht="15.75" x14ac:dyDescent="0.25">
      <c r="A39" s="38" t="s">
        <v>21</v>
      </c>
      <c r="B39" s="39" t="s">
        <v>188</v>
      </c>
      <c r="C39" s="36"/>
      <c r="D39" s="36"/>
      <c r="E39" s="36"/>
      <c r="F39" s="36"/>
      <c r="G39" s="49"/>
      <c r="H39" s="49"/>
      <c r="I39" s="36"/>
      <c r="J39" s="36"/>
      <c r="K39" s="38"/>
      <c r="L39" s="38"/>
      <c r="M39" s="38"/>
      <c r="N39" s="3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</row>
    <row r="40" spans="1:32" customFormat="1" ht="15.75" x14ac:dyDescent="0.25">
      <c r="A40" s="38">
        <v>1</v>
      </c>
      <c r="B40" s="41" t="s">
        <v>37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</row>
    <row r="41" spans="1:32" customFormat="1" ht="15.75" x14ac:dyDescent="0.25">
      <c r="A41" s="45" t="s">
        <v>2</v>
      </c>
      <c r="B41" s="50" t="s">
        <v>380</v>
      </c>
      <c r="C41" s="51">
        <v>11</v>
      </c>
      <c r="D41" s="51">
        <v>9</v>
      </c>
      <c r="E41" s="51"/>
      <c r="F41" s="51">
        <v>12</v>
      </c>
      <c r="G41" s="51">
        <v>11</v>
      </c>
      <c r="H41" s="51">
        <v>8</v>
      </c>
      <c r="I41" s="51"/>
      <c r="J41" s="51">
        <v>10</v>
      </c>
      <c r="K41" s="45">
        <v>2</v>
      </c>
      <c r="L41" s="45">
        <v>0</v>
      </c>
      <c r="M41" s="45"/>
      <c r="N41" s="45">
        <v>10</v>
      </c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</row>
    <row r="42" spans="1:32" customFormat="1" ht="15.75" x14ac:dyDescent="0.25">
      <c r="A42" s="52" t="s">
        <v>3</v>
      </c>
      <c r="B42" s="50" t="s">
        <v>189</v>
      </c>
      <c r="C42" s="51">
        <v>11</v>
      </c>
      <c r="D42" s="51">
        <v>9</v>
      </c>
      <c r="E42" s="51"/>
      <c r="F42" s="51">
        <v>12</v>
      </c>
      <c r="G42" s="51">
        <v>10</v>
      </c>
      <c r="H42" s="51">
        <v>8</v>
      </c>
      <c r="I42" s="51"/>
      <c r="J42" s="51">
        <v>12</v>
      </c>
      <c r="K42" s="45">
        <v>0</v>
      </c>
      <c r="L42" s="45">
        <v>0</v>
      </c>
      <c r="M42" s="45"/>
      <c r="N42" s="45">
        <v>12</v>
      </c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</row>
    <row r="43" spans="1:32" customFormat="1" ht="15.75" x14ac:dyDescent="0.25">
      <c r="A43" s="45" t="s">
        <v>4</v>
      </c>
      <c r="B43" s="50" t="s">
        <v>381</v>
      </c>
      <c r="C43" s="51">
        <v>11</v>
      </c>
      <c r="D43" s="51">
        <v>9</v>
      </c>
      <c r="E43" s="51"/>
      <c r="F43" s="51">
        <v>12</v>
      </c>
      <c r="G43" s="51">
        <v>11</v>
      </c>
      <c r="H43" s="51">
        <v>9</v>
      </c>
      <c r="I43" s="51"/>
      <c r="J43" s="51">
        <v>10</v>
      </c>
      <c r="K43" s="45">
        <v>2</v>
      </c>
      <c r="L43" s="45">
        <v>0</v>
      </c>
      <c r="M43" s="45"/>
      <c r="N43" s="45">
        <v>10</v>
      </c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</row>
    <row r="44" spans="1:32" customFormat="1" ht="15.75" x14ac:dyDescent="0.25">
      <c r="A44" s="52" t="s">
        <v>5</v>
      </c>
      <c r="B44" s="43" t="s">
        <v>191</v>
      </c>
      <c r="C44" s="51">
        <v>11</v>
      </c>
      <c r="D44" s="51">
        <v>12</v>
      </c>
      <c r="E44" s="51"/>
      <c r="F44" s="51">
        <v>15</v>
      </c>
      <c r="G44" s="51">
        <v>11</v>
      </c>
      <c r="H44" s="51">
        <v>10</v>
      </c>
      <c r="I44" s="51"/>
      <c r="J44" s="51">
        <v>14</v>
      </c>
      <c r="K44" s="45">
        <v>2</v>
      </c>
      <c r="L44" s="45">
        <v>0</v>
      </c>
      <c r="M44" s="45"/>
      <c r="N44" s="45">
        <v>14</v>
      </c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</row>
    <row r="45" spans="1:32" customFormat="1" ht="15.75" x14ac:dyDescent="0.25">
      <c r="A45" s="45" t="s">
        <v>6</v>
      </c>
      <c r="B45" s="50" t="s">
        <v>382</v>
      </c>
      <c r="C45" s="51">
        <v>11</v>
      </c>
      <c r="D45" s="51">
        <v>10</v>
      </c>
      <c r="E45" s="51"/>
      <c r="F45" s="51">
        <v>13</v>
      </c>
      <c r="G45" s="51">
        <v>11</v>
      </c>
      <c r="H45" s="51">
        <v>9</v>
      </c>
      <c r="I45" s="51"/>
      <c r="J45" s="51">
        <v>12</v>
      </c>
      <c r="K45" s="45">
        <v>0</v>
      </c>
      <c r="L45" s="45">
        <v>0</v>
      </c>
      <c r="M45" s="45"/>
      <c r="N45" s="45">
        <v>12</v>
      </c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</row>
    <row r="46" spans="1:32" customFormat="1" ht="15.75" x14ac:dyDescent="0.25">
      <c r="A46" s="52" t="s">
        <v>7</v>
      </c>
      <c r="B46" s="50" t="s">
        <v>131</v>
      </c>
      <c r="C46" s="51">
        <v>11</v>
      </c>
      <c r="D46" s="51">
        <v>10</v>
      </c>
      <c r="E46" s="51"/>
      <c r="F46" s="51">
        <v>13</v>
      </c>
      <c r="G46" s="51">
        <v>10</v>
      </c>
      <c r="H46" s="53">
        <v>9</v>
      </c>
      <c r="I46" s="51"/>
      <c r="J46" s="51">
        <v>12</v>
      </c>
      <c r="K46" s="45">
        <v>0</v>
      </c>
      <c r="L46" s="45">
        <v>0</v>
      </c>
      <c r="M46" s="45"/>
      <c r="N46" s="45">
        <v>12</v>
      </c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</row>
    <row r="47" spans="1:32" customFormat="1" ht="15.75" x14ac:dyDescent="0.25">
      <c r="A47" s="45" t="s">
        <v>8</v>
      </c>
      <c r="B47" s="50" t="s">
        <v>383</v>
      </c>
      <c r="C47" s="51">
        <v>11</v>
      </c>
      <c r="D47" s="51">
        <v>9</v>
      </c>
      <c r="E47" s="51"/>
      <c r="F47" s="51">
        <v>12</v>
      </c>
      <c r="G47" s="53">
        <v>10</v>
      </c>
      <c r="H47" s="51">
        <v>9</v>
      </c>
      <c r="I47" s="51"/>
      <c r="J47" s="51">
        <v>11</v>
      </c>
      <c r="K47" s="45">
        <v>1</v>
      </c>
      <c r="L47" s="45">
        <v>1</v>
      </c>
      <c r="M47" s="45"/>
      <c r="N47" s="45">
        <v>11</v>
      </c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</row>
    <row r="48" spans="1:32" customFormat="1" ht="15.75" x14ac:dyDescent="0.25">
      <c r="A48" s="52" t="s">
        <v>9</v>
      </c>
      <c r="B48" s="50" t="s">
        <v>384</v>
      </c>
      <c r="C48" s="51">
        <v>11</v>
      </c>
      <c r="D48" s="51">
        <v>12</v>
      </c>
      <c r="E48" s="51"/>
      <c r="F48" s="51">
        <v>15</v>
      </c>
      <c r="G48" s="51">
        <v>11</v>
      </c>
      <c r="H48" s="51">
        <v>11</v>
      </c>
      <c r="I48" s="51"/>
      <c r="J48" s="51">
        <v>11</v>
      </c>
      <c r="K48" s="45">
        <v>1</v>
      </c>
      <c r="L48" s="45">
        <v>0</v>
      </c>
      <c r="M48" s="45"/>
      <c r="N48" s="45">
        <v>11</v>
      </c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</row>
    <row r="49" spans="1:32" customFormat="1" ht="15.75" x14ac:dyDescent="0.25">
      <c r="A49" s="45" t="s">
        <v>10</v>
      </c>
      <c r="B49" s="50" t="s">
        <v>385</v>
      </c>
      <c r="C49" s="51">
        <v>11</v>
      </c>
      <c r="D49" s="51">
        <v>13</v>
      </c>
      <c r="E49" s="51"/>
      <c r="F49" s="51">
        <v>16</v>
      </c>
      <c r="G49" s="51">
        <v>10</v>
      </c>
      <c r="H49" s="51">
        <v>12</v>
      </c>
      <c r="I49" s="51"/>
      <c r="J49" s="51">
        <v>15</v>
      </c>
      <c r="K49" s="45">
        <v>2</v>
      </c>
      <c r="L49" s="45">
        <v>0</v>
      </c>
      <c r="M49" s="45"/>
      <c r="N49" s="45">
        <v>15</v>
      </c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</row>
    <row r="50" spans="1:32" customFormat="1" ht="15.75" x14ac:dyDescent="0.25">
      <c r="A50" s="54" t="s">
        <v>2</v>
      </c>
      <c r="B50" s="50" t="s">
        <v>24</v>
      </c>
      <c r="C50" s="51">
        <v>11</v>
      </c>
      <c r="D50" s="51">
        <v>12</v>
      </c>
      <c r="E50" s="51"/>
      <c r="F50" s="51">
        <v>15</v>
      </c>
      <c r="G50" s="51">
        <v>11</v>
      </c>
      <c r="H50" s="51">
        <v>11</v>
      </c>
      <c r="I50" s="51"/>
      <c r="J50" s="51">
        <v>14</v>
      </c>
      <c r="K50" s="45">
        <v>3</v>
      </c>
      <c r="L50" s="45">
        <v>0</v>
      </c>
      <c r="M50" s="45"/>
      <c r="N50" s="45">
        <v>14</v>
      </c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</row>
    <row r="51" spans="1:32" customFormat="1" ht="15.75" x14ac:dyDescent="0.25">
      <c r="A51" s="54" t="s">
        <v>12</v>
      </c>
      <c r="B51" s="50" t="s">
        <v>386</v>
      </c>
      <c r="C51" s="51">
        <v>11</v>
      </c>
      <c r="D51" s="51">
        <v>9</v>
      </c>
      <c r="E51" s="51"/>
      <c r="F51" s="51">
        <v>12</v>
      </c>
      <c r="G51" s="51">
        <v>10</v>
      </c>
      <c r="H51" s="51">
        <v>9</v>
      </c>
      <c r="I51" s="51"/>
      <c r="J51" s="51">
        <v>11</v>
      </c>
      <c r="K51" s="45">
        <v>1</v>
      </c>
      <c r="L51" s="45">
        <v>0</v>
      </c>
      <c r="M51" s="45"/>
      <c r="N51" s="45">
        <v>11</v>
      </c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</row>
    <row r="52" spans="1:32" customFormat="1" ht="15.75" x14ac:dyDescent="0.25">
      <c r="A52" s="54" t="s">
        <v>23</v>
      </c>
      <c r="B52" s="50" t="s">
        <v>387</v>
      </c>
      <c r="C52" s="51">
        <v>11</v>
      </c>
      <c r="D52" s="51">
        <v>14</v>
      </c>
      <c r="E52" s="51"/>
      <c r="F52" s="51">
        <v>17</v>
      </c>
      <c r="G52" s="51">
        <v>11</v>
      </c>
      <c r="H52" s="51">
        <v>12</v>
      </c>
      <c r="I52" s="51"/>
      <c r="J52" s="51">
        <v>17</v>
      </c>
      <c r="K52" s="45">
        <v>1</v>
      </c>
      <c r="L52" s="45">
        <v>0</v>
      </c>
      <c r="M52" s="45"/>
      <c r="N52" s="45">
        <v>17</v>
      </c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</row>
    <row r="53" spans="1:32" customFormat="1" ht="15.75" x14ac:dyDescent="0.25">
      <c r="A53" s="54" t="s">
        <v>496</v>
      </c>
      <c r="B53" s="50" t="s">
        <v>388</v>
      </c>
      <c r="C53" s="51">
        <v>11</v>
      </c>
      <c r="D53" s="51">
        <v>12</v>
      </c>
      <c r="E53" s="51"/>
      <c r="F53" s="51">
        <v>15</v>
      </c>
      <c r="G53" s="51">
        <v>11</v>
      </c>
      <c r="H53" s="51">
        <v>11</v>
      </c>
      <c r="I53" s="51"/>
      <c r="J53" s="51">
        <v>15</v>
      </c>
      <c r="K53" s="45">
        <v>2</v>
      </c>
      <c r="L53" s="45">
        <v>0</v>
      </c>
      <c r="M53" s="45"/>
      <c r="N53" s="45">
        <v>15</v>
      </c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</row>
    <row r="54" spans="1:32" customFormat="1" ht="15.75" x14ac:dyDescent="0.25">
      <c r="A54" s="54" t="s">
        <v>497</v>
      </c>
      <c r="B54" s="50" t="s">
        <v>389</v>
      </c>
      <c r="C54" s="51">
        <v>11</v>
      </c>
      <c r="D54" s="51">
        <v>12</v>
      </c>
      <c r="E54" s="51"/>
      <c r="F54" s="51">
        <v>15</v>
      </c>
      <c r="G54" s="51">
        <v>10</v>
      </c>
      <c r="H54" s="51">
        <v>12</v>
      </c>
      <c r="I54" s="51"/>
      <c r="J54" s="51">
        <v>14</v>
      </c>
      <c r="K54" s="45">
        <v>3</v>
      </c>
      <c r="L54" s="45">
        <v>0</v>
      </c>
      <c r="M54" s="45"/>
      <c r="N54" s="45">
        <v>14</v>
      </c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</row>
    <row r="55" spans="1:32" customFormat="1" ht="15.75" x14ac:dyDescent="0.25">
      <c r="A55" s="54" t="s">
        <v>498</v>
      </c>
      <c r="B55" s="50" t="s">
        <v>190</v>
      </c>
      <c r="C55" s="51">
        <v>11</v>
      </c>
      <c r="D55" s="51">
        <v>12</v>
      </c>
      <c r="E55" s="51"/>
      <c r="F55" s="51">
        <v>15</v>
      </c>
      <c r="G55" s="51">
        <v>11</v>
      </c>
      <c r="H55" s="51">
        <v>11</v>
      </c>
      <c r="I55" s="51"/>
      <c r="J55" s="51">
        <v>15</v>
      </c>
      <c r="K55" s="45">
        <v>0</v>
      </c>
      <c r="L55" s="45">
        <v>0</v>
      </c>
      <c r="M55" s="45"/>
      <c r="N55" s="45">
        <v>15</v>
      </c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</row>
    <row r="56" spans="1:32" customFormat="1" ht="15.75" x14ac:dyDescent="0.25">
      <c r="A56" s="48">
        <v>2</v>
      </c>
      <c r="B56" s="41" t="s">
        <v>75</v>
      </c>
      <c r="C56" s="42"/>
      <c r="D56" s="42"/>
      <c r="E56" s="42"/>
      <c r="F56" s="42"/>
      <c r="G56" s="42"/>
      <c r="H56" s="42"/>
      <c r="I56" s="42"/>
      <c r="J56" s="42"/>
      <c r="K56" s="45"/>
      <c r="L56" s="45"/>
      <c r="M56" s="45"/>
      <c r="N56" s="45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</row>
    <row r="57" spans="1:32" customFormat="1" ht="15.75" x14ac:dyDescent="0.25">
      <c r="A57" s="45" t="s">
        <v>13</v>
      </c>
      <c r="B57" s="50" t="s">
        <v>390</v>
      </c>
      <c r="C57" s="51">
        <v>11</v>
      </c>
      <c r="D57" s="51">
        <v>14</v>
      </c>
      <c r="E57" s="51"/>
      <c r="F57" s="51">
        <v>17</v>
      </c>
      <c r="G57" s="51">
        <v>11</v>
      </c>
      <c r="H57" s="51">
        <v>14</v>
      </c>
      <c r="I57" s="51"/>
      <c r="J57" s="51">
        <v>15</v>
      </c>
      <c r="K57" s="45">
        <v>2</v>
      </c>
      <c r="L57" s="45">
        <v>0</v>
      </c>
      <c r="M57" s="45"/>
      <c r="N57" s="45">
        <v>15</v>
      </c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</row>
    <row r="58" spans="1:32" customFormat="1" ht="15.75" x14ac:dyDescent="0.25">
      <c r="A58" s="38" t="s">
        <v>25</v>
      </c>
      <c r="B58" s="39" t="s">
        <v>192</v>
      </c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</row>
    <row r="59" spans="1:32" customFormat="1" ht="15.75" x14ac:dyDescent="0.25">
      <c r="A59" s="38">
        <v>1</v>
      </c>
      <c r="B59" s="41" t="s">
        <v>37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</row>
    <row r="60" spans="1:32" customFormat="1" ht="15.75" x14ac:dyDescent="0.25">
      <c r="A60" s="45" t="s">
        <v>2</v>
      </c>
      <c r="B60" s="50" t="s">
        <v>391</v>
      </c>
      <c r="C60" s="51">
        <v>11</v>
      </c>
      <c r="D60" s="51">
        <v>12</v>
      </c>
      <c r="E60" s="51"/>
      <c r="F60" s="51">
        <v>15</v>
      </c>
      <c r="G60" s="51">
        <v>11</v>
      </c>
      <c r="H60" s="51">
        <v>12</v>
      </c>
      <c r="I60" s="51"/>
      <c r="J60" s="51">
        <v>14</v>
      </c>
      <c r="K60" s="45">
        <v>1</v>
      </c>
      <c r="L60" s="45"/>
      <c r="M60" s="45"/>
      <c r="N60" s="45">
        <v>14</v>
      </c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</row>
    <row r="61" spans="1:32" customFormat="1" ht="15.75" x14ac:dyDescent="0.25">
      <c r="A61" s="45" t="s">
        <v>3</v>
      </c>
      <c r="B61" s="50" t="s">
        <v>392</v>
      </c>
      <c r="C61" s="51">
        <v>11</v>
      </c>
      <c r="D61" s="51">
        <v>18</v>
      </c>
      <c r="E61" s="51"/>
      <c r="F61" s="51">
        <v>21</v>
      </c>
      <c r="G61" s="51">
        <v>11</v>
      </c>
      <c r="H61" s="51">
        <v>8</v>
      </c>
      <c r="I61" s="51"/>
      <c r="J61" s="51">
        <v>10</v>
      </c>
      <c r="K61" s="45">
        <v>1</v>
      </c>
      <c r="L61" s="45"/>
      <c r="M61" s="45"/>
      <c r="N61" s="45">
        <v>10</v>
      </c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</row>
    <row r="62" spans="1:32" customFormat="1" ht="15.75" x14ac:dyDescent="0.25">
      <c r="A62" s="45" t="s">
        <v>4</v>
      </c>
      <c r="B62" s="50" t="s">
        <v>393</v>
      </c>
      <c r="C62" s="51">
        <v>10</v>
      </c>
      <c r="D62" s="51">
        <v>8</v>
      </c>
      <c r="E62" s="51"/>
      <c r="F62" s="51">
        <v>10</v>
      </c>
      <c r="G62" s="51">
        <v>10</v>
      </c>
      <c r="H62" s="51">
        <v>7</v>
      </c>
      <c r="I62" s="51"/>
      <c r="J62" s="51">
        <v>9</v>
      </c>
      <c r="K62" s="45">
        <v>4</v>
      </c>
      <c r="L62" s="45"/>
      <c r="M62" s="45"/>
      <c r="N62" s="56">
        <v>9</v>
      </c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</row>
    <row r="63" spans="1:32" customFormat="1" ht="15.75" x14ac:dyDescent="0.25">
      <c r="A63" s="45" t="s">
        <v>5</v>
      </c>
      <c r="B63" s="50" t="s">
        <v>394</v>
      </c>
      <c r="C63" s="51">
        <v>11</v>
      </c>
      <c r="D63" s="51">
        <v>12</v>
      </c>
      <c r="E63" s="51"/>
      <c r="F63" s="51">
        <v>15</v>
      </c>
      <c r="G63" s="51">
        <v>11</v>
      </c>
      <c r="H63" s="51">
        <v>12</v>
      </c>
      <c r="I63" s="51"/>
      <c r="J63" s="51">
        <v>14</v>
      </c>
      <c r="K63" s="45">
        <v>3</v>
      </c>
      <c r="L63" s="45"/>
      <c r="M63" s="45"/>
      <c r="N63" s="56">
        <v>14</v>
      </c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</row>
    <row r="64" spans="1:32" customFormat="1" ht="15.75" x14ac:dyDescent="0.25">
      <c r="A64" s="45" t="s">
        <v>6</v>
      </c>
      <c r="B64" s="50" t="s">
        <v>395</v>
      </c>
      <c r="C64" s="51">
        <v>11</v>
      </c>
      <c r="D64" s="51">
        <v>9</v>
      </c>
      <c r="E64" s="51"/>
      <c r="F64" s="51">
        <v>12</v>
      </c>
      <c r="G64" s="51">
        <v>11</v>
      </c>
      <c r="H64" s="51">
        <v>8</v>
      </c>
      <c r="I64" s="51"/>
      <c r="J64" s="51">
        <v>8</v>
      </c>
      <c r="K64" s="45">
        <v>2</v>
      </c>
      <c r="L64" s="45"/>
      <c r="M64" s="45"/>
      <c r="N64" s="45">
        <v>8</v>
      </c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</row>
    <row r="65" spans="1:32" customFormat="1" ht="15.75" x14ac:dyDescent="0.25">
      <c r="A65" s="45" t="s">
        <v>7</v>
      </c>
      <c r="B65" s="50" t="s">
        <v>396</v>
      </c>
      <c r="C65" s="51">
        <v>11</v>
      </c>
      <c r="D65" s="51">
        <v>11</v>
      </c>
      <c r="E65" s="51"/>
      <c r="F65" s="51">
        <v>14</v>
      </c>
      <c r="G65" s="51">
        <v>11</v>
      </c>
      <c r="H65" s="51">
        <v>11</v>
      </c>
      <c r="I65" s="51"/>
      <c r="J65" s="51">
        <v>13</v>
      </c>
      <c r="K65" s="45">
        <v>5</v>
      </c>
      <c r="L65" s="45"/>
      <c r="M65" s="45"/>
      <c r="N65" s="45">
        <v>13</v>
      </c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</row>
    <row r="66" spans="1:32" customFormat="1" ht="15.75" x14ac:dyDescent="0.25">
      <c r="A66" s="45" t="s">
        <v>8</v>
      </c>
      <c r="B66" s="50" t="s">
        <v>397</v>
      </c>
      <c r="C66" s="51">
        <v>11</v>
      </c>
      <c r="D66" s="51">
        <v>9</v>
      </c>
      <c r="E66" s="51"/>
      <c r="F66" s="51">
        <v>12</v>
      </c>
      <c r="G66" s="51">
        <v>11</v>
      </c>
      <c r="H66" s="51">
        <v>9</v>
      </c>
      <c r="I66" s="51"/>
      <c r="J66" s="51">
        <v>12</v>
      </c>
      <c r="K66" s="45">
        <v>1</v>
      </c>
      <c r="L66" s="45"/>
      <c r="M66" s="45"/>
      <c r="N66" s="45">
        <v>12</v>
      </c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</row>
    <row r="67" spans="1:32" customFormat="1" ht="15.75" x14ac:dyDescent="0.25">
      <c r="A67" s="45" t="s">
        <v>9</v>
      </c>
      <c r="B67" s="50" t="s">
        <v>398</v>
      </c>
      <c r="C67" s="51">
        <v>11</v>
      </c>
      <c r="D67" s="51">
        <v>9</v>
      </c>
      <c r="E67" s="51"/>
      <c r="F67" s="51">
        <v>12</v>
      </c>
      <c r="G67" s="51">
        <v>11</v>
      </c>
      <c r="H67" s="51">
        <v>8</v>
      </c>
      <c r="I67" s="51"/>
      <c r="J67" s="51">
        <v>8</v>
      </c>
      <c r="K67" s="45"/>
      <c r="L67" s="45">
        <v>1</v>
      </c>
      <c r="M67" s="45"/>
      <c r="N67" s="45">
        <v>8</v>
      </c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</row>
    <row r="68" spans="1:32" customFormat="1" ht="15.75" x14ac:dyDescent="0.25">
      <c r="A68" s="45" t="s">
        <v>10</v>
      </c>
      <c r="B68" s="50" t="s">
        <v>399</v>
      </c>
      <c r="C68" s="51">
        <v>11</v>
      </c>
      <c r="D68" s="51">
        <v>9</v>
      </c>
      <c r="E68" s="51"/>
      <c r="F68" s="51">
        <v>12</v>
      </c>
      <c r="G68" s="51">
        <v>11</v>
      </c>
      <c r="H68" s="51">
        <v>9</v>
      </c>
      <c r="I68" s="51"/>
      <c r="J68" s="51">
        <v>9</v>
      </c>
      <c r="K68" s="45">
        <v>1</v>
      </c>
      <c r="L68" s="45"/>
      <c r="M68" s="45"/>
      <c r="N68" s="45">
        <v>9</v>
      </c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</row>
    <row r="69" spans="1:32" customFormat="1" ht="15.75" x14ac:dyDescent="0.25">
      <c r="A69" s="54" t="s">
        <v>2</v>
      </c>
      <c r="B69" s="50" t="s">
        <v>400</v>
      </c>
      <c r="C69" s="51">
        <v>11</v>
      </c>
      <c r="D69" s="51">
        <v>9</v>
      </c>
      <c r="E69" s="51"/>
      <c r="F69" s="51">
        <v>12</v>
      </c>
      <c r="G69" s="51">
        <v>10</v>
      </c>
      <c r="H69" s="51">
        <v>9</v>
      </c>
      <c r="I69" s="51"/>
      <c r="J69" s="51">
        <v>10</v>
      </c>
      <c r="K69" s="45">
        <v>2</v>
      </c>
      <c r="L69" s="45">
        <v>2</v>
      </c>
      <c r="M69" s="45"/>
      <c r="N69" s="45">
        <v>10</v>
      </c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</row>
    <row r="70" spans="1:32" customFormat="1" ht="15.75" x14ac:dyDescent="0.25">
      <c r="A70" s="45" t="s">
        <v>12</v>
      </c>
      <c r="B70" s="50" t="s">
        <v>401</v>
      </c>
      <c r="C70" s="51">
        <v>11</v>
      </c>
      <c r="D70" s="51">
        <v>9</v>
      </c>
      <c r="E70" s="51"/>
      <c r="F70" s="51">
        <v>12</v>
      </c>
      <c r="G70" s="51">
        <v>10</v>
      </c>
      <c r="H70" s="51">
        <v>9</v>
      </c>
      <c r="I70" s="51"/>
      <c r="J70" s="51">
        <v>11</v>
      </c>
      <c r="K70" s="45">
        <v>1</v>
      </c>
      <c r="L70" s="45"/>
      <c r="M70" s="45"/>
      <c r="N70" s="45">
        <v>11</v>
      </c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</row>
    <row r="71" spans="1:32" customFormat="1" ht="15.75" x14ac:dyDescent="0.25">
      <c r="A71" s="48">
        <v>2</v>
      </c>
      <c r="B71" s="41" t="s">
        <v>75</v>
      </c>
      <c r="C71" s="42"/>
      <c r="D71" s="42"/>
      <c r="E71" s="42"/>
      <c r="F71" s="42"/>
      <c r="G71" s="42"/>
      <c r="H71" s="42"/>
      <c r="I71" s="42"/>
      <c r="J71" s="42"/>
      <c r="K71" s="45"/>
      <c r="L71" s="45"/>
      <c r="M71" s="45"/>
      <c r="N71" s="45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</row>
    <row r="72" spans="1:32" customFormat="1" ht="15.75" x14ac:dyDescent="0.25">
      <c r="A72" s="45" t="s">
        <v>13</v>
      </c>
      <c r="B72" s="50" t="s">
        <v>402</v>
      </c>
      <c r="C72" s="51">
        <v>11</v>
      </c>
      <c r="D72" s="51">
        <v>10</v>
      </c>
      <c r="E72" s="51"/>
      <c r="F72" s="51">
        <v>13</v>
      </c>
      <c r="G72" s="51">
        <v>11</v>
      </c>
      <c r="H72" s="51">
        <v>10</v>
      </c>
      <c r="I72" s="51"/>
      <c r="J72" s="51">
        <v>13</v>
      </c>
      <c r="K72" s="45"/>
      <c r="L72" s="45">
        <v>1</v>
      </c>
      <c r="M72" s="45"/>
      <c r="N72" s="45">
        <v>13</v>
      </c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</row>
    <row r="73" spans="1:32" customFormat="1" ht="15.75" x14ac:dyDescent="0.25">
      <c r="A73" s="36" t="s">
        <v>26</v>
      </c>
      <c r="B73" s="39" t="s">
        <v>149</v>
      </c>
      <c r="C73" s="36"/>
      <c r="D73" s="36"/>
      <c r="E73" s="36"/>
      <c r="F73" s="36"/>
      <c r="G73" s="36"/>
      <c r="H73" s="36"/>
      <c r="I73" s="36"/>
      <c r="J73" s="36"/>
      <c r="K73" s="38"/>
      <c r="L73" s="38"/>
      <c r="M73" s="38"/>
      <c r="N73" s="3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</row>
    <row r="74" spans="1:32" customFormat="1" ht="15.75" x14ac:dyDescent="0.25">
      <c r="A74" s="38">
        <v>1</v>
      </c>
      <c r="B74" s="41" t="s">
        <v>37</v>
      </c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8"/>
      <c r="AF74" s="118"/>
    </row>
    <row r="75" spans="1:32" customFormat="1" ht="15.75" x14ac:dyDescent="0.25">
      <c r="A75" s="56" t="s">
        <v>2</v>
      </c>
      <c r="B75" s="57" t="s">
        <v>403</v>
      </c>
      <c r="C75" s="56">
        <v>11</v>
      </c>
      <c r="D75" s="56">
        <v>10</v>
      </c>
      <c r="E75" s="56"/>
      <c r="F75" s="56">
        <v>13</v>
      </c>
      <c r="G75" s="45">
        <v>10</v>
      </c>
      <c r="H75" s="45">
        <v>9</v>
      </c>
      <c r="I75" s="45"/>
      <c r="J75" s="45">
        <v>13</v>
      </c>
      <c r="K75" s="45">
        <v>3</v>
      </c>
      <c r="L75" s="45">
        <v>2</v>
      </c>
      <c r="M75" s="56"/>
      <c r="N75" s="56">
        <v>13</v>
      </c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</row>
    <row r="76" spans="1:32" customFormat="1" ht="15.75" x14ac:dyDescent="0.25">
      <c r="A76" s="56" t="s">
        <v>3</v>
      </c>
      <c r="B76" s="57" t="s">
        <v>404</v>
      </c>
      <c r="C76" s="56">
        <v>11</v>
      </c>
      <c r="D76" s="56">
        <v>11</v>
      </c>
      <c r="E76" s="56"/>
      <c r="F76" s="56">
        <v>14</v>
      </c>
      <c r="G76" s="45">
        <v>11</v>
      </c>
      <c r="H76" s="45">
        <v>9</v>
      </c>
      <c r="I76" s="45"/>
      <c r="J76" s="45">
        <v>10</v>
      </c>
      <c r="K76" s="45">
        <v>3</v>
      </c>
      <c r="L76" s="45">
        <v>1</v>
      </c>
      <c r="M76" s="56"/>
      <c r="N76" s="56">
        <v>10</v>
      </c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</row>
    <row r="77" spans="1:32" customFormat="1" ht="15.75" x14ac:dyDescent="0.25">
      <c r="A77" s="56" t="s">
        <v>4</v>
      </c>
      <c r="B77" s="57" t="s">
        <v>405</v>
      </c>
      <c r="C77" s="56">
        <v>20</v>
      </c>
      <c r="D77" s="56">
        <v>23</v>
      </c>
      <c r="E77" s="56"/>
      <c r="F77" s="56">
        <v>23</v>
      </c>
      <c r="G77" s="45">
        <v>15</v>
      </c>
      <c r="H77" s="45">
        <v>18</v>
      </c>
      <c r="I77" s="45"/>
      <c r="J77" s="45">
        <v>18</v>
      </c>
      <c r="K77" s="45">
        <v>5</v>
      </c>
      <c r="L77" s="45">
        <v>2</v>
      </c>
      <c r="M77" s="56"/>
      <c r="N77" s="56">
        <v>18</v>
      </c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</row>
    <row r="78" spans="1:32" customFormat="1" ht="15.75" x14ac:dyDescent="0.25">
      <c r="A78" s="56" t="s">
        <v>5</v>
      </c>
      <c r="B78" s="57" t="s">
        <v>406</v>
      </c>
      <c r="C78" s="56">
        <v>11</v>
      </c>
      <c r="D78" s="56">
        <v>10</v>
      </c>
      <c r="E78" s="56"/>
      <c r="F78" s="56">
        <v>13</v>
      </c>
      <c r="G78" s="45">
        <v>11</v>
      </c>
      <c r="H78" s="45">
        <v>10</v>
      </c>
      <c r="I78" s="45"/>
      <c r="J78" s="45">
        <v>11</v>
      </c>
      <c r="K78" s="45">
        <v>2</v>
      </c>
      <c r="L78" s="45">
        <v>0</v>
      </c>
      <c r="M78" s="56"/>
      <c r="N78" s="56">
        <v>11</v>
      </c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</row>
    <row r="79" spans="1:32" customFormat="1" ht="15.75" x14ac:dyDescent="0.25">
      <c r="A79" s="56" t="s">
        <v>6</v>
      </c>
      <c r="B79" s="57" t="s">
        <v>407</v>
      </c>
      <c r="C79" s="56">
        <v>11</v>
      </c>
      <c r="D79" s="56">
        <v>10</v>
      </c>
      <c r="E79" s="56"/>
      <c r="F79" s="56">
        <v>13</v>
      </c>
      <c r="G79" s="45">
        <v>11</v>
      </c>
      <c r="H79" s="45">
        <v>9</v>
      </c>
      <c r="I79" s="45"/>
      <c r="J79" s="45">
        <v>10</v>
      </c>
      <c r="K79" s="45">
        <v>5</v>
      </c>
      <c r="L79" s="45">
        <v>2</v>
      </c>
      <c r="M79" s="56"/>
      <c r="N79" s="56">
        <v>10</v>
      </c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</row>
    <row r="80" spans="1:32" customFormat="1" ht="15.75" x14ac:dyDescent="0.25">
      <c r="A80" s="56" t="s">
        <v>7</v>
      </c>
      <c r="B80" s="57" t="s">
        <v>408</v>
      </c>
      <c r="C80" s="56">
        <v>11</v>
      </c>
      <c r="D80" s="56">
        <v>10</v>
      </c>
      <c r="E80" s="56"/>
      <c r="F80" s="56">
        <v>13</v>
      </c>
      <c r="G80" s="45">
        <v>10</v>
      </c>
      <c r="H80" s="45">
        <v>9</v>
      </c>
      <c r="I80" s="45"/>
      <c r="J80" s="45">
        <v>10</v>
      </c>
      <c r="K80" s="45">
        <v>3</v>
      </c>
      <c r="L80" s="45">
        <v>0</v>
      </c>
      <c r="M80" s="56"/>
      <c r="N80" s="56">
        <v>10</v>
      </c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</row>
    <row r="81" spans="1:32" customFormat="1" ht="15.75" x14ac:dyDescent="0.25">
      <c r="A81" s="56" t="s">
        <v>8</v>
      </c>
      <c r="B81" s="57" t="s">
        <v>409</v>
      </c>
      <c r="C81" s="56">
        <v>11</v>
      </c>
      <c r="D81" s="56">
        <v>10</v>
      </c>
      <c r="E81" s="56"/>
      <c r="F81" s="56">
        <v>13</v>
      </c>
      <c r="G81" s="45">
        <v>11</v>
      </c>
      <c r="H81" s="45">
        <v>9</v>
      </c>
      <c r="I81" s="45"/>
      <c r="J81" s="45">
        <v>12</v>
      </c>
      <c r="K81" s="45">
        <v>1</v>
      </c>
      <c r="L81" s="45">
        <v>2</v>
      </c>
      <c r="M81" s="56"/>
      <c r="N81" s="56">
        <v>12</v>
      </c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</row>
    <row r="82" spans="1:32" customFormat="1" ht="15.75" x14ac:dyDescent="0.25">
      <c r="A82" s="56" t="s">
        <v>9</v>
      </c>
      <c r="B82" s="57" t="s">
        <v>410</v>
      </c>
      <c r="C82" s="56">
        <v>11</v>
      </c>
      <c r="D82" s="56">
        <v>13</v>
      </c>
      <c r="E82" s="56"/>
      <c r="F82" s="56">
        <v>16</v>
      </c>
      <c r="G82" s="45">
        <v>10</v>
      </c>
      <c r="H82" s="45">
        <v>11</v>
      </c>
      <c r="I82" s="45"/>
      <c r="J82" s="45">
        <v>12</v>
      </c>
      <c r="K82" s="45">
        <v>2</v>
      </c>
      <c r="L82" s="45">
        <v>0</v>
      </c>
      <c r="M82" s="56"/>
      <c r="N82" s="56">
        <v>12</v>
      </c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</row>
    <row r="83" spans="1:32" customFormat="1" ht="15.75" x14ac:dyDescent="0.25">
      <c r="A83" s="56" t="s">
        <v>10</v>
      </c>
      <c r="B83" s="57" t="s">
        <v>411</v>
      </c>
      <c r="C83" s="56">
        <v>11</v>
      </c>
      <c r="D83" s="56">
        <v>11</v>
      </c>
      <c r="E83" s="56"/>
      <c r="F83" s="56">
        <v>14</v>
      </c>
      <c r="G83" s="45">
        <v>11</v>
      </c>
      <c r="H83" s="45">
        <v>9</v>
      </c>
      <c r="I83" s="45"/>
      <c r="J83" s="45">
        <v>10</v>
      </c>
      <c r="K83" s="45">
        <v>3</v>
      </c>
      <c r="L83" s="45">
        <v>0</v>
      </c>
      <c r="M83" s="56"/>
      <c r="N83" s="56">
        <v>10</v>
      </c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  <c r="AE83" s="118"/>
      <c r="AF83" s="118"/>
    </row>
    <row r="84" spans="1:32" customFormat="1" ht="15.75" x14ac:dyDescent="0.25">
      <c r="A84" s="58" t="s">
        <v>2</v>
      </c>
      <c r="B84" s="57" t="s">
        <v>412</v>
      </c>
      <c r="C84" s="56">
        <v>11</v>
      </c>
      <c r="D84" s="56">
        <v>14</v>
      </c>
      <c r="E84" s="56"/>
      <c r="F84" s="56">
        <v>17</v>
      </c>
      <c r="G84" s="45">
        <v>11</v>
      </c>
      <c r="H84" s="45">
        <v>11</v>
      </c>
      <c r="I84" s="45"/>
      <c r="J84" s="45">
        <v>13</v>
      </c>
      <c r="K84" s="45">
        <v>5</v>
      </c>
      <c r="L84" s="45">
        <v>3</v>
      </c>
      <c r="M84" s="56"/>
      <c r="N84" s="56">
        <v>13</v>
      </c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  <c r="AE84" s="118"/>
      <c r="AF84" s="118"/>
    </row>
    <row r="85" spans="1:32" customFormat="1" ht="15.75" x14ac:dyDescent="0.25">
      <c r="A85" s="56" t="s">
        <v>12</v>
      </c>
      <c r="B85" s="57" t="s">
        <v>413</v>
      </c>
      <c r="C85" s="56">
        <v>11</v>
      </c>
      <c r="D85" s="56">
        <v>10</v>
      </c>
      <c r="E85" s="56"/>
      <c r="F85" s="56">
        <v>13</v>
      </c>
      <c r="G85" s="45">
        <v>10</v>
      </c>
      <c r="H85" s="45">
        <v>8</v>
      </c>
      <c r="I85" s="45"/>
      <c r="J85" s="45">
        <v>11</v>
      </c>
      <c r="K85" s="45">
        <v>4</v>
      </c>
      <c r="L85" s="45">
        <v>2</v>
      </c>
      <c r="M85" s="56"/>
      <c r="N85" s="56">
        <v>11</v>
      </c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118"/>
      <c r="AE85" s="118"/>
      <c r="AF85" s="118"/>
    </row>
    <row r="86" spans="1:32" customFormat="1" ht="15.75" x14ac:dyDescent="0.25">
      <c r="A86" s="58" t="s">
        <v>23</v>
      </c>
      <c r="B86" s="57" t="s">
        <v>414</v>
      </c>
      <c r="C86" s="56">
        <v>11</v>
      </c>
      <c r="D86" s="56">
        <v>10</v>
      </c>
      <c r="E86" s="56"/>
      <c r="F86" s="56">
        <v>13</v>
      </c>
      <c r="G86" s="45">
        <v>10</v>
      </c>
      <c r="H86" s="45">
        <v>9</v>
      </c>
      <c r="I86" s="45"/>
      <c r="J86" s="45">
        <v>12</v>
      </c>
      <c r="K86" s="45">
        <v>1</v>
      </c>
      <c r="L86" s="45">
        <v>0</v>
      </c>
      <c r="M86" s="56"/>
      <c r="N86" s="56">
        <v>12</v>
      </c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118"/>
      <c r="AA86" s="118"/>
      <c r="AB86" s="118"/>
      <c r="AC86" s="118"/>
      <c r="AD86" s="118"/>
      <c r="AE86" s="118"/>
      <c r="AF86" s="118"/>
    </row>
    <row r="87" spans="1:32" customFormat="1" ht="15.75" x14ac:dyDescent="0.25">
      <c r="A87" s="56" t="s">
        <v>496</v>
      </c>
      <c r="B87" s="57" t="s">
        <v>415</v>
      </c>
      <c r="C87" s="56">
        <v>11</v>
      </c>
      <c r="D87" s="56">
        <v>15</v>
      </c>
      <c r="E87" s="56"/>
      <c r="F87" s="56">
        <v>18</v>
      </c>
      <c r="G87" s="45">
        <v>11</v>
      </c>
      <c r="H87" s="45">
        <v>10</v>
      </c>
      <c r="I87" s="45"/>
      <c r="J87" s="45">
        <v>14</v>
      </c>
      <c r="K87" s="45">
        <v>3</v>
      </c>
      <c r="L87" s="45">
        <v>1</v>
      </c>
      <c r="M87" s="56"/>
      <c r="N87" s="56">
        <v>14</v>
      </c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  <c r="Z87" s="118"/>
      <c r="AA87" s="118"/>
      <c r="AB87" s="118"/>
      <c r="AC87" s="118"/>
      <c r="AD87" s="118"/>
      <c r="AE87" s="118"/>
      <c r="AF87" s="118"/>
    </row>
    <row r="88" spans="1:32" customFormat="1" ht="15.75" x14ac:dyDescent="0.25">
      <c r="A88" s="58" t="s">
        <v>497</v>
      </c>
      <c r="B88" s="57" t="s">
        <v>416</v>
      </c>
      <c r="C88" s="56">
        <v>11</v>
      </c>
      <c r="D88" s="56">
        <v>10</v>
      </c>
      <c r="E88" s="56"/>
      <c r="F88" s="56">
        <v>13</v>
      </c>
      <c r="G88" s="45">
        <v>10</v>
      </c>
      <c r="H88" s="45">
        <v>8</v>
      </c>
      <c r="I88" s="45"/>
      <c r="J88" s="45">
        <v>9</v>
      </c>
      <c r="K88" s="45">
        <v>5</v>
      </c>
      <c r="L88" s="45">
        <v>1</v>
      </c>
      <c r="M88" s="56"/>
      <c r="N88" s="56">
        <v>9</v>
      </c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18"/>
      <c r="Z88" s="118"/>
      <c r="AA88" s="118"/>
      <c r="AB88" s="118"/>
      <c r="AC88" s="118"/>
      <c r="AD88" s="118"/>
      <c r="AE88" s="118"/>
      <c r="AF88" s="118"/>
    </row>
    <row r="89" spans="1:32" customFormat="1" ht="15.75" x14ac:dyDescent="0.25">
      <c r="A89" s="56" t="s">
        <v>498</v>
      </c>
      <c r="B89" s="57" t="s">
        <v>417</v>
      </c>
      <c r="C89" s="56">
        <v>11</v>
      </c>
      <c r="D89" s="56">
        <v>13</v>
      </c>
      <c r="E89" s="56"/>
      <c r="F89" s="56">
        <v>16</v>
      </c>
      <c r="G89" s="45">
        <v>10</v>
      </c>
      <c r="H89" s="45">
        <v>8</v>
      </c>
      <c r="I89" s="45"/>
      <c r="J89" s="45">
        <v>14</v>
      </c>
      <c r="K89" s="45">
        <v>1</v>
      </c>
      <c r="L89" s="45">
        <v>2</v>
      </c>
      <c r="M89" s="56"/>
      <c r="N89" s="56">
        <v>14</v>
      </c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  <c r="Z89" s="118"/>
      <c r="AA89" s="118"/>
      <c r="AB89" s="118"/>
      <c r="AC89" s="118"/>
      <c r="AD89" s="118"/>
      <c r="AE89" s="118"/>
      <c r="AF89" s="118"/>
    </row>
    <row r="90" spans="1:32" customFormat="1" ht="15.75" x14ac:dyDescent="0.25">
      <c r="A90" s="58" t="s">
        <v>499</v>
      </c>
      <c r="B90" s="57" t="s">
        <v>418</v>
      </c>
      <c r="C90" s="56">
        <v>11</v>
      </c>
      <c r="D90" s="56">
        <v>13</v>
      </c>
      <c r="E90" s="56"/>
      <c r="F90" s="56">
        <v>16</v>
      </c>
      <c r="G90" s="45">
        <v>11</v>
      </c>
      <c r="H90" s="45">
        <v>10</v>
      </c>
      <c r="I90" s="45"/>
      <c r="J90" s="45">
        <v>13</v>
      </c>
      <c r="K90" s="45">
        <v>1</v>
      </c>
      <c r="L90" s="45">
        <v>0</v>
      </c>
      <c r="M90" s="56"/>
      <c r="N90" s="56">
        <v>13</v>
      </c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AD90" s="118"/>
      <c r="AE90" s="118"/>
      <c r="AF90" s="118"/>
    </row>
    <row r="91" spans="1:32" customFormat="1" ht="15.75" x14ac:dyDescent="0.25">
      <c r="A91" s="56" t="s">
        <v>500</v>
      </c>
      <c r="B91" s="57" t="s">
        <v>419</v>
      </c>
      <c r="C91" s="56">
        <v>11</v>
      </c>
      <c r="D91" s="56">
        <v>14</v>
      </c>
      <c r="E91" s="56"/>
      <c r="F91" s="56">
        <v>17</v>
      </c>
      <c r="G91" s="45">
        <v>11</v>
      </c>
      <c r="H91" s="45">
        <v>11</v>
      </c>
      <c r="I91" s="45"/>
      <c r="J91" s="45">
        <v>14</v>
      </c>
      <c r="K91" s="45">
        <v>4</v>
      </c>
      <c r="L91" s="45">
        <v>3</v>
      </c>
      <c r="M91" s="56"/>
      <c r="N91" s="56">
        <v>14</v>
      </c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</row>
    <row r="92" spans="1:32" customFormat="1" ht="15.75" x14ac:dyDescent="0.25">
      <c r="A92" s="58" t="s">
        <v>501</v>
      </c>
      <c r="B92" s="57" t="s">
        <v>420</v>
      </c>
      <c r="C92" s="56">
        <v>11</v>
      </c>
      <c r="D92" s="56">
        <v>10</v>
      </c>
      <c r="E92" s="56"/>
      <c r="F92" s="56">
        <v>13</v>
      </c>
      <c r="G92" s="45">
        <v>11</v>
      </c>
      <c r="H92" s="45">
        <v>9</v>
      </c>
      <c r="I92" s="45"/>
      <c r="J92" s="45">
        <v>10</v>
      </c>
      <c r="K92" s="45">
        <v>5</v>
      </c>
      <c r="L92" s="45">
        <v>2</v>
      </c>
      <c r="M92" s="56"/>
      <c r="N92" s="56">
        <v>10</v>
      </c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  <c r="AA92" s="118"/>
      <c r="AB92" s="118"/>
      <c r="AC92" s="118"/>
      <c r="AD92" s="118"/>
      <c r="AE92" s="118"/>
      <c r="AF92" s="118"/>
    </row>
    <row r="93" spans="1:32" customFormat="1" ht="15.75" x14ac:dyDescent="0.25">
      <c r="A93" s="56" t="s">
        <v>502</v>
      </c>
      <c r="B93" s="57" t="s">
        <v>421</v>
      </c>
      <c r="C93" s="56">
        <v>11</v>
      </c>
      <c r="D93" s="56">
        <v>10</v>
      </c>
      <c r="E93" s="56"/>
      <c r="F93" s="56">
        <v>13</v>
      </c>
      <c r="G93" s="45">
        <v>11</v>
      </c>
      <c r="H93" s="45">
        <v>8</v>
      </c>
      <c r="I93" s="45"/>
      <c r="J93" s="45">
        <v>12</v>
      </c>
      <c r="K93" s="45">
        <v>1</v>
      </c>
      <c r="L93" s="45">
        <v>1</v>
      </c>
      <c r="M93" s="56"/>
      <c r="N93" s="56">
        <v>12</v>
      </c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118"/>
      <c r="AF93" s="118"/>
    </row>
    <row r="94" spans="1:32" customFormat="1" ht="15.75" x14ac:dyDescent="0.25">
      <c r="A94" s="48">
        <v>2</v>
      </c>
      <c r="B94" s="41" t="s">
        <v>75</v>
      </c>
      <c r="C94" s="42"/>
      <c r="D94" s="42"/>
      <c r="E94" s="42"/>
      <c r="F94" s="42"/>
      <c r="G94" s="42"/>
      <c r="H94" s="42"/>
      <c r="I94" s="42"/>
      <c r="J94" s="42"/>
      <c r="K94" s="45"/>
      <c r="L94" s="45"/>
      <c r="M94" s="45"/>
      <c r="N94" s="45"/>
      <c r="O94" s="118"/>
      <c r="P94" s="118"/>
      <c r="Q94" s="118"/>
      <c r="R94" s="118"/>
      <c r="S94" s="118"/>
      <c r="T94" s="118"/>
      <c r="U94" s="118"/>
      <c r="V94" s="118"/>
      <c r="W94" s="118"/>
      <c r="X94" s="118"/>
      <c r="Y94" s="118"/>
      <c r="Z94" s="118"/>
      <c r="AA94" s="118"/>
      <c r="AB94" s="118"/>
      <c r="AC94" s="118"/>
      <c r="AD94" s="118"/>
      <c r="AE94" s="118"/>
      <c r="AF94" s="118"/>
    </row>
    <row r="95" spans="1:32" customFormat="1" ht="15.75" x14ac:dyDescent="0.25">
      <c r="A95" s="56" t="s">
        <v>13</v>
      </c>
      <c r="B95" s="57" t="s">
        <v>422</v>
      </c>
      <c r="C95" s="56">
        <v>12</v>
      </c>
      <c r="D95" s="56">
        <v>13</v>
      </c>
      <c r="E95" s="56"/>
      <c r="F95" s="56">
        <v>16</v>
      </c>
      <c r="G95" s="45">
        <v>12</v>
      </c>
      <c r="H95" s="45">
        <v>11</v>
      </c>
      <c r="I95" s="45"/>
      <c r="J95" s="45">
        <v>11</v>
      </c>
      <c r="K95" s="45"/>
      <c r="L95" s="45"/>
      <c r="M95" s="56"/>
      <c r="N95" s="56">
        <v>11</v>
      </c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118"/>
      <c r="AE95" s="118"/>
      <c r="AF95" s="118"/>
    </row>
    <row r="96" spans="1:32" customFormat="1" ht="15.75" x14ac:dyDescent="0.25">
      <c r="A96" s="38" t="s">
        <v>28</v>
      </c>
      <c r="B96" s="39" t="s">
        <v>193</v>
      </c>
      <c r="C96" s="36"/>
      <c r="D96" s="36"/>
      <c r="E96" s="36"/>
      <c r="F96" s="36"/>
      <c r="G96" s="38"/>
      <c r="H96" s="38"/>
      <c r="I96" s="40"/>
      <c r="J96" s="38"/>
      <c r="K96" s="38"/>
      <c r="L96" s="38"/>
      <c r="M96" s="38"/>
      <c r="N96" s="3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  <c r="AA96" s="118"/>
      <c r="AB96" s="118"/>
      <c r="AC96" s="118"/>
      <c r="AD96" s="118"/>
      <c r="AE96" s="118"/>
      <c r="AF96" s="118"/>
    </row>
    <row r="97" spans="1:32" customFormat="1" ht="15.75" x14ac:dyDescent="0.25">
      <c r="A97" s="38">
        <v>1</v>
      </c>
      <c r="B97" s="41" t="s">
        <v>37</v>
      </c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118"/>
      <c r="AC97" s="118"/>
      <c r="AD97" s="118"/>
      <c r="AE97" s="118"/>
      <c r="AF97" s="118"/>
    </row>
    <row r="98" spans="1:32" customFormat="1" ht="15.75" x14ac:dyDescent="0.25">
      <c r="A98" s="45" t="s">
        <v>2</v>
      </c>
      <c r="B98" s="50" t="s">
        <v>423</v>
      </c>
      <c r="C98" s="45">
        <v>11</v>
      </c>
      <c r="D98" s="45">
        <v>13</v>
      </c>
      <c r="E98" s="45"/>
      <c r="F98" s="45">
        <v>16</v>
      </c>
      <c r="G98" s="45">
        <v>11</v>
      </c>
      <c r="H98" s="45">
        <v>12</v>
      </c>
      <c r="I98" s="45"/>
      <c r="J98" s="45">
        <v>14</v>
      </c>
      <c r="K98" s="45">
        <v>2</v>
      </c>
      <c r="L98" s="45">
        <v>1</v>
      </c>
      <c r="M98" s="45"/>
      <c r="N98" s="45">
        <v>14</v>
      </c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  <c r="AA98" s="118"/>
      <c r="AB98" s="118"/>
      <c r="AC98" s="118"/>
      <c r="AD98" s="118"/>
      <c r="AE98" s="118"/>
      <c r="AF98" s="118"/>
    </row>
    <row r="99" spans="1:32" customFormat="1" ht="15.75" x14ac:dyDescent="0.25">
      <c r="A99" s="45" t="s">
        <v>3</v>
      </c>
      <c r="B99" s="50" t="s">
        <v>207</v>
      </c>
      <c r="C99" s="45">
        <v>11</v>
      </c>
      <c r="D99" s="45">
        <v>10</v>
      </c>
      <c r="E99" s="45"/>
      <c r="F99" s="45">
        <v>13</v>
      </c>
      <c r="G99" s="45">
        <v>11</v>
      </c>
      <c r="H99" s="45">
        <v>9</v>
      </c>
      <c r="I99" s="45"/>
      <c r="J99" s="45">
        <v>11</v>
      </c>
      <c r="K99" s="45">
        <v>3</v>
      </c>
      <c r="L99" s="45">
        <v>4</v>
      </c>
      <c r="M99" s="45"/>
      <c r="N99" s="45">
        <v>11</v>
      </c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118"/>
      <c r="AE99" s="118"/>
      <c r="AF99" s="118"/>
    </row>
    <row r="100" spans="1:32" customFormat="1" ht="15.75" x14ac:dyDescent="0.25">
      <c r="A100" s="45" t="s">
        <v>4</v>
      </c>
      <c r="B100" s="50" t="s">
        <v>424</v>
      </c>
      <c r="C100" s="45">
        <v>11</v>
      </c>
      <c r="D100" s="45">
        <v>10</v>
      </c>
      <c r="E100" s="45"/>
      <c r="F100" s="45">
        <v>13</v>
      </c>
      <c r="G100" s="45">
        <v>11</v>
      </c>
      <c r="H100" s="45">
        <v>8</v>
      </c>
      <c r="I100" s="45"/>
      <c r="J100" s="45">
        <v>12</v>
      </c>
      <c r="K100" s="45">
        <v>5</v>
      </c>
      <c r="L100" s="45">
        <v>4</v>
      </c>
      <c r="M100" s="45"/>
      <c r="N100" s="45">
        <v>12</v>
      </c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118"/>
      <c r="AE100" s="118"/>
      <c r="AF100" s="118"/>
    </row>
    <row r="101" spans="1:32" customFormat="1" ht="15.75" x14ac:dyDescent="0.25">
      <c r="A101" s="45" t="s">
        <v>5</v>
      </c>
      <c r="B101" s="50" t="s">
        <v>425</v>
      </c>
      <c r="C101" s="45">
        <v>11</v>
      </c>
      <c r="D101" s="45">
        <v>10</v>
      </c>
      <c r="E101" s="45"/>
      <c r="F101" s="45">
        <v>13</v>
      </c>
      <c r="G101" s="45">
        <v>11</v>
      </c>
      <c r="H101" s="45">
        <v>10</v>
      </c>
      <c r="I101" s="45"/>
      <c r="J101" s="45">
        <v>12</v>
      </c>
      <c r="K101" s="45">
        <v>4</v>
      </c>
      <c r="L101" s="45">
        <v>3</v>
      </c>
      <c r="M101" s="45"/>
      <c r="N101" s="45">
        <v>12</v>
      </c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  <c r="AA101" s="118"/>
      <c r="AB101" s="118"/>
      <c r="AC101" s="118"/>
      <c r="AD101" s="118"/>
      <c r="AE101" s="118"/>
      <c r="AF101" s="118"/>
    </row>
    <row r="102" spans="1:32" customFormat="1" ht="15.75" x14ac:dyDescent="0.25">
      <c r="A102" s="45" t="s">
        <v>6</v>
      </c>
      <c r="B102" s="50" t="s">
        <v>197</v>
      </c>
      <c r="C102" s="45">
        <v>11</v>
      </c>
      <c r="D102" s="45">
        <v>10</v>
      </c>
      <c r="E102" s="45"/>
      <c r="F102" s="45">
        <v>13</v>
      </c>
      <c r="G102" s="45">
        <v>11</v>
      </c>
      <c r="H102" s="45">
        <v>9</v>
      </c>
      <c r="I102" s="45"/>
      <c r="J102" s="45">
        <v>13</v>
      </c>
      <c r="K102" s="45">
        <v>2</v>
      </c>
      <c r="L102" s="45">
        <v>1</v>
      </c>
      <c r="M102" s="45"/>
      <c r="N102" s="45">
        <v>13</v>
      </c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AD102" s="118"/>
      <c r="AE102" s="118"/>
      <c r="AF102" s="118"/>
    </row>
    <row r="103" spans="1:32" customFormat="1" ht="15.75" x14ac:dyDescent="0.25">
      <c r="A103" s="45" t="s">
        <v>7</v>
      </c>
      <c r="B103" s="50" t="s">
        <v>195</v>
      </c>
      <c r="C103" s="45">
        <v>11</v>
      </c>
      <c r="D103" s="45">
        <v>10</v>
      </c>
      <c r="E103" s="45"/>
      <c r="F103" s="45">
        <v>13</v>
      </c>
      <c r="G103" s="45">
        <v>11</v>
      </c>
      <c r="H103" s="45">
        <v>10</v>
      </c>
      <c r="I103" s="45"/>
      <c r="J103" s="45">
        <v>10</v>
      </c>
      <c r="K103" s="45">
        <v>3</v>
      </c>
      <c r="L103" s="45">
        <v>0</v>
      </c>
      <c r="M103" s="45"/>
      <c r="N103" s="45">
        <v>10</v>
      </c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  <c r="AC103" s="118"/>
      <c r="AD103" s="118"/>
      <c r="AE103" s="118"/>
      <c r="AF103" s="118"/>
    </row>
    <row r="104" spans="1:32" customFormat="1" ht="15.75" x14ac:dyDescent="0.25">
      <c r="A104" s="45" t="s">
        <v>8</v>
      </c>
      <c r="B104" s="50" t="s">
        <v>426</v>
      </c>
      <c r="C104" s="45">
        <v>11</v>
      </c>
      <c r="D104" s="45">
        <v>10</v>
      </c>
      <c r="E104" s="45"/>
      <c r="F104" s="45">
        <v>13</v>
      </c>
      <c r="G104" s="45">
        <v>11</v>
      </c>
      <c r="H104" s="45">
        <v>10</v>
      </c>
      <c r="I104" s="45"/>
      <c r="J104" s="45">
        <v>12</v>
      </c>
      <c r="K104" s="45">
        <v>4</v>
      </c>
      <c r="L104" s="45">
        <v>4</v>
      </c>
      <c r="M104" s="45"/>
      <c r="N104" s="45">
        <v>12</v>
      </c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  <c r="AA104" s="118"/>
      <c r="AB104" s="118"/>
      <c r="AC104" s="118"/>
      <c r="AD104" s="118"/>
      <c r="AE104" s="118"/>
      <c r="AF104" s="118"/>
    </row>
    <row r="105" spans="1:32" customFormat="1" ht="15.75" x14ac:dyDescent="0.25">
      <c r="A105" s="45" t="s">
        <v>9</v>
      </c>
      <c r="B105" s="50" t="s">
        <v>427</v>
      </c>
      <c r="C105" s="45">
        <v>11</v>
      </c>
      <c r="D105" s="45">
        <v>10</v>
      </c>
      <c r="E105" s="45"/>
      <c r="F105" s="45">
        <v>13</v>
      </c>
      <c r="G105" s="45">
        <v>11</v>
      </c>
      <c r="H105" s="45">
        <v>8</v>
      </c>
      <c r="I105" s="45"/>
      <c r="J105" s="45">
        <v>12</v>
      </c>
      <c r="K105" s="45">
        <v>0</v>
      </c>
      <c r="L105" s="45">
        <v>1</v>
      </c>
      <c r="M105" s="45"/>
      <c r="N105" s="45">
        <v>12</v>
      </c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118"/>
      <c r="AE105" s="118"/>
      <c r="AF105" s="118"/>
    </row>
    <row r="106" spans="1:32" customFormat="1" ht="15.75" x14ac:dyDescent="0.25">
      <c r="A106" s="45" t="s">
        <v>10</v>
      </c>
      <c r="B106" s="50" t="s">
        <v>428</v>
      </c>
      <c r="C106" s="45">
        <v>11</v>
      </c>
      <c r="D106" s="45">
        <v>10</v>
      </c>
      <c r="E106" s="45"/>
      <c r="F106" s="45">
        <v>13</v>
      </c>
      <c r="G106" s="45">
        <v>11</v>
      </c>
      <c r="H106" s="45">
        <v>9</v>
      </c>
      <c r="I106" s="45"/>
      <c r="J106" s="45">
        <v>13</v>
      </c>
      <c r="K106" s="45">
        <v>3</v>
      </c>
      <c r="L106" s="45">
        <v>2</v>
      </c>
      <c r="M106" s="45"/>
      <c r="N106" s="45">
        <v>13</v>
      </c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118"/>
      <c r="AE106" s="118"/>
      <c r="AF106" s="118"/>
    </row>
    <row r="107" spans="1:32" customFormat="1" ht="15.75" x14ac:dyDescent="0.25">
      <c r="A107" s="54" t="s">
        <v>2</v>
      </c>
      <c r="B107" s="50" t="s">
        <v>194</v>
      </c>
      <c r="C107" s="45">
        <v>11</v>
      </c>
      <c r="D107" s="45">
        <v>10</v>
      </c>
      <c r="E107" s="45"/>
      <c r="F107" s="45">
        <v>13</v>
      </c>
      <c r="G107" s="45">
        <v>11</v>
      </c>
      <c r="H107" s="45">
        <v>9</v>
      </c>
      <c r="I107" s="45"/>
      <c r="J107" s="45">
        <v>12</v>
      </c>
      <c r="K107" s="45">
        <v>3</v>
      </c>
      <c r="L107" s="45">
        <v>2</v>
      </c>
      <c r="M107" s="45"/>
      <c r="N107" s="45">
        <v>12</v>
      </c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AD107" s="118"/>
      <c r="AE107" s="118"/>
      <c r="AF107" s="118"/>
    </row>
    <row r="108" spans="1:32" customFormat="1" ht="15.75" x14ac:dyDescent="0.25">
      <c r="A108" s="45" t="s">
        <v>12</v>
      </c>
      <c r="B108" s="50" t="s">
        <v>429</v>
      </c>
      <c r="C108" s="45">
        <v>11</v>
      </c>
      <c r="D108" s="45">
        <v>10</v>
      </c>
      <c r="E108" s="45"/>
      <c r="F108" s="45">
        <v>13</v>
      </c>
      <c r="G108" s="45">
        <v>11</v>
      </c>
      <c r="H108" s="45">
        <v>10</v>
      </c>
      <c r="I108" s="45"/>
      <c r="J108" s="45">
        <v>11</v>
      </c>
      <c r="K108" s="45">
        <v>4</v>
      </c>
      <c r="L108" s="45">
        <v>1</v>
      </c>
      <c r="M108" s="45"/>
      <c r="N108" s="45">
        <v>11</v>
      </c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18"/>
      <c r="AD108" s="118"/>
      <c r="AE108" s="118"/>
      <c r="AF108" s="118"/>
    </row>
    <row r="109" spans="1:32" customFormat="1" ht="15.75" x14ac:dyDescent="0.25">
      <c r="A109" s="54" t="s">
        <v>23</v>
      </c>
      <c r="B109" s="50" t="s">
        <v>430</v>
      </c>
      <c r="C109" s="45">
        <v>11</v>
      </c>
      <c r="D109" s="45">
        <v>9</v>
      </c>
      <c r="E109" s="45"/>
      <c r="F109" s="45">
        <v>14</v>
      </c>
      <c r="G109" s="45">
        <v>11</v>
      </c>
      <c r="H109" s="45">
        <v>8</v>
      </c>
      <c r="I109" s="45"/>
      <c r="J109" s="45">
        <v>9</v>
      </c>
      <c r="K109" s="45">
        <v>4</v>
      </c>
      <c r="L109" s="45">
        <v>0</v>
      </c>
      <c r="M109" s="45"/>
      <c r="N109" s="45">
        <v>9</v>
      </c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  <c r="AA109" s="118"/>
      <c r="AB109" s="118"/>
      <c r="AC109" s="118"/>
      <c r="AD109" s="118"/>
      <c r="AE109" s="118"/>
      <c r="AF109" s="118"/>
    </row>
    <row r="110" spans="1:32" customFormat="1" ht="15.75" x14ac:dyDescent="0.25">
      <c r="A110" s="45" t="s">
        <v>496</v>
      </c>
      <c r="B110" s="50" t="s">
        <v>196</v>
      </c>
      <c r="C110" s="45">
        <v>11</v>
      </c>
      <c r="D110" s="45">
        <v>10</v>
      </c>
      <c r="E110" s="45"/>
      <c r="F110" s="45">
        <v>13</v>
      </c>
      <c r="G110" s="45">
        <v>11</v>
      </c>
      <c r="H110" s="45">
        <v>10</v>
      </c>
      <c r="I110" s="45"/>
      <c r="J110" s="45">
        <v>10</v>
      </c>
      <c r="K110" s="45">
        <v>4</v>
      </c>
      <c r="L110" s="45">
        <v>2</v>
      </c>
      <c r="M110" s="45"/>
      <c r="N110" s="45">
        <v>10</v>
      </c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AD110" s="118"/>
      <c r="AE110" s="118"/>
      <c r="AF110" s="118"/>
    </row>
    <row r="111" spans="1:32" customFormat="1" ht="15.75" x14ac:dyDescent="0.25">
      <c r="A111" s="54" t="s">
        <v>497</v>
      </c>
      <c r="B111" s="50" t="s">
        <v>431</v>
      </c>
      <c r="C111" s="45">
        <v>11</v>
      </c>
      <c r="D111" s="45">
        <v>10</v>
      </c>
      <c r="E111" s="45"/>
      <c r="F111" s="45">
        <v>13</v>
      </c>
      <c r="G111" s="45">
        <v>10</v>
      </c>
      <c r="H111" s="45">
        <v>9</v>
      </c>
      <c r="I111" s="45"/>
      <c r="J111" s="45">
        <v>12</v>
      </c>
      <c r="K111" s="45">
        <v>3</v>
      </c>
      <c r="L111" s="45">
        <v>1</v>
      </c>
      <c r="M111" s="45"/>
      <c r="N111" s="45">
        <v>12</v>
      </c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AD111" s="118"/>
      <c r="AE111" s="118"/>
      <c r="AF111" s="118"/>
    </row>
    <row r="112" spans="1:32" customFormat="1" ht="15.75" x14ac:dyDescent="0.25">
      <c r="A112" s="45" t="s">
        <v>498</v>
      </c>
      <c r="B112" s="50" t="s">
        <v>432</v>
      </c>
      <c r="C112" s="45">
        <v>11</v>
      </c>
      <c r="D112" s="45">
        <v>10</v>
      </c>
      <c r="E112" s="45"/>
      <c r="F112" s="45">
        <v>12</v>
      </c>
      <c r="G112" s="45">
        <v>11</v>
      </c>
      <c r="H112" s="45">
        <v>9</v>
      </c>
      <c r="I112" s="45"/>
      <c r="J112" s="45">
        <v>12</v>
      </c>
      <c r="K112" s="45">
        <v>5</v>
      </c>
      <c r="L112" s="45">
        <v>2</v>
      </c>
      <c r="M112" s="45"/>
      <c r="N112" s="45">
        <v>12</v>
      </c>
      <c r="O112" s="118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  <c r="AA112" s="118"/>
      <c r="AB112" s="118"/>
      <c r="AC112" s="118"/>
      <c r="AD112" s="118"/>
      <c r="AE112" s="118"/>
      <c r="AF112" s="118"/>
    </row>
    <row r="113" spans="1:32" customFormat="1" ht="15.75" x14ac:dyDescent="0.25">
      <c r="A113" s="54" t="s">
        <v>499</v>
      </c>
      <c r="B113" s="50" t="s">
        <v>198</v>
      </c>
      <c r="C113" s="45">
        <v>11</v>
      </c>
      <c r="D113" s="45">
        <v>12</v>
      </c>
      <c r="E113" s="45"/>
      <c r="F113" s="45">
        <v>15</v>
      </c>
      <c r="G113" s="45">
        <v>10</v>
      </c>
      <c r="H113" s="45">
        <v>12</v>
      </c>
      <c r="I113" s="45"/>
      <c r="J113" s="45">
        <v>14</v>
      </c>
      <c r="K113" s="45">
        <v>1</v>
      </c>
      <c r="L113" s="45">
        <v>2</v>
      </c>
      <c r="M113" s="45"/>
      <c r="N113" s="45">
        <v>14</v>
      </c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118"/>
      <c r="AC113" s="118"/>
      <c r="AD113" s="118"/>
      <c r="AE113" s="118"/>
      <c r="AF113" s="118"/>
    </row>
    <row r="114" spans="1:32" customFormat="1" ht="15.75" x14ac:dyDescent="0.25">
      <c r="A114" s="45" t="s">
        <v>500</v>
      </c>
      <c r="B114" s="50" t="s">
        <v>433</v>
      </c>
      <c r="C114" s="45">
        <v>11</v>
      </c>
      <c r="D114" s="45">
        <v>10</v>
      </c>
      <c r="E114" s="45"/>
      <c r="F114" s="45">
        <v>13</v>
      </c>
      <c r="G114" s="45">
        <v>10</v>
      </c>
      <c r="H114" s="45">
        <v>8</v>
      </c>
      <c r="I114" s="45"/>
      <c r="J114" s="45">
        <v>11</v>
      </c>
      <c r="K114" s="45">
        <v>1</v>
      </c>
      <c r="L114" s="45">
        <v>2</v>
      </c>
      <c r="M114" s="45"/>
      <c r="N114" s="45">
        <v>11</v>
      </c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</row>
    <row r="115" spans="1:32" customFormat="1" ht="15.75" x14ac:dyDescent="0.25">
      <c r="A115" s="54" t="s">
        <v>501</v>
      </c>
      <c r="B115" s="50" t="s">
        <v>434</v>
      </c>
      <c r="C115" s="51">
        <v>11</v>
      </c>
      <c r="D115" s="51">
        <v>10</v>
      </c>
      <c r="E115" s="51"/>
      <c r="F115" s="51">
        <v>12</v>
      </c>
      <c r="G115" s="51">
        <v>11</v>
      </c>
      <c r="H115" s="51">
        <v>9</v>
      </c>
      <c r="I115" s="51"/>
      <c r="J115" s="51">
        <v>11</v>
      </c>
      <c r="K115" s="45">
        <v>5</v>
      </c>
      <c r="L115" s="45">
        <v>1</v>
      </c>
      <c r="M115" s="45"/>
      <c r="N115" s="45">
        <v>11</v>
      </c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</row>
    <row r="116" spans="1:32" customFormat="1" ht="15.75" x14ac:dyDescent="0.25">
      <c r="A116" s="48">
        <v>2</v>
      </c>
      <c r="B116" s="41" t="s">
        <v>75</v>
      </c>
      <c r="C116" s="42"/>
      <c r="D116" s="42"/>
      <c r="E116" s="42"/>
      <c r="F116" s="42"/>
      <c r="G116" s="48"/>
      <c r="H116" s="48"/>
      <c r="I116" s="48"/>
      <c r="J116" s="48"/>
      <c r="K116" s="38"/>
      <c r="L116" s="38"/>
      <c r="M116" s="45"/>
      <c r="N116" s="45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AD116" s="118"/>
      <c r="AE116" s="118"/>
      <c r="AF116" s="118"/>
    </row>
    <row r="117" spans="1:32" customFormat="1" ht="15.75" x14ac:dyDescent="0.25">
      <c r="A117" s="45" t="s">
        <v>13</v>
      </c>
      <c r="B117" s="50" t="s">
        <v>435</v>
      </c>
      <c r="C117" s="45">
        <v>11</v>
      </c>
      <c r="D117" s="45">
        <v>10</v>
      </c>
      <c r="E117" s="45"/>
      <c r="F117" s="45">
        <v>13</v>
      </c>
      <c r="G117" s="45">
        <v>11</v>
      </c>
      <c r="H117" s="45">
        <v>8</v>
      </c>
      <c r="I117" s="45"/>
      <c r="J117" s="45">
        <v>11</v>
      </c>
      <c r="K117" s="45">
        <v>1</v>
      </c>
      <c r="L117" s="45">
        <v>0</v>
      </c>
      <c r="M117" s="45"/>
      <c r="N117" s="45">
        <v>11</v>
      </c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  <c r="AA117" s="118"/>
      <c r="AB117" s="118"/>
      <c r="AC117" s="118"/>
      <c r="AD117" s="118"/>
      <c r="AE117" s="118"/>
      <c r="AF117" s="118"/>
    </row>
    <row r="118" spans="1:32" customFormat="1" ht="15.75" x14ac:dyDescent="0.25">
      <c r="A118" s="38" t="s">
        <v>30</v>
      </c>
      <c r="B118" s="39" t="s">
        <v>199</v>
      </c>
      <c r="C118" s="36"/>
      <c r="D118" s="36"/>
      <c r="E118" s="36"/>
      <c r="F118" s="36"/>
      <c r="G118" s="36"/>
      <c r="H118" s="36"/>
      <c r="I118" s="36"/>
      <c r="J118" s="36"/>
      <c r="K118" s="38"/>
      <c r="L118" s="38"/>
      <c r="M118" s="38"/>
      <c r="N118" s="3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  <c r="AF118" s="118"/>
    </row>
    <row r="119" spans="1:32" customFormat="1" ht="15.75" x14ac:dyDescent="0.25">
      <c r="A119" s="38">
        <v>1</v>
      </c>
      <c r="B119" s="41" t="s">
        <v>37</v>
      </c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  <c r="AA119" s="118"/>
      <c r="AB119" s="118"/>
      <c r="AC119" s="118"/>
      <c r="AD119" s="118"/>
      <c r="AE119" s="118"/>
      <c r="AF119" s="118"/>
    </row>
    <row r="120" spans="1:32" customFormat="1" ht="15.75" x14ac:dyDescent="0.25">
      <c r="A120" s="45" t="s">
        <v>2</v>
      </c>
      <c r="B120" s="50" t="s">
        <v>436</v>
      </c>
      <c r="C120" s="45">
        <v>11</v>
      </c>
      <c r="D120" s="45">
        <v>10</v>
      </c>
      <c r="E120" s="45"/>
      <c r="F120" s="45">
        <v>13</v>
      </c>
      <c r="G120" s="45">
        <v>11</v>
      </c>
      <c r="H120" s="45">
        <v>9</v>
      </c>
      <c r="I120" s="45"/>
      <c r="J120" s="45">
        <v>12</v>
      </c>
      <c r="K120" s="45">
        <v>3</v>
      </c>
      <c r="L120" s="45">
        <v>0</v>
      </c>
      <c r="M120" s="45"/>
      <c r="N120" s="45">
        <v>12</v>
      </c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C120" s="118"/>
      <c r="AD120" s="118"/>
      <c r="AE120" s="118"/>
      <c r="AF120" s="118"/>
    </row>
    <row r="121" spans="1:32" customFormat="1" ht="15.75" x14ac:dyDescent="0.25">
      <c r="A121" s="45" t="s">
        <v>3</v>
      </c>
      <c r="B121" s="50" t="s">
        <v>74</v>
      </c>
      <c r="C121" s="45">
        <v>11</v>
      </c>
      <c r="D121" s="45">
        <v>10</v>
      </c>
      <c r="E121" s="45"/>
      <c r="F121" s="45">
        <v>13</v>
      </c>
      <c r="G121" s="45">
        <v>11</v>
      </c>
      <c r="H121" s="45">
        <v>10</v>
      </c>
      <c r="I121" s="45"/>
      <c r="J121" s="45">
        <v>11</v>
      </c>
      <c r="K121" s="45">
        <v>2</v>
      </c>
      <c r="L121" s="45">
        <v>2</v>
      </c>
      <c r="M121" s="45"/>
      <c r="N121" s="45">
        <v>11</v>
      </c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</row>
    <row r="122" spans="1:32" customFormat="1" ht="15.75" x14ac:dyDescent="0.25">
      <c r="A122" s="45" t="s">
        <v>4</v>
      </c>
      <c r="B122" s="50" t="s">
        <v>437</v>
      </c>
      <c r="C122" s="45">
        <v>11</v>
      </c>
      <c r="D122" s="45">
        <v>10</v>
      </c>
      <c r="E122" s="45"/>
      <c r="F122" s="45">
        <v>13</v>
      </c>
      <c r="G122" s="45">
        <v>11</v>
      </c>
      <c r="H122" s="45">
        <v>10</v>
      </c>
      <c r="I122" s="45"/>
      <c r="J122" s="45">
        <v>12</v>
      </c>
      <c r="K122" s="45">
        <v>5</v>
      </c>
      <c r="L122" s="45">
        <v>0</v>
      </c>
      <c r="M122" s="45"/>
      <c r="N122" s="45">
        <v>12</v>
      </c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AD122" s="118"/>
      <c r="AE122" s="118"/>
      <c r="AF122" s="118"/>
    </row>
    <row r="123" spans="1:32" customFormat="1" ht="15.75" x14ac:dyDescent="0.25">
      <c r="A123" s="45" t="s">
        <v>5</v>
      </c>
      <c r="B123" s="50" t="s">
        <v>200</v>
      </c>
      <c r="C123" s="45">
        <v>11</v>
      </c>
      <c r="D123" s="45">
        <v>10</v>
      </c>
      <c r="E123" s="45"/>
      <c r="F123" s="45">
        <v>13</v>
      </c>
      <c r="G123" s="45">
        <v>11</v>
      </c>
      <c r="H123" s="45">
        <v>10</v>
      </c>
      <c r="I123" s="45"/>
      <c r="J123" s="45">
        <v>12</v>
      </c>
      <c r="K123" s="45">
        <v>1</v>
      </c>
      <c r="L123" s="45">
        <v>1</v>
      </c>
      <c r="M123" s="45"/>
      <c r="N123" s="45">
        <v>12</v>
      </c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</row>
    <row r="124" spans="1:32" customFormat="1" ht="15.75" x14ac:dyDescent="0.25">
      <c r="A124" s="45" t="s">
        <v>6</v>
      </c>
      <c r="B124" s="1" t="s">
        <v>438</v>
      </c>
      <c r="C124" s="45">
        <v>11</v>
      </c>
      <c r="D124" s="45">
        <v>10</v>
      </c>
      <c r="E124" s="45"/>
      <c r="F124" s="45">
        <v>13</v>
      </c>
      <c r="G124" s="45">
        <v>11</v>
      </c>
      <c r="H124" s="45">
        <v>8</v>
      </c>
      <c r="I124" s="45"/>
      <c r="J124" s="45">
        <v>11</v>
      </c>
      <c r="K124" s="45">
        <v>1</v>
      </c>
      <c r="L124" s="45">
        <v>1</v>
      </c>
      <c r="M124" s="45"/>
      <c r="N124" s="45">
        <v>11</v>
      </c>
      <c r="O124" s="118"/>
      <c r="P124" s="118"/>
      <c r="Q124" s="118"/>
      <c r="R124" s="118"/>
      <c r="S124" s="118"/>
      <c r="T124" s="118"/>
      <c r="U124" s="118"/>
      <c r="V124" s="118"/>
      <c r="W124" s="118"/>
      <c r="X124" s="118"/>
      <c r="Y124" s="118"/>
      <c r="Z124" s="118"/>
      <c r="AA124" s="118"/>
      <c r="AB124" s="118"/>
      <c r="AC124" s="118"/>
      <c r="AD124" s="118"/>
      <c r="AE124" s="118"/>
      <c r="AF124" s="118"/>
    </row>
    <row r="125" spans="1:32" customFormat="1" ht="15.75" x14ac:dyDescent="0.25">
      <c r="A125" s="45" t="s">
        <v>7</v>
      </c>
      <c r="B125" s="50" t="s">
        <v>201</v>
      </c>
      <c r="C125" s="45">
        <v>11</v>
      </c>
      <c r="D125" s="45">
        <v>12</v>
      </c>
      <c r="E125" s="45"/>
      <c r="F125" s="45">
        <v>15</v>
      </c>
      <c r="G125" s="45">
        <v>11</v>
      </c>
      <c r="H125" s="45">
        <v>12</v>
      </c>
      <c r="I125" s="45"/>
      <c r="J125" s="45">
        <v>14</v>
      </c>
      <c r="K125" s="45">
        <v>3</v>
      </c>
      <c r="L125" s="45">
        <v>1</v>
      </c>
      <c r="M125" s="45"/>
      <c r="N125" s="45">
        <v>14</v>
      </c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</row>
    <row r="126" spans="1:32" customFormat="1" ht="15.75" x14ac:dyDescent="0.25">
      <c r="A126" s="45" t="s">
        <v>8</v>
      </c>
      <c r="B126" s="50" t="s">
        <v>439</v>
      </c>
      <c r="C126" s="45">
        <v>11</v>
      </c>
      <c r="D126" s="45">
        <v>10</v>
      </c>
      <c r="E126" s="45"/>
      <c r="F126" s="45">
        <v>13</v>
      </c>
      <c r="G126" s="45">
        <v>10</v>
      </c>
      <c r="H126" s="45">
        <v>8</v>
      </c>
      <c r="I126" s="45"/>
      <c r="J126" s="45">
        <v>12</v>
      </c>
      <c r="K126" s="45">
        <v>2</v>
      </c>
      <c r="L126" s="45">
        <v>1</v>
      </c>
      <c r="M126" s="45"/>
      <c r="N126" s="45">
        <v>12</v>
      </c>
      <c r="O126" s="118"/>
      <c r="P126" s="118"/>
      <c r="Q126" s="118"/>
      <c r="R126" s="118"/>
      <c r="S126" s="118"/>
      <c r="T126" s="118"/>
      <c r="U126" s="118"/>
      <c r="V126" s="118"/>
      <c r="W126" s="118"/>
      <c r="X126" s="118"/>
      <c r="Y126" s="118"/>
      <c r="Z126" s="118"/>
      <c r="AA126" s="118"/>
      <c r="AB126" s="118"/>
      <c r="AC126" s="118"/>
      <c r="AD126" s="118"/>
      <c r="AE126" s="118"/>
      <c r="AF126" s="118"/>
    </row>
    <row r="127" spans="1:32" customFormat="1" ht="15.75" x14ac:dyDescent="0.25">
      <c r="A127" s="45" t="s">
        <v>9</v>
      </c>
      <c r="B127" s="50" t="s">
        <v>440</v>
      </c>
      <c r="C127" s="45">
        <v>11</v>
      </c>
      <c r="D127" s="45">
        <v>10</v>
      </c>
      <c r="E127" s="45"/>
      <c r="F127" s="45">
        <v>13</v>
      </c>
      <c r="G127" s="45">
        <v>11</v>
      </c>
      <c r="H127" s="45">
        <v>9</v>
      </c>
      <c r="I127" s="45"/>
      <c r="J127" s="45">
        <v>11</v>
      </c>
      <c r="K127" s="45">
        <v>0</v>
      </c>
      <c r="L127" s="45">
        <v>2</v>
      </c>
      <c r="M127" s="45"/>
      <c r="N127" s="45">
        <v>11</v>
      </c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</row>
    <row r="128" spans="1:32" customFormat="1" ht="15.75" x14ac:dyDescent="0.25">
      <c r="A128" s="45" t="s">
        <v>10</v>
      </c>
      <c r="B128" s="50" t="s">
        <v>441</v>
      </c>
      <c r="C128" s="45">
        <v>11</v>
      </c>
      <c r="D128" s="45">
        <v>12</v>
      </c>
      <c r="E128" s="45"/>
      <c r="F128" s="45">
        <v>15</v>
      </c>
      <c r="G128" s="45">
        <v>10</v>
      </c>
      <c r="H128" s="45">
        <v>12</v>
      </c>
      <c r="I128" s="45"/>
      <c r="J128" s="45">
        <v>14</v>
      </c>
      <c r="K128" s="45">
        <v>1</v>
      </c>
      <c r="L128" s="45">
        <v>0</v>
      </c>
      <c r="M128" s="45"/>
      <c r="N128" s="45">
        <v>14</v>
      </c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AD128" s="118"/>
      <c r="AE128" s="118"/>
      <c r="AF128" s="118"/>
    </row>
    <row r="129" spans="1:32" customFormat="1" ht="15.75" x14ac:dyDescent="0.25">
      <c r="A129" s="54" t="s">
        <v>2</v>
      </c>
      <c r="B129" s="50" t="s">
        <v>442</v>
      </c>
      <c r="C129" s="45">
        <v>11</v>
      </c>
      <c r="D129" s="45">
        <v>10</v>
      </c>
      <c r="E129" s="45"/>
      <c r="F129" s="45">
        <v>13</v>
      </c>
      <c r="G129" s="45">
        <v>11</v>
      </c>
      <c r="H129" s="45">
        <v>8</v>
      </c>
      <c r="I129" s="45"/>
      <c r="J129" s="45">
        <v>11</v>
      </c>
      <c r="K129" s="45">
        <v>3</v>
      </c>
      <c r="L129" s="45">
        <v>2</v>
      </c>
      <c r="M129" s="45"/>
      <c r="N129" s="45">
        <v>11</v>
      </c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</row>
    <row r="130" spans="1:32" customFormat="1" ht="15.75" x14ac:dyDescent="0.25">
      <c r="A130" s="45" t="s">
        <v>12</v>
      </c>
      <c r="B130" s="50" t="s">
        <v>202</v>
      </c>
      <c r="C130" s="45">
        <v>11</v>
      </c>
      <c r="D130" s="45">
        <v>12</v>
      </c>
      <c r="E130" s="45"/>
      <c r="F130" s="45">
        <v>15</v>
      </c>
      <c r="G130" s="45">
        <v>11</v>
      </c>
      <c r="H130" s="45">
        <v>10</v>
      </c>
      <c r="I130" s="45"/>
      <c r="J130" s="45">
        <v>14</v>
      </c>
      <c r="K130" s="45">
        <v>2</v>
      </c>
      <c r="L130" s="45">
        <v>1</v>
      </c>
      <c r="M130" s="45"/>
      <c r="N130" s="45">
        <v>14</v>
      </c>
      <c r="O130" s="118"/>
      <c r="P130" s="118"/>
      <c r="Q130" s="118"/>
      <c r="R130" s="118"/>
      <c r="S130" s="118"/>
      <c r="T130" s="118"/>
      <c r="U130" s="118"/>
      <c r="V130" s="118"/>
      <c r="W130" s="118"/>
      <c r="X130" s="118"/>
      <c r="Y130" s="118"/>
      <c r="Z130" s="118"/>
      <c r="AA130" s="118"/>
      <c r="AB130" s="118"/>
      <c r="AC130" s="118"/>
      <c r="AD130" s="118"/>
      <c r="AE130" s="118"/>
      <c r="AF130" s="118"/>
    </row>
    <row r="131" spans="1:32" customFormat="1" ht="15.75" x14ac:dyDescent="0.25">
      <c r="A131" s="54" t="s">
        <v>23</v>
      </c>
      <c r="B131" s="50" t="s">
        <v>443</v>
      </c>
      <c r="C131" s="45">
        <v>11</v>
      </c>
      <c r="D131" s="45">
        <v>10</v>
      </c>
      <c r="E131" s="45"/>
      <c r="F131" s="45">
        <v>13</v>
      </c>
      <c r="G131" s="45">
        <v>11</v>
      </c>
      <c r="H131" s="45">
        <v>9</v>
      </c>
      <c r="I131" s="45"/>
      <c r="J131" s="45">
        <v>12</v>
      </c>
      <c r="K131" s="45">
        <v>0</v>
      </c>
      <c r="L131" s="45">
        <v>0</v>
      </c>
      <c r="M131" s="45"/>
      <c r="N131" s="45">
        <v>12</v>
      </c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</row>
    <row r="132" spans="1:32" customFormat="1" ht="15.75" x14ac:dyDescent="0.25">
      <c r="A132" s="48">
        <v>2</v>
      </c>
      <c r="B132" s="41" t="s">
        <v>75</v>
      </c>
      <c r="C132" s="42"/>
      <c r="D132" s="42"/>
      <c r="E132" s="42"/>
      <c r="F132" s="42"/>
      <c r="G132" s="42"/>
      <c r="H132" s="42"/>
      <c r="I132" s="42"/>
      <c r="J132" s="42"/>
      <c r="K132" s="45"/>
      <c r="L132" s="45"/>
      <c r="M132" s="45"/>
      <c r="N132" s="45"/>
      <c r="O132" s="118"/>
      <c r="P132" s="118"/>
      <c r="Q132" s="118"/>
      <c r="R132" s="118"/>
      <c r="S132" s="118"/>
      <c r="T132" s="118"/>
      <c r="U132" s="118"/>
      <c r="V132" s="118"/>
      <c r="W132" s="118"/>
      <c r="X132" s="118"/>
      <c r="Y132" s="118"/>
      <c r="Z132" s="118"/>
      <c r="AA132" s="118"/>
      <c r="AB132" s="118"/>
      <c r="AC132" s="118"/>
      <c r="AD132" s="118"/>
      <c r="AE132" s="118"/>
      <c r="AF132" s="118"/>
    </row>
    <row r="133" spans="1:32" customFormat="1" ht="15.75" x14ac:dyDescent="0.25">
      <c r="A133" s="45">
        <v>1</v>
      </c>
      <c r="B133" s="50" t="s">
        <v>444</v>
      </c>
      <c r="C133" s="45">
        <v>11</v>
      </c>
      <c r="D133" s="45">
        <v>10</v>
      </c>
      <c r="E133" s="45"/>
      <c r="F133" s="45">
        <v>13</v>
      </c>
      <c r="G133" s="45">
        <v>11</v>
      </c>
      <c r="H133" s="45">
        <v>10</v>
      </c>
      <c r="I133" s="45"/>
      <c r="J133" s="45">
        <v>10</v>
      </c>
      <c r="K133" s="45">
        <v>3</v>
      </c>
      <c r="L133" s="45">
        <v>0</v>
      </c>
      <c r="M133" s="45"/>
      <c r="N133" s="45">
        <v>10</v>
      </c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</row>
    <row r="134" spans="1:32" customFormat="1" ht="15.75" x14ac:dyDescent="0.25">
      <c r="A134" s="48" t="s">
        <v>31</v>
      </c>
      <c r="B134" s="39" t="s">
        <v>203</v>
      </c>
      <c r="C134" s="48"/>
      <c r="D134" s="48"/>
      <c r="E134" s="48"/>
      <c r="F134" s="48"/>
      <c r="G134" s="48"/>
      <c r="H134" s="48"/>
      <c r="I134" s="48"/>
      <c r="J134" s="48"/>
      <c r="K134" s="38"/>
      <c r="L134" s="38"/>
      <c r="M134" s="38"/>
      <c r="N134" s="38"/>
      <c r="O134" s="118"/>
      <c r="P134" s="118"/>
      <c r="Q134" s="118"/>
      <c r="R134" s="118"/>
      <c r="S134" s="118"/>
      <c r="T134" s="118"/>
      <c r="U134" s="118"/>
      <c r="V134" s="118"/>
      <c r="W134" s="118"/>
      <c r="X134" s="118"/>
      <c r="Y134" s="118"/>
      <c r="Z134" s="118"/>
      <c r="AA134" s="118"/>
      <c r="AB134" s="118"/>
      <c r="AC134" s="118"/>
      <c r="AD134" s="118"/>
      <c r="AE134" s="118"/>
      <c r="AF134" s="118"/>
    </row>
    <row r="135" spans="1:32" customFormat="1" ht="15.75" x14ac:dyDescent="0.25">
      <c r="A135" s="38">
        <v>1</v>
      </c>
      <c r="B135" s="41" t="s">
        <v>37</v>
      </c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</row>
    <row r="136" spans="1:32" customFormat="1" ht="15.75" x14ac:dyDescent="0.25">
      <c r="A136" s="42" t="s">
        <v>2</v>
      </c>
      <c r="B136" s="43" t="s">
        <v>445</v>
      </c>
      <c r="C136" s="42">
        <v>11</v>
      </c>
      <c r="D136" s="42">
        <v>12</v>
      </c>
      <c r="E136" s="42"/>
      <c r="F136" s="42">
        <v>15</v>
      </c>
      <c r="G136" s="42">
        <v>11</v>
      </c>
      <c r="H136" s="42">
        <v>12</v>
      </c>
      <c r="I136" s="42"/>
      <c r="J136" s="42">
        <v>14</v>
      </c>
      <c r="K136" s="45">
        <v>1</v>
      </c>
      <c r="L136" s="45">
        <v>1</v>
      </c>
      <c r="M136" s="45"/>
      <c r="N136" s="45">
        <v>14</v>
      </c>
      <c r="O136" s="118"/>
      <c r="P136" s="118"/>
      <c r="Q136" s="118"/>
      <c r="R136" s="118"/>
      <c r="S136" s="118"/>
      <c r="T136" s="118"/>
      <c r="U136" s="118"/>
      <c r="V136" s="118"/>
      <c r="W136" s="118"/>
      <c r="X136" s="118"/>
      <c r="Y136" s="118"/>
      <c r="Z136" s="118"/>
      <c r="AA136" s="118"/>
      <c r="AB136" s="118"/>
      <c r="AC136" s="118"/>
      <c r="AD136" s="118"/>
      <c r="AE136" s="118"/>
      <c r="AF136" s="118"/>
    </row>
    <row r="137" spans="1:32" customFormat="1" ht="15.75" x14ac:dyDescent="0.25">
      <c r="A137" s="42" t="s">
        <v>3</v>
      </c>
      <c r="B137" s="43" t="s">
        <v>446</v>
      </c>
      <c r="C137" s="42">
        <v>11</v>
      </c>
      <c r="D137" s="42">
        <v>11</v>
      </c>
      <c r="E137" s="42"/>
      <c r="F137" s="42">
        <v>14</v>
      </c>
      <c r="G137" s="42">
        <v>11</v>
      </c>
      <c r="H137" s="42">
        <v>11</v>
      </c>
      <c r="I137" s="42"/>
      <c r="J137" s="42">
        <v>14</v>
      </c>
      <c r="K137" s="45"/>
      <c r="L137" s="45"/>
      <c r="M137" s="45"/>
      <c r="N137" s="45">
        <v>14</v>
      </c>
      <c r="O137" s="118"/>
      <c r="P137" s="118"/>
      <c r="Q137" s="118"/>
      <c r="R137" s="118"/>
      <c r="S137" s="118"/>
      <c r="T137" s="118"/>
      <c r="U137" s="118"/>
      <c r="V137" s="118"/>
      <c r="W137" s="118"/>
      <c r="X137" s="118"/>
      <c r="Y137" s="118"/>
      <c r="Z137" s="118"/>
      <c r="AA137" s="118"/>
      <c r="AB137" s="118"/>
      <c r="AC137" s="118"/>
      <c r="AD137" s="118"/>
      <c r="AE137" s="118"/>
      <c r="AF137" s="118"/>
    </row>
    <row r="138" spans="1:32" customFormat="1" ht="15.75" x14ac:dyDescent="0.25">
      <c r="A138" s="42" t="s">
        <v>4</v>
      </c>
      <c r="B138" s="43" t="s">
        <v>447</v>
      </c>
      <c r="C138" s="42">
        <v>11</v>
      </c>
      <c r="D138" s="42">
        <v>13</v>
      </c>
      <c r="E138" s="42"/>
      <c r="F138" s="42">
        <v>15</v>
      </c>
      <c r="G138" s="42">
        <v>11</v>
      </c>
      <c r="H138" s="42">
        <v>13</v>
      </c>
      <c r="I138" s="42"/>
      <c r="J138" s="42">
        <v>12</v>
      </c>
      <c r="K138" s="45">
        <v>2</v>
      </c>
      <c r="L138" s="45">
        <v>4</v>
      </c>
      <c r="M138" s="45"/>
      <c r="N138" s="45">
        <v>12</v>
      </c>
      <c r="O138" s="118"/>
      <c r="P138" s="118"/>
      <c r="Q138" s="118"/>
      <c r="R138" s="118"/>
      <c r="S138" s="118"/>
      <c r="T138" s="118"/>
      <c r="U138" s="118"/>
      <c r="V138" s="118"/>
      <c r="W138" s="118"/>
      <c r="X138" s="118"/>
      <c r="Y138" s="118"/>
      <c r="Z138" s="118"/>
      <c r="AA138" s="118"/>
      <c r="AB138" s="118"/>
      <c r="AC138" s="118"/>
      <c r="AD138" s="118"/>
      <c r="AE138" s="118"/>
      <c r="AF138" s="118"/>
    </row>
    <row r="139" spans="1:32" customFormat="1" ht="15.75" x14ac:dyDescent="0.25">
      <c r="A139" s="42" t="s">
        <v>5</v>
      </c>
      <c r="B139" s="43" t="s">
        <v>448</v>
      </c>
      <c r="C139" s="42">
        <v>11</v>
      </c>
      <c r="D139" s="42">
        <v>12</v>
      </c>
      <c r="E139" s="42"/>
      <c r="F139" s="42">
        <v>17</v>
      </c>
      <c r="G139" s="42">
        <v>11</v>
      </c>
      <c r="H139" s="42">
        <v>11</v>
      </c>
      <c r="I139" s="42"/>
      <c r="J139" s="42">
        <v>13</v>
      </c>
      <c r="K139" s="45">
        <v>1</v>
      </c>
      <c r="L139" s="45">
        <v>1</v>
      </c>
      <c r="M139" s="45"/>
      <c r="N139" s="45">
        <v>13</v>
      </c>
      <c r="O139" s="118"/>
      <c r="P139" s="118"/>
      <c r="Q139" s="118"/>
      <c r="R139" s="118"/>
      <c r="S139" s="118"/>
      <c r="T139" s="118"/>
      <c r="U139" s="118"/>
      <c r="V139" s="118"/>
      <c r="W139" s="118"/>
      <c r="X139" s="118"/>
      <c r="Y139" s="118"/>
      <c r="Z139" s="118"/>
      <c r="AA139" s="118"/>
      <c r="AB139" s="118"/>
      <c r="AC139" s="118"/>
      <c r="AD139" s="118"/>
      <c r="AE139" s="118"/>
      <c r="AF139" s="118"/>
    </row>
    <row r="140" spans="1:32" customFormat="1" ht="15.75" x14ac:dyDescent="0.25">
      <c r="A140" s="42" t="s">
        <v>6</v>
      </c>
      <c r="B140" s="43" t="s">
        <v>449</v>
      </c>
      <c r="C140" s="42">
        <v>11</v>
      </c>
      <c r="D140" s="42">
        <v>11</v>
      </c>
      <c r="E140" s="42"/>
      <c r="F140" s="42">
        <v>14</v>
      </c>
      <c r="G140" s="42">
        <v>11</v>
      </c>
      <c r="H140" s="42">
        <v>11</v>
      </c>
      <c r="I140" s="42"/>
      <c r="J140" s="42">
        <v>13</v>
      </c>
      <c r="K140" s="45">
        <v>1</v>
      </c>
      <c r="L140" s="45">
        <v>1</v>
      </c>
      <c r="M140" s="45"/>
      <c r="N140" s="45">
        <v>13</v>
      </c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</row>
    <row r="141" spans="1:32" customFormat="1" ht="15.75" x14ac:dyDescent="0.25">
      <c r="A141" s="42" t="s">
        <v>7</v>
      </c>
      <c r="B141" s="43" t="s">
        <v>450</v>
      </c>
      <c r="C141" s="42">
        <v>11</v>
      </c>
      <c r="D141" s="42">
        <v>13</v>
      </c>
      <c r="E141" s="42"/>
      <c r="F141" s="42">
        <v>16</v>
      </c>
      <c r="G141" s="42">
        <v>10</v>
      </c>
      <c r="H141" s="42">
        <v>13</v>
      </c>
      <c r="I141" s="42"/>
      <c r="J141" s="42">
        <v>16</v>
      </c>
      <c r="K141" s="45">
        <v>1</v>
      </c>
      <c r="L141" s="45">
        <v>3</v>
      </c>
      <c r="M141" s="45"/>
      <c r="N141" s="45">
        <v>16</v>
      </c>
      <c r="O141" s="118"/>
      <c r="P141" s="118"/>
      <c r="Q141" s="118"/>
      <c r="R141" s="118"/>
      <c r="S141" s="118"/>
      <c r="T141" s="118"/>
      <c r="U141" s="118"/>
      <c r="V141" s="118"/>
      <c r="W141" s="118"/>
      <c r="X141" s="118"/>
      <c r="Y141" s="118"/>
      <c r="Z141" s="118"/>
      <c r="AA141" s="118"/>
      <c r="AB141" s="118"/>
      <c r="AC141" s="118"/>
      <c r="AD141" s="118"/>
      <c r="AE141" s="118"/>
      <c r="AF141" s="118"/>
    </row>
    <row r="142" spans="1:32" customFormat="1" ht="15.75" x14ac:dyDescent="0.25">
      <c r="A142" s="42" t="s">
        <v>8</v>
      </c>
      <c r="B142" s="43" t="s">
        <v>451</v>
      </c>
      <c r="C142" s="42">
        <v>11</v>
      </c>
      <c r="D142" s="42">
        <v>13</v>
      </c>
      <c r="E142" s="42"/>
      <c r="F142" s="42">
        <v>15</v>
      </c>
      <c r="G142" s="42">
        <v>11</v>
      </c>
      <c r="H142" s="42">
        <v>12</v>
      </c>
      <c r="I142" s="42"/>
      <c r="J142" s="42">
        <v>13</v>
      </c>
      <c r="K142" s="45">
        <v>3</v>
      </c>
      <c r="L142" s="45">
        <v>1</v>
      </c>
      <c r="M142" s="45"/>
      <c r="N142" s="45">
        <v>13</v>
      </c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</row>
    <row r="143" spans="1:32" customFormat="1" ht="15.75" x14ac:dyDescent="0.25">
      <c r="A143" s="42" t="s">
        <v>9</v>
      </c>
      <c r="B143" s="43" t="s">
        <v>452</v>
      </c>
      <c r="C143" s="42">
        <v>11</v>
      </c>
      <c r="D143" s="42">
        <v>12</v>
      </c>
      <c r="E143" s="42"/>
      <c r="F143" s="42">
        <v>15</v>
      </c>
      <c r="G143" s="42">
        <v>10</v>
      </c>
      <c r="H143" s="42">
        <v>11</v>
      </c>
      <c r="I143" s="42"/>
      <c r="J143" s="42">
        <v>13</v>
      </c>
      <c r="K143" s="45">
        <v>1</v>
      </c>
      <c r="L143" s="45">
        <v>3</v>
      </c>
      <c r="M143" s="45"/>
      <c r="N143" s="45">
        <v>13</v>
      </c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18"/>
      <c r="Z143" s="118"/>
      <c r="AA143" s="118"/>
      <c r="AB143" s="118"/>
      <c r="AC143" s="118"/>
      <c r="AD143" s="118"/>
      <c r="AE143" s="118"/>
      <c r="AF143" s="118"/>
    </row>
    <row r="144" spans="1:32" customFormat="1" ht="15.75" x14ac:dyDescent="0.25">
      <c r="A144" s="42" t="s">
        <v>10</v>
      </c>
      <c r="B144" s="43" t="s">
        <v>453</v>
      </c>
      <c r="C144" s="42">
        <v>11</v>
      </c>
      <c r="D144" s="42">
        <v>10</v>
      </c>
      <c r="E144" s="42"/>
      <c r="F144" s="42">
        <v>13</v>
      </c>
      <c r="G144" s="42">
        <v>11</v>
      </c>
      <c r="H144" s="42">
        <v>10</v>
      </c>
      <c r="I144" s="42"/>
      <c r="J144" s="42">
        <v>12</v>
      </c>
      <c r="K144" s="45">
        <v>1</v>
      </c>
      <c r="L144" s="45">
        <v>1</v>
      </c>
      <c r="M144" s="45"/>
      <c r="N144" s="45">
        <v>12</v>
      </c>
      <c r="O144" s="118"/>
      <c r="P144" s="118"/>
      <c r="Q144" s="118"/>
      <c r="R144" s="118"/>
      <c r="S144" s="118"/>
      <c r="T144" s="118"/>
      <c r="U144" s="118"/>
      <c r="V144" s="118"/>
      <c r="W144" s="118"/>
      <c r="X144" s="118"/>
      <c r="Y144" s="118"/>
      <c r="Z144" s="118"/>
      <c r="AA144" s="118"/>
      <c r="AB144" s="118"/>
      <c r="AC144" s="118"/>
      <c r="AD144" s="118"/>
      <c r="AE144" s="118"/>
      <c r="AF144" s="118"/>
    </row>
    <row r="145" spans="1:32" customFormat="1" ht="15.75" x14ac:dyDescent="0.25">
      <c r="A145" s="47" t="s">
        <v>2</v>
      </c>
      <c r="B145" s="43" t="s">
        <v>454</v>
      </c>
      <c r="C145" s="42">
        <v>11</v>
      </c>
      <c r="D145" s="42">
        <v>10</v>
      </c>
      <c r="E145" s="42"/>
      <c r="F145" s="42">
        <v>13</v>
      </c>
      <c r="G145" s="42">
        <v>10</v>
      </c>
      <c r="H145" s="42">
        <v>10</v>
      </c>
      <c r="I145" s="42"/>
      <c r="J145" s="42">
        <v>13</v>
      </c>
      <c r="K145" s="45">
        <v>3</v>
      </c>
      <c r="L145" s="45"/>
      <c r="M145" s="45"/>
      <c r="N145" s="45">
        <v>13</v>
      </c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AD145" s="118"/>
      <c r="AE145" s="118"/>
      <c r="AF145" s="118"/>
    </row>
    <row r="146" spans="1:32" customFormat="1" ht="15.75" x14ac:dyDescent="0.25">
      <c r="A146" s="42" t="s">
        <v>12</v>
      </c>
      <c r="B146" s="43" t="s">
        <v>455</v>
      </c>
      <c r="C146" s="42">
        <v>11</v>
      </c>
      <c r="D146" s="42">
        <v>10</v>
      </c>
      <c r="E146" s="42"/>
      <c r="F146" s="42">
        <v>13</v>
      </c>
      <c r="G146" s="42">
        <v>10</v>
      </c>
      <c r="H146" s="42">
        <v>10</v>
      </c>
      <c r="I146" s="42"/>
      <c r="J146" s="42">
        <v>12</v>
      </c>
      <c r="K146" s="45">
        <v>1</v>
      </c>
      <c r="L146" s="45"/>
      <c r="M146" s="45"/>
      <c r="N146" s="45">
        <v>12</v>
      </c>
      <c r="O146" s="118"/>
      <c r="P146" s="118"/>
      <c r="Q146" s="118"/>
      <c r="R146" s="118"/>
      <c r="S146" s="118"/>
      <c r="T146" s="118"/>
      <c r="U146" s="118"/>
      <c r="V146" s="118"/>
      <c r="W146" s="118"/>
      <c r="X146" s="118"/>
      <c r="Y146" s="118"/>
      <c r="Z146" s="118"/>
      <c r="AA146" s="118"/>
      <c r="AB146" s="118"/>
      <c r="AC146" s="118"/>
      <c r="AD146" s="118"/>
      <c r="AE146" s="118"/>
      <c r="AF146" s="118"/>
    </row>
    <row r="147" spans="1:32" customFormat="1" ht="15.75" x14ac:dyDescent="0.25">
      <c r="A147" s="48">
        <v>2</v>
      </c>
      <c r="B147" s="41" t="s">
        <v>75</v>
      </c>
      <c r="C147" s="42"/>
      <c r="D147" s="42"/>
      <c r="E147" s="42"/>
      <c r="F147" s="42"/>
      <c r="G147" s="42"/>
      <c r="H147" s="42"/>
      <c r="I147" s="42"/>
      <c r="J147" s="42"/>
      <c r="K147" s="38"/>
      <c r="L147" s="38"/>
      <c r="M147" s="45"/>
      <c r="N147" s="45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</row>
    <row r="148" spans="1:32" customFormat="1" ht="15.75" x14ac:dyDescent="0.25">
      <c r="A148" s="42" t="s">
        <v>13</v>
      </c>
      <c r="B148" s="43" t="s">
        <v>456</v>
      </c>
      <c r="C148" s="42">
        <v>11</v>
      </c>
      <c r="D148" s="42">
        <v>12</v>
      </c>
      <c r="E148" s="42"/>
      <c r="F148" s="42">
        <v>15</v>
      </c>
      <c r="G148" s="42">
        <v>11</v>
      </c>
      <c r="H148" s="42">
        <v>12</v>
      </c>
      <c r="I148" s="42"/>
      <c r="J148" s="42">
        <v>13</v>
      </c>
      <c r="K148" s="45">
        <v>1</v>
      </c>
      <c r="L148" s="45">
        <v>1</v>
      </c>
      <c r="M148" s="45"/>
      <c r="N148" s="45">
        <v>13</v>
      </c>
      <c r="O148" s="118"/>
      <c r="P148" s="118"/>
      <c r="Q148" s="118"/>
      <c r="R148" s="118"/>
      <c r="S148" s="118"/>
      <c r="T148" s="118"/>
      <c r="U148" s="118"/>
      <c r="V148" s="118"/>
      <c r="W148" s="118"/>
      <c r="X148" s="118"/>
      <c r="Y148" s="118"/>
      <c r="Z148" s="118"/>
      <c r="AA148" s="118"/>
      <c r="AB148" s="118"/>
      <c r="AC148" s="118"/>
      <c r="AD148" s="118"/>
      <c r="AE148" s="118"/>
      <c r="AF148" s="118"/>
    </row>
    <row r="149" spans="1:32" customFormat="1" ht="15.75" x14ac:dyDescent="0.25">
      <c r="A149" s="42" t="s">
        <v>14</v>
      </c>
      <c r="B149" s="43" t="s">
        <v>457</v>
      </c>
      <c r="C149" s="42">
        <v>11</v>
      </c>
      <c r="D149" s="42">
        <v>9</v>
      </c>
      <c r="E149" s="42"/>
      <c r="F149" s="42">
        <v>12</v>
      </c>
      <c r="G149" s="42">
        <v>11</v>
      </c>
      <c r="H149" s="42">
        <v>8</v>
      </c>
      <c r="I149" s="42"/>
      <c r="J149" s="42">
        <v>8</v>
      </c>
      <c r="K149" s="45">
        <v>1</v>
      </c>
      <c r="L149" s="45">
        <v>1</v>
      </c>
      <c r="M149" s="45"/>
      <c r="N149" s="45">
        <v>8</v>
      </c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C149" s="118"/>
      <c r="AD149" s="118"/>
      <c r="AE149" s="118"/>
      <c r="AF149" s="118"/>
    </row>
    <row r="150" spans="1:32" customFormat="1" ht="15.75" x14ac:dyDescent="0.25">
      <c r="A150" s="38" t="s">
        <v>32</v>
      </c>
      <c r="B150" s="39" t="s">
        <v>204</v>
      </c>
      <c r="C150" s="36"/>
      <c r="D150" s="36"/>
      <c r="E150" s="36"/>
      <c r="F150" s="36"/>
      <c r="G150" s="36"/>
      <c r="H150" s="36"/>
      <c r="I150" s="36"/>
      <c r="J150" s="36"/>
      <c r="K150" s="38"/>
      <c r="L150" s="38"/>
      <c r="M150" s="38"/>
      <c r="N150" s="38"/>
      <c r="O150" s="118"/>
      <c r="P150" s="118"/>
      <c r="Q150" s="118"/>
      <c r="R150" s="118"/>
      <c r="S150" s="118"/>
      <c r="T150" s="118"/>
      <c r="U150" s="118"/>
      <c r="V150" s="118"/>
      <c r="W150" s="118"/>
      <c r="X150" s="118"/>
      <c r="Y150" s="118"/>
      <c r="Z150" s="118"/>
      <c r="AA150" s="118"/>
      <c r="AB150" s="118"/>
      <c r="AC150" s="118"/>
      <c r="AD150" s="118"/>
      <c r="AE150" s="118"/>
      <c r="AF150" s="118"/>
    </row>
    <row r="151" spans="1:32" customFormat="1" ht="15.75" x14ac:dyDescent="0.25">
      <c r="A151" s="38">
        <v>1</v>
      </c>
      <c r="B151" s="41" t="s">
        <v>37</v>
      </c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</row>
    <row r="152" spans="1:32" customFormat="1" ht="15.75" x14ac:dyDescent="0.25">
      <c r="A152" s="45" t="s">
        <v>2</v>
      </c>
      <c r="B152" s="50" t="s">
        <v>205</v>
      </c>
      <c r="C152" s="46">
        <v>11</v>
      </c>
      <c r="D152" s="46">
        <v>12</v>
      </c>
      <c r="E152" s="46"/>
      <c r="F152" s="51">
        <v>15</v>
      </c>
      <c r="G152" s="46">
        <v>11</v>
      </c>
      <c r="H152" s="52">
        <v>10</v>
      </c>
      <c r="I152" s="52"/>
      <c r="J152" s="51">
        <v>14</v>
      </c>
      <c r="K152" s="46">
        <v>3</v>
      </c>
      <c r="L152" s="46">
        <v>1</v>
      </c>
      <c r="M152" s="46"/>
      <c r="N152" s="45">
        <v>14</v>
      </c>
      <c r="O152" s="118"/>
      <c r="P152" s="118"/>
      <c r="Q152" s="118"/>
      <c r="R152" s="118"/>
      <c r="S152" s="118"/>
      <c r="T152" s="118"/>
      <c r="U152" s="118"/>
      <c r="V152" s="118"/>
      <c r="W152" s="118"/>
      <c r="X152" s="118"/>
      <c r="Y152" s="118"/>
      <c r="Z152" s="118"/>
      <c r="AA152" s="118"/>
      <c r="AB152" s="118"/>
      <c r="AC152" s="118"/>
      <c r="AD152" s="118"/>
      <c r="AE152" s="118"/>
      <c r="AF152" s="118"/>
    </row>
    <row r="153" spans="1:32" customFormat="1" ht="15.75" x14ac:dyDescent="0.25">
      <c r="A153" s="45" t="s">
        <v>3</v>
      </c>
      <c r="B153" s="50" t="s">
        <v>95</v>
      </c>
      <c r="C153" s="46">
        <v>11</v>
      </c>
      <c r="D153" s="46">
        <v>10</v>
      </c>
      <c r="E153" s="46"/>
      <c r="F153" s="51">
        <v>13</v>
      </c>
      <c r="G153" s="46">
        <v>11</v>
      </c>
      <c r="H153" s="46">
        <v>9</v>
      </c>
      <c r="I153" s="46"/>
      <c r="J153" s="46">
        <v>12</v>
      </c>
      <c r="K153" s="46">
        <v>4</v>
      </c>
      <c r="L153" s="46">
        <v>1</v>
      </c>
      <c r="M153" s="46"/>
      <c r="N153" s="46">
        <v>12</v>
      </c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  <c r="AC153" s="118"/>
      <c r="AD153" s="118"/>
      <c r="AE153" s="118"/>
      <c r="AF153" s="118"/>
    </row>
    <row r="154" spans="1:32" customFormat="1" ht="15.75" x14ac:dyDescent="0.25">
      <c r="A154" s="52" t="s">
        <v>4</v>
      </c>
      <c r="B154" s="59" t="s">
        <v>97</v>
      </c>
      <c r="C154" s="46">
        <v>11</v>
      </c>
      <c r="D154" s="46">
        <v>10</v>
      </c>
      <c r="E154" s="46"/>
      <c r="F154" s="46">
        <v>13</v>
      </c>
      <c r="G154" s="46">
        <v>11</v>
      </c>
      <c r="H154" s="52">
        <v>8</v>
      </c>
      <c r="I154" s="52"/>
      <c r="J154" s="52">
        <v>13</v>
      </c>
      <c r="K154" s="46">
        <v>4</v>
      </c>
      <c r="L154" s="46"/>
      <c r="M154" s="46"/>
      <c r="N154" s="52">
        <v>13</v>
      </c>
      <c r="O154" s="118"/>
      <c r="P154" s="118"/>
      <c r="Q154" s="118"/>
      <c r="R154" s="118"/>
      <c r="S154" s="118"/>
      <c r="T154" s="118"/>
      <c r="U154" s="118"/>
      <c r="V154" s="118"/>
      <c r="W154" s="118"/>
      <c r="X154" s="118"/>
      <c r="Y154" s="118"/>
      <c r="Z154" s="118"/>
      <c r="AA154" s="118"/>
      <c r="AB154" s="118"/>
      <c r="AC154" s="118"/>
      <c r="AD154" s="118"/>
      <c r="AE154" s="118"/>
      <c r="AF154" s="118"/>
    </row>
    <row r="155" spans="1:32" customFormat="1" ht="15.75" x14ac:dyDescent="0.25">
      <c r="A155" s="52" t="s">
        <v>5</v>
      </c>
      <c r="B155" s="59" t="s">
        <v>458</v>
      </c>
      <c r="C155" s="46">
        <v>11</v>
      </c>
      <c r="D155" s="46">
        <v>11</v>
      </c>
      <c r="E155" s="46"/>
      <c r="F155" s="46">
        <v>13</v>
      </c>
      <c r="G155" s="46">
        <v>11</v>
      </c>
      <c r="H155" s="52">
        <v>8</v>
      </c>
      <c r="I155" s="52"/>
      <c r="J155" s="52">
        <v>13</v>
      </c>
      <c r="K155" s="46">
        <v>3</v>
      </c>
      <c r="L155" s="46">
        <v>1</v>
      </c>
      <c r="M155" s="46"/>
      <c r="N155" s="52">
        <v>13</v>
      </c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118"/>
      <c r="AC155" s="118"/>
      <c r="AD155" s="118"/>
      <c r="AE155" s="118"/>
      <c r="AF155" s="118"/>
    </row>
    <row r="156" spans="1:32" customFormat="1" ht="15.75" x14ac:dyDescent="0.25">
      <c r="A156" s="52" t="s">
        <v>6</v>
      </c>
      <c r="B156" s="59" t="s">
        <v>459</v>
      </c>
      <c r="C156" s="46">
        <v>11</v>
      </c>
      <c r="D156" s="46">
        <v>11</v>
      </c>
      <c r="E156" s="46"/>
      <c r="F156" s="46">
        <v>14</v>
      </c>
      <c r="G156" s="46">
        <v>11</v>
      </c>
      <c r="H156" s="52">
        <v>11</v>
      </c>
      <c r="I156" s="52"/>
      <c r="J156" s="52">
        <v>13</v>
      </c>
      <c r="K156" s="46">
        <v>3</v>
      </c>
      <c r="L156" s="46">
        <v>3</v>
      </c>
      <c r="M156" s="46"/>
      <c r="N156" s="52">
        <v>13</v>
      </c>
      <c r="O156" s="118"/>
      <c r="P156" s="118"/>
      <c r="Q156" s="118"/>
      <c r="R156" s="118"/>
      <c r="S156" s="118"/>
      <c r="T156" s="118"/>
      <c r="U156" s="118"/>
      <c r="V156" s="118"/>
      <c r="W156" s="118"/>
      <c r="X156" s="118"/>
      <c r="Y156" s="118"/>
      <c r="Z156" s="118"/>
      <c r="AA156" s="118"/>
      <c r="AB156" s="118"/>
      <c r="AC156" s="118"/>
      <c r="AD156" s="118"/>
      <c r="AE156" s="118"/>
      <c r="AF156" s="118"/>
    </row>
    <row r="157" spans="1:32" customFormat="1" ht="15.75" x14ac:dyDescent="0.25">
      <c r="A157" s="52" t="s">
        <v>7</v>
      </c>
      <c r="B157" s="59" t="s">
        <v>460</v>
      </c>
      <c r="C157" s="46">
        <v>11</v>
      </c>
      <c r="D157" s="46">
        <v>12</v>
      </c>
      <c r="E157" s="46"/>
      <c r="F157" s="46">
        <v>14</v>
      </c>
      <c r="G157" s="46">
        <v>10</v>
      </c>
      <c r="H157" s="52">
        <v>10</v>
      </c>
      <c r="I157" s="52"/>
      <c r="J157" s="52">
        <v>14</v>
      </c>
      <c r="K157" s="46">
        <v>3</v>
      </c>
      <c r="L157" s="46">
        <v>6</v>
      </c>
      <c r="M157" s="46"/>
      <c r="N157" s="52">
        <v>14</v>
      </c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</row>
    <row r="158" spans="1:32" customFormat="1" ht="15.75" x14ac:dyDescent="0.25">
      <c r="A158" s="49" t="s">
        <v>35</v>
      </c>
      <c r="B158" s="39" t="s">
        <v>186</v>
      </c>
      <c r="C158" s="36"/>
      <c r="D158" s="36"/>
      <c r="E158" s="36"/>
      <c r="F158" s="36"/>
      <c r="G158" s="36"/>
      <c r="H158" s="36"/>
      <c r="I158" s="36"/>
      <c r="J158" s="36"/>
      <c r="K158" s="38"/>
      <c r="L158" s="38"/>
      <c r="M158" s="38"/>
      <c r="N158" s="3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118"/>
      <c r="AC158" s="118"/>
      <c r="AD158" s="118"/>
      <c r="AE158" s="118"/>
      <c r="AF158" s="118"/>
    </row>
    <row r="159" spans="1:32" customFormat="1" ht="15.75" x14ac:dyDescent="0.25">
      <c r="A159" s="38">
        <v>1</v>
      </c>
      <c r="B159" s="41" t="s">
        <v>37</v>
      </c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118"/>
      <c r="AC159" s="118"/>
      <c r="AD159" s="118"/>
      <c r="AE159" s="118"/>
      <c r="AF159" s="118"/>
    </row>
    <row r="160" spans="1:32" customFormat="1" ht="15.75" x14ac:dyDescent="0.25">
      <c r="A160" s="49"/>
      <c r="B160" s="50" t="s">
        <v>461</v>
      </c>
      <c r="C160" s="36"/>
      <c r="D160" s="36">
        <v>3</v>
      </c>
      <c r="E160" s="36"/>
      <c r="F160" s="36">
        <v>7</v>
      </c>
      <c r="G160" s="36"/>
      <c r="H160" s="36"/>
      <c r="I160" s="36"/>
      <c r="J160" s="36"/>
      <c r="K160" s="38"/>
      <c r="L160" s="38"/>
      <c r="M160" s="38"/>
      <c r="N160" s="38"/>
      <c r="O160" s="118"/>
      <c r="P160" s="118"/>
      <c r="Q160" s="118"/>
      <c r="R160" s="118"/>
      <c r="S160" s="118"/>
      <c r="T160" s="118"/>
      <c r="U160" s="118"/>
      <c r="V160" s="118"/>
      <c r="W160" s="118"/>
      <c r="X160" s="118"/>
      <c r="Y160" s="118"/>
      <c r="Z160" s="118"/>
      <c r="AA160" s="118"/>
      <c r="AB160" s="118"/>
      <c r="AC160" s="118"/>
      <c r="AD160" s="118"/>
      <c r="AE160" s="118"/>
      <c r="AF160" s="118"/>
    </row>
    <row r="161" spans="1:32" customFormat="1" ht="15.75" x14ac:dyDescent="0.25">
      <c r="A161" s="45" t="s">
        <v>2</v>
      </c>
      <c r="B161" s="50" t="s">
        <v>462</v>
      </c>
      <c r="C161" s="51">
        <v>11</v>
      </c>
      <c r="D161" s="51">
        <v>9</v>
      </c>
      <c r="E161" s="51"/>
      <c r="F161" s="45">
        <v>12</v>
      </c>
      <c r="G161" s="51">
        <v>10</v>
      </c>
      <c r="H161" s="51">
        <v>8</v>
      </c>
      <c r="I161" s="51"/>
      <c r="J161" s="51">
        <v>12</v>
      </c>
      <c r="K161" s="45">
        <v>1</v>
      </c>
      <c r="L161" s="45">
        <v>1</v>
      </c>
      <c r="M161" s="45"/>
      <c r="N161" s="45">
        <v>12</v>
      </c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</row>
    <row r="162" spans="1:32" customFormat="1" ht="15.75" x14ac:dyDescent="0.25">
      <c r="A162" s="45" t="s">
        <v>3</v>
      </c>
      <c r="B162" s="50" t="s">
        <v>463</v>
      </c>
      <c r="C162" s="51">
        <v>11</v>
      </c>
      <c r="D162" s="51">
        <v>13</v>
      </c>
      <c r="E162" s="51"/>
      <c r="F162" s="45">
        <v>16</v>
      </c>
      <c r="G162" s="51">
        <v>11</v>
      </c>
      <c r="H162" s="51">
        <v>13</v>
      </c>
      <c r="I162" s="51"/>
      <c r="J162" s="51">
        <v>15</v>
      </c>
      <c r="K162" s="45">
        <v>3</v>
      </c>
      <c r="L162" s="45">
        <v>1</v>
      </c>
      <c r="M162" s="45"/>
      <c r="N162" s="45">
        <v>15</v>
      </c>
      <c r="O162" s="118"/>
      <c r="P162" s="118"/>
      <c r="Q162" s="118"/>
      <c r="R162" s="118"/>
      <c r="S162" s="118"/>
      <c r="T162" s="118"/>
      <c r="U162" s="118"/>
      <c r="V162" s="118"/>
      <c r="W162" s="118"/>
      <c r="X162" s="118"/>
      <c r="Y162" s="118"/>
      <c r="Z162" s="118"/>
      <c r="AA162" s="118"/>
      <c r="AB162" s="118"/>
      <c r="AC162" s="118"/>
      <c r="AD162" s="118"/>
      <c r="AE162" s="118"/>
      <c r="AF162" s="118"/>
    </row>
    <row r="163" spans="1:32" customFormat="1" ht="15.75" x14ac:dyDescent="0.25">
      <c r="A163" s="45" t="s">
        <v>4</v>
      </c>
      <c r="B163" s="50" t="s">
        <v>464</v>
      </c>
      <c r="C163" s="51">
        <v>11</v>
      </c>
      <c r="D163" s="51">
        <v>10</v>
      </c>
      <c r="E163" s="51"/>
      <c r="F163" s="45">
        <v>12</v>
      </c>
      <c r="G163" s="51">
        <v>10</v>
      </c>
      <c r="H163" s="51">
        <v>9</v>
      </c>
      <c r="I163" s="51"/>
      <c r="J163" s="51">
        <v>11</v>
      </c>
      <c r="K163" s="45"/>
      <c r="L163" s="45"/>
      <c r="M163" s="45"/>
      <c r="N163" s="45">
        <v>11</v>
      </c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</row>
    <row r="164" spans="1:32" customFormat="1" ht="15.75" x14ac:dyDescent="0.25">
      <c r="A164" s="45" t="s">
        <v>5</v>
      </c>
      <c r="B164" s="50" t="s">
        <v>465</v>
      </c>
      <c r="C164" s="51">
        <v>11</v>
      </c>
      <c r="D164" s="51">
        <v>11</v>
      </c>
      <c r="E164" s="51"/>
      <c r="F164" s="45">
        <v>13</v>
      </c>
      <c r="G164" s="51">
        <v>10</v>
      </c>
      <c r="H164" s="51">
        <v>9</v>
      </c>
      <c r="I164" s="51"/>
      <c r="J164" s="51">
        <v>12</v>
      </c>
      <c r="K164" s="45"/>
      <c r="L164" s="45">
        <v>1</v>
      </c>
      <c r="M164" s="45"/>
      <c r="N164" s="45">
        <v>12</v>
      </c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AD164" s="118"/>
      <c r="AE164" s="118"/>
      <c r="AF164" s="118"/>
    </row>
    <row r="165" spans="1:32" customFormat="1" ht="15.75" x14ac:dyDescent="0.25">
      <c r="A165" s="45" t="s">
        <v>6</v>
      </c>
      <c r="B165" s="50" t="s">
        <v>466</v>
      </c>
      <c r="C165" s="51">
        <v>11</v>
      </c>
      <c r="D165" s="51">
        <v>9</v>
      </c>
      <c r="E165" s="51"/>
      <c r="F165" s="45">
        <v>12</v>
      </c>
      <c r="G165" s="51">
        <v>11</v>
      </c>
      <c r="H165" s="51">
        <v>8</v>
      </c>
      <c r="I165" s="51"/>
      <c r="J165" s="51">
        <v>11</v>
      </c>
      <c r="K165" s="45"/>
      <c r="L165" s="45"/>
      <c r="M165" s="45"/>
      <c r="N165" s="45">
        <v>11</v>
      </c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</row>
    <row r="166" spans="1:32" customFormat="1" ht="15.75" x14ac:dyDescent="0.25">
      <c r="A166" s="45" t="s">
        <v>7</v>
      </c>
      <c r="B166" s="50" t="s">
        <v>467</v>
      </c>
      <c r="C166" s="51">
        <v>11</v>
      </c>
      <c r="D166" s="51">
        <v>10</v>
      </c>
      <c r="E166" s="51"/>
      <c r="F166" s="45">
        <v>13</v>
      </c>
      <c r="G166" s="51">
        <v>11</v>
      </c>
      <c r="H166" s="51">
        <v>9</v>
      </c>
      <c r="I166" s="51"/>
      <c r="J166" s="51">
        <v>9</v>
      </c>
      <c r="K166" s="45"/>
      <c r="L166" s="45"/>
      <c r="M166" s="45"/>
      <c r="N166" s="45">
        <v>9</v>
      </c>
      <c r="O166" s="118"/>
      <c r="P166" s="118"/>
      <c r="Q166" s="118"/>
      <c r="R166" s="118"/>
      <c r="S166" s="118"/>
      <c r="T166" s="118"/>
      <c r="U166" s="118"/>
      <c r="V166" s="118"/>
      <c r="W166" s="118"/>
      <c r="X166" s="118"/>
      <c r="Y166" s="118"/>
      <c r="Z166" s="118"/>
      <c r="AA166" s="118"/>
      <c r="AB166" s="118"/>
      <c r="AC166" s="118"/>
      <c r="AD166" s="118"/>
      <c r="AE166" s="118"/>
      <c r="AF166" s="118"/>
    </row>
    <row r="167" spans="1:32" customFormat="1" ht="15.75" x14ac:dyDescent="0.25">
      <c r="A167" s="45" t="s">
        <v>8</v>
      </c>
      <c r="B167" s="50" t="s">
        <v>468</v>
      </c>
      <c r="C167" s="51">
        <v>11</v>
      </c>
      <c r="D167" s="51">
        <v>9</v>
      </c>
      <c r="E167" s="51"/>
      <c r="F167" s="45">
        <v>12</v>
      </c>
      <c r="G167" s="51">
        <v>10</v>
      </c>
      <c r="H167" s="51">
        <v>8</v>
      </c>
      <c r="I167" s="51"/>
      <c r="J167" s="51">
        <v>10</v>
      </c>
      <c r="K167" s="45">
        <v>6</v>
      </c>
      <c r="L167" s="45">
        <v>1</v>
      </c>
      <c r="M167" s="45"/>
      <c r="N167" s="45">
        <v>10</v>
      </c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  <c r="AC167" s="118"/>
      <c r="AD167" s="118"/>
      <c r="AE167" s="118"/>
      <c r="AF167" s="118"/>
    </row>
    <row r="168" spans="1:32" customFormat="1" ht="15.75" x14ac:dyDescent="0.25">
      <c r="A168" s="45" t="s">
        <v>9</v>
      </c>
      <c r="B168" s="50" t="s">
        <v>469</v>
      </c>
      <c r="C168" s="51">
        <v>11</v>
      </c>
      <c r="D168" s="51">
        <v>13</v>
      </c>
      <c r="E168" s="51"/>
      <c r="F168" s="45">
        <v>16</v>
      </c>
      <c r="G168" s="51">
        <v>10</v>
      </c>
      <c r="H168" s="51">
        <v>12</v>
      </c>
      <c r="I168" s="51"/>
      <c r="J168" s="51">
        <v>13</v>
      </c>
      <c r="K168" s="45">
        <v>1</v>
      </c>
      <c r="L168" s="45"/>
      <c r="M168" s="45"/>
      <c r="N168" s="45">
        <v>13</v>
      </c>
      <c r="O168" s="118"/>
      <c r="P168" s="118"/>
      <c r="Q168" s="118"/>
      <c r="R168" s="118"/>
      <c r="S168" s="118"/>
      <c r="T168" s="118"/>
      <c r="U168" s="118"/>
      <c r="V168" s="118"/>
      <c r="W168" s="118"/>
      <c r="X168" s="118"/>
      <c r="Y168" s="118"/>
      <c r="Z168" s="118"/>
      <c r="AA168" s="118"/>
      <c r="AB168" s="118"/>
      <c r="AC168" s="118"/>
      <c r="AD168" s="118"/>
      <c r="AE168" s="118"/>
      <c r="AF168" s="118"/>
    </row>
    <row r="169" spans="1:32" customFormat="1" ht="15.75" x14ac:dyDescent="0.25">
      <c r="A169" s="45" t="s">
        <v>10</v>
      </c>
      <c r="B169" s="50" t="s">
        <v>470</v>
      </c>
      <c r="C169" s="51">
        <v>11</v>
      </c>
      <c r="D169" s="51">
        <v>9</v>
      </c>
      <c r="E169" s="51"/>
      <c r="F169" s="51">
        <v>12</v>
      </c>
      <c r="G169" s="51">
        <v>11</v>
      </c>
      <c r="H169" s="51">
        <v>9</v>
      </c>
      <c r="I169" s="51"/>
      <c r="J169" s="51">
        <v>12</v>
      </c>
      <c r="K169" s="45">
        <v>4</v>
      </c>
      <c r="L169" s="45"/>
      <c r="M169" s="45"/>
      <c r="N169" s="45">
        <v>12</v>
      </c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  <c r="AC169" s="118"/>
      <c r="AD169" s="118"/>
      <c r="AE169" s="118"/>
      <c r="AF169" s="118"/>
    </row>
    <row r="170" spans="1:32" customFormat="1" ht="15.75" x14ac:dyDescent="0.25">
      <c r="A170" s="60" t="s">
        <v>2</v>
      </c>
      <c r="B170" s="50" t="s">
        <v>471</v>
      </c>
      <c r="C170" s="51">
        <v>11</v>
      </c>
      <c r="D170" s="51">
        <v>10</v>
      </c>
      <c r="E170" s="51"/>
      <c r="F170" s="51">
        <v>12</v>
      </c>
      <c r="G170" s="51">
        <v>11</v>
      </c>
      <c r="H170" s="51">
        <v>9</v>
      </c>
      <c r="I170" s="51"/>
      <c r="J170" s="51">
        <v>11</v>
      </c>
      <c r="K170" s="45">
        <v>2</v>
      </c>
      <c r="L170" s="45">
        <v>3</v>
      </c>
      <c r="M170" s="45"/>
      <c r="N170" s="45">
        <v>11</v>
      </c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18"/>
      <c r="Z170" s="118"/>
      <c r="AA170" s="118"/>
      <c r="AB170" s="118"/>
      <c r="AC170" s="118"/>
      <c r="AD170" s="118"/>
      <c r="AE170" s="118"/>
      <c r="AF170" s="118"/>
    </row>
    <row r="171" spans="1:32" customFormat="1" ht="15.75" x14ac:dyDescent="0.25">
      <c r="A171" s="48">
        <v>2</v>
      </c>
      <c r="B171" s="41" t="s">
        <v>472</v>
      </c>
      <c r="C171" s="42"/>
      <c r="D171" s="42"/>
      <c r="E171" s="42"/>
      <c r="F171" s="42"/>
      <c r="G171" s="42"/>
      <c r="H171" s="42"/>
      <c r="I171" s="42"/>
      <c r="J171" s="42"/>
      <c r="K171" s="38"/>
      <c r="L171" s="38"/>
      <c r="M171" s="45"/>
      <c r="N171" s="45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  <c r="AC171" s="118"/>
      <c r="AD171" s="118"/>
      <c r="AE171" s="118"/>
      <c r="AF171" s="118"/>
    </row>
    <row r="172" spans="1:32" customFormat="1" ht="15.75" x14ac:dyDescent="0.25">
      <c r="A172" s="45" t="s">
        <v>13</v>
      </c>
      <c r="B172" s="50" t="s">
        <v>164</v>
      </c>
      <c r="C172" s="51">
        <v>11</v>
      </c>
      <c r="D172" s="61">
        <v>12</v>
      </c>
      <c r="E172" s="61"/>
      <c r="F172" s="45">
        <v>14</v>
      </c>
      <c r="G172" s="51">
        <v>10</v>
      </c>
      <c r="H172" s="51">
        <v>12</v>
      </c>
      <c r="I172" s="51"/>
      <c r="J172" s="51">
        <v>11</v>
      </c>
      <c r="K172" s="45">
        <v>1</v>
      </c>
      <c r="L172" s="52"/>
      <c r="M172" s="52"/>
      <c r="N172" s="45">
        <v>11</v>
      </c>
      <c r="O172" s="118"/>
      <c r="P172" s="118"/>
      <c r="Q172" s="118"/>
      <c r="R172" s="118"/>
      <c r="S172" s="118"/>
      <c r="T172" s="118"/>
      <c r="U172" s="118"/>
      <c r="V172" s="118"/>
      <c r="W172" s="118"/>
      <c r="X172" s="118"/>
      <c r="Y172" s="118"/>
      <c r="Z172" s="118"/>
      <c r="AA172" s="118"/>
      <c r="AB172" s="118"/>
      <c r="AC172" s="118"/>
      <c r="AD172" s="118"/>
      <c r="AE172" s="118"/>
      <c r="AF172" s="118"/>
    </row>
    <row r="173" spans="1:32" customFormat="1" ht="15.75" x14ac:dyDescent="0.25">
      <c r="A173" s="45" t="s">
        <v>14</v>
      </c>
      <c r="B173" s="50" t="s">
        <v>174</v>
      </c>
      <c r="C173" s="51">
        <v>10</v>
      </c>
      <c r="D173" s="61">
        <v>9</v>
      </c>
      <c r="E173" s="61"/>
      <c r="F173" s="45">
        <v>10</v>
      </c>
      <c r="G173" s="51">
        <v>10</v>
      </c>
      <c r="H173" s="51">
        <v>8</v>
      </c>
      <c r="I173" s="51"/>
      <c r="J173" s="51">
        <v>9</v>
      </c>
      <c r="K173" s="45">
        <v>1</v>
      </c>
      <c r="L173" s="52"/>
      <c r="M173" s="52"/>
      <c r="N173" s="45">
        <v>9</v>
      </c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  <c r="AA173" s="118"/>
      <c r="AB173" s="118"/>
      <c r="AC173" s="118"/>
      <c r="AD173" s="118"/>
      <c r="AE173" s="118"/>
      <c r="AF173" s="118"/>
    </row>
    <row r="174" spans="1:32" customFormat="1" ht="15.75" x14ac:dyDescent="0.25">
      <c r="A174" s="52" t="s">
        <v>15</v>
      </c>
      <c r="B174" s="50" t="s">
        <v>165</v>
      </c>
      <c r="C174" s="52">
        <v>10</v>
      </c>
      <c r="D174" s="61">
        <v>9</v>
      </c>
      <c r="E174" s="61"/>
      <c r="F174" s="45">
        <v>10</v>
      </c>
      <c r="G174" s="51">
        <v>10</v>
      </c>
      <c r="H174" s="51">
        <v>8</v>
      </c>
      <c r="I174" s="51"/>
      <c r="J174" s="51">
        <v>10</v>
      </c>
      <c r="K174" s="52">
        <v>1</v>
      </c>
      <c r="L174" s="52"/>
      <c r="M174" s="52"/>
      <c r="N174" s="45">
        <v>10</v>
      </c>
      <c r="O174" s="118"/>
      <c r="P174" s="118"/>
      <c r="Q174" s="118"/>
      <c r="R174" s="118"/>
      <c r="S174" s="118"/>
      <c r="T174" s="118"/>
      <c r="U174" s="118"/>
      <c r="V174" s="118"/>
      <c r="W174" s="118"/>
      <c r="X174" s="118"/>
      <c r="Y174" s="118"/>
      <c r="Z174" s="118"/>
      <c r="AA174" s="118"/>
      <c r="AB174" s="118"/>
      <c r="AC174" s="118"/>
      <c r="AD174" s="118"/>
      <c r="AE174" s="118"/>
      <c r="AF174" s="118"/>
    </row>
    <row r="175" spans="1:32" customFormat="1" ht="15.75" x14ac:dyDescent="0.25">
      <c r="A175" s="52" t="s">
        <v>16</v>
      </c>
      <c r="B175" s="50" t="s">
        <v>166</v>
      </c>
      <c r="C175" s="52">
        <v>10</v>
      </c>
      <c r="D175" s="61">
        <v>10</v>
      </c>
      <c r="E175" s="61"/>
      <c r="F175" s="45">
        <v>10</v>
      </c>
      <c r="G175" s="51">
        <v>9</v>
      </c>
      <c r="H175" s="51">
        <v>8</v>
      </c>
      <c r="I175" s="51"/>
      <c r="J175" s="51">
        <v>10</v>
      </c>
      <c r="K175" s="52"/>
      <c r="L175" s="52"/>
      <c r="M175" s="52"/>
      <c r="N175" s="45">
        <v>10</v>
      </c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AD175" s="118"/>
      <c r="AE175" s="118"/>
      <c r="AF175" s="118"/>
    </row>
    <row r="176" spans="1:32" customFormat="1" ht="15.75" x14ac:dyDescent="0.25">
      <c r="A176" s="52" t="s">
        <v>17</v>
      </c>
      <c r="B176" s="50" t="s">
        <v>473</v>
      </c>
      <c r="C176" s="52">
        <v>11</v>
      </c>
      <c r="D176" s="61">
        <v>11</v>
      </c>
      <c r="E176" s="61"/>
      <c r="F176" s="45">
        <v>13</v>
      </c>
      <c r="G176" s="51">
        <v>11</v>
      </c>
      <c r="H176" s="51">
        <v>11</v>
      </c>
      <c r="I176" s="51"/>
      <c r="J176" s="51">
        <v>11</v>
      </c>
      <c r="K176" s="52">
        <v>2</v>
      </c>
      <c r="L176" s="52"/>
      <c r="M176" s="52"/>
      <c r="N176" s="45">
        <v>11</v>
      </c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AD176" s="118"/>
      <c r="AE176" s="118"/>
      <c r="AF176" s="118"/>
    </row>
    <row r="177" spans="1:32" customFormat="1" ht="15.75" x14ac:dyDescent="0.25">
      <c r="A177" s="52" t="s">
        <v>18</v>
      </c>
      <c r="B177" s="59" t="s">
        <v>474</v>
      </c>
      <c r="C177" s="52">
        <v>11</v>
      </c>
      <c r="D177" s="61">
        <v>10</v>
      </c>
      <c r="E177" s="61"/>
      <c r="F177" s="45">
        <v>12</v>
      </c>
      <c r="G177" s="51">
        <v>11</v>
      </c>
      <c r="H177" s="51">
        <v>9</v>
      </c>
      <c r="I177" s="51"/>
      <c r="J177" s="51">
        <v>9</v>
      </c>
      <c r="K177" s="52">
        <v>5</v>
      </c>
      <c r="L177" s="52">
        <v>1</v>
      </c>
      <c r="M177" s="52"/>
      <c r="N177" s="45">
        <v>9</v>
      </c>
      <c r="O177" s="118"/>
      <c r="P177" s="118"/>
      <c r="Q177" s="118"/>
      <c r="R177" s="118"/>
      <c r="S177" s="118"/>
      <c r="T177" s="118"/>
      <c r="U177" s="118"/>
      <c r="V177" s="118"/>
      <c r="W177" s="118"/>
      <c r="X177" s="118"/>
      <c r="Y177" s="118"/>
      <c r="Z177" s="118"/>
      <c r="AA177" s="118"/>
      <c r="AB177" s="118"/>
      <c r="AC177" s="118"/>
      <c r="AD177" s="118"/>
      <c r="AE177" s="118"/>
      <c r="AF177" s="118"/>
    </row>
    <row r="178" spans="1:32" customFormat="1" ht="15.75" x14ac:dyDescent="0.25">
      <c r="A178" s="49" t="s">
        <v>65</v>
      </c>
      <c r="B178" s="39" t="s">
        <v>185</v>
      </c>
      <c r="C178" s="62"/>
      <c r="D178" s="62"/>
      <c r="E178" s="62"/>
      <c r="F178" s="62"/>
      <c r="G178" s="62"/>
      <c r="H178" s="62"/>
      <c r="I178" s="62"/>
      <c r="J178" s="63"/>
      <c r="K178" s="62"/>
      <c r="L178" s="62"/>
      <c r="M178" s="62"/>
      <c r="N178" s="62"/>
      <c r="O178" s="118"/>
      <c r="P178" s="118"/>
      <c r="Q178" s="118"/>
      <c r="R178" s="118"/>
      <c r="S178" s="118"/>
      <c r="T178" s="118"/>
      <c r="U178" s="118"/>
      <c r="V178" s="118"/>
      <c r="W178" s="118"/>
      <c r="X178" s="118"/>
      <c r="Y178" s="118"/>
      <c r="Z178" s="118"/>
      <c r="AA178" s="118"/>
      <c r="AB178" s="118"/>
      <c r="AC178" s="118"/>
      <c r="AD178" s="118"/>
      <c r="AE178" s="118"/>
      <c r="AF178" s="118"/>
    </row>
    <row r="179" spans="1:32" customFormat="1" ht="15.75" x14ac:dyDescent="0.25">
      <c r="A179" s="38">
        <v>1</v>
      </c>
      <c r="B179" s="41" t="s">
        <v>37</v>
      </c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</row>
    <row r="180" spans="1:32" customFormat="1" ht="15.75" x14ac:dyDescent="0.25">
      <c r="A180" s="45" t="s">
        <v>2</v>
      </c>
      <c r="B180" s="50" t="s">
        <v>475</v>
      </c>
      <c r="C180" s="51">
        <v>11</v>
      </c>
      <c r="D180" s="51">
        <v>13</v>
      </c>
      <c r="E180" s="51"/>
      <c r="F180" s="51">
        <v>15</v>
      </c>
      <c r="G180" s="51">
        <v>11</v>
      </c>
      <c r="H180" s="51">
        <v>11</v>
      </c>
      <c r="I180" s="51"/>
      <c r="J180" s="51">
        <v>13</v>
      </c>
      <c r="K180" s="45"/>
      <c r="L180" s="45">
        <v>1</v>
      </c>
      <c r="M180" s="45"/>
      <c r="N180" s="45">
        <v>13</v>
      </c>
      <c r="O180" s="118"/>
      <c r="P180" s="118"/>
      <c r="Q180" s="118"/>
      <c r="R180" s="118"/>
      <c r="S180" s="118"/>
      <c r="T180" s="118"/>
      <c r="U180" s="118"/>
      <c r="V180" s="118"/>
      <c r="W180" s="118"/>
      <c r="X180" s="118"/>
      <c r="Y180" s="118"/>
      <c r="Z180" s="118"/>
      <c r="AA180" s="118"/>
      <c r="AB180" s="118"/>
      <c r="AC180" s="118"/>
      <c r="AD180" s="118"/>
      <c r="AE180" s="118"/>
      <c r="AF180" s="118"/>
    </row>
    <row r="181" spans="1:32" customFormat="1" ht="15.75" x14ac:dyDescent="0.25">
      <c r="A181" s="45" t="s">
        <v>3</v>
      </c>
      <c r="B181" s="50" t="s">
        <v>476</v>
      </c>
      <c r="C181" s="51">
        <v>11</v>
      </c>
      <c r="D181" s="51">
        <v>13</v>
      </c>
      <c r="E181" s="51"/>
      <c r="F181" s="51">
        <v>15</v>
      </c>
      <c r="G181" s="51">
        <v>11</v>
      </c>
      <c r="H181" s="51">
        <v>10</v>
      </c>
      <c r="I181" s="51"/>
      <c r="J181" s="51">
        <v>11</v>
      </c>
      <c r="K181" s="45">
        <v>3</v>
      </c>
      <c r="L181" s="45">
        <v>1</v>
      </c>
      <c r="M181" s="45"/>
      <c r="N181" s="45">
        <v>11</v>
      </c>
      <c r="O181" s="118"/>
      <c r="P181" s="118"/>
      <c r="Q181" s="118"/>
      <c r="R181" s="118"/>
      <c r="S181" s="118"/>
      <c r="T181" s="118"/>
      <c r="U181" s="118"/>
      <c r="V181" s="118"/>
      <c r="W181" s="118"/>
      <c r="X181" s="118"/>
      <c r="Y181" s="118"/>
      <c r="Z181" s="118"/>
      <c r="AA181" s="118"/>
      <c r="AB181" s="118"/>
      <c r="AC181" s="118"/>
      <c r="AD181" s="118"/>
      <c r="AE181" s="118"/>
      <c r="AF181" s="118"/>
    </row>
    <row r="182" spans="1:32" customFormat="1" ht="15.75" x14ac:dyDescent="0.25">
      <c r="A182" s="45" t="s">
        <v>4</v>
      </c>
      <c r="B182" s="50" t="s">
        <v>477</v>
      </c>
      <c r="C182" s="51">
        <v>11</v>
      </c>
      <c r="D182" s="51">
        <v>13</v>
      </c>
      <c r="E182" s="51"/>
      <c r="F182" s="51">
        <v>15</v>
      </c>
      <c r="G182" s="51">
        <v>11</v>
      </c>
      <c r="H182" s="51">
        <v>11</v>
      </c>
      <c r="I182" s="51"/>
      <c r="J182" s="45">
        <v>12</v>
      </c>
      <c r="K182" s="45">
        <v>4</v>
      </c>
      <c r="L182" s="45">
        <v>2</v>
      </c>
      <c r="M182" s="45"/>
      <c r="N182" s="45">
        <v>12</v>
      </c>
      <c r="O182" s="118"/>
      <c r="P182" s="118"/>
      <c r="Q182" s="118"/>
      <c r="R182" s="118"/>
      <c r="S182" s="118"/>
      <c r="T182" s="118"/>
      <c r="U182" s="118"/>
      <c r="V182" s="118"/>
      <c r="W182" s="118"/>
      <c r="X182" s="118"/>
      <c r="Y182" s="118"/>
      <c r="Z182" s="118"/>
      <c r="AA182" s="118"/>
      <c r="AB182" s="118"/>
      <c r="AC182" s="118"/>
      <c r="AD182" s="118"/>
      <c r="AE182" s="118"/>
      <c r="AF182" s="118"/>
    </row>
    <row r="183" spans="1:32" customFormat="1" ht="15.75" x14ac:dyDescent="0.25">
      <c r="A183" s="48">
        <v>2</v>
      </c>
      <c r="B183" s="41" t="s">
        <v>472</v>
      </c>
      <c r="C183" s="42"/>
      <c r="D183" s="42"/>
      <c r="E183" s="42"/>
      <c r="F183" s="42"/>
      <c r="G183" s="42"/>
      <c r="H183" s="42"/>
      <c r="I183" s="42"/>
      <c r="J183" s="42"/>
      <c r="K183" s="45"/>
      <c r="L183" s="45"/>
      <c r="M183" s="45"/>
      <c r="N183" s="45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18"/>
    </row>
    <row r="184" spans="1:32" customFormat="1" ht="15.75" x14ac:dyDescent="0.25">
      <c r="A184" s="45" t="s">
        <v>13</v>
      </c>
      <c r="B184" s="50" t="s">
        <v>164</v>
      </c>
      <c r="C184" s="51">
        <v>12</v>
      </c>
      <c r="D184" s="51">
        <v>12</v>
      </c>
      <c r="E184" s="51"/>
      <c r="F184" s="51">
        <v>15</v>
      </c>
      <c r="G184" s="51">
        <v>12</v>
      </c>
      <c r="H184" s="51">
        <v>11</v>
      </c>
      <c r="I184" s="51"/>
      <c r="J184" s="51">
        <v>15</v>
      </c>
      <c r="K184" s="45">
        <v>2</v>
      </c>
      <c r="L184" s="45">
        <v>1</v>
      </c>
      <c r="M184" s="45"/>
      <c r="N184" s="45">
        <v>15</v>
      </c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  <c r="AC184" s="118"/>
      <c r="AD184" s="118"/>
      <c r="AE184" s="118"/>
      <c r="AF184" s="118"/>
    </row>
    <row r="185" spans="1:32" customFormat="1" ht="15.75" x14ac:dyDescent="0.25">
      <c r="A185" s="45" t="s">
        <v>14</v>
      </c>
      <c r="B185" s="50" t="s">
        <v>174</v>
      </c>
      <c r="C185" s="51">
        <v>11</v>
      </c>
      <c r="D185" s="51">
        <v>14</v>
      </c>
      <c r="E185" s="51"/>
      <c r="F185" s="51">
        <v>17</v>
      </c>
      <c r="G185" s="51">
        <v>11</v>
      </c>
      <c r="H185" s="51">
        <v>14</v>
      </c>
      <c r="I185" s="51"/>
      <c r="J185" s="51">
        <v>16</v>
      </c>
      <c r="K185" s="45"/>
      <c r="L185" s="45">
        <v>2</v>
      </c>
      <c r="M185" s="45"/>
      <c r="N185" s="45">
        <v>16</v>
      </c>
      <c r="O185" s="118"/>
      <c r="P185" s="118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  <c r="AC185" s="118"/>
      <c r="AD185" s="118"/>
      <c r="AE185" s="118"/>
      <c r="AF185" s="118"/>
    </row>
    <row r="186" spans="1:32" customFormat="1" ht="15.75" x14ac:dyDescent="0.25">
      <c r="A186" s="45" t="s">
        <v>15</v>
      </c>
      <c r="B186" s="50" t="s">
        <v>473</v>
      </c>
      <c r="C186" s="52">
        <v>11</v>
      </c>
      <c r="D186" s="52">
        <v>12</v>
      </c>
      <c r="E186" s="52"/>
      <c r="F186" s="52">
        <v>13</v>
      </c>
      <c r="G186" s="51">
        <v>11</v>
      </c>
      <c r="H186" s="51">
        <v>9</v>
      </c>
      <c r="I186" s="51"/>
      <c r="J186" s="51">
        <v>11</v>
      </c>
      <c r="K186" s="52">
        <v>4</v>
      </c>
      <c r="L186" s="52">
        <v>3</v>
      </c>
      <c r="M186" s="52"/>
      <c r="N186" s="45">
        <v>11</v>
      </c>
      <c r="O186" s="118"/>
      <c r="P186" s="118"/>
      <c r="Q186" s="118"/>
      <c r="R186" s="118"/>
      <c r="S186" s="118"/>
      <c r="T186" s="118"/>
      <c r="U186" s="118"/>
      <c r="V186" s="118"/>
      <c r="W186" s="118"/>
      <c r="X186" s="118"/>
      <c r="Y186" s="118"/>
      <c r="Z186" s="118"/>
      <c r="AA186" s="118"/>
      <c r="AB186" s="118"/>
      <c r="AC186" s="118"/>
      <c r="AD186" s="118"/>
      <c r="AE186" s="118"/>
      <c r="AF186" s="118"/>
    </row>
    <row r="187" spans="1:32" customFormat="1" ht="15.75" x14ac:dyDescent="0.25">
      <c r="A187" s="45" t="s">
        <v>16</v>
      </c>
      <c r="B187" s="50" t="s">
        <v>478</v>
      </c>
      <c r="C187" s="51">
        <v>11</v>
      </c>
      <c r="D187" s="51">
        <v>12</v>
      </c>
      <c r="E187" s="51"/>
      <c r="F187" s="51">
        <v>14</v>
      </c>
      <c r="G187" s="51">
        <v>11</v>
      </c>
      <c r="H187" s="51">
        <v>10</v>
      </c>
      <c r="I187" s="51"/>
      <c r="J187" s="51">
        <v>13</v>
      </c>
      <c r="K187" s="45">
        <v>3</v>
      </c>
      <c r="L187" s="45">
        <v>1</v>
      </c>
      <c r="M187" s="45"/>
      <c r="N187" s="45">
        <v>13</v>
      </c>
      <c r="O187" s="118"/>
      <c r="P187" s="118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  <c r="AC187" s="118"/>
      <c r="AD187" s="118"/>
      <c r="AE187" s="118"/>
      <c r="AF187" s="118"/>
    </row>
    <row r="188" spans="1:32" customFormat="1" ht="15.75" x14ac:dyDescent="0.25">
      <c r="A188" s="45" t="s">
        <v>17</v>
      </c>
      <c r="B188" s="50" t="s">
        <v>479</v>
      </c>
      <c r="C188" s="51">
        <v>11</v>
      </c>
      <c r="D188" s="51">
        <v>12</v>
      </c>
      <c r="E188" s="51"/>
      <c r="F188" s="51">
        <v>14</v>
      </c>
      <c r="G188" s="51">
        <v>11</v>
      </c>
      <c r="H188" s="51">
        <v>10</v>
      </c>
      <c r="I188" s="51"/>
      <c r="J188" s="51">
        <v>12</v>
      </c>
      <c r="K188" s="45">
        <v>3</v>
      </c>
      <c r="L188" s="45">
        <v>2</v>
      </c>
      <c r="M188" s="45"/>
      <c r="N188" s="45">
        <v>12</v>
      </c>
      <c r="O188" s="118"/>
      <c r="P188" s="118"/>
      <c r="Q188" s="118"/>
      <c r="R188" s="118"/>
      <c r="S188" s="118"/>
      <c r="T188" s="118"/>
      <c r="U188" s="118"/>
      <c r="V188" s="118"/>
      <c r="W188" s="118"/>
      <c r="X188" s="118"/>
      <c r="Y188" s="118"/>
      <c r="Z188" s="118"/>
      <c r="AA188" s="118"/>
      <c r="AB188" s="118"/>
      <c r="AC188" s="118"/>
      <c r="AD188" s="118"/>
      <c r="AE188" s="118"/>
      <c r="AF188" s="118"/>
    </row>
    <row r="189" spans="1:32" customFormat="1" ht="15.75" x14ac:dyDescent="0.25">
      <c r="A189" s="45" t="s">
        <v>18</v>
      </c>
      <c r="B189" s="50" t="s">
        <v>480</v>
      </c>
      <c r="C189" s="51">
        <v>11</v>
      </c>
      <c r="D189" s="51">
        <v>12</v>
      </c>
      <c r="E189" s="51"/>
      <c r="F189" s="51">
        <v>14</v>
      </c>
      <c r="G189" s="51">
        <v>11</v>
      </c>
      <c r="H189" s="51">
        <v>9</v>
      </c>
      <c r="I189" s="51"/>
      <c r="J189" s="51">
        <v>12</v>
      </c>
      <c r="K189" s="45">
        <v>2</v>
      </c>
      <c r="L189" s="45">
        <v>1</v>
      </c>
      <c r="M189" s="45"/>
      <c r="N189" s="45">
        <v>12</v>
      </c>
      <c r="O189" s="118"/>
      <c r="P189" s="118"/>
      <c r="Q189" s="118"/>
      <c r="R189" s="118"/>
      <c r="S189" s="118"/>
      <c r="T189" s="118"/>
      <c r="U189" s="118"/>
      <c r="V189" s="118"/>
      <c r="W189" s="118"/>
      <c r="X189" s="118"/>
      <c r="Y189" s="118"/>
      <c r="Z189" s="118"/>
      <c r="AA189" s="118"/>
      <c r="AB189" s="118"/>
      <c r="AC189" s="118"/>
      <c r="AD189" s="118"/>
      <c r="AE189" s="118"/>
      <c r="AF189" s="118"/>
    </row>
    <row r="190" spans="1:32" customFormat="1" ht="15.75" x14ac:dyDescent="0.25">
      <c r="A190" s="45" t="s">
        <v>19</v>
      </c>
      <c r="B190" s="50" t="s">
        <v>481</v>
      </c>
      <c r="C190" s="51">
        <v>11</v>
      </c>
      <c r="D190" s="51">
        <v>12</v>
      </c>
      <c r="E190" s="51"/>
      <c r="F190" s="51">
        <v>14</v>
      </c>
      <c r="G190" s="51">
        <v>11</v>
      </c>
      <c r="H190" s="51">
        <v>10</v>
      </c>
      <c r="I190" s="51"/>
      <c r="J190" s="51">
        <v>13</v>
      </c>
      <c r="K190" s="45">
        <v>3</v>
      </c>
      <c r="L190" s="45"/>
      <c r="M190" s="45"/>
      <c r="N190" s="45">
        <v>13</v>
      </c>
      <c r="O190" s="118"/>
      <c r="P190" s="118"/>
      <c r="Q190" s="118"/>
      <c r="R190" s="118"/>
      <c r="S190" s="118"/>
      <c r="T190" s="118"/>
      <c r="U190" s="118"/>
      <c r="V190" s="118"/>
      <c r="W190" s="118"/>
      <c r="X190" s="118"/>
      <c r="Y190" s="118"/>
      <c r="Z190" s="118"/>
      <c r="AA190" s="118"/>
      <c r="AB190" s="118"/>
      <c r="AC190" s="118"/>
      <c r="AD190" s="118"/>
      <c r="AE190" s="118"/>
      <c r="AF190" s="118"/>
    </row>
    <row r="191" spans="1:32" customFormat="1" ht="15.75" x14ac:dyDescent="0.25">
      <c r="A191" s="49" t="s">
        <v>66</v>
      </c>
      <c r="B191" s="39" t="s">
        <v>184</v>
      </c>
      <c r="C191" s="36"/>
      <c r="D191" s="36"/>
      <c r="E191" s="36"/>
      <c r="F191" s="36"/>
      <c r="G191" s="36"/>
      <c r="H191" s="36"/>
      <c r="I191" s="36"/>
      <c r="J191" s="36"/>
      <c r="K191" s="38"/>
      <c r="L191" s="38"/>
      <c r="M191" s="38"/>
      <c r="N191" s="38"/>
      <c r="O191" s="118"/>
      <c r="P191" s="118"/>
      <c r="Q191" s="118"/>
      <c r="R191" s="118"/>
      <c r="S191" s="118"/>
      <c r="T191" s="118"/>
      <c r="U191" s="118"/>
      <c r="V191" s="118"/>
      <c r="W191" s="118"/>
      <c r="X191" s="118"/>
      <c r="Y191" s="118"/>
      <c r="Z191" s="118"/>
      <c r="AA191" s="118"/>
      <c r="AB191" s="118"/>
      <c r="AC191" s="118"/>
      <c r="AD191" s="118"/>
      <c r="AE191" s="118"/>
      <c r="AF191" s="118"/>
    </row>
    <row r="192" spans="1:32" customFormat="1" ht="15.75" x14ac:dyDescent="0.25">
      <c r="A192" s="38">
        <v>1</v>
      </c>
      <c r="B192" s="41" t="s">
        <v>37</v>
      </c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118"/>
      <c r="P192" s="118"/>
      <c r="Q192" s="118"/>
      <c r="R192" s="118"/>
      <c r="S192" s="118"/>
      <c r="T192" s="118"/>
      <c r="U192" s="118"/>
      <c r="V192" s="118"/>
      <c r="W192" s="118"/>
      <c r="X192" s="118"/>
      <c r="Y192" s="118"/>
      <c r="Z192" s="118"/>
      <c r="AA192" s="118"/>
      <c r="AB192" s="118"/>
      <c r="AC192" s="118"/>
      <c r="AD192" s="118"/>
      <c r="AE192" s="118"/>
      <c r="AF192" s="118"/>
    </row>
    <row r="193" spans="1:32" customFormat="1" ht="15.75" x14ac:dyDescent="0.25">
      <c r="A193" s="45" t="s">
        <v>2</v>
      </c>
      <c r="B193" s="50" t="s">
        <v>482</v>
      </c>
      <c r="C193" s="51">
        <v>11</v>
      </c>
      <c r="D193" s="51">
        <v>15</v>
      </c>
      <c r="E193" s="51"/>
      <c r="F193" s="51">
        <v>17</v>
      </c>
      <c r="G193" s="51">
        <v>10</v>
      </c>
      <c r="H193" s="51">
        <v>11</v>
      </c>
      <c r="I193" s="51"/>
      <c r="J193" s="51">
        <v>17</v>
      </c>
      <c r="K193" s="45"/>
      <c r="L193" s="45">
        <v>3</v>
      </c>
      <c r="M193" s="45"/>
      <c r="N193" s="45">
        <v>17</v>
      </c>
      <c r="O193" s="118"/>
      <c r="P193" s="118"/>
      <c r="Q193" s="118"/>
      <c r="R193" s="118"/>
      <c r="S193" s="118"/>
      <c r="T193" s="118"/>
      <c r="U193" s="118"/>
      <c r="V193" s="118"/>
      <c r="W193" s="118"/>
      <c r="X193" s="118"/>
      <c r="Y193" s="118"/>
      <c r="Z193" s="118"/>
      <c r="AA193" s="118"/>
      <c r="AB193" s="118"/>
      <c r="AC193" s="118"/>
      <c r="AD193" s="118"/>
      <c r="AE193" s="118"/>
      <c r="AF193" s="118"/>
    </row>
    <row r="194" spans="1:32" customFormat="1" ht="15.75" x14ac:dyDescent="0.25">
      <c r="A194" s="45" t="s">
        <v>3</v>
      </c>
      <c r="B194" s="50" t="s">
        <v>483</v>
      </c>
      <c r="C194" s="51">
        <v>11</v>
      </c>
      <c r="D194" s="51">
        <v>14</v>
      </c>
      <c r="E194" s="51"/>
      <c r="F194" s="51">
        <v>17</v>
      </c>
      <c r="G194" s="51">
        <v>11</v>
      </c>
      <c r="H194" s="51">
        <v>11</v>
      </c>
      <c r="I194" s="51"/>
      <c r="J194" s="51">
        <v>16</v>
      </c>
      <c r="K194" s="45">
        <v>1</v>
      </c>
      <c r="L194" s="45">
        <v>2</v>
      </c>
      <c r="M194" s="45"/>
      <c r="N194" s="45">
        <v>16</v>
      </c>
      <c r="O194" s="118"/>
      <c r="P194" s="118"/>
      <c r="Q194" s="118"/>
      <c r="R194" s="118"/>
      <c r="S194" s="118"/>
      <c r="T194" s="118"/>
      <c r="U194" s="118"/>
      <c r="V194" s="118"/>
      <c r="W194" s="118"/>
      <c r="X194" s="118"/>
      <c r="Y194" s="118"/>
      <c r="Z194" s="118"/>
      <c r="AA194" s="118"/>
      <c r="AB194" s="118"/>
      <c r="AC194" s="118"/>
      <c r="AD194" s="118"/>
      <c r="AE194" s="118"/>
      <c r="AF194" s="118"/>
    </row>
    <row r="195" spans="1:32" customFormat="1" ht="15.75" x14ac:dyDescent="0.25">
      <c r="A195" s="45" t="s">
        <v>4</v>
      </c>
      <c r="B195" s="50" t="s">
        <v>484</v>
      </c>
      <c r="C195" s="51">
        <v>11</v>
      </c>
      <c r="D195" s="51">
        <v>14</v>
      </c>
      <c r="E195" s="51"/>
      <c r="F195" s="51">
        <v>17</v>
      </c>
      <c r="G195" s="51">
        <v>11</v>
      </c>
      <c r="H195" s="51">
        <v>12</v>
      </c>
      <c r="I195" s="51"/>
      <c r="J195" s="51">
        <v>16</v>
      </c>
      <c r="K195" s="45">
        <v>2</v>
      </c>
      <c r="L195" s="45">
        <v>1</v>
      </c>
      <c r="M195" s="45"/>
      <c r="N195" s="45">
        <v>16</v>
      </c>
      <c r="O195" s="118"/>
      <c r="P195" s="118"/>
      <c r="Q195" s="118"/>
      <c r="R195" s="118"/>
      <c r="S195" s="118"/>
      <c r="T195" s="118"/>
      <c r="U195" s="118"/>
      <c r="V195" s="118"/>
      <c r="W195" s="118"/>
      <c r="X195" s="118"/>
      <c r="Y195" s="118"/>
      <c r="Z195" s="118"/>
      <c r="AA195" s="118"/>
      <c r="AB195" s="118"/>
      <c r="AC195" s="118"/>
      <c r="AD195" s="118"/>
      <c r="AE195" s="118"/>
      <c r="AF195" s="118"/>
    </row>
    <row r="196" spans="1:32" customFormat="1" ht="15.75" x14ac:dyDescent="0.25">
      <c r="A196" s="45" t="s">
        <v>5</v>
      </c>
      <c r="B196" s="50" t="s">
        <v>485</v>
      </c>
      <c r="C196" s="51">
        <v>11</v>
      </c>
      <c r="D196" s="51">
        <v>11</v>
      </c>
      <c r="E196" s="51"/>
      <c r="F196" s="51">
        <v>14</v>
      </c>
      <c r="G196" s="51">
        <v>10</v>
      </c>
      <c r="H196" s="51">
        <v>10</v>
      </c>
      <c r="I196" s="51"/>
      <c r="J196" s="51">
        <v>14</v>
      </c>
      <c r="K196" s="45">
        <v>4</v>
      </c>
      <c r="L196" s="45">
        <v>2</v>
      </c>
      <c r="M196" s="45"/>
      <c r="N196" s="45">
        <v>14</v>
      </c>
      <c r="O196" s="118"/>
      <c r="P196" s="118"/>
      <c r="Q196" s="118"/>
      <c r="R196" s="118"/>
      <c r="S196" s="118"/>
      <c r="T196" s="118"/>
      <c r="U196" s="118"/>
      <c r="V196" s="118"/>
      <c r="W196" s="118"/>
      <c r="X196" s="118"/>
      <c r="Y196" s="118"/>
      <c r="Z196" s="118"/>
      <c r="AA196" s="118"/>
      <c r="AB196" s="118"/>
      <c r="AC196" s="118"/>
      <c r="AD196" s="118"/>
      <c r="AE196" s="118"/>
      <c r="AF196" s="118"/>
    </row>
    <row r="197" spans="1:32" customFormat="1" ht="15.75" x14ac:dyDescent="0.25">
      <c r="A197" s="45" t="s">
        <v>6</v>
      </c>
      <c r="B197" s="50" t="s">
        <v>486</v>
      </c>
      <c r="C197" s="51">
        <v>11</v>
      </c>
      <c r="D197" s="51">
        <v>11</v>
      </c>
      <c r="E197" s="51"/>
      <c r="F197" s="51">
        <v>14</v>
      </c>
      <c r="G197" s="51">
        <v>11</v>
      </c>
      <c r="H197" s="51">
        <v>9</v>
      </c>
      <c r="I197" s="51"/>
      <c r="J197" s="51">
        <v>14</v>
      </c>
      <c r="K197" s="45">
        <v>2</v>
      </c>
      <c r="L197" s="45">
        <v>2</v>
      </c>
      <c r="M197" s="45"/>
      <c r="N197" s="45">
        <v>14</v>
      </c>
      <c r="O197" s="118"/>
      <c r="P197" s="118"/>
      <c r="Q197" s="118"/>
      <c r="R197" s="118"/>
      <c r="S197" s="118"/>
      <c r="T197" s="118"/>
      <c r="U197" s="118"/>
      <c r="V197" s="118"/>
      <c r="W197" s="118"/>
      <c r="X197" s="118"/>
      <c r="Y197" s="118"/>
      <c r="Z197" s="118"/>
      <c r="AA197" s="118"/>
      <c r="AB197" s="118"/>
      <c r="AC197" s="118"/>
      <c r="AD197" s="118"/>
      <c r="AE197" s="118"/>
      <c r="AF197" s="118"/>
    </row>
    <row r="198" spans="1:32" customFormat="1" ht="15.75" x14ac:dyDescent="0.25">
      <c r="A198" s="45" t="s">
        <v>7</v>
      </c>
      <c r="B198" s="64" t="s">
        <v>487</v>
      </c>
      <c r="C198" s="51">
        <v>11</v>
      </c>
      <c r="D198" s="51">
        <v>9</v>
      </c>
      <c r="E198" s="51"/>
      <c r="F198" s="51">
        <v>12</v>
      </c>
      <c r="G198" s="51">
        <v>11</v>
      </c>
      <c r="H198" s="51">
        <v>8</v>
      </c>
      <c r="I198" s="51"/>
      <c r="J198" s="51">
        <v>12</v>
      </c>
      <c r="K198" s="45">
        <v>2</v>
      </c>
      <c r="L198" s="45">
        <v>1</v>
      </c>
      <c r="M198" s="45"/>
      <c r="N198" s="45">
        <v>12</v>
      </c>
      <c r="O198" s="118"/>
      <c r="P198" s="118"/>
      <c r="Q198" s="118"/>
      <c r="R198" s="118"/>
      <c r="S198" s="118"/>
      <c r="T198" s="118"/>
      <c r="U198" s="118"/>
      <c r="V198" s="118"/>
      <c r="W198" s="118"/>
      <c r="X198" s="118"/>
      <c r="Y198" s="118"/>
      <c r="Z198" s="118"/>
      <c r="AA198" s="118"/>
      <c r="AB198" s="118"/>
      <c r="AC198" s="118"/>
      <c r="AD198" s="118"/>
      <c r="AE198" s="118"/>
      <c r="AF198" s="118"/>
    </row>
    <row r="199" spans="1:32" customFormat="1" ht="15.75" x14ac:dyDescent="0.25">
      <c r="A199" s="48">
        <v>2</v>
      </c>
      <c r="B199" s="41" t="s">
        <v>472</v>
      </c>
      <c r="C199" s="42"/>
      <c r="D199" s="42"/>
      <c r="E199" s="42"/>
      <c r="F199" s="42"/>
      <c r="G199" s="42"/>
      <c r="H199" s="42"/>
      <c r="I199" s="42"/>
      <c r="J199" s="42"/>
      <c r="K199" s="45"/>
      <c r="L199" s="45"/>
      <c r="M199" s="45"/>
      <c r="N199" s="45"/>
      <c r="O199" s="118"/>
      <c r="P199" s="118"/>
      <c r="Q199" s="118"/>
      <c r="R199" s="118"/>
      <c r="S199" s="118"/>
      <c r="T199" s="118"/>
      <c r="U199" s="118"/>
      <c r="V199" s="118"/>
      <c r="W199" s="118"/>
      <c r="X199" s="118"/>
      <c r="Y199" s="118"/>
      <c r="Z199" s="118"/>
      <c r="AA199" s="118"/>
      <c r="AB199" s="118"/>
      <c r="AC199" s="118"/>
      <c r="AD199" s="118"/>
      <c r="AE199" s="118"/>
      <c r="AF199" s="118"/>
    </row>
    <row r="200" spans="1:32" customFormat="1" ht="15.75" x14ac:dyDescent="0.25">
      <c r="A200" s="45" t="s">
        <v>13</v>
      </c>
      <c r="B200" s="50" t="s">
        <v>164</v>
      </c>
      <c r="C200" s="51">
        <v>10</v>
      </c>
      <c r="D200" s="51">
        <v>14</v>
      </c>
      <c r="E200" s="51"/>
      <c r="F200" s="51">
        <v>18</v>
      </c>
      <c r="G200" s="51">
        <v>10</v>
      </c>
      <c r="H200" s="51">
        <v>13</v>
      </c>
      <c r="I200" s="51"/>
      <c r="J200" s="51">
        <v>16</v>
      </c>
      <c r="K200" s="45">
        <v>1</v>
      </c>
      <c r="L200" s="45"/>
      <c r="M200" s="45"/>
      <c r="N200" s="45">
        <v>16</v>
      </c>
      <c r="O200" s="118"/>
      <c r="P200" s="118"/>
      <c r="Q200" s="118"/>
      <c r="R200" s="118"/>
      <c r="S200" s="118"/>
      <c r="T200" s="118"/>
      <c r="U200" s="118"/>
      <c r="V200" s="118"/>
      <c r="W200" s="118"/>
      <c r="X200" s="118"/>
      <c r="Y200" s="118"/>
      <c r="Z200" s="118"/>
      <c r="AA200" s="118"/>
      <c r="AB200" s="118"/>
      <c r="AC200" s="118"/>
      <c r="AD200" s="118"/>
      <c r="AE200" s="118"/>
      <c r="AF200" s="118"/>
    </row>
    <row r="201" spans="1:32" customFormat="1" ht="15.75" x14ac:dyDescent="0.25">
      <c r="A201" s="45" t="s">
        <v>14</v>
      </c>
      <c r="B201" s="50" t="s">
        <v>174</v>
      </c>
      <c r="C201" s="51">
        <v>13</v>
      </c>
      <c r="D201" s="51">
        <v>20</v>
      </c>
      <c r="E201" s="51"/>
      <c r="F201" s="51">
        <v>19</v>
      </c>
      <c r="G201" s="51">
        <v>13</v>
      </c>
      <c r="H201" s="51">
        <v>20</v>
      </c>
      <c r="I201" s="51"/>
      <c r="J201" s="51">
        <v>18</v>
      </c>
      <c r="K201" s="45">
        <v>1</v>
      </c>
      <c r="L201" s="45">
        <v>2</v>
      </c>
      <c r="M201" s="45"/>
      <c r="N201" s="45">
        <v>18</v>
      </c>
      <c r="O201" s="118"/>
      <c r="P201" s="118"/>
      <c r="Q201" s="118"/>
      <c r="R201" s="118"/>
      <c r="S201" s="118"/>
      <c r="T201" s="118"/>
      <c r="U201" s="118"/>
      <c r="V201" s="118"/>
      <c r="W201" s="118"/>
      <c r="X201" s="118"/>
      <c r="Y201" s="118"/>
      <c r="Z201" s="118"/>
      <c r="AA201" s="118"/>
      <c r="AB201" s="118"/>
      <c r="AC201" s="118"/>
      <c r="AD201" s="118"/>
      <c r="AE201" s="118"/>
      <c r="AF201" s="118"/>
    </row>
    <row r="202" spans="1:32" customFormat="1" ht="15.75" x14ac:dyDescent="0.25">
      <c r="A202" s="45" t="s">
        <v>15</v>
      </c>
      <c r="B202" s="50" t="s">
        <v>166</v>
      </c>
      <c r="C202" s="42">
        <v>11</v>
      </c>
      <c r="D202" s="42">
        <v>14</v>
      </c>
      <c r="E202" s="42"/>
      <c r="F202" s="42">
        <v>16</v>
      </c>
      <c r="G202" s="42">
        <v>10</v>
      </c>
      <c r="H202" s="42">
        <v>11</v>
      </c>
      <c r="I202" s="42"/>
      <c r="J202" s="42">
        <v>16</v>
      </c>
      <c r="K202" s="45">
        <v>2</v>
      </c>
      <c r="L202" s="45"/>
      <c r="M202" s="45"/>
      <c r="N202" s="45">
        <v>16</v>
      </c>
      <c r="O202" s="118"/>
      <c r="P202" s="118"/>
      <c r="Q202" s="118"/>
      <c r="R202" s="118"/>
      <c r="S202" s="118"/>
      <c r="T202" s="118"/>
      <c r="U202" s="118"/>
      <c r="V202" s="118"/>
      <c r="W202" s="118"/>
      <c r="X202" s="118"/>
      <c r="Y202" s="118"/>
      <c r="Z202" s="118"/>
      <c r="AA202" s="118"/>
      <c r="AB202" s="118"/>
      <c r="AC202" s="118"/>
      <c r="AD202" s="118"/>
      <c r="AE202" s="118"/>
      <c r="AF202" s="118"/>
    </row>
    <row r="203" spans="1:32" customFormat="1" ht="15.75" x14ac:dyDescent="0.25">
      <c r="A203" s="45" t="s">
        <v>16</v>
      </c>
      <c r="B203" s="50" t="s">
        <v>473</v>
      </c>
      <c r="C203" s="51">
        <v>10</v>
      </c>
      <c r="D203" s="51">
        <v>16</v>
      </c>
      <c r="E203" s="51"/>
      <c r="F203" s="51">
        <v>17</v>
      </c>
      <c r="G203" s="51">
        <v>10</v>
      </c>
      <c r="H203" s="51">
        <v>12</v>
      </c>
      <c r="I203" s="51"/>
      <c r="J203" s="51">
        <v>16</v>
      </c>
      <c r="K203" s="45">
        <v>3</v>
      </c>
      <c r="L203" s="45">
        <v>1</v>
      </c>
      <c r="M203" s="45"/>
      <c r="N203" s="45">
        <v>16</v>
      </c>
      <c r="O203" s="118"/>
      <c r="P203" s="118"/>
      <c r="Q203" s="118"/>
      <c r="R203" s="118"/>
      <c r="S203" s="118"/>
      <c r="T203" s="118"/>
      <c r="U203" s="118"/>
      <c r="V203" s="118"/>
      <c r="W203" s="118"/>
      <c r="X203" s="118"/>
      <c r="Y203" s="118"/>
      <c r="Z203" s="118"/>
      <c r="AA203" s="118"/>
      <c r="AB203" s="118"/>
      <c r="AC203" s="118"/>
      <c r="AD203" s="118"/>
      <c r="AE203" s="118"/>
      <c r="AF203" s="118"/>
    </row>
    <row r="204" spans="1:32" customFormat="1" ht="15.75" x14ac:dyDescent="0.25">
      <c r="A204" s="45" t="s">
        <v>17</v>
      </c>
      <c r="B204" s="50" t="s">
        <v>167</v>
      </c>
      <c r="C204" s="51">
        <v>10</v>
      </c>
      <c r="D204" s="51">
        <v>16</v>
      </c>
      <c r="E204" s="51"/>
      <c r="F204" s="51">
        <v>17</v>
      </c>
      <c r="G204" s="51">
        <v>10</v>
      </c>
      <c r="H204" s="51">
        <v>11</v>
      </c>
      <c r="I204" s="51"/>
      <c r="J204" s="51">
        <v>16</v>
      </c>
      <c r="K204" s="45">
        <v>2</v>
      </c>
      <c r="L204" s="45">
        <v>1</v>
      </c>
      <c r="M204" s="45"/>
      <c r="N204" s="45">
        <v>16</v>
      </c>
      <c r="O204" s="118"/>
      <c r="P204" s="118"/>
      <c r="Q204" s="118"/>
      <c r="R204" s="118"/>
      <c r="S204" s="118"/>
      <c r="T204" s="118"/>
      <c r="U204" s="118"/>
      <c r="V204" s="118"/>
      <c r="W204" s="118"/>
      <c r="X204" s="118"/>
      <c r="Y204" s="118"/>
      <c r="Z204" s="118"/>
      <c r="AA204" s="118"/>
      <c r="AB204" s="118"/>
      <c r="AC204" s="118"/>
      <c r="AD204" s="118"/>
      <c r="AE204" s="118"/>
      <c r="AF204" s="118"/>
    </row>
    <row r="205" spans="1:32" customFormat="1" ht="15.75" x14ac:dyDescent="0.25">
      <c r="A205" s="45" t="s">
        <v>18</v>
      </c>
      <c r="B205" s="50" t="s">
        <v>488</v>
      </c>
      <c r="C205" s="42">
        <v>11</v>
      </c>
      <c r="D205" s="42">
        <v>11</v>
      </c>
      <c r="E205" s="42"/>
      <c r="F205" s="42">
        <v>14</v>
      </c>
      <c r="G205" s="42">
        <v>11</v>
      </c>
      <c r="H205" s="42">
        <v>9</v>
      </c>
      <c r="I205" s="42"/>
      <c r="J205" s="42">
        <v>13</v>
      </c>
      <c r="K205" s="45">
        <v>2</v>
      </c>
      <c r="L205" s="45"/>
      <c r="M205" s="45"/>
      <c r="N205" s="45">
        <v>13</v>
      </c>
      <c r="O205" s="118"/>
      <c r="P205" s="118"/>
      <c r="Q205" s="118"/>
      <c r="R205" s="118"/>
      <c r="S205" s="118"/>
      <c r="T205" s="118"/>
      <c r="U205" s="118"/>
      <c r="V205" s="118"/>
      <c r="W205" s="118"/>
      <c r="X205" s="118"/>
      <c r="Y205" s="118"/>
      <c r="Z205" s="118"/>
      <c r="AA205" s="118"/>
      <c r="AB205" s="118"/>
      <c r="AC205" s="118"/>
      <c r="AD205" s="118"/>
      <c r="AE205" s="118"/>
      <c r="AF205" s="118"/>
    </row>
    <row r="206" spans="1:32" customFormat="1" ht="15.75" x14ac:dyDescent="0.25">
      <c r="A206" s="45" t="s">
        <v>19</v>
      </c>
      <c r="B206" s="50" t="s">
        <v>489</v>
      </c>
      <c r="C206" s="51">
        <v>11</v>
      </c>
      <c r="D206" s="51">
        <v>11</v>
      </c>
      <c r="E206" s="51"/>
      <c r="F206" s="51">
        <v>13</v>
      </c>
      <c r="G206" s="42">
        <v>11</v>
      </c>
      <c r="H206" s="42">
        <v>9</v>
      </c>
      <c r="I206" s="42"/>
      <c r="J206" s="42">
        <v>12</v>
      </c>
      <c r="K206" s="45">
        <v>3</v>
      </c>
      <c r="L206" s="45">
        <v>1</v>
      </c>
      <c r="M206" s="45"/>
      <c r="N206" s="45">
        <v>12</v>
      </c>
      <c r="O206" s="118"/>
      <c r="P206" s="118"/>
      <c r="Q206" s="118"/>
      <c r="R206" s="118"/>
      <c r="S206" s="118"/>
      <c r="T206" s="118"/>
      <c r="U206" s="118"/>
      <c r="V206" s="118"/>
      <c r="W206" s="118"/>
      <c r="X206" s="118"/>
      <c r="Y206" s="118"/>
      <c r="Z206" s="118"/>
      <c r="AA206" s="118"/>
      <c r="AB206" s="118"/>
      <c r="AC206" s="118"/>
      <c r="AD206" s="118"/>
      <c r="AE206" s="118"/>
      <c r="AF206" s="118"/>
    </row>
    <row r="207" spans="1:32" customFormat="1" ht="15.75" x14ac:dyDescent="0.25">
      <c r="A207" s="45" t="s">
        <v>20</v>
      </c>
      <c r="B207" s="50" t="s">
        <v>490</v>
      </c>
      <c r="C207" s="51">
        <v>10</v>
      </c>
      <c r="D207" s="51">
        <v>9</v>
      </c>
      <c r="E207" s="51"/>
      <c r="F207" s="51">
        <v>10</v>
      </c>
      <c r="G207" s="51">
        <v>10</v>
      </c>
      <c r="H207" s="51">
        <v>8</v>
      </c>
      <c r="I207" s="51"/>
      <c r="J207" s="51">
        <v>9</v>
      </c>
      <c r="K207" s="45">
        <v>2</v>
      </c>
      <c r="L207" s="45">
        <v>1</v>
      </c>
      <c r="M207" s="45"/>
      <c r="N207" s="45">
        <v>9</v>
      </c>
      <c r="O207" s="118"/>
      <c r="P207" s="118"/>
      <c r="Q207" s="118"/>
      <c r="R207" s="118"/>
      <c r="S207" s="118"/>
      <c r="T207" s="118"/>
      <c r="U207" s="118"/>
      <c r="V207" s="118"/>
      <c r="W207" s="118"/>
      <c r="X207" s="118"/>
      <c r="Y207" s="118"/>
      <c r="Z207" s="118"/>
      <c r="AA207" s="118"/>
      <c r="AB207" s="118"/>
      <c r="AC207" s="118"/>
      <c r="AD207" s="118"/>
      <c r="AE207" s="118"/>
      <c r="AF207" s="118"/>
    </row>
    <row r="208" spans="1:32" customFormat="1" ht="15.75" x14ac:dyDescent="0.25">
      <c r="A208" s="45"/>
      <c r="B208" s="41" t="s">
        <v>491</v>
      </c>
      <c r="C208" s="36">
        <f>SUM(C11:C207)</f>
        <v>1809</v>
      </c>
      <c r="D208" s="36">
        <f t="shared" ref="D208:N208" si="0">SUM(D11:D207)</f>
        <v>1848</v>
      </c>
      <c r="E208" s="36">
        <f t="shared" si="0"/>
        <v>0</v>
      </c>
      <c r="F208" s="36">
        <f t="shared" si="0"/>
        <v>2304</v>
      </c>
      <c r="G208" s="36">
        <f t="shared" si="0"/>
        <v>1763</v>
      </c>
      <c r="H208" s="36">
        <f t="shared" si="0"/>
        <v>1663</v>
      </c>
      <c r="I208" s="36">
        <f t="shared" si="0"/>
        <v>0</v>
      </c>
      <c r="J208" s="36">
        <f t="shared" si="0"/>
        <v>2051</v>
      </c>
      <c r="K208" s="36">
        <f t="shared" si="0"/>
        <v>372</v>
      </c>
      <c r="L208" s="36">
        <f t="shared" si="0"/>
        <v>169</v>
      </c>
      <c r="M208" s="36">
        <f t="shared" si="0"/>
        <v>0</v>
      </c>
      <c r="N208" s="36">
        <f t="shared" si="0"/>
        <v>2051</v>
      </c>
      <c r="O208" s="118"/>
      <c r="P208" s="118"/>
      <c r="Q208" s="118"/>
      <c r="R208" s="118"/>
      <c r="S208" s="118"/>
      <c r="T208" s="118"/>
      <c r="U208" s="118"/>
      <c r="V208" s="118"/>
      <c r="W208" s="118"/>
      <c r="X208" s="118"/>
      <c r="Y208" s="118"/>
      <c r="Z208" s="118"/>
      <c r="AA208" s="118"/>
      <c r="AB208" s="118"/>
      <c r="AC208" s="118"/>
      <c r="AD208" s="118"/>
      <c r="AE208" s="118"/>
      <c r="AF208" s="118"/>
    </row>
    <row r="209" spans="1:32" customFormat="1" ht="15.75" x14ac:dyDescent="0.25">
      <c r="A209" s="38" t="s">
        <v>60</v>
      </c>
      <c r="B209" s="65" t="s">
        <v>61</v>
      </c>
      <c r="C209" s="55">
        <v>92</v>
      </c>
      <c r="D209" s="55">
        <v>1602</v>
      </c>
      <c r="E209" s="55">
        <v>18865</v>
      </c>
      <c r="F209" s="55"/>
      <c r="G209" s="55">
        <v>92</v>
      </c>
      <c r="H209" s="55">
        <v>1392</v>
      </c>
      <c r="I209" s="55">
        <v>17803</v>
      </c>
      <c r="J209" s="55"/>
      <c r="K209" s="55">
        <v>10</v>
      </c>
      <c r="L209" s="55">
        <v>127</v>
      </c>
      <c r="M209" s="55">
        <v>53</v>
      </c>
      <c r="N209" s="55"/>
      <c r="O209" s="118"/>
      <c r="P209" s="118"/>
      <c r="Q209" s="118"/>
      <c r="R209" s="118"/>
      <c r="S209" s="118"/>
      <c r="T209" s="118"/>
      <c r="U209" s="118"/>
      <c r="V209" s="118"/>
      <c r="W209" s="118"/>
      <c r="X209" s="118"/>
      <c r="Y209" s="118"/>
      <c r="Z209" s="118"/>
      <c r="AA209" s="118"/>
      <c r="AB209" s="118"/>
      <c r="AC209" s="118"/>
      <c r="AD209" s="118"/>
      <c r="AE209" s="118"/>
      <c r="AF209" s="118"/>
    </row>
    <row r="210" spans="1:32" s="27" customFormat="1" ht="47.25" x14ac:dyDescent="0.25">
      <c r="A210" s="38"/>
      <c r="B210" s="41" t="s">
        <v>492</v>
      </c>
      <c r="C210" s="36"/>
      <c r="D210" s="36"/>
      <c r="E210" s="36"/>
      <c r="F210" s="36"/>
      <c r="G210" s="62">
        <v>92</v>
      </c>
      <c r="H210" s="62">
        <v>1392</v>
      </c>
      <c r="I210" s="62">
        <v>17803</v>
      </c>
      <c r="J210" s="36"/>
      <c r="K210" s="38"/>
      <c r="L210" s="38"/>
      <c r="M210" s="38"/>
      <c r="N210" s="38"/>
      <c r="O210" s="119"/>
      <c r="P210" s="119"/>
      <c r="Q210" s="119"/>
      <c r="R210" s="119"/>
      <c r="S210" s="119"/>
      <c r="T210" s="119"/>
      <c r="U210" s="119"/>
      <c r="V210" s="119"/>
      <c r="W210" s="119"/>
      <c r="X210" s="119"/>
      <c r="Y210" s="119"/>
      <c r="Z210" s="119"/>
      <c r="AA210" s="119"/>
      <c r="AB210" s="119"/>
      <c r="AC210" s="119"/>
      <c r="AD210" s="119"/>
      <c r="AE210" s="119"/>
      <c r="AF210" s="119"/>
    </row>
    <row r="211" spans="1:32" customFormat="1" ht="31.5" x14ac:dyDescent="0.25">
      <c r="A211" s="38" t="s">
        <v>493</v>
      </c>
      <c r="B211" s="41" t="s">
        <v>494</v>
      </c>
      <c r="C211" s="36">
        <f>C208+C209</f>
        <v>1901</v>
      </c>
      <c r="D211" s="36">
        <f t="shared" ref="D211:N211" si="1">D208+D209</f>
        <v>3450</v>
      </c>
      <c r="E211" s="36">
        <f t="shared" si="1"/>
        <v>18865</v>
      </c>
      <c r="F211" s="36">
        <f t="shared" si="1"/>
        <v>2304</v>
      </c>
      <c r="G211" s="36">
        <f t="shared" si="1"/>
        <v>1855</v>
      </c>
      <c r="H211" s="36">
        <f t="shared" si="1"/>
        <v>3055</v>
      </c>
      <c r="I211" s="36">
        <f t="shared" si="1"/>
        <v>17803</v>
      </c>
      <c r="J211" s="36">
        <f t="shared" si="1"/>
        <v>2051</v>
      </c>
      <c r="K211" s="36">
        <f t="shared" si="1"/>
        <v>382</v>
      </c>
      <c r="L211" s="36">
        <f t="shared" si="1"/>
        <v>296</v>
      </c>
      <c r="M211" s="36">
        <f t="shared" si="1"/>
        <v>53</v>
      </c>
      <c r="N211" s="36">
        <f t="shared" si="1"/>
        <v>2051</v>
      </c>
      <c r="O211" s="118"/>
      <c r="P211" s="26"/>
      <c r="Q211" s="118"/>
      <c r="R211" s="118"/>
      <c r="S211" s="118"/>
      <c r="T211" s="118"/>
      <c r="U211" s="118"/>
      <c r="V211" s="118"/>
      <c r="W211" s="118"/>
      <c r="X211" s="118"/>
      <c r="Y211" s="118"/>
      <c r="Z211" s="118"/>
      <c r="AA211" s="118"/>
      <c r="AB211" s="118"/>
      <c r="AC211" s="118"/>
      <c r="AD211" s="118"/>
      <c r="AE211" s="118"/>
      <c r="AF211" s="118"/>
    </row>
    <row r="212" spans="1:32" customFormat="1" ht="27" customHeight="1" x14ac:dyDescent="0.25">
      <c r="A212" s="66"/>
      <c r="B212" s="67" t="s">
        <v>351</v>
      </c>
      <c r="C212" s="68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118"/>
      <c r="P212" s="26"/>
      <c r="Q212" s="118"/>
      <c r="R212" s="118"/>
      <c r="S212" s="118"/>
      <c r="T212" s="118"/>
      <c r="U212" s="118"/>
      <c r="V212" s="118"/>
      <c r="W212" s="118"/>
      <c r="X212" s="118"/>
      <c r="Y212" s="118"/>
      <c r="Z212" s="118"/>
      <c r="AA212" s="118"/>
      <c r="AB212" s="118"/>
      <c r="AC212" s="118"/>
      <c r="AD212" s="118"/>
      <c r="AE212" s="118"/>
      <c r="AF212" s="118"/>
    </row>
    <row r="213" spans="1:32" s="25" customFormat="1" ht="15.75" x14ac:dyDescent="0.25">
      <c r="A213" s="69" t="s">
        <v>36</v>
      </c>
      <c r="B213" s="70" t="s">
        <v>56</v>
      </c>
      <c r="C213" s="71">
        <f>C214+C228+C248+C260+C274+C289+C303+C314+C329+C344+C360+C372</f>
        <v>1594</v>
      </c>
      <c r="D213" s="71">
        <f t="shared" ref="D213:N213" si="2">D214+D228+D248+D260+D274+D289+D303+D314+D329+D344+D360+D372</f>
        <v>1616</v>
      </c>
      <c r="E213" s="71">
        <f t="shared" si="2"/>
        <v>0</v>
      </c>
      <c r="F213" s="71">
        <f t="shared" si="2"/>
        <v>2066</v>
      </c>
      <c r="G213" s="71">
        <f t="shared" si="2"/>
        <v>1486</v>
      </c>
      <c r="H213" s="71">
        <f t="shared" si="2"/>
        <v>1323</v>
      </c>
      <c r="I213" s="71">
        <f t="shared" si="2"/>
        <v>0</v>
      </c>
      <c r="J213" s="71">
        <f t="shared" si="2"/>
        <v>1614</v>
      </c>
      <c r="K213" s="71">
        <f t="shared" si="2"/>
        <v>342</v>
      </c>
      <c r="L213" s="71">
        <f t="shared" si="2"/>
        <v>248</v>
      </c>
      <c r="M213" s="71">
        <f t="shared" si="2"/>
        <v>0</v>
      </c>
      <c r="N213" s="71">
        <f t="shared" si="2"/>
        <v>783</v>
      </c>
      <c r="O213" s="120"/>
      <c r="P213" s="120"/>
      <c r="Q213" s="120"/>
      <c r="R213" s="120"/>
      <c r="S213" s="120"/>
      <c r="T213" s="120"/>
      <c r="U213" s="120"/>
      <c r="V213" s="120"/>
      <c r="W213" s="120"/>
      <c r="X213" s="120"/>
      <c r="Y213" s="120"/>
      <c r="Z213" s="120"/>
      <c r="AA213" s="121">
        <f>J213-N213</f>
        <v>831</v>
      </c>
      <c r="AB213" s="121"/>
      <c r="AC213" s="122" t="s">
        <v>57</v>
      </c>
      <c r="AD213" s="122">
        <v>20</v>
      </c>
      <c r="AE213" s="122">
        <v>17</v>
      </c>
      <c r="AF213" s="122">
        <v>15</v>
      </c>
    </row>
    <row r="214" spans="1:32" s="14" customFormat="1" ht="31.5" x14ac:dyDescent="0.25">
      <c r="A214" s="38" t="s">
        <v>1</v>
      </c>
      <c r="B214" s="72" t="s">
        <v>208</v>
      </c>
      <c r="C214" s="73">
        <f>C215</f>
        <v>142</v>
      </c>
      <c r="D214" s="73">
        <f t="shared" ref="D214:N214" si="3">D215</f>
        <v>132</v>
      </c>
      <c r="E214" s="73">
        <f t="shared" si="3"/>
        <v>0</v>
      </c>
      <c r="F214" s="73">
        <f t="shared" si="3"/>
        <v>178</v>
      </c>
      <c r="G214" s="73">
        <f t="shared" si="3"/>
        <v>125</v>
      </c>
      <c r="H214" s="73">
        <f t="shared" si="3"/>
        <v>126</v>
      </c>
      <c r="I214" s="73">
        <f t="shared" si="3"/>
        <v>0</v>
      </c>
      <c r="J214" s="73">
        <f t="shared" si="3"/>
        <v>130</v>
      </c>
      <c r="K214" s="73">
        <f t="shared" si="3"/>
        <v>38</v>
      </c>
      <c r="L214" s="73">
        <f t="shared" si="3"/>
        <v>28</v>
      </c>
      <c r="M214" s="73">
        <f t="shared" si="3"/>
        <v>0</v>
      </c>
      <c r="N214" s="73">
        <f t="shared" si="3"/>
        <v>15</v>
      </c>
      <c r="O214" s="123"/>
      <c r="P214" s="123"/>
      <c r="Q214" s="123"/>
      <c r="R214" s="123"/>
      <c r="S214" s="123"/>
      <c r="T214" s="123"/>
      <c r="U214" s="123"/>
      <c r="V214" s="123">
        <v>7</v>
      </c>
      <c r="W214" s="123">
        <v>3</v>
      </c>
      <c r="X214" s="123"/>
      <c r="Y214" s="123"/>
      <c r="Z214" s="123">
        <v>6</v>
      </c>
      <c r="AA214" s="121"/>
      <c r="AB214" s="121"/>
      <c r="AC214" s="28" t="s">
        <v>58</v>
      </c>
      <c r="AD214" s="28">
        <v>32</v>
      </c>
      <c r="AE214" s="28">
        <v>32</v>
      </c>
      <c r="AF214" s="28">
        <v>32</v>
      </c>
    </row>
    <row r="215" spans="1:32" s="14" customFormat="1" ht="15.75" x14ac:dyDescent="0.25">
      <c r="A215" s="38"/>
      <c r="B215" s="72" t="s">
        <v>64</v>
      </c>
      <c r="C215" s="73">
        <f>SUM(C216:C227)</f>
        <v>142</v>
      </c>
      <c r="D215" s="73">
        <f t="shared" ref="D215:N215" si="4">SUM(D216:D227)</f>
        <v>132</v>
      </c>
      <c r="E215" s="73">
        <f t="shared" si="4"/>
        <v>0</v>
      </c>
      <c r="F215" s="73">
        <f t="shared" si="4"/>
        <v>178</v>
      </c>
      <c r="G215" s="73">
        <f t="shared" si="4"/>
        <v>125</v>
      </c>
      <c r="H215" s="73">
        <f t="shared" si="4"/>
        <v>126</v>
      </c>
      <c r="I215" s="73">
        <f t="shared" si="4"/>
        <v>0</v>
      </c>
      <c r="J215" s="73">
        <f>SUM(J216:J227)</f>
        <v>130</v>
      </c>
      <c r="K215" s="73">
        <f t="shared" si="4"/>
        <v>38</v>
      </c>
      <c r="L215" s="73">
        <f t="shared" si="4"/>
        <v>28</v>
      </c>
      <c r="M215" s="73">
        <f t="shared" si="4"/>
        <v>0</v>
      </c>
      <c r="N215" s="73">
        <f t="shared" si="4"/>
        <v>15</v>
      </c>
      <c r="O215" s="123"/>
      <c r="P215" s="123"/>
      <c r="Q215" s="123"/>
      <c r="R215" s="123"/>
      <c r="S215" s="123"/>
      <c r="T215" s="123"/>
      <c r="U215" s="123"/>
      <c r="V215" s="123">
        <v>8</v>
      </c>
      <c r="W215" s="123">
        <v>1</v>
      </c>
      <c r="X215" s="123"/>
      <c r="Y215" s="123"/>
      <c r="Z215" s="123">
        <v>2</v>
      </c>
      <c r="AA215" s="121"/>
      <c r="AB215" s="124"/>
      <c r="AC215" s="124"/>
      <c r="AD215" s="28"/>
      <c r="AE215" s="28"/>
      <c r="AF215" s="28"/>
    </row>
    <row r="216" spans="1:32" s="14" customFormat="1" ht="15.75" x14ac:dyDescent="0.25">
      <c r="A216" s="45" t="s">
        <v>2</v>
      </c>
      <c r="B216" s="74" t="s">
        <v>209</v>
      </c>
      <c r="C216" s="75">
        <v>11</v>
      </c>
      <c r="D216" s="75">
        <v>10</v>
      </c>
      <c r="E216" s="75"/>
      <c r="F216" s="75">
        <v>14</v>
      </c>
      <c r="G216" s="75">
        <v>11</v>
      </c>
      <c r="H216" s="75">
        <v>9</v>
      </c>
      <c r="I216" s="75"/>
      <c r="J216" s="75">
        <v>11</v>
      </c>
      <c r="K216" s="75">
        <v>1</v>
      </c>
      <c r="L216" s="75">
        <v>2</v>
      </c>
      <c r="M216" s="75"/>
      <c r="N216" s="75">
        <v>1</v>
      </c>
      <c r="O216" s="123">
        <v>2</v>
      </c>
      <c r="P216" s="123"/>
      <c r="Q216" s="123"/>
      <c r="R216" s="123"/>
      <c r="S216" s="123"/>
      <c r="T216" s="123"/>
      <c r="U216" s="123"/>
      <c r="V216" s="123">
        <v>5</v>
      </c>
      <c r="W216" s="123">
        <v>2</v>
      </c>
      <c r="X216" s="123"/>
      <c r="Y216" s="123"/>
      <c r="Z216" s="123">
        <v>3</v>
      </c>
      <c r="AA216" s="121"/>
      <c r="AB216" s="124"/>
      <c r="AC216" s="124"/>
      <c r="AD216" s="28"/>
      <c r="AE216" s="28"/>
      <c r="AF216" s="28"/>
    </row>
    <row r="217" spans="1:32" s="14" customFormat="1" ht="15.75" x14ac:dyDescent="0.25">
      <c r="A217" s="45" t="s">
        <v>3</v>
      </c>
      <c r="B217" s="74" t="s">
        <v>150</v>
      </c>
      <c r="C217" s="75">
        <v>12</v>
      </c>
      <c r="D217" s="75">
        <v>11</v>
      </c>
      <c r="E217" s="75"/>
      <c r="F217" s="75">
        <v>15</v>
      </c>
      <c r="G217" s="75">
        <v>11</v>
      </c>
      <c r="H217" s="75">
        <v>11</v>
      </c>
      <c r="I217" s="75"/>
      <c r="J217" s="75">
        <v>10</v>
      </c>
      <c r="K217" s="75">
        <v>2</v>
      </c>
      <c r="L217" s="75">
        <v>4</v>
      </c>
      <c r="M217" s="75"/>
      <c r="N217" s="75">
        <v>2</v>
      </c>
      <c r="O217" s="123"/>
      <c r="P217" s="123"/>
      <c r="Q217" s="123"/>
      <c r="R217" s="123"/>
      <c r="S217" s="123">
        <v>2</v>
      </c>
      <c r="T217" s="123">
        <v>1</v>
      </c>
      <c r="U217" s="123"/>
      <c r="V217" s="123">
        <v>5</v>
      </c>
      <c r="W217" s="123">
        <v>3</v>
      </c>
      <c r="X217" s="123">
        <v>3</v>
      </c>
      <c r="Y217" s="123"/>
      <c r="Z217" s="123">
        <v>6</v>
      </c>
      <c r="AA217" s="121"/>
      <c r="AB217" s="124"/>
      <c r="AC217" s="124"/>
      <c r="AD217" s="28"/>
      <c r="AE217" s="28"/>
      <c r="AF217" s="28"/>
    </row>
    <row r="218" spans="1:32" s="14" customFormat="1" ht="15.75" x14ac:dyDescent="0.25">
      <c r="A218" s="45" t="s">
        <v>4</v>
      </c>
      <c r="B218" s="74" t="s">
        <v>151</v>
      </c>
      <c r="C218" s="75">
        <v>12</v>
      </c>
      <c r="D218" s="75">
        <v>11</v>
      </c>
      <c r="E218" s="75"/>
      <c r="F218" s="75">
        <v>15</v>
      </c>
      <c r="G218" s="75">
        <v>9</v>
      </c>
      <c r="H218" s="75">
        <v>11</v>
      </c>
      <c r="I218" s="75"/>
      <c r="J218" s="75">
        <v>10</v>
      </c>
      <c r="K218" s="75">
        <v>3</v>
      </c>
      <c r="L218" s="75">
        <v>4</v>
      </c>
      <c r="M218" s="75"/>
      <c r="N218" s="75">
        <v>1</v>
      </c>
      <c r="O218" s="123"/>
      <c r="P218" s="123"/>
      <c r="Q218" s="123"/>
      <c r="R218" s="123"/>
      <c r="S218" s="123">
        <v>1</v>
      </c>
      <c r="T218" s="123"/>
      <c r="U218" s="123"/>
      <c r="V218" s="123">
        <v>7</v>
      </c>
      <c r="W218" s="123">
        <v>2</v>
      </c>
      <c r="X218" s="123">
        <v>1</v>
      </c>
      <c r="Y218" s="123"/>
      <c r="Z218" s="123">
        <v>6</v>
      </c>
      <c r="AA218" s="121"/>
      <c r="AB218" s="124"/>
      <c r="AC218" s="124"/>
      <c r="AD218" s="28"/>
      <c r="AE218" s="28"/>
      <c r="AF218" s="28"/>
    </row>
    <row r="219" spans="1:32" s="14" customFormat="1" ht="15.75" x14ac:dyDescent="0.25">
      <c r="A219" s="45" t="s">
        <v>5</v>
      </c>
      <c r="B219" s="74" t="s">
        <v>152</v>
      </c>
      <c r="C219" s="75">
        <v>12</v>
      </c>
      <c r="D219" s="75">
        <v>9</v>
      </c>
      <c r="E219" s="75"/>
      <c r="F219" s="75">
        <v>14</v>
      </c>
      <c r="G219" s="75">
        <v>11</v>
      </c>
      <c r="H219" s="75">
        <v>8</v>
      </c>
      <c r="I219" s="75"/>
      <c r="J219" s="75">
        <v>9</v>
      </c>
      <c r="K219" s="75">
        <v>5</v>
      </c>
      <c r="L219" s="75">
        <v>1</v>
      </c>
      <c r="M219" s="75"/>
      <c r="N219" s="75"/>
      <c r="O219" s="123"/>
      <c r="P219" s="123"/>
      <c r="Q219" s="123"/>
      <c r="R219" s="123"/>
      <c r="S219" s="123">
        <v>1</v>
      </c>
      <c r="T219" s="123"/>
      <c r="U219" s="123"/>
      <c r="V219" s="123">
        <v>7</v>
      </c>
      <c r="W219" s="123">
        <v>1</v>
      </c>
      <c r="X219" s="123"/>
      <c r="Y219" s="123"/>
      <c r="Z219" s="123">
        <v>4</v>
      </c>
      <c r="AA219" s="121"/>
      <c r="AB219" s="124"/>
      <c r="AC219" s="124"/>
      <c r="AD219" s="28"/>
      <c r="AE219" s="28"/>
      <c r="AF219" s="28"/>
    </row>
    <row r="220" spans="1:32" s="14" customFormat="1" ht="15.75" x14ac:dyDescent="0.25">
      <c r="A220" s="45" t="s">
        <v>6</v>
      </c>
      <c r="B220" s="74" t="s">
        <v>156</v>
      </c>
      <c r="C220" s="75">
        <v>12</v>
      </c>
      <c r="D220" s="75">
        <v>11</v>
      </c>
      <c r="E220" s="75"/>
      <c r="F220" s="75">
        <v>15</v>
      </c>
      <c r="G220" s="75">
        <v>11</v>
      </c>
      <c r="H220" s="75">
        <v>10</v>
      </c>
      <c r="I220" s="75"/>
      <c r="J220" s="75">
        <v>11</v>
      </c>
      <c r="K220" s="75">
        <v>1</v>
      </c>
      <c r="L220" s="75">
        <v>1</v>
      </c>
      <c r="M220" s="75"/>
      <c r="N220" s="75">
        <v>1</v>
      </c>
      <c r="O220" s="123"/>
      <c r="P220" s="123"/>
      <c r="Q220" s="123"/>
      <c r="R220" s="123"/>
      <c r="S220" s="123">
        <v>1</v>
      </c>
      <c r="T220" s="123"/>
      <c r="U220" s="123"/>
      <c r="V220" s="123">
        <v>3</v>
      </c>
      <c r="W220" s="123"/>
      <c r="X220" s="123"/>
      <c r="Y220" s="123"/>
      <c r="Z220" s="123">
        <v>7</v>
      </c>
      <c r="AA220" s="121"/>
      <c r="AB220" s="124"/>
      <c r="AC220" s="124"/>
      <c r="AD220" s="28"/>
      <c r="AE220" s="28"/>
      <c r="AF220" s="28"/>
    </row>
    <row r="221" spans="1:32" s="14" customFormat="1" ht="15.75" x14ac:dyDescent="0.25">
      <c r="A221" s="45" t="s">
        <v>7</v>
      </c>
      <c r="B221" s="74" t="s">
        <v>157</v>
      </c>
      <c r="C221" s="75">
        <v>12</v>
      </c>
      <c r="D221" s="75">
        <v>13</v>
      </c>
      <c r="E221" s="75"/>
      <c r="F221" s="75">
        <v>16</v>
      </c>
      <c r="G221" s="75">
        <v>10</v>
      </c>
      <c r="H221" s="75">
        <v>12</v>
      </c>
      <c r="I221" s="75"/>
      <c r="J221" s="75">
        <v>15</v>
      </c>
      <c r="K221" s="75">
        <v>1</v>
      </c>
      <c r="L221" s="75"/>
      <c r="M221" s="75"/>
      <c r="N221" s="75"/>
      <c r="O221" s="123"/>
      <c r="P221" s="123"/>
      <c r="Q221" s="123"/>
      <c r="R221" s="123"/>
      <c r="S221" s="123">
        <v>1</v>
      </c>
      <c r="T221" s="123"/>
      <c r="U221" s="123"/>
      <c r="V221" s="123">
        <v>4</v>
      </c>
      <c r="W221" s="123">
        <v>2</v>
      </c>
      <c r="X221" s="123"/>
      <c r="Y221" s="123"/>
      <c r="Z221" s="123">
        <v>5</v>
      </c>
      <c r="AA221" s="121"/>
      <c r="AB221" s="121"/>
      <c r="AC221" s="124" t="s">
        <v>59</v>
      </c>
      <c r="AD221" s="28">
        <f>SUM(AD213:AD214)</f>
        <v>52</v>
      </c>
      <c r="AE221" s="28">
        <f>SUM(AE213:AE214)</f>
        <v>49</v>
      </c>
      <c r="AF221" s="28">
        <f>SUM(AF213:AF214)</f>
        <v>47</v>
      </c>
    </row>
    <row r="222" spans="1:32" s="14" customFormat="1" ht="15.75" x14ac:dyDescent="0.25">
      <c r="A222" s="45" t="s">
        <v>8</v>
      </c>
      <c r="B222" s="74" t="s">
        <v>153</v>
      </c>
      <c r="C222" s="75">
        <v>12</v>
      </c>
      <c r="D222" s="75">
        <v>12</v>
      </c>
      <c r="E222" s="75"/>
      <c r="F222" s="75">
        <v>15</v>
      </c>
      <c r="G222" s="75">
        <v>11</v>
      </c>
      <c r="H222" s="75">
        <v>12</v>
      </c>
      <c r="I222" s="75"/>
      <c r="J222" s="75">
        <v>12</v>
      </c>
      <c r="K222" s="75">
        <v>2</v>
      </c>
      <c r="L222" s="75">
        <v>2</v>
      </c>
      <c r="M222" s="75"/>
      <c r="N222" s="75">
        <v>3</v>
      </c>
      <c r="O222" s="123"/>
      <c r="P222" s="123"/>
      <c r="Q222" s="123"/>
      <c r="R222" s="123"/>
      <c r="S222" s="123"/>
      <c r="T222" s="123"/>
      <c r="U222" s="123"/>
      <c r="V222" s="123">
        <v>10</v>
      </c>
      <c r="W222" s="123">
        <v>2</v>
      </c>
      <c r="X222" s="123">
        <v>1</v>
      </c>
      <c r="Y222" s="123"/>
      <c r="Z222" s="123">
        <v>1</v>
      </c>
      <c r="AA222" s="121"/>
      <c r="AB222" s="124"/>
      <c r="AC222" s="124"/>
      <c r="AD222" s="124"/>
      <c r="AE222" s="124"/>
      <c r="AF222" s="124"/>
    </row>
    <row r="223" spans="1:32" s="14" customFormat="1" ht="15.75" x14ac:dyDescent="0.25">
      <c r="A223" s="45" t="s">
        <v>9</v>
      </c>
      <c r="B223" s="74" t="s">
        <v>22</v>
      </c>
      <c r="C223" s="75">
        <v>12</v>
      </c>
      <c r="D223" s="75">
        <v>11</v>
      </c>
      <c r="E223" s="75"/>
      <c r="F223" s="75">
        <v>15</v>
      </c>
      <c r="G223" s="75">
        <v>11</v>
      </c>
      <c r="H223" s="75">
        <v>11</v>
      </c>
      <c r="I223" s="75"/>
      <c r="J223" s="75">
        <v>12</v>
      </c>
      <c r="K223" s="75">
        <v>8</v>
      </c>
      <c r="L223" s="75">
        <v>5</v>
      </c>
      <c r="M223" s="75"/>
      <c r="N223" s="75"/>
      <c r="O223" s="123"/>
      <c r="P223" s="123"/>
      <c r="Q223" s="123"/>
      <c r="R223" s="123"/>
      <c r="S223" s="123"/>
      <c r="T223" s="123"/>
      <c r="U223" s="123"/>
      <c r="V223" s="123">
        <v>1</v>
      </c>
      <c r="W223" s="123">
        <v>1</v>
      </c>
      <c r="X223" s="123"/>
      <c r="Y223" s="123"/>
      <c r="Z223" s="123">
        <v>9</v>
      </c>
      <c r="AA223" s="121"/>
      <c r="AB223" s="124"/>
      <c r="AC223" s="124"/>
      <c r="AD223" s="124"/>
      <c r="AE223" s="124"/>
      <c r="AF223" s="124"/>
    </row>
    <row r="224" spans="1:32" s="14" customFormat="1" ht="15.75" x14ac:dyDescent="0.25">
      <c r="A224" s="45" t="s">
        <v>10</v>
      </c>
      <c r="B224" s="74" t="s">
        <v>101</v>
      </c>
      <c r="C224" s="75">
        <v>11</v>
      </c>
      <c r="D224" s="75">
        <v>13</v>
      </c>
      <c r="E224" s="75"/>
      <c r="F224" s="75">
        <v>15</v>
      </c>
      <c r="G224" s="75">
        <v>9</v>
      </c>
      <c r="H224" s="75">
        <v>12</v>
      </c>
      <c r="I224" s="75"/>
      <c r="J224" s="75">
        <v>9</v>
      </c>
      <c r="K224" s="75">
        <v>4</v>
      </c>
      <c r="L224" s="75">
        <v>3</v>
      </c>
      <c r="M224" s="75"/>
      <c r="N224" s="75"/>
      <c r="O224" s="125"/>
      <c r="P224" s="125"/>
      <c r="Q224" s="125"/>
      <c r="R224" s="125"/>
      <c r="S224" s="125">
        <v>3</v>
      </c>
      <c r="T224" s="125"/>
      <c r="U224" s="125"/>
      <c r="V224" s="125">
        <v>10</v>
      </c>
      <c r="W224" s="125">
        <v>1</v>
      </c>
      <c r="X224" s="125"/>
      <c r="Y224" s="125"/>
      <c r="Z224" s="125"/>
      <c r="AA224" s="121"/>
      <c r="AB224" s="124"/>
      <c r="AC224" s="124"/>
      <c r="AD224" s="124"/>
      <c r="AE224" s="124"/>
      <c r="AF224" s="124"/>
    </row>
    <row r="225" spans="1:32" s="14" customFormat="1" ht="15.75" x14ac:dyDescent="0.25">
      <c r="A225" s="45" t="s">
        <v>11</v>
      </c>
      <c r="B225" s="74" t="s">
        <v>155</v>
      </c>
      <c r="C225" s="75">
        <v>12</v>
      </c>
      <c r="D225" s="75">
        <v>13</v>
      </c>
      <c r="E225" s="75"/>
      <c r="F225" s="75">
        <v>16</v>
      </c>
      <c r="G225" s="75">
        <v>10</v>
      </c>
      <c r="H225" s="75">
        <v>13</v>
      </c>
      <c r="I225" s="75"/>
      <c r="J225" s="75">
        <v>9</v>
      </c>
      <c r="K225" s="75">
        <v>3</v>
      </c>
      <c r="L225" s="75">
        <v>2</v>
      </c>
      <c r="M225" s="75"/>
      <c r="N225" s="75"/>
      <c r="O225" s="125"/>
      <c r="P225" s="125"/>
      <c r="Q225" s="125"/>
      <c r="R225" s="125"/>
      <c r="S225" s="125">
        <v>2</v>
      </c>
      <c r="T225" s="125"/>
      <c r="U225" s="125"/>
      <c r="V225" s="125">
        <v>4</v>
      </c>
      <c r="W225" s="125">
        <v>3</v>
      </c>
      <c r="X225" s="125"/>
      <c r="Y225" s="125"/>
      <c r="Z225" s="125">
        <v>5</v>
      </c>
      <c r="AA225" s="121"/>
      <c r="AB225" s="124"/>
      <c r="AC225" s="124"/>
      <c r="AD225" s="124"/>
      <c r="AE225" s="124"/>
      <c r="AF225" s="124"/>
    </row>
    <row r="226" spans="1:32" s="14" customFormat="1" ht="15.75" x14ac:dyDescent="0.25">
      <c r="A226" s="45" t="s">
        <v>12</v>
      </c>
      <c r="B226" s="74" t="s">
        <v>97</v>
      </c>
      <c r="C226" s="75">
        <v>12</v>
      </c>
      <c r="D226" s="75">
        <v>9</v>
      </c>
      <c r="E226" s="75"/>
      <c r="F226" s="75">
        <v>14</v>
      </c>
      <c r="G226" s="75">
        <v>10</v>
      </c>
      <c r="H226" s="75">
        <v>8</v>
      </c>
      <c r="I226" s="75"/>
      <c r="J226" s="75">
        <v>12</v>
      </c>
      <c r="K226" s="75">
        <v>6</v>
      </c>
      <c r="L226" s="75">
        <v>3</v>
      </c>
      <c r="M226" s="75"/>
      <c r="N226" s="75">
        <v>6</v>
      </c>
      <c r="O226" s="123"/>
      <c r="P226" s="123"/>
      <c r="Q226" s="123"/>
      <c r="R226" s="123"/>
      <c r="S226" s="123"/>
      <c r="T226" s="123"/>
      <c r="U226" s="123"/>
      <c r="V226" s="123">
        <v>1</v>
      </c>
      <c r="W226" s="123">
        <v>2</v>
      </c>
      <c r="X226" s="123"/>
      <c r="Y226" s="123"/>
      <c r="Z226" s="123">
        <v>10</v>
      </c>
      <c r="AA226" s="121"/>
      <c r="AB226" s="124"/>
      <c r="AC226" s="124"/>
      <c r="AD226" s="28">
        <v>9</v>
      </c>
      <c r="AE226" s="28">
        <v>45</v>
      </c>
      <c r="AF226" s="28">
        <v>1</v>
      </c>
    </row>
    <row r="227" spans="1:32" s="14" customFormat="1" ht="15.75" x14ac:dyDescent="0.25">
      <c r="A227" s="45" t="s">
        <v>23</v>
      </c>
      <c r="B227" s="74" t="s">
        <v>154</v>
      </c>
      <c r="C227" s="75">
        <v>12</v>
      </c>
      <c r="D227" s="75">
        <v>9</v>
      </c>
      <c r="E227" s="75"/>
      <c r="F227" s="75">
        <v>14</v>
      </c>
      <c r="G227" s="75">
        <v>11</v>
      </c>
      <c r="H227" s="75">
        <v>9</v>
      </c>
      <c r="I227" s="75"/>
      <c r="J227" s="75">
        <v>10</v>
      </c>
      <c r="K227" s="75">
        <v>2</v>
      </c>
      <c r="L227" s="75">
        <v>1</v>
      </c>
      <c r="M227" s="75"/>
      <c r="N227" s="75">
        <v>1</v>
      </c>
      <c r="O227" s="123"/>
      <c r="P227" s="123"/>
      <c r="Q227" s="123"/>
      <c r="R227" s="123"/>
      <c r="S227" s="123">
        <v>1</v>
      </c>
      <c r="T227" s="123"/>
      <c r="U227" s="123"/>
      <c r="V227" s="123">
        <v>9</v>
      </c>
      <c r="W227" s="123">
        <v>1</v>
      </c>
      <c r="X227" s="123"/>
      <c r="Y227" s="123"/>
      <c r="Z227" s="123">
        <v>4</v>
      </c>
      <c r="AA227" s="121"/>
      <c r="AB227" s="124"/>
      <c r="AC227" s="124"/>
      <c r="AD227" s="124"/>
      <c r="AE227" s="124"/>
      <c r="AF227" s="124"/>
    </row>
    <row r="228" spans="1:32" s="14" customFormat="1" ht="15.75" x14ac:dyDescent="0.25">
      <c r="A228" s="38" t="s">
        <v>21</v>
      </c>
      <c r="B228" s="72" t="s">
        <v>210</v>
      </c>
      <c r="C228" s="73">
        <f>C229</f>
        <v>198</v>
      </c>
      <c r="D228" s="73">
        <f t="shared" ref="D228:N228" si="5">D229</f>
        <v>208</v>
      </c>
      <c r="E228" s="73">
        <f t="shared" si="5"/>
        <v>0</v>
      </c>
      <c r="F228" s="73">
        <f t="shared" si="5"/>
        <v>262</v>
      </c>
      <c r="G228" s="73">
        <f t="shared" si="5"/>
        <v>194</v>
      </c>
      <c r="H228" s="73">
        <f t="shared" si="5"/>
        <v>155</v>
      </c>
      <c r="I228" s="73">
        <f t="shared" si="5"/>
        <v>0</v>
      </c>
      <c r="J228" s="73">
        <f t="shared" si="5"/>
        <v>188</v>
      </c>
      <c r="K228" s="73">
        <f t="shared" si="5"/>
        <v>35</v>
      </c>
      <c r="L228" s="73">
        <f t="shared" si="5"/>
        <v>27</v>
      </c>
      <c r="M228" s="73">
        <f t="shared" si="5"/>
        <v>0</v>
      </c>
      <c r="N228" s="73">
        <f t="shared" si="5"/>
        <v>0</v>
      </c>
      <c r="O228" s="123"/>
      <c r="P228" s="123"/>
      <c r="Q228" s="123"/>
      <c r="R228" s="123"/>
      <c r="S228" s="123">
        <v>2</v>
      </c>
      <c r="T228" s="123">
        <v>2</v>
      </c>
      <c r="U228" s="123"/>
      <c r="V228" s="123">
        <v>3</v>
      </c>
      <c r="W228" s="123">
        <v>1</v>
      </c>
      <c r="X228" s="123">
        <v>1</v>
      </c>
      <c r="Y228" s="123"/>
      <c r="Z228" s="123">
        <v>5</v>
      </c>
      <c r="AA228" s="121"/>
      <c r="AB228" s="124"/>
      <c r="AC228" s="124"/>
      <c r="AD228" s="124"/>
      <c r="AE228" s="124"/>
      <c r="AF228" s="124"/>
    </row>
    <row r="229" spans="1:32" s="14" customFormat="1" ht="15.75" x14ac:dyDescent="0.25">
      <c r="A229" s="45"/>
      <c r="B229" s="72" t="s">
        <v>64</v>
      </c>
      <c r="C229" s="73">
        <f>SUM(C230:C247)</f>
        <v>198</v>
      </c>
      <c r="D229" s="73">
        <f t="shared" ref="D229:N229" si="6">SUM(D230:D247)</f>
        <v>208</v>
      </c>
      <c r="E229" s="73">
        <f t="shared" si="6"/>
        <v>0</v>
      </c>
      <c r="F229" s="73">
        <f t="shared" si="6"/>
        <v>262</v>
      </c>
      <c r="G229" s="73">
        <f t="shared" si="6"/>
        <v>194</v>
      </c>
      <c r="H229" s="73">
        <f t="shared" si="6"/>
        <v>155</v>
      </c>
      <c r="I229" s="73">
        <f t="shared" si="6"/>
        <v>0</v>
      </c>
      <c r="J229" s="73">
        <f>SUM(J230:J247)</f>
        <v>188</v>
      </c>
      <c r="K229" s="73">
        <f t="shared" si="6"/>
        <v>35</v>
      </c>
      <c r="L229" s="73">
        <f t="shared" si="6"/>
        <v>27</v>
      </c>
      <c r="M229" s="73">
        <f t="shared" si="6"/>
        <v>0</v>
      </c>
      <c r="N229" s="73">
        <f t="shared" si="6"/>
        <v>0</v>
      </c>
      <c r="O229" s="123"/>
      <c r="P229" s="123"/>
      <c r="Q229" s="123"/>
      <c r="R229" s="123"/>
      <c r="S229" s="123"/>
      <c r="T229" s="123">
        <v>1</v>
      </c>
      <c r="U229" s="123"/>
      <c r="V229" s="123">
        <v>1</v>
      </c>
      <c r="W229" s="123"/>
      <c r="X229" s="123">
        <v>2</v>
      </c>
      <c r="Y229" s="123"/>
      <c r="Z229" s="123">
        <v>6</v>
      </c>
      <c r="AA229" s="121"/>
      <c r="AB229" s="124"/>
      <c r="AC229" s="124"/>
      <c r="AD229" s="124"/>
      <c r="AE229" s="124"/>
      <c r="AF229" s="124"/>
    </row>
    <row r="230" spans="1:32" s="14" customFormat="1" ht="15.75" x14ac:dyDescent="0.25">
      <c r="A230" s="76" t="s">
        <v>13</v>
      </c>
      <c r="B230" s="74" t="s">
        <v>134</v>
      </c>
      <c r="C230" s="75">
        <v>11</v>
      </c>
      <c r="D230" s="75">
        <v>13</v>
      </c>
      <c r="E230" s="75"/>
      <c r="F230" s="75">
        <v>15</v>
      </c>
      <c r="G230" s="75">
        <v>11</v>
      </c>
      <c r="H230" s="75">
        <v>7</v>
      </c>
      <c r="I230" s="77"/>
      <c r="J230" s="77">
        <v>8</v>
      </c>
      <c r="K230" s="77"/>
      <c r="L230" s="77"/>
      <c r="M230" s="77"/>
      <c r="N230" s="77"/>
      <c r="O230" s="123"/>
      <c r="P230" s="123"/>
      <c r="Q230" s="123"/>
      <c r="R230" s="123">
        <v>1</v>
      </c>
      <c r="S230" s="123"/>
      <c r="T230" s="123"/>
      <c r="U230" s="123"/>
      <c r="V230" s="123">
        <v>2</v>
      </c>
      <c r="W230" s="123">
        <v>3</v>
      </c>
      <c r="X230" s="123">
        <v>1</v>
      </c>
      <c r="Y230" s="123"/>
      <c r="Z230" s="123">
        <v>7</v>
      </c>
      <c r="AA230" s="121"/>
      <c r="AB230" s="124"/>
      <c r="AC230" s="124"/>
      <c r="AD230" s="124"/>
      <c r="AE230" s="124"/>
      <c r="AF230" s="124"/>
    </row>
    <row r="231" spans="1:32" s="14" customFormat="1" ht="15.75" x14ac:dyDescent="0.25">
      <c r="A231" s="76" t="s">
        <v>14</v>
      </c>
      <c r="B231" s="74" t="s">
        <v>117</v>
      </c>
      <c r="C231" s="75">
        <v>11</v>
      </c>
      <c r="D231" s="75">
        <v>13</v>
      </c>
      <c r="E231" s="75"/>
      <c r="F231" s="75">
        <v>15</v>
      </c>
      <c r="G231" s="75">
        <v>11</v>
      </c>
      <c r="H231" s="75">
        <v>8</v>
      </c>
      <c r="I231" s="77"/>
      <c r="J231" s="77">
        <v>11</v>
      </c>
      <c r="K231" s="77">
        <v>4</v>
      </c>
      <c r="L231" s="77"/>
      <c r="M231" s="77"/>
      <c r="N231" s="77"/>
      <c r="O231" s="123">
        <v>1</v>
      </c>
      <c r="P231" s="123"/>
      <c r="Q231" s="123"/>
      <c r="R231" s="123"/>
      <c r="S231" s="123"/>
      <c r="T231" s="123"/>
      <c r="U231" s="123"/>
      <c r="V231" s="123">
        <v>7</v>
      </c>
      <c r="W231" s="123">
        <v>3</v>
      </c>
      <c r="X231" s="123">
        <v>1</v>
      </c>
      <c r="Y231" s="123"/>
      <c r="Z231" s="123">
        <v>1</v>
      </c>
      <c r="AA231" s="121"/>
      <c r="AB231" s="124">
        <v>4434</v>
      </c>
      <c r="AC231" s="17">
        <f>SUM(AD231:AF231)</f>
        <v>2720</v>
      </c>
      <c r="AD231" s="28">
        <f>AD221*AD226</f>
        <v>468</v>
      </c>
      <c r="AE231" s="28">
        <f t="shared" ref="AE231:AF231" si="7">AE221*AE226</f>
        <v>2205</v>
      </c>
      <c r="AF231" s="28">
        <f t="shared" si="7"/>
        <v>47</v>
      </c>
    </row>
    <row r="232" spans="1:32" s="14" customFormat="1" ht="15.75" x14ac:dyDescent="0.25">
      <c r="A232" s="76" t="s">
        <v>15</v>
      </c>
      <c r="B232" s="74" t="s">
        <v>118</v>
      </c>
      <c r="C232" s="75">
        <v>11</v>
      </c>
      <c r="D232" s="75">
        <v>12</v>
      </c>
      <c r="E232" s="75"/>
      <c r="F232" s="75">
        <v>15</v>
      </c>
      <c r="G232" s="75">
        <v>10</v>
      </c>
      <c r="H232" s="75">
        <v>10</v>
      </c>
      <c r="I232" s="77"/>
      <c r="J232" s="77">
        <v>11</v>
      </c>
      <c r="K232" s="77">
        <v>5</v>
      </c>
      <c r="L232" s="77">
        <v>1</v>
      </c>
      <c r="M232" s="77"/>
      <c r="N232" s="77"/>
      <c r="O232" s="123"/>
      <c r="P232" s="123"/>
      <c r="Q232" s="123"/>
      <c r="R232" s="123">
        <v>1</v>
      </c>
      <c r="S232" s="123"/>
      <c r="T232" s="123"/>
      <c r="U232" s="123"/>
      <c r="V232" s="123">
        <v>2</v>
      </c>
      <c r="W232" s="123"/>
      <c r="X232" s="123">
        <v>1</v>
      </c>
      <c r="Y232" s="123"/>
      <c r="Z232" s="123">
        <v>5</v>
      </c>
      <c r="AA232" s="121"/>
      <c r="AB232" s="124"/>
      <c r="AC232" s="17"/>
      <c r="AD232" s="124"/>
      <c r="AE232" s="124"/>
      <c r="AF232" s="124"/>
    </row>
    <row r="233" spans="1:32" s="14" customFormat="1" ht="15.75" x14ac:dyDescent="0.25">
      <c r="A233" s="76" t="s">
        <v>16</v>
      </c>
      <c r="B233" s="74" t="s">
        <v>120</v>
      </c>
      <c r="C233" s="75">
        <v>11</v>
      </c>
      <c r="D233" s="75">
        <v>10</v>
      </c>
      <c r="E233" s="75"/>
      <c r="F233" s="75">
        <v>14</v>
      </c>
      <c r="G233" s="75">
        <v>11</v>
      </c>
      <c r="H233" s="75">
        <v>8</v>
      </c>
      <c r="I233" s="77"/>
      <c r="J233" s="77">
        <v>9</v>
      </c>
      <c r="K233" s="77">
        <v>2</v>
      </c>
      <c r="L233" s="77">
        <v>2</v>
      </c>
      <c r="M233" s="77"/>
      <c r="N233" s="77"/>
      <c r="O233" s="125"/>
      <c r="P233" s="125"/>
      <c r="Q233" s="125"/>
      <c r="R233" s="125"/>
      <c r="S233" s="125">
        <v>1</v>
      </c>
      <c r="T233" s="125"/>
      <c r="U233" s="125"/>
      <c r="V233" s="125">
        <v>6</v>
      </c>
      <c r="W233" s="125">
        <v>2</v>
      </c>
      <c r="X233" s="125"/>
      <c r="Y233" s="125"/>
      <c r="Z233" s="125">
        <v>1</v>
      </c>
      <c r="AA233" s="121"/>
      <c r="AB233" s="124"/>
      <c r="AC233" s="17"/>
      <c r="AD233" s="124"/>
      <c r="AE233" s="124"/>
      <c r="AF233" s="124"/>
    </row>
    <row r="234" spans="1:32" s="14" customFormat="1" ht="15.75" x14ac:dyDescent="0.25">
      <c r="A234" s="76" t="s">
        <v>17</v>
      </c>
      <c r="B234" s="74" t="s">
        <v>122</v>
      </c>
      <c r="C234" s="75">
        <v>11</v>
      </c>
      <c r="D234" s="75">
        <v>11</v>
      </c>
      <c r="E234" s="75"/>
      <c r="F234" s="75">
        <v>14</v>
      </c>
      <c r="G234" s="75">
        <v>11</v>
      </c>
      <c r="H234" s="75">
        <v>10</v>
      </c>
      <c r="I234" s="77"/>
      <c r="J234" s="77">
        <v>12</v>
      </c>
      <c r="K234" s="77"/>
      <c r="L234" s="77">
        <v>2</v>
      </c>
      <c r="M234" s="77"/>
      <c r="N234" s="77"/>
      <c r="O234" s="123"/>
      <c r="P234" s="123"/>
      <c r="Q234" s="123"/>
      <c r="R234" s="123"/>
      <c r="S234" s="123"/>
      <c r="T234" s="123"/>
      <c r="U234" s="123"/>
      <c r="V234" s="123">
        <v>3</v>
      </c>
      <c r="W234" s="123">
        <v>1</v>
      </c>
      <c r="X234" s="123">
        <v>1</v>
      </c>
      <c r="Y234" s="123"/>
      <c r="Z234" s="123">
        <v>7</v>
      </c>
      <c r="AA234" s="121"/>
      <c r="AB234" s="124"/>
      <c r="AC234" s="17"/>
      <c r="AD234" s="124"/>
      <c r="AE234" s="124"/>
      <c r="AF234" s="124"/>
    </row>
    <row r="235" spans="1:32" s="14" customFormat="1" ht="15.75" x14ac:dyDescent="0.25">
      <c r="A235" s="76" t="s">
        <v>18</v>
      </c>
      <c r="B235" s="74" t="s">
        <v>121</v>
      </c>
      <c r="C235" s="75">
        <v>11</v>
      </c>
      <c r="D235" s="75">
        <v>11</v>
      </c>
      <c r="E235" s="75"/>
      <c r="F235" s="75">
        <v>14</v>
      </c>
      <c r="G235" s="75">
        <v>10</v>
      </c>
      <c r="H235" s="75">
        <v>12</v>
      </c>
      <c r="I235" s="77"/>
      <c r="J235" s="77">
        <v>10</v>
      </c>
      <c r="K235" s="77">
        <v>1</v>
      </c>
      <c r="L235" s="77">
        <v>2</v>
      </c>
      <c r="M235" s="77"/>
      <c r="N235" s="77"/>
      <c r="O235" s="123"/>
      <c r="P235" s="123"/>
      <c r="Q235" s="123"/>
      <c r="R235" s="123"/>
      <c r="S235" s="123">
        <v>2</v>
      </c>
      <c r="T235" s="123"/>
      <c r="U235" s="123"/>
      <c r="V235" s="123">
        <v>4</v>
      </c>
      <c r="W235" s="123">
        <v>2</v>
      </c>
      <c r="X235" s="123">
        <v>2</v>
      </c>
      <c r="Y235" s="123"/>
      <c r="Z235" s="123">
        <v>6</v>
      </c>
      <c r="AA235" s="121"/>
      <c r="AB235" s="124"/>
      <c r="AC235" s="17">
        <f>AB231-AC231</f>
        <v>1714</v>
      </c>
      <c r="AD235" s="124"/>
      <c r="AE235" s="124"/>
      <c r="AF235" s="124"/>
    </row>
    <row r="236" spans="1:32" s="14" customFormat="1" ht="15.75" x14ac:dyDescent="0.25">
      <c r="A236" s="76" t="s">
        <v>19</v>
      </c>
      <c r="B236" s="74" t="s">
        <v>119</v>
      </c>
      <c r="C236" s="75">
        <v>11</v>
      </c>
      <c r="D236" s="75">
        <v>13</v>
      </c>
      <c r="E236" s="75"/>
      <c r="F236" s="75">
        <v>15</v>
      </c>
      <c r="G236" s="75">
        <v>11</v>
      </c>
      <c r="H236" s="75">
        <v>10</v>
      </c>
      <c r="I236" s="77"/>
      <c r="J236" s="77">
        <v>11</v>
      </c>
      <c r="K236" s="77">
        <v>3</v>
      </c>
      <c r="L236" s="77">
        <v>1</v>
      </c>
      <c r="M236" s="77"/>
      <c r="N236" s="77"/>
      <c r="O236" s="125"/>
      <c r="P236" s="125"/>
      <c r="Q236" s="125"/>
      <c r="R236" s="125"/>
      <c r="S236" s="125"/>
      <c r="T236" s="125"/>
      <c r="U236" s="125"/>
      <c r="V236" s="125"/>
      <c r="W236" s="125">
        <v>1</v>
      </c>
      <c r="X236" s="125">
        <v>1</v>
      </c>
      <c r="Y236" s="125"/>
      <c r="Z236" s="125">
        <v>8</v>
      </c>
      <c r="AA236" s="121"/>
      <c r="AB236" s="124"/>
      <c r="AC236" s="124"/>
      <c r="AD236" s="124"/>
      <c r="AE236" s="124"/>
      <c r="AF236" s="124"/>
    </row>
    <row r="237" spans="1:32" s="14" customFormat="1" ht="15.75" x14ac:dyDescent="0.25">
      <c r="A237" s="76" t="s">
        <v>20</v>
      </c>
      <c r="B237" s="74" t="s">
        <v>123</v>
      </c>
      <c r="C237" s="75">
        <v>11</v>
      </c>
      <c r="D237" s="75">
        <v>10</v>
      </c>
      <c r="E237" s="75"/>
      <c r="F237" s="75">
        <v>14</v>
      </c>
      <c r="G237" s="75">
        <v>11</v>
      </c>
      <c r="H237" s="75">
        <v>8</v>
      </c>
      <c r="I237" s="77" t="s">
        <v>211</v>
      </c>
      <c r="J237" s="77">
        <v>8</v>
      </c>
      <c r="K237" s="77">
        <v>2</v>
      </c>
      <c r="L237" s="77">
        <v>3</v>
      </c>
      <c r="M237" s="77"/>
      <c r="N237" s="77"/>
      <c r="O237" s="123"/>
      <c r="P237" s="123"/>
      <c r="Q237" s="123"/>
      <c r="R237" s="123"/>
      <c r="S237" s="123">
        <v>1</v>
      </c>
      <c r="T237" s="123"/>
      <c r="U237" s="123"/>
      <c r="V237" s="123">
        <v>4</v>
      </c>
      <c r="W237" s="123">
        <v>3</v>
      </c>
      <c r="X237" s="123">
        <v>1</v>
      </c>
      <c r="Y237" s="123"/>
      <c r="Z237" s="123"/>
      <c r="AA237" s="121"/>
      <c r="AB237" s="124"/>
      <c r="AC237" s="124"/>
      <c r="AD237" s="124"/>
      <c r="AE237" s="124"/>
      <c r="AF237" s="124"/>
    </row>
    <row r="238" spans="1:32" s="14" customFormat="1" ht="15.75" x14ac:dyDescent="0.25">
      <c r="A238" s="76" t="s">
        <v>212</v>
      </c>
      <c r="B238" s="74" t="s">
        <v>124</v>
      </c>
      <c r="C238" s="75">
        <v>11</v>
      </c>
      <c r="D238" s="75">
        <v>12</v>
      </c>
      <c r="E238" s="75"/>
      <c r="F238" s="75">
        <v>15</v>
      </c>
      <c r="G238" s="75">
        <v>11</v>
      </c>
      <c r="H238" s="75">
        <v>9</v>
      </c>
      <c r="I238" s="77"/>
      <c r="J238" s="77">
        <v>10</v>
      </c>
      <c r="K238" s="77">
        <v>2</v>
      </c>
      <c r="L238" s="77">
        <v>3</v>
      </c>
      <c r="M238" s="77"/>
      <c r="N238" s="77"/>
      <c r="O238" s="123"/>
      <c r="P238" s="123"/>
      <c r="Q238" s="123"/>
      <c r="R238" s="123"/>
      <c r="S238" s="123">
        <v>1</v>
      </c>
      <c r="T238" s="123"/>
      <c r="U238" s="123"/>
      <c r="V238" s="123">
        <v>2</v>
      </c>
      <c r="W238" s="123">
        <v>1</v>
      </c>
      <c r="X238" s="123"/>
      <c r="Y238" s="123"/>
      <c r="Z238" s="123">
        <v>7</v>
      </c>
      <c r="AA238" s="121"/>
      <c r="AB238" s="124"/>
      <c r="AC238" s="124"/>
      <c r="AD238" s="124"/>
      <c r="AE238" s="124"/>
      <c r="AF238" s="124"/>
    </row>
    <row r="239" spans="1:32" s="14" customFormat="1" ht="15.75" x14ac:dyDescent="0.25">
      <c r="A239" s="76" t="s">
        <v>213</v>
      </c>
      <c r="B239" s="74" t="s">
        <v>125</v>
      </c>
      <c r="C239" s="75">
        <v>11</v>
      </c>
      <c r="D239" s="75">
        <v>11</v>
      </c>
      <c r="E239" s="75"/>
      <c r="F239" s="75">
        <v>14</v>
      </c>
      <c r="G239" s="75">
        <v>11</v>
      </c>
      <c r="H239" s="75">
        <v>9</v>
      </c>
      <c r="I239" s="77"/>
      <c r="J239" s="77">
        <v>12</v>
      </c>
      <c r="K239" s="77"/>
      <c r="L239" s="77"/>
      <c r="M239" s="77"/>
      <c r="N239" s="77"/>
      <c r="O239" s="125"/>
      <c r="P239" s="125"/>
      <c r="Q239" s="125"/>
      <c r="R239" s="125"/>
      <c r="S239" s="125"/>
      <c r="T239" s="125"/>
      <c r="U239" s="125"/>
      <c r="V239" s="125">
        <v>11</v>
      </c>
      <c r="W239" s="125">
        <v>2</v>
      </c>
      <c r="X239" s="125"/>
      <c r="Y239" s="125"/>
      <c r="Z239" s="125"/>
      <c r="AA239" s="121"/>
      <c r="AB239" s="124"/>
      <c r="AC239" s="124"/>
      <c r="AD239" s="124"/>
      <c r="AE239" s="124"/>
      <c r="AF239" s="124"/>
    </row>
    <row r="240" spans="1:32" s="14" customFormat="1" ht="15.75" x14ac:dyDescent="0.25">
      <c r="A240" s="76" t="s">
        <v>214</v>
      </c>
      <c r="B240" s="74" t="s">
        <v>126</v>
      </c>
      <c r="C240" s="75">
        <v>11</v>
      </c>
      <c r="D240" s="75">
        <v>12</v>
      </c>
      <c r="E240" s="75"/>
      <c r="F240" s="75">
        <v>15</v>
      </c>
      <c r="G240" s="75">
        <v>11</v>
      </c>
      <c r="H240" s="75">
        <v>8</v>
      </c>
      <c r="I240" s="77"/>
      <c r="J240" s="77">
        <v>11</v>
      </c>
      <c r="K240" s="77">
        <v>1</v>
      </c>
      <c r="L240" s="77">
        <v>1</v>
      </c>
      <c r="M240" s="77"/>
      <c r="N240" s="77"/>
      <c r="O240" s="123"/>
      <c r="P240" s="123"/>
      <c r="Q240" s="123"/>
      <c r="R240" s="123"/>
      <c r="S240" s="123">
        <v>2</v>
      </c>
      <c r="T240" s="123"/>
      <c r="U240" s="123"/>
      <c r="V240" s="123">
        <v>6</v>
      </c>
      <c r="W240" s="123">
        <v>2</v>
      </c>
      <c r="X240" s="123">
        <v>1</v>
      </c>
      <c r="Y240" s="123"/>
      <c r="Z240" s="123">
        <v>4</v>
      </c>
      <c r="AA240" s="121"/>
      <c r="AB240" s="124"/>
      <c r="AC240" s="124"/>
      <c r="AD240" s="124"/>
      <c r="AE240" s="124"/>
      <c r="AF240" s="124"/>
    </row>
    <row r="241" spans="1:32" s="14" customFormat="1" ht="15.75" x14ac:dyDescent="0.25">
      <c r="A241" s="76" t="s">
        <v>215</v>
      </c>
      <c r="B241" s="74" t="s">
        <v>127</v>
      </c>
      <c r="C241" s="75">
        <v>11</v>
      </c>
      <c r="D241" s="75">
        <v>10</v>
      </c>
      <c r="E241" s="75"/>
      <c r="F241" s="75">
        <v>14</v>
      </c>
      <c r="G241" s="75">
        <v>10</v>
      </c>
      <c r="H241" s="75">
        <v>7</v>
      </c>
      <c r="I241" s="77"/>
      <c r="J241" s="77">
        <v>8</v>
      </c>
      <c r="K241" s="77">
        <v>1</v>
      </c>
      <c r="L241" s="77"/>
      <c r="M241" s="77"/>
      <c r="N241" s="77"/>
      <c r="O241" s="123"/>
      <c r="P241" s="123"/>
      <c r="Q241" s="123"/>
      <c r="R241" s="123"/>
      <c r="S241" s="123"/>
      <c r="T241" s="123">
        <v>1</v>
      </c>
      <c r="U241" s="123"/>
      <c r="V241" s="123"/>
      <c r="W241" s="123">
        <v>1</v>
      </c>
      <c r="X241" s="123"/>
      <c r="Y241" s="123"/>
      <c r="Z241" s="123">
        <v>12</v>
      </c>
      <c r="AA241" s="121"/>
      <c r="AB241" s="124"/>
      <c r="AC241" s="124"/>
      <c r="AD241" s="124"/>
      <c r="AE241" s="124"/>
      <c r="AF241" s="124"/>
    </row>
    <row r="242" spans="1:32" s="14" customFormat="1" ht="15.75" x14ac:dyDescent="0.25">
      <c r="A242" s="76" t="s">
        <v>216</v>
      </c>
      <c r="B242" s="74" t="s">
        <v>128</v>
      </c>
      <c r="C242" s="75">
        <v>11</v>
      </c>
      <c r="D242" s="75">
        <v>10</v>
      </c>
      <c r="E242" s="75"/>
      <c r="F242" s="75">
        <v>14</v>
      </c>
      <c r="G242" s="75">
        <v>11</v>
      </c>
      <c r="H242" s="75">
        <v>7</v>
      </c>
      <c r="I242" s="77"/>
      <c r="J242" s="77">
        <v>9</v>
      </c>
      <c r="K242" s="77">
        <v>3</v>
      </c>
      <c r="L242" s="77">
        <v>2</v>
      </c>
      <c r="M242" s="77"/>
      <c r="N242" s="77"/>
      <c r="O242" s="123"/>
      <c r="P242" s="123"/>
      <c r="Q242" s="123"/>
      <c r="R242" s="123"/>
      <c r="S242" s="123"/>
      <c r="T242" s="123">
        <v>1</v>
      </c>
      <c r="U242" s="123"/>
      <c r="V242" s="123">
        <v>6</v>
      </c>
      <c r="W242" s="123">
        <v>1</v>
      </c>
      <c r="X242" s="123">
        <v>2</v>
      </c>
      <c r="Y242" s="123"/>
      <c r="Z242" s="123">
        <v>1</v>
      </c>
      <c r="AA242" s="121"/>
      <c r="AB242" s="124"/>
      <c r="AC242" s="124"/>
      <c r="AD242" s="124"/>
      <c r="AE242" s="124"/>
      <c r="AF242" s="124"/>
    </row>
    <row r="243" spans="1:32" s="14" customFormat="1" ht="15.75" x14ac:dyDescent="0.25">
      <c r="A243" s="76" t="s">
        <v>217</v>
      </c>
      <c r="B243" s="74" t="s">
        <v>130</v>
      </c>
      <c r="C243" s="75">
        <v>11</v>
      </c>
      <c r="D243" s="75">
        <v>10</v>
      </c>
      <c r="E243" s="75"/>
      <c r="F243" s="75">
        <v>14</v>
      </c>
      <c r="G243" s="75">
        <v>10</v>
      </c>
      <c r="H243" s="75">
        <v>9</v>
      </c>
      <c r="I243" s="77"/>
      <c r="J243" s="77">
        <v>11</v>
      </c>
      <c r="K243" s="77">
        <v>2</v>
      </c>
      <c r="L243" s="77">
        <v>3</v>
      </c>
      <c r="M243" s="77"/>
      <c r="N243" s="77"/>
      <c r="O243" s="123"/>
      <c r="P243" s="123"/>
      <c r="Q243" s="123"/>
      <c r="R243" s="123"/>
      <c r="S243" s="123">
        <v>1</v>
      </c>
      <c r="T243" s="123"/>
      <c r="U243" s="123"/>
      <c r="V243" s="123">
        <v>1</v>
      </c>
      <c r="W243" s="123">
        <v>1</v>
      </c>
      <c r="X243" s="123"/>
      <c r="Y243" s="123"/>
      <c r="Z243" s="123">
        <v>7</v>
      </c>
      <c r="AA243" s="121"/>
      <c r="AB243" s="124"/>
      <c r="AC243" s="124"/>
      <c r="AD243" s="124"/>
      <c r="AE243" s="124"/>
      <c r="AF243" s="124"/>
    </row>
    <row r="244" spans="1:32" s="14" customFormat="1" ht="15.75" x14ac:dyDescent="0.25">
      <c r="A244" s="76" t="s">
        <v>218</v>
      </c>
      <c r="B244" s="74" t="s">
        <v>129</v>
      </c>
      <c r="C244" s="75">
        <v>11</v>
      </c>
      <c r="D244" s="75">
        <v>12</v>
      </c>
      <c r="E244" s="75"/>
      <c r="F244" s="75">
        <v>15</v>
      </c>
      <c r="G244" s="75">
        <v>11</v>
      </c>
      <c r="H244" s="75">
        <v>9</v>
      </c>
      <c r="I244" s="77"/>
      <c r="J244" s="77">
        <v>12</v>
      </c>
      <c r="K244" s="77">
        <v>3</v>
      </c>
      <c r="L244" s="77">
        <v>2</v>
      </c>
      <c r="M244" s="77"/>
      <c r="N244" s="77"/>
      <c r="O244" s="123"/>
      <c r="P244" s="123"/>
      <c r="Q244" s="123"/>
      <c r="R244" s="123"/>
      <c r="S244" s="123"/>
      <c r="T244" s="123"/>
      <c r="U244" s="123"/>
      <c r="V244" s="123"/>
      <c r="W244" s="123">
        <v>1</v>
      </c>
      <c r="X244" s="123"/>
      <c r="Y244" s="123"/>
      <c r="Z244" s="123">
        <v>11</v>
      </c>
      <c r="AA244" s="121"/>
      <c r="AB244" s="124"/>
      <c r="AC244" s="124"/>
      <c r="AD244" s="124"/>
      <c r="AE244" s="124"/>
      <c r="AF244" s="124"/>
    </row>
    <row r="245" spans="1:32" s="14" customFormat="1" ht="15.75" x14ac:dyDescent="0.25">
      <c r="A245" s="76" t="s">
        <v>219</v>
      </c>
      <c r="B245" s="74" t="s">
        <v>131</v>
      </c>
      <c r="C245" s="75">
        <v>11</v>
      </c>
      <c r="D245" s="75">
        <v>12</v>
      </c>
      <c r="E245" s="75"/>
      <c r="F245" s="75">
        <v>15</v>
      </c>
      <c r="G245" s="75">
        <v>11</v>
      </c>
      <c r="H245" s="75">
        <v>8</v>
      </c>
      <c r="I245" s="77"/>
      <c r="J245" s="77">
        <v>11</v>
      </c>
      <c r="K245" s="77">
        <v>2</v>
      </c>
      <c r="L245" s="77">
        <v>3</v>
      </c>
      <c r="M245" s="77"/>
      <c r="N245" s="77"/>
      <c r="O245" s="125"/>
      <c r="P245" s="125"/>
      <c r="Q245" s="125"/>
      <c r="R245" s="125"/>
      <c r="S245" s="125"/>
      <c r="T245" s="125"/>
      <c r="U245" s="125"/>
      <c r="V245" s="125">
        <v>9</v>
      </c>
      <c r="W245" s="125">
        <v>2</v>
      </c>
      <c r="X245" s="125">
        <v>1</v>
      </c>
      <c r="Y245" s="125"/>
      <c r="Z245" s="125"/>
      <c r="AA245" s="121"/>
      <c r="AB245" s="124"/>
      <c r="AC245" s="124"/>
      <c r="AD245" s="124"/>
      <c r="AE245" s="124"/>
      <c r="AF245" s="124"/>
    </row>
    <row r="246" spans="1:32" s="14" customFormat="1" ht="15.75" x14ac:dyDescent="0.25">
      <c r="A246" s="76" t="s">
        <v>220</v>
      </c>
      <c r="B246" s="74" t="s">
        <v>132</v>
      </c>
      <c r="C246" s="75">
        <v>11</v>
      </c>
      <c r="D246" s="75">
        <v>12</v>
      </c>
      <c r="E246" s="78"/>
      <c r="F246" s="75">
        <v>15</v>
      </c>
      <c r="G246" s="75">
        <v>11</v>
      </c>
      <c r="H246" s="75">
        <v>9</v>
      </c>
      <c r="I246" s="77"/>
      <c r="J246" s="77">
        <v>12</v>
      </c>
      <c r="K246" s="77">
        <v>2</v>
      </c>
      <c r="L246" s="77">
        <v>1</v>
      </c>
      <c r="M246" s="77"/>
      <c r="N246" s="77"/>
      <c r="O246" s="125"/>
      <c r="P246" s="125"/>
      <c r="Q246" s="125"/>
      <c r="R246" s="125"/>
      <c r="S246" s="125">
        <v>2</v>
      </c>
      <c r="T246" s="125"/>
      <c r="U246" s="125"/>
      <c r="V246" s="125">
        <v>3</v>
      </c>
      <c r="W246" s="125">
        <v>2</v>
      </c>
      <c r="X246" s="125"/>
      <c r="Y246" s="125"/>
      <c r="Z246" s="125">
        <v>5</v>
      </c>
      <c r="AA246" s="121"/>
      <c r="AB246" s="124"/>
      <c r="AC246" s="124"/>
      <c r="AD246" s="124"/>
      <c r="AE246" s="124"/>
      <c r="AF246" s="124"/>
    </row>
    <row r="247" spans="1:32" s="14" customFormat="1" ht="15.75" x14ac:dyDescent="0.25">
      <c r="A247" s="76" t="s">
        <v>221</v>
      </c>
      <c r="B247" s="74" t="s">
        <v>133</v>
      </c>
      <c r="C247" s="75">
        <v>11</v>
      </c>
      <c r="D247" s="75">
        <v>14</v>
      </c>
      <c r="E247" s="78"/>
      <c r="F247" s="75">
        <v>15</v>
      </c>
      <c r="G247" s="75">
        <v>11</v>
      </c>
      <c r="H247" s="75">
        <v>7</v>
      </c>
      <c r="I247" s="77"/>
      <c r="J247" s="77">
        <v>12</v>
      </c>
      <c r="K247" s="77">
        <v>2</v>
      </c>
      <c r="L247" s="77">
        <v>1</v>
      </c>
      <c r="M247" s="77"/>
      <c r="N247" s="77"/>
      <c r="O247" s="123"/>
      <c r="P247" s="123"/>
      <c r="Q247" s="123"/>
      <c r="R247" s="123"/>
      <c r="S247" s="123"/>
      <c r="T247" s="123"/>
      <c r="U247" s="123"/>
      <c r="V247" s="123">
        <v>12</v>
      </c>
      <c r="W247" s="123"/>
      <c r="X247" s="123"/>
      <c r="Y247" s="123"/>
      <c r="Z247" s="123"/>
      <c r="AA247" s="121"/>
      <c r="AB247" s="124"/>
      <c r="AC247" s="124"/>
      <c r="AD247" s="124"/>
      <c r="AE247" s="124"/>
      <c r="AF247" s="124"/>
    </row>
    <row r="248" spans="1:32" s="14" customFormat="1" ht="15.75" x14ac:dyDescent="0.25">
      <c r="A248" s="79" t="s">
        <v>25</v>
      </c>
      <c r="B248" s="72" t="s">
        <v>222</v>
      </c>
      <c r="C248" s="73">
        <f>C249</f>
        <v>120</v>
      </c>
      <c r="D248" s="73">
        <f t="shared" ref="D248:N248" si="8">D249</f>
        <v>120</v>
      </c>
      <c r="E248" s="73">
        <f t="shared" si="8"/>
        <v>0</v>
      </c>
      <c r="F248" s="73">
        <f t="shared" si="8"/>
        <v>160</v>
      </c>
      <c r="G248" s="73">
        <f t="shared" si="8"/>
        <v>101</v>
      </c>
      <c r="H248" s="73">
        <f t="shared" si="8"/>
        <v>100</v>
      </c>
      <c r="I248" s="73">
        <f t="shared" si="8"/>
        <v>0</v>
      </c>
      <c r="J248" s="73">
        <f>J249</f>
        <v>121</v>
      </c>
      <c r="K248" s="73">
        <f t="shared" si="8"/>
        <v>16</v>
      </c>
      <c r="L248" s="73">
        <f t="shared" si="8"/>
        <v>13</v>
      </c>
      <c r="M248" s="73">
        <f t="shared" si="8"/>
        <v>0</v>
      </c>
      <c r="N248" s="73">
        <f t="shared" si="8"/>
        <v>109</v>
      </c>
      <c r="O248" s="123"/>
      <c r="P248" s="123"/>
      <c r="Q248" s="123"/>
      <c r="R248" s="123"/>
      <c r="S248" s="123"/>
      <c r="T248" s="123"/>
      <c r="U248" s="123"/>
      <c r="V248" s="123">
        <v>9</v>
      </c>
      <c r="W248" s="123"/>
      <c r="X248" s="123"/>
      <c r="Y248" s="123"/>
      <c r="Z248" s="123"/>
      <c r="AA248" s="121"/>
      <c r="AB248" s="124"/>
      <c r="AC248" s="124"/>
      <c r="AD248" s="124"/>
      <c r="AE248" s="124"/>
      <c r="AF248" s="124"/>
    </row>
    <row r="249" spans="1:32" s="14" customFormat="1" ht="15.75" x14ac:dyDescent="0.25">
      <c r="A249" s="38"/>
      <c r="B249" s="72" t="s">
        <v>64</v>
      </c>
      <c r="C249" s="73">
        <f>SUM(C250:C259)</f>
        <v>120</v>
      </c>
      <c r="D249" s="73">
        <f t="shared" ref="D249:N249" si="9">SUM(D250:D259)</f>
        <v>120</v>
      </c>
      <c r="E249" s="73">
        <f t="shared" si="9"/>
        <v>0</v>
      </c>
      <c r="F249" s="73">
        <f t="shared" si="9"/>
        <v>160</v>
      </c>
      <c r="G249" s="73">
        <f t="shared" si="9"/>
        <v>101</v>
      </c>
      <c r="H249" s="73">
        <f t="shared" si="9"/>
        <v>100</v>
      </c>
      <c r="I249" s="73">
        <f t="shared" si="9"/>
        <v>0</v>
      </c>
      <c r="J249" s="73">
        <f>SUM(J250:J259)</f>
        <v>121</v>
      </c>
      <c r="K249" s="73">
        <f t="shared" si="9"/>
        <v>16</v>
      </c>
      <c r="L249" s="73">
        <f t="shared" si="9"/>
        <v>13</v>
      </c>
      <c r="M249" s="73">
        <f t="shared" si="9"/>
        <v>0</v>
      </c>
      <c r="N249" s="73">
        <f t="shared" si="9"/>
        <v>109</v>
      </c>
      <c r="O249" s="123">
        <v>2</v>
      </c>
      <c r="P249" s="123">
        <v>1</v>
      </c>
      <c r="Q249" s="123"/>
      <c r="R249" s="123"/>
      <c r="S249" s="123"/>
      <c r="T249" s="123"/>
      <c r="U249" s="123"/>
      <c r="V249" s="123">
        <v>12</v>
      </c>
      <c r="W249" s="123"/>
      <c r="X249" s="123"/>
      <c r="Y249" s="123"/>
      <c r="Z249" s="123"/>
      <c r="AA249" s="121"/>
      <c r="AB249" s="124"/>
      <c r="AC249" s="124"/>
      <c r="AD249" s="124"/>
      <c r="AE249" s="124"/>
      <c r="AF249" s="124"/>
    </row>
    <row r="250" spans="1:32" s="15" customFormat="1" ht="15.75" x14ac:dyDescent="0.25">
      <c r="A250" s="45" t="s">
        <v>223</v>
      </c>
      <c r="B250" s="80" t="s">
        <v>85</v>
      </c>
      <c r="C250" s="77">
        <v>12</v>
      </c>
      <c r="D250" s="77">
        <v>12</v>
      </c>
      <c r="E250" s="75"/>
      <c r="F250" s="75">
        <v>16</v>
      </c>
      <c r="G250" s="77">
        <v>11</v>
      </c>
      <c r="H250" s="77">
        <v>9</v>
      </c>
      <c r="I250" s="77"/>
      <c r="J250" s="77">
        <v>14</v>
      </c>
      <c r="K250" s="77">
        <v>2</v>
      </c>
      <c r="L250" s="77">
        <v>2</v>
      </c>
      <c r="M250" s="77"/>
      <c r="N250" s="77">
        <v>14</v>
      </c>
      <c r="O250" s="126">
        <f t="shared" ref="O250:Z250" si="10">SUM(O251:O275)</f>
        <v>0</v>
      </c>
      <c r="P250" s="126">
        <f t="shared" si="10"/>
        <v>0</v>
      </c>
      <c r="Q250" s="126">
        <f t="shared" si="10"/>
        <v>0</v>
      </c>
      <c r="R250" s="126">
        <f t="shared" si="10"/>
        <v>0</v>
      </c>
      <c r="S250" s="126">
        <f t="shared" si="10"/>
        <v>0</v>
      </c>
      <c r="T250" s="126">
        <f t="shared" si="10"/>
        <v>0</v>
      </c>
      <c r="U250" s="126">
        <f t="shared" si="10"/>
        <v>0</v>
      </c>
      <c r="V250" s="126">
        <f t="shared" si="10"/>
        <v>205</v>
      </c>
      <c r="W250" s="126">
        <f t="shared" si="10"/>
        <v>0</v>
      </c>
      <c r="X250" s="126">
        <f t="shared" si="10"/>
        <v>0</v>
      </c>
      <c r="Y250" s="126">
        <f t="shared" si="10"/>
        <v>0</v>
      </c>
      <c r="Z250" s="126">
        <f t="shared" si="10"/>
        <v>0</v>
      </c>
      <c r="AA250" s="16"/>
      <c r="AB250" s="17"/>
      <c r="AC250" s="17"/>
      <c r="AD250" s="17"/>
      <c r="AE250" s="17"/>
      <c r="AF250" s="17"/>
    </row>
    <row r="251" spans="1:32" s="14" customFormat="1" ht="15.75" x14ac:dyDescent="0.25">
      <c r="A251" s="45" t="s">
        <v>224</v>
      </c>
      <c r="B251" s="80" t="s">
        <v>76</v>
      </c>
      <c r="C251" s="77">
        <v>12</v>
      </c>
      <c r="D251" s="77">
        <v>13</v>
      </c>
      <c r="E251" s="75"/>
      <c r="F251" s="75">
        <v>17</v>
      </c>
      <c r="G251" s="77">
        <v>10</v>
      </c>
      <c r="H251" s="77">
        <v>10</v>
      </c>
      <c r="I251" s="77"/>
      <c r="J251" s="77">
        <v>11</v>
      </c>
      <c r="K251" s="77">
        <v>1</v>
      </c>
      <c r="L251" s="77">
        <v>1</v>
      </c>
      <c r="M251" s="77"/>
      <c r="N251" s="77">
        <v>11</v>
      </c>
      <c r="O251" s="123"/>
      <c r="P251" s="123"/>
      <c r="Q251" s="123"/>
      <c r="R251" s="123"/>
      <c r="S251" s="123"/>
      <c r="T251" s="123"/>
      <c r="U251" s="123"/>
      <c r="V251" s="123">
        <v>9</v>
      </c>
      <c r="W251" s="123"/>
      <c r="X251" s="123"/>
      <c r="Y251" s="123"/>
      <c r="Z251" s="123"/>
      <c r="AA251" s="121"/>
      <c r="AB251" s="124"/>
      <c r="AC251" s="124"/>
      <c r="AD251" s="124"/>
      <c r="AE251" s="124"/>
      <c r="AF251" s="124"/>
    </row>
    <row r="252" spans="1:32" s="14" customFormat="1" ht="15.75" x14ac:dyDescent="0.25">
      <c r="A252" s="45" t="s">
        <v>225</v>
      </c>
      <c r="B252" s="80" t="s">
        <v>77</v>
      </c>
      <c r="C252" s="77">
        <v>12</v>
      </c>
      <c r="D252" s="77">
        <v>12</v>
      </c>
      <c r="E252" s="75"/>
      <c r="F252" s="75">
        <v>16</v>
      </c>
      <c r="G252" s="77">
        <v>11</v>
      </c>
      <c r="H252" s="77">
        <v>9</v>
      </c>
      <c r="I252" s="77"/>
      <c r="J252" s="77">
        <v>14</v>
      </c>
      <c r="K252" s="77">
        <v>3</v>
      </c>
      <c r="L252" s="77"/>
      <c r="M252" s="77"/>
      <c r="N252" s="77">
        <v>14</v>
      </c>
      <c r="O252" s="123"/>
      <c r="P252" s="123"/>
      <c r="Q252" s="123"/>
      <c r="R252" s="123"/>
      <c r="S252" s="123"/>
      <c r="T252" s="123"/>
      <c r="U252" s="123"/>
      <c r="V252" s="123">
        <v>8</v>
      </c>
      <c r="W252" s="123"/>
      <c r="X252" s="123"/>
      <c r="Y252" s="123"/>
      <c r="Z252" s="123"/>
      <c r="AA252" s="121"/>
      <c r="AB252" s="124"/>
      <c r="AC252" s="124"/>
      <c r="AD252" s="124"/>
      <c r="AE252" s="124"/>
      <c r="AF252" s="124"/>
    </row>
    <row r="253" spans="1:32" s="14" customFormat="1" ht="15.75" x14ac:dyDescent="0.25">
      <c r="A253" s="45" t="s">
        <v>226</v>
      </c>
      <c r="B253" s="80" t="s">
        <v>79</v>
      </c>
      <c r="C253" s="77">
        <v>12</v>
      </c>
      <c r="D253" s="77">
        <v>11</v>
      </c>
      <c r="E253" s="75"/>
      <c r="F253" s="75">
        <v>15</v>
      </c>
      <c r="G253" s="77">
        <v>11</v>
      </c>
      <c r="H253" s="77">
        <v>10</v>
      </c>
      <c r="I253" s="77"/>
      <c r="J253" s="77">
        <v>12</v>
      </c>
      <c r="K253" s="77">
        <v>1</v>
      </c>
      <c r="L253" s="77">
        <v>1</v>
      </c>
      <c r="M253" s="77"/>
      <c r="N253" s="77">
        <v>12</v>
      </c>
      <c r="O253" s="123"/>
      <c r="P253" s="123"/>
      <c r="Q253" s="123"/>
      <c r="R253" s="123"/>
      <c r="S253" s="123"/>
      <c r="T253" s="123"/>
      <c r="U253" s="123"/>
      <c r="V253" s="123">
        <v>6</v>
      </c>
      <c r="W253" s="123"/>
      <c r="X253" s="123"/>
      <c r="Y253" s="123"/>
      <c r="Z253" s="123"/>
      <c r="AA253" s="121"/>
      <c r="AB253" s="124"/>
      <c r="AC253" s="124"/>
      <c r="AD253" s="124"/>
      <c r="AE253" s="124"/>
      <c r="AF253" s="124"/>
    </row>
    <row r="254" spans="1:32" s="14" customFormat="1" ht="15.75" x14ac:dyDescent="0.25">
      <c r="A254" s="45" t="s">
        <v>227</v>
      </c>
      <c r="B254" s="80" t="s">
        <v>78</v>
      </c>
      <c r="C254" s="77">
        <v>12</v>
      </c>
      <c r="D254" s="77">
        <v>12</v>
      </c>
      <c r="E254" s="75"/>
      <c r="F254" s="75">
        <v>16</v>
      </c>
      <c r="G254" s="77">
        <v>10</v>
      </c>
      <c r="H254" s="77">
        <v>11</v>
      </c>
      <c r="I254" s="77"/>
      <c r="J254" s="77">
        <v>13</v>
      </c>
      <c r="K254" s="77">
        <v>1</v>
      </c>
      <c r="L254" s="77"/>
      <c r="M254" s="77"/>
      <c r="N254" s="77">
        <v>13</v>
      </c>
      <c r="O254" s="123"/>
      <c r="P254" s="123"/>
      <c r="Q254" s="123"/>
      <c r="R254" s="123"/>
      <c r="S254" s="123"/>
      <c r="T254" s="123"/>
      <c r="U254" s="123"/>
      <c r="V254" s="123">
        <v>10</v>
      </c>
      <c r="W254" s="123"/>
      <c r="X254" s="123"/>
      <c r="Y254" s="123"/>
      <c r="Z254" s="123"/>
      <c r="AA254" s="121"/>
      <c r="AB254" s="124"/>
      <c r="AC254" s="124"/>
      <c r="AD254" s="124"/>
      <c r="AE254" s="124"/>
      <c r="AF254" s="124"/>
    </row>
    <row r="255" spans="1:32" s="14" customFormat="1" ht="15.75" x14ac:dyDescent="0.25">
      <c r="A255" s="45" t="s">
        <v>228</v>
      </c>
      <c r="B255" s="80" t="s">
        <v>80</v>
      </c>
      <c r="C255" s="77">
        <v>12</v>
      </c>
      <c r="D255" s="77">
        <v>12</v>
      </c>
      <c r="E255" s="75"/>
      <c r="F255" s="75">
        <v>16</v>
      </c>
      <c r="G255" s="77">
        <v>9</v>
      </c>
      <c r="H255" s="77">
        <v>10</v>
      </c>
      <c r="I255" s="77"/>
      <c r="J255" s="77">
        <v>10</v>
      </c>
      <c r="K255" s="77"/>
      <c r="L255" s="77"/>
      <c r="M255" s="77"/>
      <c r="N255" s="77">
        <v>10</v>
      </c>
      <c r="O255" s="123"/>
      <c r="P255" s="123"/>
      <c r="Q255" s="123"/>
      <c r="R255" s="123"/>
      <c r="S255" s="123"/>
      <c r="T255" s="123"/>
      <c r="U255" s="123"/>
      <c r="V255" s="123">
        <v>8</v>
      </c>
      <c r="W255" s="123"/>
      <c r="X255" s="123"/>
      <c r="Y255" s="123"/>
      <c r="Z255" s="123"/>
      <c r="AA255" s="121"/>
      <c r="AB255" s="124"/>
      <c r="AC255" s="124"/>
      <c r="AD255" s="124"/>
      <c r="AE255" s="124"/>
      <c r="AF255" s="124"/>
    </row>
    <row r="256" spans="1:32" s="14" customFormat="1" ht="15.75" x14ac:dyDescent="0.25">
      <c r="A256" s="45" t="s">
        <v>229</v>
      </c>
      <c r="B256" s="80" t="s">
        <v>81</v>
      </c>
      <c r="C256" s="77">
        <v>12</v>
      </c>
      <c r="D256" s="77">
        <v>12</v>
      </c>
      <c r="E256" s="78"/>
      <c r="F256" s="75">
        <v>16</v>
      </c>
      <c r="G256" s="77">
        <v>11</v>
      </c>
      <c r="H256" s="77">
        <v>10</v>
      </c>
      <c r="I256" s="77"/>
      <c r="J256" s="77">
        <v>12</v>
      </c>
      <c r="K256" s="77">
        <v>3</v>
      </c>
      <c r="L256" s="77">
        <v>2</v>
      </c>
      <c r="M256" s="77"/>
      <c r="N256" s="77">
        <v>12</v>
      </c>
      <c r="O256" s="123"/>
      <c r="P256" s="123"/>
      <c r="Q256" s="123"/>
      <c r="R256" s="123"/>
      <c r="S256" s="123"/>
      <c r="T256" s="123"/>
      <c r="U256" s="123"/>
      <c r="V256" s="123">
        <v>9</v>
      </c>
      <c r="W256" s="123"/>
      <c r="X256" s="123"/>
      <c r="Y256" s="123"/>
      <c r="Z256" s="123"/>
      <c r="AA256" s="121"/>
      <c r="AB256" s="124"/>
      <c r="AC256" s="124"/>
      <c r="AD256" s="124"/>
      <c r="AE256" s="124"/>
      <c r="AF256" s="124"/>
    </row>
    <row r="257" spans="1:32" s="14" customFormat="1" ht="15.75" x14ac:dyDescent="0.25">
      <c r="A257" s="45" t="s">
        <v>230</v>
      </c>
      <c r="B257" s="80" t="s">
        <v>82</v>
      </c>
      <c r="C257" s="77">
        <v>12</v>
      </c>
      <c r="D257" s="77">
        <v>12</v>
      </c>
      <c r="E257" s="78"/>
      <c r="F257" s="75">
        <v>16</v>
      </c>
      <c r="G257" s="77">
        <v>9</v>
      </c>
      <c r="H257" s="77">
        <v>10</v>
      </c>
      <c r="I257" s="77"/>
      <c r="J257" s="77">
        <v>12</v>
      </c>
      <c r="K257" s="77">
        <v>1</v>
      </c>
      <c r="L257" s="77">
        <v>2</v>
      </c>
      <c r="M257" s="77"/>
      <c r="N257" s="77">
        <v>12</v>
      </c>
      <c r="O257" s="123"/>
      <c r="P257" s="123"/>
      <c r="Q257" s="123"/>
      <c r="R257" s="123"/>
      <c r="S257" s="123"/>
      <c r="T257" s="123"/>
      <c r="U257" s="123"/>
      <c r="V257" s="123">
        <v>9</v>
      </c>
      <c r="W257" s="123"/>
      <c r="X257" s="123"/>
      <c r="Y257" s="123"/>
      <c r="Z257" s="123"/>
      <c r="AA257" s="121"/>
      <c r="AB257" s="124"/>
      <c r="AC257" s="124"/>
      <c r="AD257" s="124"/>
      <c r="AE257" s="124"/>
      <c r="AF257" s="124"/>
    </row>
    <row r="258" spans="1:32" s="14" customFormat="1" ht="15.75" x14ac:dyDescent="0.25">
      <c r="A258" s="45" t="s">
        <v>231</v>
      </c>
      <c r="B258" s="80" t="s">
        <v>83</v>
      </c>
      <c r="C258" s="77">
        <v>12</v>
      </c>
      <c r="D258" s="77">
        <v>12</v>
      </c>
      <c r="E258" s="78"/>
      <c r="F258" s="75">
        <v>16</v>
      </c>
      <c r="G258" s="75">
        <v>10</v>
      </c>
      <c r="H258" s="77">
        <v>11</v>
      </c>
      <c r="I258" s="77"/>
      <c r="J258" s="77">
        <v>11</v>
      </c>
      <c r="K258" s="77">
        <v>3</v>
      </c>
      <c r="L258" s="77">
        <v>3</v>
      </c>
      <c r="M258" s="77"/>
      <c r="N258" s="77">
        <v>11</v>
      </c>
      <c r="O258" s="123"/>
      <c r="P258" s="123"/>
      <c r="Q258" s="123"/>
      <c r="R258" s="123"/>
      <c r="S258" s="123"/>
      <c r="T258" s="123"/>
      <c r="U258" s="123"/>
      <c r="V258" s="123">
        <v>9</v>
      </c>
      <c r="W258" s="123"/>
      <c r="X258" s="123"/>
      <c r="Y258" s="123"/>
      <c r="Z258" s="123"/>
      <c r="AA258" s="121"/>
      <c r="AB258" s="124"/>
      <c r="AC258" s="124"/>
      <c r="AD258" s="124"/>
      <c r="AE258" s="124"/>
      <c r="AF258" s="124"/>
    </row>
    <row r="259" spans="1:32" s="14" customFormat="1" ht="15.75" x14ac:dyDescent="0.25">
      <c r="A259" s="45" t="s">
        <v>232</v>
      </c>
      <c r="B259" s="80" t="s">
        <v>84</v>
      </c>
      <c r="C259" s="81">
        <v>12</v>
      </c>
      <c r="D259" s="81">
        <v>12</v>
      </c>
      <c r="E259" s="82"/>
      <c r="F259" s="83">
        <v>16</v>
      </c>
      <c r="G259" s="81">
        <v>9</v>
      </c>
      <c r="H259" s="81">
        <v>10</v>
      </c>
      <c r="I259" s="81"/>
      <c r="J259" s="81">
        <v>12</v>
      </c>
      <c r="K259" s="81">
        <v>1</v>
      </c>
      <c r="L259" s="81">
        <v>2</v>
      </c>
      <c r="M259" s="81"/>
      <c r="N259" s="81"/>
      <c r="O259" s="123"/>
      <c r="P259" s="123"/>
      <c r="Q259" s="123"/>
      <c r="R259" s="123"/>
      <c r="S259" s="123"/>
      <c r="T259" s="123"/>
      <c r="U259" s="123"/>
      <c r="V259" s="123">
        <v>9</v>
      </c>
      <c r="W259" s="123"/>
      <c r="X259" s="123"/>
      <c r="Y259" s="123"/>
      <c r="Z259" s="123"/>
      <c r="AA259" s="121"/>
      <c r="AB259" s="124"/>
      <c r="AC259" s="124"/>
      <c r="AD259" s="124"/>
      <c r="AE259" s="124"/>
      <c r="AF259" s="124"/>
    </row>
    <row r="260" spans="1:32" s="14" customFormat="1" ht="15.75" x14ac:dyDescent="0.25">
      <c r="A260" s="79" t="s">
        <v>26</v>
      </c>
      <c r="B260" s="72" t="s">
        <v>233</v>
      </c>
      <c r="C260" s="73">
        <f>C261</f>
        <v>132</v>
      </c>
      <c r="D260" s="73">
        <f t="shared" ref="D260:N260" si="11">D261</f>
        <v>143</v>
      </c>
      <c r="E260" s="73">
        <f t="shared" si="11"/>
        <v>0</v>
      </c>
      <c r="F260" s="73">
        <f t="shared" si="11"/>
        <v>179</v>
      </c>
      <c r="G260" s="73">
        <f t="shared" si="11"/>
        <v>120</v>
      </c>
      <c r="H260" s="73">
        <f t="shared" si="11"/>
        <v>122</v>
      </c>
      <c r="I260" s="73">
        <f t="shared" si="11"/>
        <v>0</v>
      </c>
      <c r="J260" s="73">
        <f t="shared" si="11"/>
        <v>139</v>
      </c>
      <c r="K260" s="73">
        <f t="shared" si="11"/>
        <v>46</v>
      </c>
      <c r="L260" s="73">
        <f t="shared" si="11"/>
        <v>28</v>
      </c>
      <c r="M260" s="73">
        <f t="shared" si="11"/>
        <v>0</v>
      </c>
      <c r="N260" s="73">
        <f t="shared" si="11"/>
        <v>138</v>
      </c>
      <c r="O260" s="123"/>
      <c r="P260" s="123"/>
      <c r="Q260" s="123"/>
      <c r="R260" s="123"/>
      <c r="S260" s="123"/>
      <c r="T260" s="123"/>
      <c r="U260" s="123"/>
      <c r="V260" s="123">
        <v>9</v>
      </c>
      <c r="W260" s="123"/>
      <c r="X260" s="123"/>
      <c r="Y260" s="123"/>
      <c r="Z260" s="123"/>
      <c r="AA260" s="121"/>
      <c r="AB260" s="124"/>
      <c r="AC260" s="124"/>
      <c r="AD260" s="124"/>
      <c r="AE260" s="124"/>
      <c r="AF260" s="124"/>
    </row>
    <row r="261" spans="1:32" s="14" customFormat="1" ht="15.75" x14ac:dyDescent="0.25">
      <c r="A261" s="79"/>
      <c r="B261" s="72" t="s">
        <v>64</v>
      </c>
      <c r="C261" s="73">
        <f>SUM(C262:C273)</f>
        <v>132</v>
      </c>
      <c r="D261" s="73">
        <f t="shared" ref="D261:N261" si="12">SUM(D262:D273)</f>
        <v>143</v>
      </c>
      <c r="E261" s="73">
        <f t="shared" si="12"/>
        <v>0</v>
      </c>
      <c r="F261" s="73">
        <f t="shared" si="12"/>
        <v>179</v>
      </c>
      <c r="G261" s="73">
        <f t="shared" si="12"/>
        <v>120</v>
      </c>
      <c r="H261" s="73">
        <f t="shared" si="12"/>
        <v>122</v>
      </c>
      <c r="I261" s="73">
        <f t="shared" si="12"/>
        <v>0</v>
      </c>
      <c r="J261" s="73">
        <f>SUM(J262:J273)</f>
        <v>139</v>
      </c>
      <c r="K261" s="73">
        <f t="shared" si="12"/>
        <v>46</v>
      </c>
      <c r="L261" s="73">
        <f t="shared" si="12"/>
        <v>28</v>
      </c>
      <c r="M261" s="73">
        <f t="shared" si="12"/>
        <v>0</v>
      </c>
      <c r="N261" s="73">
        <f t="shared" si="12"/>
        <v>138</v>
      </c>
      <c r="O261" s="123"/>
      <c r="P261" s="123"/>
      <c r="Q261" s="123"/>
      <c r="R261" s="123"/>
      <c r="S261" s="123"/>
      <c r="T261" s="123"/>
      <c r="U261" s="123"/>
      <c r="V261" s="123">
        <v>5</v>
      </c>
      <c r="W261" s="123"/>
      <c r="X261" s="123"/>
      <c r="Y261" s="123"/>
      <c r="Z261" s="123"/>
      <c r="AA261" s="121"/>
      <c r="AB261" s="124"/>
      <c r="AC261" s="124"/>
      <c r="AD261" s="124"/>
      <c r="AE261" s="124"/>
      <c r="AF261" s="124"/>
    </row>
    <row r="262" spans="1:32" s="14" customFormat="1" ht="15.75" x14ac:dyDescent="0.25">
      <c r="A262" s="45" t="s">
        <v>234</v>
      </c>
      <c r="B262" s="74" t="s">
        <v>34</v>
      </c>
      <c r="C262" s="77">
        <v>11</v>
      </c>
      <c r="D262" s="77">
        <v>10</v>
      </c>
      <c r="E262" s="78"/>
      <c r="F262" s="77">
        <v>14</v>
      </c>
      <c r="G262" s="75">
        <v>9</v>
      </c>
      <c r="H262" s="75">
        <v>9</v>
      </c>
      <c r="I262" s="77"/>
      <c r="J262" s="77">
        <v>12</v>
      </c>
      <c r="K262" s="77">
        <v>3</v>
      </c>
      <c r="L262" s="77">
        <v>1</v>
      </c>
      <c r="M262" s="77"/>
      <c r="N262" s="77">
        <v>12</v>
      </c>
      <c r="O262" s="123"/>
      <c r="P262" s="123"/>
      <c r="Q262" s="123"/>
      <c r="R262" s="123"/>
      <c r="S262" s="123"/>
      <c r="T262" s="123"/>
      <c r="U262" s="123"/>
      <c r="V262" s="123">
        <v>7</v>
      </c>
      <c r="W262" s="123"/>
      <c r="X262" s="123"/>
      <c r="Y262" s="123"/>
      <c r="Z262" s="123"/>
      <c r="AA262" s="121"/>
      <c r="AB262" s="124"/>
      <c r="AC262" s="124"/>
      <c r="AD262" s="124"/>
      <c r="AE262" s="124"/>
      <c r="AF262" s="124"/>
    </row>
    <row r="263" spans="1:32" s="14" customFormat="1" ht="15.75" x14ac:dyDescent="0.25">
      <c r="A263" s="45" t="s">
        <v>235</v>
      </c>
      <c r="B263" s="74" t="s">
        <v>236</v>
      </c>
      <c r="C263" s="77">
        <v>11</v>
      </c>
      <c r="D263" s="77">
        <v>10</v>
      </c>
      <c r="E263" s="78"/>
      <c r="F263" s="77">
        <v>14</v>
      </c>
      <c r="G263" s="75">
        <v>10</v>
      </c>
      <c r="H263" s="75">
        <v>9</v>
      </c>
      <c r="I263" s="77"/>
      <c r="J263" s="77">
        <v>10</v>
      </c>
      <c r="K263" s="77">
        <v>5</v>
      </c>
      <c r="L263" s="77">
        <v>4</v>
      </c>
      <c r="M263" s="77"/>
      <c r="N263" s="77">
        <v>10</v>
      </c>
      <c r="O263" s="123"/>
      <c r="P263" s="123"/>
      <c r="Q263" s="123"/>
      <c r="R263" s="123"/>
      <c r="S263" s="123"/>
      <c r="T263" s="123"/>
      <c r="U263" s="123"/>
      <c r="V263" s="123">
        <v>6</v>
      </c>
      <c r="W263" s="123"/>
      <c r="X263" s="123"/>
      <c r="Y263" s="123"/>
      <c r="Z263" s="123"/>
      <c r="AA263" s="121"/>
      <c r="AB263" s="124"/>
      <c r="AC263" s="124"/>
      <c r="AD263" s="124"/>
      <c r="AE263" s="124"/>
      <c r="AF263" s="124"/>
    </row>
    <row r="264" spans="1:32" s="14" customFormat="1" ht="15.75" x14ac:dyDescent="0.25">
      <c r="A264" s="45" t="s">
        <v>237</v>
      </c>
      <c r="B264" s="74" t="s">
        <v>238</v>
      </c>
      <c r="C264" s="77">
        <v>11</v>
      </c>
      <c r="D264" s="77">
        <v>10</v>
      </c>
      <c r="E264" s="78"/>
      <c r="F264" s="77">
        <v>14</v>
      </c>
      <c r="G264" s="75">
        <v>11</v>
      </c>
      <c r="H264" s="75">
        <v>9</v>
      </c>
      <c r="I264" s="77"/>
      <c r="J264" s="77">
        <v>9</v>
      </c>
      <c r="K264" s="77">
        <v>1</v>
      </c>
      <c r="L264" s="77">
        <v>0</v>
      </c>
      <c r="M264" s="77"/>
      <c r="N264" s="77">
        <v>9</v>
      </c>
      <c r="O264" s="123"/>
      <c r="P264" s="123"/>
      <c r="Q264" s="123"/>
      <c r="R264" s="123"/>
      <c r="S264" s="123"/>
      <c r="T264" s="123"/>
      <c r="U264" s="123"/>
      <c r="V264" s="123">
        <v>10</v>
      </c>
      <c r="W264" s="123"/>
      <c r="X264" s="123"/>
      <c r="Y264" s="123"/>
      <c r="Z264" s="123"/>
      <c r="AA264" s="121"/>
      <c r="AB264" s="124"/>
      <c r="AC264" s="124"/>
      <c r="AD264" s="124"/>
      <c r="AE264" s="124"/>
      <c r="AF264" s="124"/>
    </row>
    <row r="265" spans="1:32" s="14" customFormat="1" ht="15.75" x14ac:dyDescent="0.25">
      <c r="A265" s="45" t="s">
        <v>239</v>
      </c>
      <c r="B265" s="74" t="s">
        <v>147</v>
      </c>
      <c r="C265" s="77">
        <v>11</v>
      </c>
      <c r="D265" s="84">
        <v>14</v>
      </c>
      <c r="E265" s="78"/>
      <c r="F265" s="84">
        <v>16</v>
      </c>
      <c r="G265" s="75">
        <v>9</v>
      </c>
      <c r="H265" s="75">
        <v>11</v>
      </c>
      <c r="I265" s="77"/>
      <c r="J265" s="77">
        <v>14</v>
      </c>
      <c r="K265" s="77">
        <v>3</v>
      </c>
      <c r="L265" s="77">
        <v>2</v>
      </c>
      <c r="M265" s="77"/>
      <c r="N265" s="77">
        <v>13</v>
      </c>
      <c r="O265" s="123"/>
      <c r="P265" s="123"/>
      <c r="Q265" s="123"/>
      <c r="R265" s="123"/>
      <c r="S265" s="123"/>
      <c r="T265" s="123"/>
      <c r="U265" s="123"/>
      <c r="V265" s="123">
        <v>8</v>
      </c>
      <c r="W265" s="123"/>
      <c r="X265" s="123"/>
      <c r="Y265" s="123"/>
      <c r="Z265" s="123"/>
      <c r="AA265" s="121"/>
      <c r="AB265" s="124"/>
      <c r="AC265" s="124"/>
      <c r="AD265" s="124"/>
      <c r="AE265" s="124"/>
      <c r="AF265" s="124"/>
    </row>
    <row r="266" spans="1:32" s="14" customFormat="1" ht="15.75" x14ac:dyDescent="0.25">
      <c r="A266" s="45" t="s">
        <v>240</v>
      </c>
      <c r="B266" s="74" t="s">
        <v>69</v>
      </c>
      <c r="C266" s="77">
        <v>11</v>
      </c>
      <c r="D266" s="77">
        <v>12</v>
      </c>
      <c r="E266" s="78"/>
      <c r="F266" s="77">
        <v>15</v>
      </c>
      <c r="G266" s="75">
        <v>10</v>
      </c>
      <c r="H266" s="75">
        <v>10</v>
      </c>
      <c r="I266" s="77"/>
      <c r="J266" s="77">
        <v>10</v>
      </c>
      <c r="K266" s="77">
        <v>5</v>
      </c>
      <c r="L266" s="77">
        <v>2</v>
      </c>
      <c r="M266" s="77"/>
      <c r="N266" s="77">
        <v>10</v>
      </c>
      <c r="O266" s="123"/>
      <c r="P266" s="123"/>
      <c r="Q266" s="123"/>
      <c r="R266" s="123"/>
      <c r="S266" s="123"/>
      <c r="T266" s="123"/>
      <c r="U266" s="123"/>
      <c r="V266" s="123">
        <v>8</v>
      </c>
      <c r="W266" s="123"/>
      <c r="X266" s="123"/>
      <c r="Y266" s="123"/>
      <c r="Z266" s="123"/>
      <c r="AA266" s="121"/>
      <c r="AB266" s="124"/>
      <c r="AC266" s="124"/>
      <c r="AD266" s="124"/>
      <c r="AE266" s="124"/>
      <c r="AF266" s="124"/>
    </row>
    <row r="267" spans="1:32" s="14" customFormat="1" ht="15.75" x14ac:dyDescent="0.25">
      <c r="A267" s="45" t="s">
        <v>241</v>
      </c>
      <c r="B267" s="74" t="s">
        <v>27</v>
      </c>
      <c r="C267" s="77">
        <v>11</v>
      </c>
      <c r="D267" s="77">
        <v>14</v>
      </c>
      <c r="E267" s="78"/>
      <c r="F267" s="77">
        <v>16</v>
      </c>
      <c r="G267" s="75">
        <v>10</v>
      </c>
      <c r="H267" s="75">
        <v>11</v>
      </c>
      <c r="I267" s="77"/>
      <c r="J267" s="77">
        <v>16</v>
      </c>
      <c r="K267" s="77">
        <v>4</v>
      </c>
      <c r="L267" s="77">
        <v>2</v>
      </c>
      <c r="M267" s="77"/>
      <c r="N267" s="77">
        <v>16</v>
      </c>
      <c r="O267" s="123"/>
      <c r="P267" s="123"/>
      <c r="Q267" s="123"/>
      <c r="R267" s="123"/>
      <c r="S267" s="123"/>
      <c r="T267" s="123"/>
      <c r="U267" s="123"/>
      <c r="V267" s="123">
        <v>7</v>
      </c>
      <c r="W267" s="123"/>
      <c r="X267" s="123"/>
      <c r="Y267" s="123"/>
      <c r="Z267" s="123"/>
      <c r="AA267" s="121"/>
      <c r="AB267" s="124"/>
      <c r="AC267" s="124"/>
      <c r="AD267" s="124"/>
      <c r="AE267" s="124"/>
      <c r="AF267" s="124"/>
    </row>
    <row r="268" spans="1:32" s="14" customFormat="1" ht="15.75" x14ac:dyDescent="0.25">
      <c r="A268" s="45" t="s">
        <v>242</v>
      </c>
      <c r="B268" s="74" t="s">
        <v>243</v>
      </c>
      <c r="C268" s="77">
        <v>11</v>
      </c>
      <c r="D268" s="77">
        <v>10</v>
      </c>
      <c r="E268" s="78"/>
      <c r="F268" s="77">
        <v>14</v>
      </c>
      <c r="G268" s="75">
        <v>9</v>
      </c>
      <c r="H268" s="75">
        <v>8</v>
      </c>
      <c r="I268" s="77"/>
      <c r="J268" s="77">
        <v>8</v>
      </c>
      <c r="K268" s="77">
        <v>2</v>
      </c>
      <c r="L268" s="77">
        <v>2</v>
      </c>
      <c r="M268" s="77"/>
      <c r="N268" s="77">
        <v>8</v>
      </c>
      <c r="O268" s="123"/>
      <c r="P268" s="123"/>
      <c r="Q268" s="123"/>
      <c r="R268" s="123"/>
      <c r="S268" s="123"/>
      <c r="T268" s="123"/>
      <c r="U268" s="123"/>
      <c r="V268" s="123">
        <v>6</v>
      </c>
      <c r="W268" s="123"/>
      <c r="X268" s="123"/>
      <c r="Y268" s="123"/>
      <c r="Z268" s="123"/>
      <c r="AA268" s="121"/>
      <c r="AB268" s="124"/>
      <c r="AC268" s="124"/>
      <c r="AD268" s="124"/>
      <c r="AE268" s="124"/>
      <c r="AF268" s="124"/>
    </row>
    <row r="269" spans="1:32" s="14" customFormat="1" ht="15.75" x14ac:dyDescent="0.25">
      <c r="A269" s="45" t="s">
        <v>244</v>
      </c>
      <c r="B269" s="74" t="s">
        <v>148</v>
      </c>
      <c r="C269" s="77">
        <v>11</v>
      </c>
      <c r="D269" s="77">
        <v>13</v>
      </c>
      <c r="E269" s="78"/>
      <c r="F269" s="77">
        <v>16</v>
      </c>
      <c r="G269" s="75">
        <v>11</v>
      </c>
      <c r="H269" s="75">
        <v>11</v>
      </c>
      <c r="I269" s="77"/>
      <c r="J269" s="77">
        <v>13</v>
      </c>
      <c r="K269" s="77">
        <v>2</v>
      </c>
      <c r="L269" s="77">
        <v>4</v>
      </c>
      <c r="M269" s="77"/>
      <c r="N269" s="77">
        <v>13</v>
      </c>
      <c r="O269" s="123"/>
      <c r="P269" s="123"/>
      <c r="Q269" s="123"/>
      <c r="R269" s="123"/>
      <c r="S269" s="123"/>
      <c r="T269" s="123"/>
      <c r="U269" s="123"/>
      <c r="V269" s="123">
        <v>8</v>
      </c>
      <c r="W269" s="123"/>
      <c r="X269" s="123"/>
      <c r="Y269" s="123"/>
      <c r="Z269" s="123"/>
      <c r="AA269" s="121"/>
      <c r="AB269" s="124"/>
      <c r="AC269" s="124"/>
      <c r="AD269" s="124"/>
      <c r="AE269" s="124"/>
      <c r="AF269" s="124"/>
    </row>
    <row r="270" spans="1:32" s="14" customFormat="1" ht="15.75" x14ac:dyDescent="0.25">
      <c r="A270" s="45" t="s">
        <v>245</v>
      </c>
      <c r="B270" s="74" t="s">
        <v>246</v>
      </c>
      <c r="C270" s="77">
        <v>11</v>
      </c>
      <c r="D270" s="77">
        <v>13</v>
      </c>
      <c r="E270" s="78"/>
      <c r="F270" s="77">
        <v>15</v>
      </c>
      <c r="G270" s="75">
        <v>10</v>
      </c>
      <c r="H270" s="75">
        <v>12</v>
      </c>
      <c r="I270" s="77"/>
      <c r="J270" s="77">
        <v>9</v>
      </c>
      <c r="K270" s="77">
        <v>6</v>
      </c>
      <c r="L270" s="77">
        <v>3</v>
      </c>
      <c r="M270" s="77"/>
      <c r="N270" s="77">
        <v>9</v>
      </c>
      <c r="O270" s="123"/>
      <c r="P270" s="123"/>
      <c r="Q270" s="123"/>
      <c r="R270" s="123"/>
      <c r="S270" s="123"/>
      <c r="T270" s="123"/>
      <c r="U270" s="123"/>
      <c r="V270" s="123">
        <v>9</v>
      </c>
      <c r="W270" s="123"/>
      <c r="X270" s="123"/>
      <c r="Y270" s="123"/>
      <c r="Z270" s="123"/>
      <c r="AA270" s="121"/>
      <c r="AB270" s="124"/>
      <c r="AC270" s="124"/>
      <c r="AD270" s="124"/>
      <c r="AE270" s="124"/>
      <c r="AF270" s="124"/>
    </row>
    <row r="271" spans="1:32" s="14" customFormat="1" ht="15.75" x14ac:dyDescent="0.25">
      <c r="A271" s="45" t="s">
        <v>247</v>
      </c>
      <c r="B271" s="74" t="s">
        <v>248</v>
      </c>
      <c r="C271" s="77">
        <v>11</v>
      </c>
      <c r="D271" s="77">
        <v>14</v>
      </c>
      <c r="E271" s="78"/>
      <c r="F271" s="77">
        <v>16</v>
      </c>
      <c r="G271" s="75">
        <v>10</v>
      </c>
      <c r="H271" s="75">
        <v>13</v>
      </c>
      <c r="I271" s="77"/>
      <c r="J271" s="77">
        <v>15</v>
      </c>
      <c r="K271" s="77">
        <v>4</v>
      </c>
      <c r="L271" s="77">
        <v>4</v>
      </c>
      <c r="M271" s="77"/>
      <c r="N271" s="77">
        <v>15</v>
      </c>
      <c r="O271" s="123"/>
      <c r="P271" s="123"/>
      <c r="Q271" s="123"/>
      <c r="R271" s="123"/>
      <c r="S271" s="123"/>
      <c r="T271" s="123"/>
      <c r="U271" s="123"/>
      <c r="V271" s="123">
        <v>7</v>
      </c>
      <c r="W271" s="123"/>
      <c r="X271" s="123"/>
      <c r="Y271" s="123"/>
      <c r="Z271" s="123"/>
      <c r="AA271" s="121"/>
      <c r="AB271" s="124"/>
      <c r="AC271" s="124"/>
      <c r="AD271" s="124"/>
      <c r="AE271" s="124"/>
      <c r="AF271" s="124"/>
    </row>
    <row r="272" spans="1:32" s="14" customFormat="1" ht="15.75" x14ac:dyDescent="0.25">
      <c r="A272" s="45" t="s">
        <v>249</v>
      </c>
      <c r="B272" s="74" t="s">
        <v>146</v>
      </c>
      <c r="C272" s="77">
        <v>11</v>
      </c>
      <c r="D272" s="77">
        <v>13</v>
      </c>
      <c r="E272" s="78"/>
      <c r="F272" s="77">
        <v>15</v>
      </c>
      <c r="G272" s="75">
        <v>10</v>
      </c>
      <c r="H272" s="75">
        <v>11</v>
      </c>
      <c r="I272" s="77"/>
      <c r="J272" s="77">
        <v>11</v>
      </c>
      <c r="K272" s="77">
        <v>5</v>
      </c>
      <c r="L272" s="77">
        <v>3</v>
      </c>
      <c r="M272" s="77"/>
      <c r="N272" s="77">
        <v>11</v>
      </c>
      <c r="O272" s="123"/>
      <c r="P272" s="123"/>
      <c r="Q272" s="123"/>
      <c r="R272" s="123"/>
      <c r="S272" s="123"/>
      <c r="T272" s="123"/>
      <c r="U272" s="123"/>
      <c r="V272" s="123">
        <v>10</v>
      </c>
      <c r="W272" s="123"/>
      <c r="X272" s="123"/>
      <c r="Y272" s="123"/>
      <c r="Z272" s="123"/>
      <c r="AA272" s="121"/>
      <c r="AB272" s="124"/>
      <c r="AC272" s="124"/>
      <c r="AD272" s="124"/>
      <c r="AE272" s="124"/>
      <c r="AF272" s="124"/>
    </row>
    <row r="273" spans="1:32" s="14" customFormat="1" ht="15.75" x14ac:dyDescent="0.25">
      <c r="A273" s="45" t="s">
        <v>250</v>
      </c>
      <c r="B273" s="74" t="s">
        <v>251</v>
      </c>
      <c r="C273" s="77">
        <v>11</v>
      </c>
      <c r="D273" s="75">
        <v>10</v>
      </c>
      <c r="E273" s="78"/>
      <c r="F273" s="77">
        <v>14</v>
      </c>
      <c r="G273" s="75">
        <v>11</v>
      </c>
      <c r="H273" s="75">
        <v>8</v>
      </c>
      <c r="I273" s="77"/>
      <c r="J273" s="77">
        <v>12</v>
      </c>
      <c r="K273" s="77">
        <v>6</v>
      </c>
      <c r="L273" s="77">
        <v>1</v>
      </c>
      <c r="M273" s="77"/>
      <c r="N273" s="77">
        <v>12</v>
      </c>
      <c r="O273" s="123"/>
      <c r="P273" s="123"/>
      <c r="Q273" s="123"/>
      <c r="R273" s="123"/>
      <c r="S273" s="123"/>
      <c r="T273" s="123"/>
      <c r="U273" s="123"/>
      <c r="V273" s="123">
        <v>9</v>
      </c>
      <c r="W273" s="123"/>
      <c r="X273" s="123"/>
      <c r="Y273" s="123"/>
      <c r="Z273" s="123"/>
      <c r="AA273" s="121"/>
      <c r="AB273" s="124"/>
      <c r="AC273" s="124"/>
      <c r="AD273" s="124"/>
      <c r="AE273" s="124"/>
      <c r="AF273" s="124"/>
    </row>
    <row r="274" spans="1:32" s="14" customFormat="1" ht="15.75" x14ac:dyDescent="0.25">
      <c r="A274" s="79" t="s">
        <v>28</v>
      </c>
      <c r="B274" s="72" t="s">
        <v>252</v>
      </c>
      <c r="C274" s="73">
        <f>C275</f>
        <v>156</v>
      </c>
      <c r="D274" s="73">
        <f t="shared" ref="D274:N274" si="13">D275</f>
        <v>146</v>
      </c>
      <c r="E274" s="73">
        <f t="shared" si="13"/>
        <v>0</v>
      </c>
      <c r="F274" s="73">
        <f t="shared" si="13"/>
        <v>191</v>
      </c>
      <c r="G274" s="73">
        <f t="shared" si="13"/>
        <v>126</v>
      </c>
      <c r="H274" s="73">
        <f t="shared" si="13"/>
        <v>98</v>
      </c>
      <c r="I274" s="73">
        <f t="shared" si="13"/>
        <v>0</v>
      </c>
      <c r="J274" s="73">
        <f t="shared" si="13"/>
        <v>162</v>
      </c>
      <c r="K274" s="73">
        <f t="shared" si="13"/>
        <v>35</v>
      </c>
      <c r="L274" s="73">
        <f t="shared" si="13"/>
        <v>27</v>
      </c>
      <c r="M274" s="73">
        <f t="shared" si="13"/>
        <v>0</v>
      </c>
      <c r="N274" s="73">
        <f t="shared" si="13"/>
        <v>11</v>
      </c>
      <c r="O274" s="123"/>
      <c r="P274" s="123"/>
      <c r="Q274" s="123"/>
      <c r="R274" s="123"/>
      <c r="S274" s="123"/>
      <c r="T274" s="123"/>
      <c r="U274" s="123"/>
      <c r="V274" s="123">
        <v>9</v>
      </c>
      <c r="W274" s="123"/>
      <c r="X274" s="123"/>
      <c r="Y274" s="123"/>
      <c r="Z274" s="123"/>
      <c r="AA274" s="121"/>
      <c r="AB274" s="124"/>
      <c r="AC274" s="124"/>
      <c r="AD274" s="124"/>
      <c r="AE274" s="124"/>
      <c r="AF274" s="124"/>
    </row>
    <row r="275" spans="1:32" s="14" customFormat="1" ht="15.75" x14ac:dyDescent="0.25">
      <c r="A275" s="79"/>
      <c r="B275" s="72" t="s">
        <v>64</v>
      </c>
      <c r="C275" s="73">
        <f>SUM(C276:C288)</f>
        <v>156</v>
      </c>
      <c r="D275" s="73">
        <f t="shared" ref="D275:N275" si="14">SUM(D276:D288)</f>
        <v>146</v>
      </c>
      <c r="E275" s="73">
        <f t="shared" si="14"/>
        <v>0</v>
      </c>
      <c r="F275" s="73">
        <f t="shared" si="14"/>
        <v>191</v>
      </c>
      <c r="G275" s="73">
        <f t="shared" si="14"/>
        <v>126</v>
      </c>
      <c r="H275" s="73">
        <f t="shared" si="14"/>
        <v>98</v>
      </c>
      <c r="I275" s="73">
        <f t="shared" si="14"/>
        <v>0</v>
      </c>
      <c r="J275" s="73">
        <f>SUM(J276:J288)</f>
        <v>162</v>
      </c>
      <c r="K275" s="73">
        <f t="shared" si="14"/>
        <v>35</v>
      </c>
      <c r="L275" s="73">
        <f t="shared" si="14"/>
        <v>27</v>
      </c>
      <c r="M275" s="73">
        <f t="shared" si="14"/>
        <v>0</v>
      </c>
      <c r="N275" s="73">
        <f t="shared" si="14"/>
        <v>11</v>
      </c>
      <c r="O275" s="123"/>
      <c r="P275" s="123"/>
      <c r="Q275" s="123"/>
      <c r="R275" s="123"/>
      <c r="S275" s="123"/>
      <c r="T275" s="123"/>
      <c r="U275" s="123"/>
      <c r="V275" s="123">
        <v>10</v>
      </c>
      <c r="W275" s="123"/>
      <c r="X275" s="123"/>
      <c r="Y275" s="123"/>
      <c r="Z275" s="123"/>
      <c r="AA275" s="121"/>
      <c r="AB275" s="124"/>
      <c r="AC275" s="124"/>
      <c r="AD275" s="124"/>
      <c r="AE275" s="124"/>
      <c r="AF275" s="124"/>
    </row>
    <row r="276" spans="1:32" s="15" customFormat="1" ht="15.75" x14ac:dyDescent="0.25">
      <c r="A276" s="45" t="s">
        <v>253</v>
      </c>
      <c r="B276" s="74" t="s">
        <v>145</v>
      </c>
      <c r="C276" s="77">
        <v>12</v>
      </c>
      <c r="D276" s="77">
        <v>10</v>
      </c>
      <c r="E276" s="75"/>
      <c r="F276" s="77">
        <v>15</v>
      </c>
      <c r="G276" s="75">
        <v>12</v>
      </c>
      <c r="H276" s="75">
        <v>8</v>
      </c>
      <c r="I276" s="77"/>
      <c r="J276" s="77">
        <v>11</v>
      </c>
      <c r="K276" s="77">
        <v>3</v>
      </c>
      <c r="L276" s="77">
        <v>1</v>
      </c>
      <c r="M276" s="77"/>
      <c r="N276" s="77">
        <v>11</v>
      </c>
      <c r="O276" s="13">
        <f t="shared" ref="O276:Z276" si="15">SUM(O277:O293)</f>
        <v>45</v>
      </c>
      <c r="P276" s="13">
        <f t="shared" si="15"/>
        <v>18</v>
      </c>
      <c r="Q276" s="13">
        <f t="shared" si="15"/>
        <v>0</v>
      </c>
      <c r="R276" s="13">
        <f t="shared" si="15"/>
        <v>0</v>
      </c>
      <c r="S276" s="13">
        <f t="shared" si="15"/>
        <v>0</v>
      </c>
      <c r="T276" s="13">
        <f t="shared" si="15"/>
        <v>2</v>
      </c>
      <c r="U276" s="13">
        <f t="shared" si="15"/>
        <v>0</v>
      </c>
      <c r="V276" s="13">
        <f t="shared" si="15"/>
        <v>194</v>
      </c>
      <c r="W276" s="13">
        <f t="shared" si="15"/>
        <v>0</v>
      </c>
      <c r="X276" s="13">
        <f t="shared" si="15"/>
        <v>0</v>
      </c>
      <c r="Y276" s="13">
        <f t="shared" si="15"/>
        <v>0</v>
      </c>
      <c r="Z276" s="13">
        <f t="shared" si="15"/>
        <v>0</v>
      </c>
      <c r="AA276" s="16"/>
      <c r="AB276" s="17"/>
      <c r="AC276" s="17"/>
      <c r="AD276" s="17"/>
      <c r="AE276" s="17"/>
      <c r="AF276" s="17"/>
    </row>
    <row r="277" spans="1:32" s="14" customFormat="1" ht="15.75" x14ac:dyDescent="0.25">
      <c r="A277" s="45" t="s">
        <v>254</v>
      </c>
      <c r="B277" s="74" t="s">
        <v>33</v>
      </c>
      <c r="C277" s="77">
        <v>12</v>
      </c>
      <c r="D277" s="75">
        <v>12</v>
      </c>
      <c r="E277" s="75"/>
      <c r="F277" s="75">
        <v>15</v>
      </c>
      <c r="G277" s="75">
        <v>7</v>
      </c>
      <c r="H277" s="75">
        <v>10</v>
      </c>
      <c r="I277" s="77"/>
      <c r="J277" s="77">
        <v>13</v>
      </c>
      <c r="K277" s="77">
        <v>2</v>
      </c>
      <c r="L277" s="77">
        <v>1</v>
      </c>
      <c r="M277" s="77"/>
      <c r="N277" s="77"/>
      <c r="O277" s="123"/>
      <c r="P277" s="123">
        <v>2</v>
      </c>
      <c r="Q277" s="123"/>
      <c r="R277" s="123"/>
      <c r="S277" s="123"/>
      <c r="T277" s="123"/>
      <c r="U277" s="123"/>
      <c r="V277" s="123">
        <v>14</v>
      </c>
      <c r="W277" s="123"/>
      <c r="X277" s="123"/>
      <c r="Y277" s="123"/>
      <c r="Z277" s="123"/>
      <c r="AA277" s="121"/>
      <c r="AB277" s="124"/>
      <c r="AC277" s="124"/>
      <c r="AD277" s="124"/>
      <c r="AE277" s="124"/>
      <c r="AF277" s="124"/>
    </row>
    <row r="278" spans="1:32" s="14" customFormat="1" ht="15.75" x14ac:dyDescent="0.25">
      <c r="A278" s="45" t="s">
        <v>255</v>
      </c>
      <c r="B278" s="74" t="s">
        <v>144</v>
      </c>
      <c r="C278" s="77">
        <v>12</v>
      </c>
      <c r="D278" s="77">
        <v>12</v>
      </c>
      <c r="E278" s="77"/>
      <c r="F278" s="77">
        <v>15</v>
      </c>
      <c r="G278" s="77">
        <v>11</v>
      </c>
      <c r="H278" s="77">
        <v>9</v>
      </c>
      <c r="I278" s="77"/>
      <c r="J278" s="77">
        <v>13</v>
      </c>
      <c r="K278" s="77">
        <v>3</v>
      </c>
      <c r="L278" s="77">
        <v>3</v>
      </c>
      <c r="M278" s="77"/>
      <c r="N278" s="77"/>
      <c r="O278" s="123">
        <v>3</v>
      </c>
      <c r="P278" s="123"/>
      <c r="Q278" s="123"/>
      <c r="R278" s="123"/>
      <c r="S278" s="123"/>
      <c r="T278" s="123"/>
      <c r="U278" s="123"/>
      <c r="V278" s="123">
        <v>12</v>
      </c>
      <c r="W278" s="123"/>
      <c r="X278" s="123"/>
      <c r="Y278" s="123"/>
      <c r="Z278" s="123"/>
      <c r="AA278" s="121"/>
      <c r="AB278" s="124"/>
      <c r="AC278" s="124"/>
      <c r="AD278" s="124"/>
      <c r="AE278" s="124"/>
      <c r="AF278" s="124"/>
    </row>
    <row r="279" spans="1:32" s="14" customFormat="1" ht="15.75" x14ac:dyDescent="0.25">
      <c r="A279" s="45" t="s">
        <v>256</v>
      </c>
      <c r="B279" s="74" t="s">
        <v>137</v>
      </c>
      <c r="C279" s="77">
        <v>12</v>
      </c>
      <c r="D279" s="77">
        <v>12</v>
      </c>
      <c r="E279" s="77"/>
      <c r="F279" s="77">
        <v>15</v>
      </c>
      <c r="G279" s="77">
        <v>11</v>
      </c>
      <c r="H279" s="77">
        <v>11</v>
      </c>
      <c r="I279" s="77"/>
      <c r="J279" s="77">
        <v>12</v>
      </c>
      <c r="K279" s="77">
        <v>2</v>
      </c>
      <c r="L279" s="77">
        <v>2</v>
      </c>
      <c r="M279" s="77"/>
      <c r="N279" s="77"/>
      <c r="O279" s="123">
        <v>3</v>
      </c>
      <c r="P279" s="123"/>
      <c r="Q279" s="123"/>
      <c r="R279" s="123"/>
      <c r="S279" s="123"/>
      <c r="T279" s="123">
        <v>1</v>
      </c>
      <c r="U279" s="123"/>
      <c r="V279" s="123">
        <v>8</v>
      </c>
      <c r="W279" s="123"/>
      <c r="X279" s="123"/>
      <c r="Y279" s="123"/>
      <c r="Z279" s="123"/>
      <c r="AA279" s="121"/>
      <c r="AB279" s="124"/>
      <c r="AC279" s="124"/>
      <c r="AD279" s="124"/>
      <c r="AE279" s="124"/>
      <c r="AF279" s="124"/>
    </row>
    <row r="280" spans="1:32" s="14" customFormat="1" ht="15.75" x14ac:dyDescent="0.25">
      <c r="A280" s="45" t="s">
        <v>257</v>
      </c>
      <c r="B280" s="74" t="s">
        <v>142</v>
      </c>
      <c r="C280" s="77">
        <v>12</v>
      </c>
      <c r="D280" s="77">
        <v>9</v>
      </c>
      <c r="E280" s="77"/>
      <c r="F280" s="77">
        <v>14</v>
      </c>
      <c r="G280" s="77">
        <v>10</v>
      </c>
      <c r="H280" s="77">
        <v>6</v>
      </c>
      <c r="I280" s="77"/>
      <c r="J280" s="77">
        <v>13</v>
      </c>
      <c r="K280" s="77">
        <v>3</v>
      </c>
      <c r="L280" s="77">
        <v>1</v>
      </c>
      <c r="M280" s="77"/>
      <c r="N280" s="77"/>
      <c r="O280" s="123">
        <v>3</v>
      </c>
      <c r="P280" s="123">
        <v>1</v>
      </c>
      <c r="Q280" s="123"/>
      <c r="R280" s="123"/>
      <c r="S280" s="123"/>
      <c r="T280" s="123"/>
      <c r="U280" s="123"/>
      <c r="V280" s="123">
        <v>6</v>
      </c>
      <c r="W280" s="123"/>
      <c r="X280" s="123"/>
      <c r="Y280" s="123"/>
      <c r="Z280" s="123"/>
      <c r="AA280" s="121"/>
      <c r="AB280" s="124"/>
      <c r="AC280" s="124"/>
      <c r="AD280" s="124"/>
      <c r="AE280" s="124"/>
      <c r="AF280" s="124"/>
    </row>
    <row r="281" spans="1:32" s="14" customFormat="1" ht="15.75" x14ac:dyDescent="0.25">
      <c r="A281" s="45" t="s">
        <v>258</v>
      </c>
      <c r="B281" s="74" t="s">
        <v>141</v>
      </c>
      <c r="C281" s="77">
        <v>12</v>
      </c>
      <c r="D281" s="77">
        <v>11</v>
      </c>
      <c r="E281" s="77"/>
      <c r="F281" s="77">
        <v>15</v>
      </c>
      <c r="G281" s="77">
        <v>10</v>
      </c>
      <c r="H281" s="77">
        <v>11</v>
      </c>
      <c r="I281" s="77"/>
      <c r="J281" s="77">
        <v>12</v>
      </c>
      <c r="K281" s="77">
        <v>4</v>
      </c>
      <c r="L281" s="77">
        <v>3</v>
      </c>
      <c r="M281" s="77"/>
      <c r="N281" s="77"/>
      <c r="O281" s="123">
        <v>2</v>
      </c>
      <c r="P281" s="123">
        <v>1</v>
      </c>
      <c r="Q281" s="123"/>
      <c r="R281" s="123"/>
      <c r="S281" s="123"/>
      <c r="T281" s="123"/>
      <c r="U281" s="123"/>
      <c r="V281" s="123">
        <v>12</v>
      </c>
      <c r="W281" s="123"/>
      <c r="X281" s="123"/>
      <c r="Y281" s="123"/>
      <c r="Z281" s="123"/>
      <c r="AA281" s="121"/>
      <c r="AB281" s="124"/>
      <c r="AC281" s="124"/>
      <c r="AD281" s="124"/>
      <c r="AE281" s="124"/>
      <c r="AF281" s="124"/>
    </row>
    <row r="282" spans="1:32" s="14" customFormat="1" ht="15.75" x14ac:dyDescent="0.25">
      <c r="A282" s="45" t="s">
        <v>259</v>
      </c>
      <c r="B282" s="74" t="s">
        <v>98</v>
      </c>
      <c r="C282" s="77">
        <v>12</v>
      </c>
      <c r="D282" s="77">
        <v>12</v>
      </c>
      <c r="E282" s="77"/>
      <c r="F282" s="77">
        <v>14</v>
      </c>
      <c r="G282" s="77">
        <v>10</v>
      </c>
      <c r="H282" s="77">
        <v>9</v>
      </c>
      <c r="I282" s="77"/>
      <c r="J282" s="77">
        <v>12</v>
      </c>
      <c r="K282" s="77">
        <v>2</v>
      </c>
      <c r="L282" s="77">
        <v>0</v>
      </c>
      <c r="M282" s="77"/>
      <c r="N282" s="77"/>
      <c r="O282" s="123">
        <v>2</v>
      </c>
      <c r="P282" s="123">
        <v>2</v>
      </c>
      <c r="Q282" s="123"/>
      <c r="R282" s="123"/>
      <c r="S282" s="123"/>
      <c r="T282" s="123"/>
      <c r="U282" s="123"/>
      <c r="V282" s="123">
        <v>11</v>
      </c>
      <c r="W282" s="123"/>
      <c r="X282" s="123"/>
      <c r="Y282" s="123"/>
      <c r="Z282" s="123"/>
      <c r="AA282" s="121"/>
      <c r="AB282" s="124"/>
      <c r="AC282" s="124"/>
      <c r="AD282" s="124"/>
      <c r="AE282" s="124"/>
      <c r="AF282" s="124"/>
    </row>
    <row r="283" spans="1:32" s="14" customFormat="1" ht="15.75" x14ac:dyDescent="0.25">
      <c r="A283" s="45" t="s">
        <v>260</v>
      </c>
      <c r="B283" s="74" t="s">
        <v>143</v>
      </c>
      <c r="C283" s="77">
        <v>12</v>
      </c>
      <c r="D283" s="77">
        <v>9</v>
      </c>
      <c r="E283" s="77"/>
      <c r="F283" s="77">
        <v>14</v>
      </c>
      <c r="G283" s="77">
        <v>11</v>
      </c>
      <c r="H283" s="77">
        <v>7</v>
      </c>
      <c r="I283" s="77"/>
      <c r="J283" s="77">
        <v>11</v>
      </c>
      <c r="K283" s="77">
        <v>2</v>
      </c>
      <c r="L283" s="77">
        <v>3</v>
      </c>
      <c r="M283" s="77"/>
      <c r="N283" s="77"/>
      <c r="O283" s="123">
        <v>2</v>
      </c>
      <c r="P283" s="123">
        <v>1</v>
      </c>
      <c r="Q283" s="123"/>
      <c r="R283" s="123"/>
      <c r="S283" s="123"/>
      <c r="T283" s="123"/>
      <c r="U283" s="123"/>
      <c r="V283" s="123">
        <v>12</v>
      </c>
      <c r="W283" s="123"/>
      <c r="X283" s="123"/>
      <c r="Y283" s="123"/>
      <c r="Z283" s="123"/>
      <c r="AA283" s="121"/>
      <c r="AB283" s="124"/>
      <c r="AC283" s="124"/>
      <c r="AD283" s="124"/>
      <c r="AE283" s="124"/>
      <c r="AF283" s="124"/>
    </row>
    <row r="284" spans="1:32" s="14" customFormat="1" ht="15.75" x14ac:dyDescent="0.25">
      <c r="A284" s="45" t="s">
        <v>261</v>
      </c>
      <c r="B284" s="74" t="s">
        <v>139</v>
      </c>
      <c r="C284" s="77">
        <v>12</v>
      </c>
      <c r="D284" s="77">
        <v>12</v>
      </c>
      <c r="E284" s="77"/>
      <c r="F284" s="77">
        <v>15</v>
      </c>
      <c r="G284" s="77">
        <v>11</v>
      </c>
      <c r="H284" s="84" t="s">
        <v>262</v>
      </c>
      <c r="I284" s="77"/>
      <c r="J284" s="77">
        <v>13</v>
      </c>
      <c r="K284" s="77">
        <v>4</v>
      </c>
      <c r="L284" s="77">
        <v>4</v>
      </c>
      <c r="M284" s="77"/>
      <c r="N284" s="77"/>
      <c r="O284" s="123">
        <v>5</v>
      </c>
      <c r="P284" s="123">
        <v>1</v>
      </c>
      <c r="Q284" s="123"/>
      <c r="R284" s="123"/>
      <c r="S284" s="123"/>
      <c r="T284" s="123"/>
      <c r="U284" s="123"/>
      <c r="V284" s="123">
        <v>12</v>
      </c>
      <c r="W284" s="123"/>
      <c r="X284" s="123"/>
      <c r="Y284" s="123"/>
      <c r="Z284" s="123"/>
      <c r="AA284" s="121"/>
      <c r="AB284" s="124"/>
      <c r="AC284" s="124"/>
      <c r="AD284" s="124"/>
      <c r="AE284" s="124"/>
      <c r="AF284" s="124"/>
    </row>
    <row r="285" spans="1:32" s="14" customFormat="1" ht="15.75" x14ac:dyDescent="0.25">
      <c r="A285" s="45" t="s">
        <v>263</v>
      </c>
      <c r="B285" s="74" t="s">
        <v>138</v>
      </c>
      <c r="C285" s="77">
        <v>12</v>
      </c>
      <c r="D285" s="77">
        <v>11</v>
      </c>
      <c r="E285" s="84"/>
      <c r="F285" s="77">
        <v>14</v>
      </c>
      <c r="G285" s="84" t="s">
        <v>264</v>
      </c>
      <c r="H285" s="84" t="s">
        <v>264</v>
      </c>
      <c r="I285" s="84"/>
      <c r="J285" s="84">
        <v>15</v>
      </c>
      <c r="K285" s="77">
        <v>4</v>
      </c>
      <c r="L285" s="77">
        <v>1</v>
      </c>
      <c r="M285" s="77"/>
      <c r="N285" s="77"/>
      <c r="O285" s="123">
        <v>3</v>
      </c>
      <c r="P285" s="123"/>
      <c r="Q285" s="123"/>
      <c r="R285" s="123"/>
      <c r="S285" s="123"/>
      <c r="T285" s="123"/>
      <c r="U285" s="123"/>
      <c r="V285" s="123">
        <v>14</v>
      </c>
      <c r="W285" s="123"/>
      <c r="X285" s="123"/>
      <c r="Y285" s="123"/>
      <c r="Z285" s="123"/>
      <c r="AA285" s="121"/>
      <c r="AB285" s="124"/>
      <c r="AC285" s="124"/>
      <c r="AD285" s="124"/>
      <c r="AE285" s="124"/>
      <c r="AF285" s="124"/>
    </row>
    <row r="286" spans="1:32" s="14" customFormat="1" ht="15.75" x14ac:dyDescent="0.25">
      <c r="A286" s="45" t="s">
        <v>265</v>
      </c>
      <c r="B286" s="74" t="s">
        <v>140</v>
      </c>
      <c r="C286" s="77">
        <v>12</v>
      </c>
      <c r="D286" s="77">
        <v>12</v>
      </c>
      <c r="E286" s="77"/>
      <c r="F286" s="77">
        <v>14</v>
      </c>
      <c r="G286" s="77">
        <v>11</v>
      </c>
      <c r="H286" s="77">
        <v>10</v>
      </c>
      <c r="I286" s="77"/>
      <c r="J286" s="77">
        <v>12</v>
      </c>
      <c r="K286" s="77">
        <v>1</v>
      </c>
      <c r="L286" s="77">
        <v>3</v>
      </c>
      <c r="M286" s="77"/>
      <c r="N286" s="77"/>
      <c r="O286" s="123">
        <v>4</v>
      </c>
      <c r="P286" s="123">
        <v>1</v>
      </c>
      <c r="Q286" s="123"/>
      <c r="R286" s="123"/>
      <c r="S286" s="123"/>
      <c r="T286" s="123"/>
      <c r="U286" s="123"/>
      <c r="V286" s="123">
        <v>12</v>
      </c>
      <c r="W286" s="123"/>
      <c r="X286" s="123"/>
      <c r="Y286" s="123"/>
      <c r="Z286" s="123"/>
      <c r="AA286" s="121"/>
      <c r="AB286" s="124"/>
      <c r="AC286" s="124"/>
      <c r="AD286" s="124"/>
      <c r="AE286" s="124"/>
      <c r="AF286" s="124"/>
    </row>
    <row r="287" spans="1:32" s="14" customFormat="1" ht="15.75" x14ac:dyDescent="0.25">
      <c r="A287" s="45" t="s">
        <v>266</v>
      </c>
      <c r="B287" s="74" t="s">
        <v>135</v>
      </c>
      <c r="C287" s="77">
        <v>12</v>
      </c>
      <c r="D287" s="77">
        <v>12</v>
      </c>
      <c r="E287" s="77"/>
      <c r="F287" s="77">
        <v>15</v>
      </c>
      <c r="G287" s="77">
        <v>11</v>
      </c>
      <c r="H287" s="77">
        <v>8</v>
      </c>
      <c r="I287" s="77"/>
      <c r="J287" s="77">
        <v>12</v>
      </c>
      <c r="K287" s="77">
        <v>2</v>
      </c>
      <c r="L287" s="77">
        <v>1</v>
      </c>
      <c r="M287" s="77"/>
      <c r="N287" s="77"/>
      <c r="O287" s="123">
        <v>4</v>
      </c>
      <c r="P287" s="123">
        <v>1</v>
      </c>
      <c r="Q287" s="123"/>
      <c r="R287" s="123"/>
      <c r="S287" s="123"/>
      <c r="T287" s="123"/>
      <c r="U287" s="123"/>
      <c r="V287" s="123">
        <v>10</v>
      </c>
      <c r="W287" s="123"/>
      <c r="X287" s="123"/>
      <c r="Y287" s="123"/>
      <c r="Z287" s="123"/>
      <c r="AA287" s="121"/>
      <c r="AB287" s="124"/>
      <c r="AC287" s="124"/>
      <c r="AD287" s="124"/>
      <c r="AE287" s="124"/>
      <c r="AF287" s="124"/>
    </row>
    <row r="288" spans="1:32" s="14" customFormat="1" ht="15.75" x14ac:dyDescent="0.25">
      <c r="A288" s="45" t="s">
        <v>267</v>
      </c>
      <c r="B288" s="74" t="s">
        <v>136</v>
      </c>
      <c r="C288" s="77">
        <v>12</v>
      </c>
      <c r="D288" s="77">
        <v>12</v>
      </c>
      <c r="E288" s="77"/>
      <c r="F288" s="77">
        <v>16</v>
      </c>
      <c r="G288" s="77">
        <v>11</v>
      </c>
      <c r="H288" s="77">
        <v>9</v>
      </c>
      <c r="I288" s="77"/>
      <c r="J288" s="77">
        <v>13</v>
      </c>
      <c r="K288" s="77">
        <v>3</v>
      </c>
      <c r="L288" s="77">
        <v>4</v>
      </c>
      <c r="M288" s="77"/>
      <c r="N288" s="77"/>
      <c r="O288" s="123"/>
      <c r="P288" s="123">
        <v>2</v>
      </c>
      <c r="Q288" s="123"/>
      <c r="R288" s="123"/>
      <c r="S288" s="123"/>
      <c r="T288" s="123"/>
      <c r="U288" s="123"/>
      <c r="V288" s="123">
        <v>11</v>
      </c>
      <c r="W288" s="123"/>
      <c r="X288" s="123"/>
      <c r="Y288" s="123"/>
      <c r="Z288" s="123"/>
      <c r="AA288" s="121"/>
      <c r="AB288" s="124"/>
      <c r="AC288" s="124"/>
      <c r="AD288" s="124"/>
      <c r="AE288" s="124"/>
      <c r="AF288" s="124"/>
    </row>
    <row r="289" spans="1:32" s="14" customFormat="1" ht="15.75" x14ac:dyDescent="0.25">
      <c r="A289" s="79" t="s">
        <v>30</v>
      </c>
      <c r="B289" s="72" t="s">
        <v>268</v>
      </c>
      <c r="C289" s="73">
        <f>C290</f>
        <v>143</v>
      </c>
      <c r="D289" s="73">
        <f t="shared" ref="D289:N289" si="16">D290</f>
        <v>123</v>
      </c>
      <c r="E289" s="73">
        <f t="shared" si="16"/>
        <v>0</v>
      </c>
      <c r="F289" s="73">
        <f t="shared" si="16"/>
        <v>170</v>
      </c>
      <c r="G289" s="73">
        <f t="shared" si="16"/>
        <v>127</v>
      </c>
      <c r="H289" s="73">
        <f t="shared" si="16"/>
        <v>113</v>
      </c>
      <c r="I289" s="73">
        <f t="shared" si="16"/>
        <v>0</v>
      </c>
      <c r="J289" s="73">
        <f t="shared" si="16"/>
        <v>148</v>
      </c>
      <c r="K289" s="73">
        <f t="shared" si="16"/>
        <v>27</v>
      </c>
      <c r="L289" s="73">
        <f t="shared" si="16"/>
        <v>21</v>
      </c>
      <c r="M289" s="73">
        <f t="shared" si="16"/>
        <v>0</v>
      </c>
      <c r="N289" s="73">
        <f t="shared" si="16"/>
        <v>148</v>
      </c>
      <c r="O289" s="123">
        <v>3</v>
      </c>
      <c r="P289" s="123">
        <v>1</v>
      </c>
      <c r="Q289" s="123"/>
      <c r="R289" s="123"/>
      <c r="S289" s="123"/>
      <c r="T289" s="123"/>
      <c r="U289" s="123"/>
      <c r="V289" s="123">
        <v>16</v>
      </c>
      <c r="W289" s="123"/>
      <c r="X289" s="123"/>
      <c r="Y289" s="123"/>
      <c r="Z289" s="123"/>
      <c r="AA289" s="121"/>
      <c r="AB289" s="124"/>
      <c r="AC289" s="124"/>
      <c r="AD289" s="124"/>
      <c r="AE289" s="124"/>
      <c r="AF289" s="124"/>
    </row>
    <row r="290" spans="1:32" s="14" customFormat="1" ht="15.75" x14ac:dyDescent="0.25">
      <c r="A290" s="79"/>
      <c r="B290" s="72" t="s">
        <v>64</v>
      </c>
      <c r="C290" s="73">
        <f>SUM(C291:C302)</f>
        <v>143</v>
      </c>
      <c r="D290" s="73">
        <f t="shared" ref="D290:N290" si="17">SUM(D291:D302)</f>
        <v>123</v>
      </c>
      <c r="E290" s="73">
        <f t="shared" si="17"/>
        <v>0</v>
      </c>
      <c r="F290" s="73">
        <f t="shared" si="17"/>
        <v>170</v>
      </c>
      <c r="G290" s="73">
        <f t="shared" si="17"/>
        <v>127</v>
      </c>
      <c r="H290" s="73">
        <f t="shared" si="17"/>
        <v>113</v>
      </c>
      <c r="I290" s="73">
        <f t="shared" si="17"/>
        <v>0</v>
      </c>
      <c r="J290" s="73">
        <f>SUM(J291:J302)</f>
        <v>148</v>
      </c>
      <c r="K290" s="73">
        <f t="shared" si="17"/>
        <v>27</v>
      </c>
      <c r="L290" s="73">
        <f t="shared" si="17"/>
        <v>21</v>
      </c>
      <c r="M290" s="73">
        <f t="shared" si="17"/>
        <v>0</v>
      </c>
      <c r="N290" s="73">
        <f t="shared" si="17"/>
        <v>148</v>
      </c>
      <c r="O290" s="123">
        <v>3</v>
      </c>
      <c r="P290" s="123">
        <v>3</v>
      </c>
      <c r="Q290" s="123"/>
      <c r="R290" s="123"/>
      <c r="S290" s="123"/>
      <c r="T290" s="123"/>
      <c r="U290" s="123"/>
      <c r="V290" s="123">
        <v>13</v>
      </c>
      <c r="W290" s="123"/>
      <c r="X290" s="123"/>
      <c r="Y290" s="123"/>
      <c r="Z290" s="123"/>
      <c r="AA290" s="121"/>
      <c r="AB290" s="124"/>
      <c r="AC290" s="124"/>
      <c r="AD290" s="124"/>
      <c r="AE290" s="124"/>
      <c r="AF290" s="124"/>
    </row>
    <row r="291" spans="1:32" s="14" customFormat="1" ht="15.75" x14ac:dyDescent="0.25">
      <c r="A291" s="45" t="s">
        <v>269</v>
      </c>
      <c r="B291" s="74" t="s">
        <v>206</v>
      </c>
      <c r="C291" s="77">
        <v>12</v>
      </c>
      <c r="D291" s="77">
        <v>11</v>
      </c>
      <c r="E291" s="78"/>
      <c r="F291" s="77">
        <v>15</v>
      </c>
      <c r="G291" s="85">
        <v>11</v>
      </c>
      <c r="H291" s="85">
        <v>11</v>
      </c>
      <c r="I291" s="77"/>
      <c r="J291" s="85">
        <v>13</v>
      </c>
      <c r="K291" s="77">
        <v>1</v>
      </c>
      <c r="L291" s="77">
        <v>2</v>
      </c>
      <c r="M291" s="77"/>
      <c r="N291" s="77">
        <f>J291</f>
        <v>13</v>
      </c>
      <c r="O291" s="123">
        <v>3</v>
      </c>
      <c r="P291" s="123"/>
      <c r="Q291" s="123"/>
      <c r="R291" s="123"/>
      <c r="S291" s="123"/>
      <c r="T291" s="123">
        <v>1</v>
      </c>
      <c r="U291" s="123"/>
      <c r="V291" s="123">
        <v>8</v>
      </c>
      <c r="W291" s="123"/>
      <c r="X291" s="123"/>
      <c r="Y291" s="123"/>
      <c r="Z291" s="123"/>
      <c r="AA291" s="121"/>
      <c r="AB291" s="124"/>
      <c r="AC291" s="124"/>
      <c r="AD291" s="124"/>
      <c r="AE291" s="124"/>
      <c r="AF291" s="124"/>
    </row>
    <row r="292" spans="1:32" s="14" customFormat="1" ht="15.75" x14ac:dyDescent="0.25">
      <c r="A292" s="45" t="s">
        <v>270</v>
      </c>
      <c r="B292" s="74" t="s">
        <v>87</v>
      </c>
      <c r="C292" s="77">
        <v>12</v>
      </c>
      <c r="D292" s="77">
        <v>8</v>
      </c>
      <c r="E292" s="78"/>
      <c r="F292" s="77">
        <v>12</v>
      </c>
      <c r="G292" s="85">
        <v>11</v>
      </c>
      <c r="H292" s="85">
        <v>8</v>
      </c>
      <c r="I292" s="77"/>
      <c r="J292" s="85">
        <v>12</v>
      </c>
      <c r="K292" s="77">
        <v>3</v>
      </c>
      <c r="L292" s="77">
        <v>1</v>
      </c>
      <c r="M292" s="77"/>
      <c r="N292" s="77">
        <f t="shared" ref="N292:N302" si="18">J292</f>
        <v>12</v>
      </c>
      <c r="O292" s="123">
        <v>1</v>
      </c>
      <c r="P292" s="123">
        <v>2</v>
      </c>
      <c r="Q292" s="123"/>
      <c r="R292" s="123"/>
      <c r="S292" s="123"/>
      <c r="T292" s="123"/>
      <c r="U292" s="123"/>
      <c r="V292" s="123">
        <v>12</v>
      </c>
      <c r="W292" s="123"/>
      <c r="X292" s="123"/>
      <c r="Y292" s="123"/>
      <c r="Z292" s="123"/>
      <c r="AA292" s="121"/>
      <c r="AB292" s="124"/>
      <c r="AC292" s="124"/>
      <c r="AD292" s="124"/>
      <c r="AE292" s="124"/>
      <c r="AF292" s="124"/>
    </row>
    <row r="293" spans="1:32" s="14" customFormat="1" ht="15.75" x14ac:dyDescent="0.25">
      <c r="A293" s="45" t="s">
        <v>271</v>
      </c>
      <c r="B293" s="74" t="s">
        <v>86</v>
      </c>
      <c r="C293" s="77">
        <v>12</v>
      </c>
      <c r="D293" s="77">
        <v>12</v>
      </c>
      <c r="E293" s="78"/>
      <c r="F293" s="77">
        <v>16</v>
      </c>
      <c r="G293" s="85">
        <v>11</v>
      </c>
      <c r="H293" s="85">
        <v>9</v>
      </c>
      <c r="I293" s="77"/>
      <c r="J293" s="85">
        <v>14</v>
      </c>
      <c r="K293" s="77">
        <v>3</v>
      </c>
      <c r="L293" s="77"/>
      <c r="M293" s="77"/>
      <c r="N293" s="77">
        <f t="shared" si="18"/>
        <v>14</v>
      </c>
      <c r="O293" s="123">
        <v>4</v>
      </c>
      <c r="P293" s="123"/>
      <c r="Q293" s="123"/>
      <c r="R293" s="123"/>
      <c r="S293" s="123"/>
      <c r="T293" s="123"/>
      <c r="U293" s="123"/>
      <c r="V293" s="123">
        <v>11</v>
      </c>
      <c r="W293" s="123"/>
      <c r="X293" s="123"/>
      <c r="Y293" s="123"/>
      <c r="Z293" s="123"/>
      <c r="AA293" s="121"/>
      <c r="AB293" s="124"/>
      <c r="AC293" s="124"/>
      <c r="AD293" s="124"/>
      <c r="AE293" s="124"/>
      <c r="AF293" s="124"/>
    </row>
    <row r="294" spans="1:32" s="15" customFormat="1" ht="15.75" x14ac:dyDescent="0.25">
      <c r="A294" s="45" t="s">
        <v>272</v>
      </c>
      <c r="B294" s="74" t="s">
        <v>88</v>
      </c>
      <c r="C294" s="77">
        <v>12</v>
      </c>
      <c r="D294" s="77">
        <v>12</v>
      </c>
      <c r="E294" s="78"/>
      <c r="F294" s="77">
        <v>16</v>
      </c>
      <c r="G294" s="85">
        <v>11</v>
      </c>
      <c r="H294" s="85">
        <v>10</v>
      </c>
      <c r="I294" s="77"/>
      <c r="J294" s="85">
        <v>14</v>
      </c>
      <c r="K294" s="77">
        <v>1</v>
      </c>
      <c r="L294" s="77">
        <v>2</v>
      </c>
      <c r="M294" s="77"/>
      <c r="N294" s="77">
        <f t="shared" si="18"/>
        <v>14</v>
      </c>
      <c r="O294" s="127"/>
      <c r="P294" s="127"/>
      <c r="Q294" s="127"/>
      <c r="R294" s="127"/>
      <c r="S294" s="127"/>
      <c r="T294" s="127"/>
      <c r="U294" s="127"/>
      <c r="V294" s="127"/>
      <c r="W294" s="127"/>
      <c r="X294" s="127"/>
      <c r="Y294" s="127"/>
      <c r="Z294" s="127"/>
      <c r="AA294" s="16"/>
      <c r="AB294" s="17"/>
      <c r="AC294" s="17"/>
      <c r="AD294" s="17"/>
      <c r="AE294" s="17"/>
      <c r="AF294" s="17"/>
    </row>
    <row r="295" spans="1:32" s="14" customFormat="1" ht="15.75" x14ac:dyDescent="0.25">
      <c r="A295" s="45" t="s">
        <v>273</v>
      </c>
      <c r="B295" s="74" t="s">
        <v>90</v>
      </c>
      <c r="C295" s="77">
        <v>12</v>
      </c>
      <c r="D295" s="77">
        <v>12</v>
      </c>
      <c r="E295" s="78"/>
      <c r="F295" s="77">
        <v>16</v>
      </c>
      <c r="G295" s="85">
        <v>11</v>
      </c>
      <c r="H295" s="85">
        <v>11</v>
      </c>
      <c r="I295" s="77"/>
      <c r="J295" s="85">
        <v>9</v>
      </c>
      <c r="K295" s="77">
        <v>2</v>
      </c>
      <c r="L295" s="77">
        <v>2</v>
      </c>
      <c r="M295" s="77"/>
      <c r="N295" s="77">
        <f t="shared" si="18"/>
        <v>9</v>
      </c>
      <c r="O295" s="123"/>
      <c r="P295" s="123"/>
      <c r="Q295" s="123"/>
      <c r="R295" s="123"/>
      <c r="S295" s="123">
        <v>3</v>
      </c>
      <c r="T295" s="123">
        <v>3</v>
      </c>
      <c r="U295" s="123"/>
      <c r="V295" s="123">
        <v>9</v>
      </c>
      <c r="W295" s="123"/>
      <c r="X295" s="123"/>
      <c r="Y295" s="123"/>
      <c r="Z295" s="123">
        <v>0</v>
      </c>
      <c r="AA295" s="121"/>
      <c r="AB295" s="124"/>
      <c r="AC295" s="124"/>
      <c r="AD295" s="124"/>
      <c r="AE295" s="124"/>
      <c r="AF295" s="124"/>
    </row>
    <row r="296" spans="1:32" s="14" customFormat="1" ht="15.75" x14ac:dyDescent="0.25">
      <c r="A296" s="45" t="s">
        <v>274</v>
      </c>
      <c r="B296" s="74" t="s">
        <v>94</v>
      </c>
      <c r="C296" s="77">
        <v>12</v>
      </c>
      <c r="D296" s="77">
        <v>11</v>
      </c>
      <c r="E296" s="78"/>
      <c r="F296" s="77">
        <v>15</v>
      </c>
      <c r="G296" s="85">
        <v>11</v>
      </c>
      <c r="H296" s="85">
        <v>10</v>
      </c>
      <c r="I296" s="77"/>
      <c r="J296" s="85">
        <v>12</v>
      </c>
      <c r="K296" s="77">
        <v>1</v>
      </c>
      <c r="L296" s="77">
        <v>2</v>
      </c>
      <c r="M296" s="77"/>
      <c r="N296" s="77">
        <f t="shared" si="18"/>
        <v>12</v>
      </c>
      <c r="O296" s="123"/>
      <c r="P296" s="123"/>
      <c r="Q296" s="123"/>
      <c r="R296" s="123"/>
      <c r="S296" s="123">
        <v>3</v>
      </c>
      <c r="T296" s="123">
        <v>1</v>
      </c>
      <c r="U296" s="123"/>
      <c r="V296" s="123">
        <v>5</v>
      </c>
      <c r="W296" s="123"/>
      <c r="X296" s="123"/>
      <c r="Y296" s="123"/>
      <c r="Z296" s="123">
        <v>1</v>
      </c>
      <c r="AA296" s="121"/>
      <c r="AB296" s="124"/>
      <c r="AC296" s="124"/>
      <c r="AD296" s="124"/>
      <c r="AE296" s="124"/>
      <c r="AF296" s="124"/>
    </row>
    <row r="297" spans="1:32" s="14" customFormat="1" ht="15.75" x14ac:dyDescent="0.25">
      <c r="A297" s="45" t="s">
        <v>275</v>
      </c>
      <c r="B297" s="74" t="s">
        <v>24</v>
      </c>
      <c r="C297" s="77">
        <v>12</v>
      </c>
      <c r="D297" s="77">
        <v>11</v>
      </c>
      <c r="E297" s="78"/>
      <c r="F297" s="77">
        <v>15</v>
      </c>
      <c r="G297" s="85">
        <v>11</v>
      </c>
      <c r="H297" s="85">
        <v>9</v>
      </c>
      <c r="I297" s="77"/>
      <c r="J297" s="85">
        <v>14</v>
      </c>
      <c r="K297" s="77">
        <v>7</v>
      </c>
      <c r="L297" s="77">
        <v>4</v>
      </c>
      <c r="M297" s="77"/>
      <c r="N297" s="77">
        <f t="shared" si="18"/>
        <v>14</v>
      </c>
      <c r="O297" s="123"/>
      <c r="P297" s="123"/>
      <c r="Q297" s="123"/>
      <c r="R297" s="123"/>
      <c r="S297" s="123">
        <v>4</v>
      </c>
      <c r="T297" s="123">
        <v>1</v>
      </c>
      <c r="U297" s="123"/>
      <c r="V297" s="123">
        <v>6</v>
      </c>
      <c r="W297" s="123"/>
      <c r="X297" s="123"/>
      <c r="Y297" s="123"/>
      <c r="Z297" s="123">
        <v>0</v>
      </c>
      <c r="AA297" s="121"/>
      <c r="AB297" s="124"/>
      <c r="AC297" s="124"/>
      <c r="AD297" s="124"/>
      <c r="AE297" s="124"/>
      <c r="AF297" s="124"/>
    </row>
    <row r="298" spans="1:32" s="14" customFormat="1" ht="15.75" x14ac:dyDescent="0.25">
      <c r="A298" s="45" t="s">
        <v>276</v>
      </c>
      <c r="B298" s="74" t="s">
        <v>277</v>
      </c>
      <c r="C298" s="77">
        <v>12</v>
      </c>
      <c r="D298" s="77">
        <v>8</v>
      </c>
      <c r="E298" s="78"/>
      <c r="F298" s="77">
        <v>12</v>
      </c>
      <c r="G298" s="85">
        <v>10</v>
      </c>
      <c r="H298" s="85">
        <v>8</v>
      </c>
      <c r="I298" s="77"/>
      <c r="J298" s="85">
        <v>12</v>
      </c>
      <c r="K298" s="77"/>
      <c r="L298" s="77"/>
      <c r="M298" s="77"/>
      <c r="N298" s="77">
        <f t="shared" si="18"/>
        <v>12</v>
      </c>
      <c r="O298" s="123"/>
      <c r="P298" s="123"/>
      <c r="Q298" s="123"/>
      <c r="R298" s="123"/>
      <c r="S298" s="123">
        <v>5</v>
      </c>
      <c r="T298" s="123">
        <v>1</v>
      </c>
      <c r="U298" s="123"/>
      <c r="V298" s="123">
        <v>8</v>
      </c>
      <c r="W298" s="123"/>
      <c r="X298" s="123"/>
      <c r="Y298" s="123"/>
      <c r="Z298" s="123">
        <v>1</v>
      </c>
      <c r="AA298" s="121"/>
      <c r="AB298" s="124"/>
      <c r="AC298" s="124"/>
      <c r="AD298" s="124"/>
      <c r="AE298" s="124"/>
      <c r="AF298" s="124"/>
    </row>
    <row r="299" spans="1:32" s="14" customFormat="1" ht="15.75" x14ac:dyDescent="0.25">
      <c r="A299" s="45" t="s">
        <v>278</v>
      </c>
      <c r="B299" s="74" t="s">
        <v>93</v>
      </c>
      <c r="C299" s="77">
        <v>12</v>
      </c>
      <c r="D299" s="77">
        <v>9</v>
      </c>
      <c r="E299" s="78"/>
      <c r="F299" s="77">
        <v>13</v>
      </c>
      <c r="G299" s="85">
        <v>10</v>
      </c>
      <c r="H299" s="85">
        <v>8</v>
      </c>
      <c r="I299" s="77"/>
      <c r="J299" s="85">
        <v>12</v>
      </c>
      <c r="K299" s="77">
        <v>1</v>
      </c>
      <c r="L299" s="77">
        <v>3</v>
      </c>
      <c r="M299" s="77"/>
      <c r="N299" s="77">
        <f t="shared" si="18"/>
        <v>12</v>
      </c>
      <c r="O299" s="123">
        <v>1</v>
      </c>
      <c r="P299" s="123"/>
      <c r="Q299" s="123"/>
      <c r="R299" s="123"/>
      <c r="S299" s="123"/>
      <c r="T299" s="123">
        <v>1</v>
      </c>
      <c r="U299" s="123"/>
      <c r="V299" s="123">
        <v>7</v>
      </c>
      <c r="W299" s="123"/>
      <c r="X299" s="123"/>
      <c r="Y299" s="123"/>
      <c r="Z299" s="123">
        <v>1</v>
      </c>
      <c r="AA299" s="121"/>
      <c r="AB299" s="124"/>
      <c r="AC299" s="124"/>
      <c r="AD299" s="124"/>
      <c r="AE299" s="124"/>
      <c r="AF299" s="124"/>
    </row>
    <row r="300" spans="1:32" s="14" customFormat="1" ht="15.75" x14ac:dyDescent="0.25">
      <c r="A300" s="45" t="s">
        <v>279</v>
      </c>
      <c r="B300" s="74" t="s">
        <v>92</v>
      </c>
      <c r="C300" s="77">
        <v>12</v>
      </c>
      <c r="D300" s="77">
        <v>10</v>
      </c>
      <c r="E300" s="78"/>
      <c r="F300" s="77">
        <v>14</v>
      </c>
      <c r="G300" s="85">
        <v>10</v>
      </c>
      <c r="H300" s="85">
        <v>10</v>
      </c>
      <c r="I300" s="77"/>
      <c r="J300" s="85">
        <v>12</v>
      </c>
      <c r="K300" s="77">
        <v>2</v>
      </c>
      <c r="L300" s="77"/>
      <c r="M300" s="77"/>
      <c r="N300" s="77">
        <f t="shared" si="18"/>
        <v>12</v>
      </c>
      <c r="O300" s="123"/>
      <c r="P300" s="123"/>
      <c r="Q300" s="123"/>
      <c r="R300" s="123"/>
      <c r="S300" s="123">
        <v>2</v>
      </c>
      <c r="T300" s="123">
        <v>2</v>
      </c>
      <c r="U300" s="123"/>
      <c r="V300" s="123">
        <v>8</v>
      </c>
      <c r="W300" s="123"/>
      <c r="X300" s="123"/>
      <c r="Y300" s="123"/>
      <c r="Z300" s="123">
        <v>1</v>
      </c>
      <c r="AA300" s="121"/>
      <c r="AB300" s="124"/>
      <c r="AC300" s="124"/>
      <c r="AD300" s="124"/>
      <c r="AE300" s="124"/>
      <c r="AF300" s="124"/>
    </row>
    <row r="301" spans="1:32" s="14" customFormat="1" ht="15.75" x14ac:dyDescent="0.25">
      <c r="A301" s="45" t="s">
        <v>280</v>
      </c>
      <c r="B301" s="74" t="s">
        <v>91</v>
      </c>
      <c r="C301" s="77">
        <v>12</v>
      </c>
      <c r="D301" s="77">
        <v>10</v>
      </c>
      <c r="E301" s="78"/>
      <c r="F301" s="77">
        <v>14</v>
      </c>
      <c r="G301" s="85">
        <v>11</v>
      </c>
      <c r="H301" s="85">
        <v>10</v>
      </c>
      <c r="I301" s="77"/>
      <c r="J301" s="85">
        <v>13</v>
      </c>
      <c r="K301" s="77">
        <v>4</v>
      </c>
      <c r="L301" s="77">
        <v>3</v>
      </c>
      <c r="M301" s="77"/>
      <c r="N301" s="77">
        <f t="shared" si="18"/>
        <v>13</v>
      </c>
      <c r="O301" s="123"/>
      <c r="P301" s="123"/>
      <c r="Q301" s="123"/>
      <c r="R301" s="123"/>
      <c r="S301" s="123">
        <v>5</v>
      </c>
      <c r="T301" s="123">
        <v>2</v>
      </c>
      <c r="U301" s="123"/>
      <c r="V301" s="123">
        <v>8</v>
      </c>
      <c r="W301" s="123"/>
      <c r="X301" s="123"/>
      <c r="Y301" s="123"/>
      <c r="Z301" s="123">
        <v>1</v>
      </c>
      <c r="AA301" s="121"/>
      <c r="AB301" s="124"/>
      <c r="AC301" s="124"/>
      <c r="AD301" s="124"/>
      <c r="AE301" s="124"/>
      <c r="AF301" s="124"/>
    </row>
    <row r="302" spans="1:32" s="14" customFormat="1" ht="15.75" x14ac:dyDescent="0.25">
      <c r="A302" s="45" t="s">
        <v>281</v>
      </c>
      <c r="B302" s="74" t="s">
        <v>89</v>
      </c>
      <c r="C302" s="77">
        <v>11</v>
      </c>
      <c r="D302" s="77">
        <v>9</v>
      </c>
      <c r="E302" s="78"/>
      <c r="F302" s="77">
        <v>12</v>
      </c>
      <c r="G302" s="85">
        <v>9</v>
      </c>
      <c r="H302" s="85">
        <v>9</v>
      </c>
      <c r="I302" s="77"/>
      <c r="J302" s="85">
        <v>11</v>
      </c>
      <c r="K302" s="77">
        <v>2</v>
      </c>
      <c r="L302" s="77">
        <v>2</v>
      </c>
      <c r="M302" s="77"/>
      <c r="N302" s="77">
        <f t="shared" si="18"/>
        <v>11</v>
      </c>
      <c r="O302" s="123"/>
      <c r="P302" s="123"/>
      <c r="Q302" s="123"/>
      <c r="R302" s="123"/>
      <c r="S302" s="123">
        <v>2</v>
      </c>
      <c r="T302" s="123">
        <v>1</v>
      </c>
      <c r="U302" s="123"/>
      <c r="V302" s="123">
        <v>8</v>
      </c>
      <c r="W302" s="123"/>
      <c r="X302" s="123"/>
      <c r="Y302" s="123"/>
      <c r="Z302" s="123">
        <v>0</v>
      </c>
      <c r="AA302" s="121"/>
      <c r="AB302" s="124"/>
      <c r="AC302" s="124"/>
      <c r="AD302" s="124"/>
      <c r="AE302" s="124"/>
      <c r="AF302" s="124"/>
    </row>
    <row r="303" spans="1:32" s="14" customFormat="1" ht="15.75" x14ac:dyDescent="0.25">
      <c r="A303" s="38" t="s">
        <v>31</v>
      </c>
      <c r="B303" s="72" t="s">
        <v>282</v>
      </c>
      <c r="C303" s="86">
        <f>C304</f>
        <v>99</v>
      </c>
      <c r="D303" s="86">
        <f t="shared" ref="D303:N303" si="19">D304</f>
        <v>100</v>
      </c>
      <c r="E303" s="86">
        <f t="shared" si="19"/>
        <v>0</v>
      </c>
      <c r="F303" s="86">
        <f t="shared" si="19"/>
        <v>127</v>
      </c>
      <c r="G303" s="86">
        <f t="shared" si="19"/>
        <v>98</v>
      </c>
      <c r="H303" s="86">
        <f t="shared" si="19"/>
        <v>84</v>
      </c>
      <c r="I303" s="86">
        <f t="shared" si="19"/>
        <v>0</v>
      </c>
      <c r="J303" s="86">
        <f t="shared" si="19"/>
        <v>110</v>
      </c>
      <c r="K303" s="86">
        <f t="shared" si="19"/>
        <v>18</v>
      </c>
      <c r="L303" s="86">
        <f t="shared" si="19"/>
        <v>11</v>
      </c>
      <c r="M303" s="86">
        <f t="shared" si="19"/>
        <v>0</v>
      </c>
      <c r="N303" s="86">
        <f t="shared" si="19"/>
        <v>110</v>
      </c>
      <c r="O303" s="123"/>
      <c r="P303" s="123">
        <v>1</v>
      </c>
      <c r="Q303" s="123"/>
      <c r="R303" s="123"/>
      <c r="S303" s="123">
        <v>4</v>
      </c>
      <c r="T303" s="123"/>
      <c r="U303" s="123"/>
      <c r="V303" s="123">
        <v>6</v>
      </c>
      <c r="W303" s="123"/>
      <c r="X303" s="123"/>
      <c r="Y303" s="123"/>
      <c r="Z303" s="123">
        <v>1</v>
      </c>
      <c r="AA303" s="121"/>
      <c r="AB303" s="124"/>
      <c r="AC303" s="124"/>
      <c r="AD303" s="124"/>
      <c r="AE303" s="124"/>
      <c r="AF303" s="124"/>
    </row>
    <row r="304" spans="1:32" s="14" customFormat="1" ht="15.75" x14ac:dyDescent="0.25">
      <c r="A304" s="38"/>
      <c r="B304" s="72" t="s">
        <v>64</v>
      </c>
      <c r="C304" s="86">
        <f>SUM(C305:C313)</f>
        <v>99</v>
      </c>
      <c r="D304" s="86">
        <f t="shared" ref="D304:N304" si="20">SUM(D305:D313)</f>
        <v>100</v>
      </c>
      <c r="E304" s="86">
        <f t="shared" si="20"/>
        <v>0</v>
      </c>
      <c r="F304" s="86">
        <f t="shared" si="20"/>
        <v>127</v>
      </c>
      <c r="G304" s="86">
        <f t="shared" si="20"/>
        <v>98</v>
      </c>
      <c r="H304" s="86">
        <f t="shared" si="20"/>
        <v>84</v>
      </c>
      <c r="I304" s="86">
        <f t="shared" si="20"/>
        <v>0</v>
      </c>
      <c r="J304" s="86">
        <f t="shared" si="20"/>
        <v>110</v>
      </c>
      <c r="K304" s="86">
        <f t="shared" si="20"/>
        <v>18</v>
      </c>
      <c r="L304" s="86">
        <f t="shared" si="20"/>
        <v>11</v>
      </c>
      <c r="M304" s="86">
        <f t="shared" si="20"/>
        <v>0</v>
      </c>
      <c r="N304" s="86">
        <f t="shared" si="20"/>
        <v>110</v>
      </c>
      <c r="O304" s="123"/>
      <c r="P304" s="123"/>
      <c r="Q304" s="123"/>
      <c r="R304" s="123"/>
      <c r="S304" s="123">
        <v>4</v>
      </c>
      <c r="T304" s="123"/>
      <c r="U304" s="123"/>
      <c r="V304" s="123">
        <v>7</v>
      </c>
      <c r="W304" s="123"/>
      <c r="X304" s="123"/>
      <c r="Y304" s="123"/>
      <c r="Z304" s="123">
        <v>1</v>
      </c>
      <c r="AA304" s="121"/>
      <c r="AB304" s="124"/>
      <c r="AC304" s="124"/>
      <c r="AD304" s="124"/>
      <c r="AE304" s="124"/>
      <c r="AF304" s="124"/>
    </row>
    <row r="305" spans="1:33" s="14" customFormat="1" ht="15.75" x14ac:dyDescent="0.25">
      <c r="A305" s="45" t="s">
        <v>283</v>
      </c>
      <c r="B305" s="74" t="s">
        <v>284</v>
      </c>
      <c r="C305" s="75">
        <v>11</v>
      </c>
      <c r="D305" s="75">
        <v>9</v>
      </c>
      <c r="E305" s="75"/>
      <c r="F305" s="75">
        <v>13</v>
      </c>
      <c r="G305" s="75">
        <v>11</v>
      </c>
      <c r="H305" s="75">
        <v>9</v>
      </c>
      <c r="I305" s="77"/>
      <c r="J305" s="77">
        <v>9</v>
      </c>
      <c r="K305" s="77">
        <v>2</v>
      </c>
      <c r="L305" s="77"/>
      <c r="M305" s="77"/>
      <c r="N305" s="77">
        <v>9</v>
      </c>
      <c r="O305" s="123"/>
      <c r="P305" s="123"/>
      <c r="Q305" s="123"/>
      <c r="R305" s="123"/>
      <c r="S305" s="123">
        <v>5</v>
      </c>
      <c r="T305" s="123">
        <v>3</v>
      </c>
      <c r="U305" s="123"/>
      <c r="V305" s="123">
        <v>7</v>
      </c>
      <c r="W305" s="123"/>
      <c r="X305" s="123"/>
      <c r="Y305" s="123"/>
      <c r="Z305" s="123">
        <v>2</v>
      </c>
      <c r="AA305" s="121"/>
      <c r="AB305" s="124"/>
      <c r="AC305" s="124"/>
      <c r="AD305" s="124"/>
      <c r="AE305" s="124"/>
      <c r="AF305" s="124"/>
    </row>
    <row r="306" spans="1:33" s="14" customFormat="1" ht="15.75" x14ac:dyDescent="0.25">
      <c r="A306" s="45" t="s">
        <v>285</v>
      </c>
      <c r="B306" s="74" t="s">
        <v>74</v>
      </c>
      <c r="C306" s="75">
        <v>11</v>
      </c>
      <c r="D306" s="75">
        <v>12</v>
      </c>
      <c r="E306" s="75"/>
      <c r="F306" s="75">
        <v>15</v>
      </c>
      <c r="G306" s="75">
        <v>11</v>
      </c>
      <c r="H306" s="75">
        <v>11</v>
      </c>
      <c r="I306" s="77"/>
      <c r="J306" s="77">
        <v>12</v>
      </c>
      <c r="K306" s="77">
        <v>4</v>
      </c>
      <c r="L306" s="77">
        <v>1</v>
      </c>
      <c r="M306" s="77"/>
      <c r="N306" s="77">
        <v>12</v>
      </c>
      <c r="O306" s="123"/>
      <c r="P306" s="123"/>
      <c r="Q306" s="123"/>
      <c r="R306" s="123"/>
      <c r="S306" s="123">
        <v>1</v>
      </c>
      <c r="T306" s="123">
        <v>1</v>
      </c>
      <c r="U306" s="123"/>
      <c r="V306" s="123">
        <v>6</v>
      </c>
      <c r="W306" s="123"/>
      <c r="X306" s="123"/>
      <c r="Y306" s="123"/>
      <c r="Z306" s="123">
        <v>1</v>
      </c>
      <c r="AA306" s="121"/>
      <c r="AB306" s="124"/>
      <c r="AC306" s="124"/>
      <c r="AD306" s="124"/>
      <c r="AE306" s="124"/>
      <c r="AF306" s="124"/>
    </row>
    <row r="307" spans="1:33" s="14" customFormat="1" ht="15.75" x14ac:dyDescent="0.25">
      <c r="A307" s="45" t="s">
        <v>286</v>
      </c>
      <c r="B307" s="74" t="s">
        <v>68</v>
      </c>
      <c r="C307" s="75">
        <v>11</v>
      </c>
      <c r="D307" s="75">
        <v>12</v>
      </c>
      <c r="E307" s="75"/>
      <c r="F307" s="75">
        <v>14</v>
      </c>
      <c r="G307" s="75">
        <v>11</v>
      </c>
      <c r="H307" s="75">
        <v>10</v>
      </c>
      <c r="I307" s="77"/>
      <c r="J307" s="77">
        <v>13</v>
      </c>
      <c r="K307" s="77">
        <v>1</v>
      </c>
      <c r="L307" s="77">
        <v>1</v>
      </c>
      <c r="M307" s="77"/>
      <c r="N307" s="77">
        <v>13</v>
      </c>
      <c r="O307" s="123"/>
      <c r="P307" s="123"/>
      <c r="Q307" s="123"/>
      <c r="R307" s="123"/>
      <c r="S307" s="123"/>
      <c r="T307" s="123">
        <v>2</v>
      </c>
      <c r="U307" s="123"/>
      <c r="V307" s="123">
        <v>5</v>
      </c>
      <c r="W307" s="123"/>
      <c r="X307" s="123"/>
      <c r="Y307" s="123"/>
      <c r="Z307" s="123">
        <v>3</v>
      </c>
      <c r="AA307" s="121"/>
      <c r="AB307" s="124"/>
      <c r="AC307" s="124"/>
      <c r="AD307" s="124"/>
      <c r="AE307" s="124"/>
      <c r="AF307" s="124"/>
    </row>
    <row r="308" spans="1:33" s="14" customFormat="1" ht="15.75" x14ac:dyDescent="0.25">
      <c r="A308" s="45" t="s">
        <v>287</v>
      </c>
      <c r="B308" s="74" t="s">
        <v>288</v>
      </c>
      <c r="C308" s="75">
        <v>11</v>
      </c>
      <c r="D308" s="75">
        <v>10</v>
      </c>
      <c r="E308" s="75"/>
      <c r="F308" s="75">
        <v>13</v>
      </c>
      <c r="G308" s="75">
        <v>11</v>
      </c>
      <c r="H308" s="75">
        <v>7</v>
      </c>
      <c r="I308" s="77"/>
      <c r="J308" s="77">
        <v>10</v>
      </c>
      <c r="K308" s="77">
        <v>4</v>
      </c>
      <c r="L308" s="77"/>
      <c r="M308" s="77"/>
      <c r="N308" s="77">
        <v>10</v>
      </c>
      <c r="O308" s="123"/>
      <c r="P308" s="123"/>
      <c r="Q308" s="123"/>
      <c r="R308" s="123"/>
      <c r="S308" s="123">
        <v>4</v>
      </c>
      <c r="T308" s="123">
        <v>1</v>
      </c>
      <c r="U308" s="123"/>
      <c r="V308" s="123">
        <v>9</v>
      </c>
      <c r="W308" s="123"/>
      <c r="X308" s="123"/>
      <c r="Y308" s="123"/>
      <c r="Z308" s="123">
        <v>0</v>
      </c>
      <c r="AA308" s="121"/>
      <c r="AB308" s="124"/>
      <c r="AC308" s="124"/>
      <c r="AD308" s="124"/>
      <c r="AE308" s="124"/>
      <c r="AF308" s="124"/>
    </row>
    <row r="309" spans="1:33" s="14" customFormat="1" ht="15.75" x14ac:dyDescent="0.25">
      <c r="A309" s="45" t="s">
        <v>289</v>
      </c>
      <c r="B309" s="74" t="s">
        <v>69</v>
      </c>
      <c r="C309" s="75">
        <v>11</v>
      </c>
      <c r="D309" s="75">
        <v>12</v>
      </c>
      <c r="E309" s="75"/>
      <c r="F309" s="75">
        <v>15</v>
      </c>
      <c r="G309" s="75">
        <v>11</v>
      </c>
      <c r="H309" s="75">
        <v>9</v>
      </c>
      <c r="I309" s="77"/>
      <c r="J309" s="77">
        <v>12</v>
      </c>
      <c r="K309" s="77">
        <v>2</v>
      </c>
      <c r="L309" s="77">
        <v>2</v>
      </c>
      <c r="M309" s="77"/>
      <c r="N309" s="77">
        <v>12</v>
      </c>
      <c r="O309" s="123"/>
      <c r="P309" s="123"/>
      <c r="Q309" s="123"/>
      <c r="R309" s="123"/>
      <c r="S309" s="123">
        <v>3</v>
      </c>
      <c r="T309" s="123">
        <v>2</v>
      </c>
      <c r="U309" s="123"/>
      <c r="V309" s="123">
        <v>7</v>
      </c>
      <c r="W309" s="123"/>
      <c r="X309" s="123"/>
      <c r="Y309" s="123"/>
      <c r="Z309" s="123">
        <v>1</v>
      </c>
      <c r="AA309" s="121"/>
      <c r="AB309" s="124"/>
      <c r="AC309" s="124"/>
      <c r="AD309" s="124"/>
      <c r="AE309" s="124"/>
      <c r="AF309" s="124"/>
    </row>
    <row r="310" spans="1:33" s="14" customFormat="1" ht="15.75" x14ac:dyDescent="0.25">
      <c r="A310" s="45" t="s">
        <v>290</v>
      </c>
      <c r="B310" s="74" t="s">
        <v>70</v>
      </c>
      <c r="C310" s="75">
        <v>11</v>
      </c>
      <c r="D310" s="75">
        <v>11</v>
      </c>
      <c r="E310" s="75"/>
      <c r="F310" s="75">
        <v>14</v>
      </c>
      <c r="G310" s="75">
        <v>10</v>
      </c>
      <c r="H310" s="75">
        <v>10</v>
      </c>
      <c r="I310" s="77"/>
      <c r="J310" s="77">
        <v>14</v>
      </c>
      <c r="K310" s="77">
        <v>2</v>
      </c>
      <c r="L310" s="77">
        <v>4</v>
      </c>
      <c r="M310" s="77"/>
      <c r="N310" s="77">
        <v>14</v>
      </c>
      <c r="O310" s="123"/>
      <c r="P310" s="123"/>
      <c r="Q310" s="123"/>
      <c r="R310" s="123"/>
      <c r="S310" s="123">
        <v>3</v>
      </c>
      <c r="T310" s="123"/>
      <c r="U310" s="123"/>
      <c r="V310" s="123">
        <v>7</v>
      </c>
      <c r="W310" s="123"/>
      <c r="X310" s="123"/>
      <c r="Y310" s="123"/>
      <c r="Z310" s="123">
        <v>0</v>
      </c>
      <c r="AA310" s="121"/>
      <c r="AB310" s="124"/>
      <c r="AC310" s="124"/>
      <c r="AD310" s="124"/>
      <c r="AE310" s="124"/>
      <c r="AF310" s="124"/>
    </row>
    <row r="311" spans="1:33" s="14" customFormat="1" ht="15.75" x14ac:dyDescent="0.25">
      <c r="A311" s="45" t="s">
        <v>291</v>
      </c>
      <c r="B311" s="74" t="s">
        <v>72</v>
      </c>
      <c r="C311" s="75">
        <v>11</v>
      </c>
      <c r="D311" s="75">
        <v>12</v>
      </c>
      <c r="E311" s="75"/>
      <c r="F311" s="75">
        <v>15</v>
      </c>
      <c r="G311" s="75">
        <v>11</v>
      </c>
      <c r="H311" s="75">
        <v>9</v>
      </c>
      <c r="I311" s="77"/>
      <c r="J311" s="77">
        <v>14</v>
      </c>
      <c r="K311" s="77">
        <v>1</v>
      </c>
      <c r="L311" s="77"/>
      <c r="M311" s="77"/>
      <c r="N311" s="77">
        <v>14</v>
      </c>
      <c r="O311" s="123"/>
      <c r="P311" s="123"/>
      <c r="Q311" s="123"/>
      <c r="R311" s="123"/>
      <c r="S311" s="123">
        <v>2</v>
      </c>
      <c r="T311" s="123">
        <v>1</v>
      </c>
      <c r="U311" s="123"/>
      <c r="V311" s="123">
        <v>10</v>
      </c>
      <c r="W311" s="123"/>
      <c r="X311" s="123"/>
      <c r="Y311" s="123"/>
      <c r="Z311" s="123">
        <v>0</v>
      </c>
      <c r="AA311" s="121"/>
      <c r="AB311" s="124"/>
      <c r="AC311" s="124"/>
      <c r="AD311" s="124"/>
      <c r="AE311" s="124"/>
      <c r="AF311" s="124"/>
    </row>
    <row r="312" spans="1:33" s="14" customFormat="1" ht="15.75" x14ac:dyDescent="0.25">
      <c r="A312" s="45" t="s">
        <v>292</v>
      </c>
      <c r="B312" s="74" t="s">
        <v>73</v>
      </c>
      <c r="C312" s="75">
        <v>11</v>
      </c>
      <c r="D312" s="75">
        <v>12</v>
      </c>
      <c r="E312" s="75"/>
      <c r="F312" s="75">
        <v>15</v>
      </c>
      <c r="G312" s="75">
        <v>11</v>
      </c>
      <c r="H312" s="75">
        <v>11</v>
      </c>
      <c r="I312" s="77"/>
      <c r="J312" s="77">
        <v>13</v>
      </c>
      <c r="K312" s="77">
        <v>2</v>
      </c>
      <c r="L312" s="77">
        <v>2</v>
      </c>
      <c r="M312" s="77"/>
      <c r="N312" s="77">
        <v>13</v>
      </c>
      <c r="O312" s="123"/>
      <c r="P312" s="123"/>
      <c r="Q312" s="123"/>
      <c r="R312" s="123"/>
      <c r="S312" s="123">
        <v>5</v>
      </c>
      <c r="T312" s="123">
        <v>2</v>
      </c>
      <c r="U312" s="123"/>
      <c r="V312" s="123">
        <v>8</v>
      </c>
      <c r="W312" s="123"/>
      <c r="X312" s="123"/>
      <c r="Y312" s="123"/>
      <c r="Z312" s="123">
        <v>1</v>
      </c>
      <c r="AA312" s="121"/>
      <c r="AB312" s="124"/>
      <c r="AC312" s="124"/>
      <c r="AD312" s="124"/>
      <c r="AE312" s="124"/>
      <c r="AF312" s="124"/>
    </row>
    <row r="313" spans="1:33" s="14" customFormat="1" ht="15.75" x14ac:dyDescent="0.25">
      <c r="A313" s="45" t="s">
        <v>293</v>
      </c>
      <c r="B313" s="74" t="s">
        <v>71</v>
      </c>
      <c r="C313" s="75">
        <v>11</v>
      </c>
      <c r="D313" s="75">
        <v>10</v>
      </c>
      <c r="E313" s="75"/>
      <c r="F313" s="75">
        <v>13</v>
      </c>
      <c r="G313" s="75">
        <v>11</v>
      </c>
      <c r="H313" s="75">
        <v>8</v>
      </c>
      <c r="I313" s="77"/>
      <c r="J313" s="77">
        <v>13</v>
      </c>
      <c r="K313" s="77"/>
      <c r="L313" s="77">
        <v>1</v>
      </c>
      <c r="M313" s="77"/>
      <c r="N313" s="77">
        <v>13</v>
      </c>
      <c r="O313" s="123"/>
      <c r="P313" s="123"/>
      <c r="Q313" s="123"/>
      <c r="R313" s="123"/>
      <c r="S313" s="123">
        <v>3</v>
      </c>
      <c r="T313" s="123"/>
      <c r="U313" s="123"/>
      <c r="V313" s="123">
        <v>8</v>
      </c>
      <c r="W313" s="123"/>
      <c r="X313" s="123"/>
      <c r="Y313" s="123"/>
      <c r="Z313" s="123">
        <v>2</v>
      </c>
      <c r="AA313" s="121"/>
      <c r="AB313" s="124"/>
      <c r="AC313" s="124"/>
      <c r="AD313" s="124"/>
      <c r="AE313" s="124"/>
      <c r="AF313" s="124"/>
    </row>
    <row r="314" spans="1:33" s="14" customFormat="1" ht="31.5" x14ac:dyDescent="0.25">
      <c r="A314" s="38" t="s">
        <v>32</v>
      </c>
      <c r="B314" s="72" t="s">
        <v>294</v>
      </c>
      <c r="C314" s="86">
        <f>C315</f>
        <v>143</v>
      </c>
      <c r="D314" s="86">
        <f t="shared" ref="D314:N314" si="21">D315</f>
        <v>149</v>
      </c>
      <c r="E314" s="86">
        <f t="shared" si="21"/>
        <v>0</v>
      </c>
      <c r="F314" s="86">
        <f t="shared" si="21"/>
        <v>188</v>
      </c>
      <c r="G314" s="86">
        <f t="shared" si="21"/>
        <v>135</v>
      </c>
      <c r="H314" s="86">
        <f t="shared" si="21"/>
        <v>119</v>
      </c>
      <c r="I314" s="86">
        <f t="shared" si="21"/>
        <v>0</v>
      </c>
      <c r="J314" s="86">
        <f t="shared" si="21"/>
        <v>153</v>
      </c>
      <c r="K314" s="86">
        <f t="shared" si="21"/>
        <v>41</v>
      </c>
      <c r="L314" s="86">
        <f t="shared" si="21"/>
        <v>18</v>
      </c>
      <c r="M314" s="86">
        <f t="shared" si="21"/>
        <v>0</v>
      </c>
      <c r="N314" s="86">
        <f t="shared" si="21"/>
        <v>0</v>
      </c>
      <c r="O314" s="123"/>
      <c r="P314" s="123"/>
      <c r="Q314" s="123"/>
      <c r="R314" s="123"/>
      <c r="S314" s="123">
        <v>5</v>
      </c>
      <c r="T314" s="123">
        <v>2</v>
      </c>
      <c r="U314" s="123"/>
      <c r="V314" s="123">
        <v>9</v>
      </c>
      <c r="W314" s="123"/>
      <c r="X314" s="123"/>
      <c r="Y314" s="123"/>
      <c r="Z314" s="123">
        <v>1</v>
      </c>
      <c r="AA314" s="121"/>
      <c r="AB314" s="124"/>
      <c r="AC314" s="124"/>
      <c r="AD314" s="124"/>
      <c r="AE314" s="124"/>
      <c r="AF314" s="124"/>
    </row>
    <row r="315" spans="1:33" s="17" customFormat="1" ht="15.75" x14ac:dyDescent="0.25">
      <c r="A315" s="38"/>
      <c r="B315" s="72" t="s">
        <v>64</v>
      </c>
      <c r="C315" s="86">
        <f>SUM(C316:C328)</f>
        <v>143</v>
      </c>
      <c r="D315" s="86">
        <f t="shared" ref="D315:N315" si="22">SUM(D316:D328)</f>
        <v>149</v>
      </c>
      <c r="E315" s="86">
        <f t="shared" si="22"/>
        <v>0</v>
      </c>
      <c r="F315" s="86">
        <f t="shared" si="22"/>
        <v>188</v>
      </c>
      <c r="G315" s="86">
        <f t="shared" si="22"/>
        <v>135</v>
      </c>
      <c r="H315" s="86">
        <f t="shared" si="22"/>
        <v>119</v>
      </c>
      <c r="I315" s="86">
        <f t="shared" si="22"/>
        <v>0</v>
      </c>
      <c r="J315" s="86">
        <f>SUM(J316:J328)</f>
        <v>153</v>
      </c>
      <c r="K315" s="86">
        <f t="shared" si="22"/>
        <v>41</v>
      </c>
      <c r="L315" s="86">
        <f t="shared" si="22"/>
        <v>18</v>
      </c>
      <c r="M315" s="86">
        <f t="shared" si="22"/>
        <v>0</v>
      </c>
      <c r="N315" s="86">
        <f t="shared" si="22"/>
        <v>0</v>
      </c>
      <c r="O315" s="13">
        <f t="shared" ref="O315:Z315" si="23">SUM(O316:O329)</f>
        <v>30</v>
      </c>
      <c r="P315" s="13">
        <f t="shared" si="23"/>
        <v>12</v>
      </c>
      <c r="Q315" s="13">
        <f t="shared" si="23"/>
        <v>0</v>
      </c>
      <c r="R315" s="13">
        <f t="shared" si="23"/>
        <v>0</v>
      </c>
      <c r="S315" s="13">
        <f t="shared" si="23"/>
        <v>0</v>
      </c>
      <c r="T315" s="13">
        <f t="shared" si="23"/>
        <v>0</v>
      </c>
      <c r="U315" s="13">
        <f t="shared" si="23"/>
        <v>0</v>
      </c>
      <c r="V315" s="13">
        <f t="shared" si="23"/>
        <v>134</v>
      </c>
      <c r="W315" s="13">
        <f t="shared" si="23"/>
        <v>0</v>
      </c>
      <c r="X315" s="13">
        <f t="shared" si="23"/>
        <v>0</v>
      </c>
      <c r="Y315" s="13">
        <f t="shared" si="23"/>
        <v>0</v>
      </c>
      <c r="Z315" s="13">
        <f t="shared" si="23"/>
        <v>0</v>
      </c>
      <c r="AA315" s="16"/>
      <c r="AG315" s="109"/>
    </row>
    <row r="316" spans="1:33" s="14" customFormat="1" ht="15.75" x14ac:dyDescent="0.25">
      <c r="A316" s="45" t="s">
        <v>295</v>
      </c>
      <c r="B316" s="87" t="s">
        <v>29</v>
      </c>
      <c r="C316" s="77">
        <v>11</v>
      </c>
      <c r="D316" s="77">
        <v>10</v>
      </c>
      <c r="E316" s="75"/>
      <c r="F316" s="77">
        <v>13</v>
      </c>
      <c r="G316" s="77">
        <v>9</v>
      </c>
      <c r="H316" s="77">
        <v>9</v>
      </c>
      <c r="I316" s="77"/>
      <c r="J316" s="77">
        <v>12</v>
      </c>
      <c r="K316" s="85">
        <v>2</v>
      </c>
      <c r="L316" s="85"/>
      <c r="M316" s="77"/>
      <c r="N316" s="77"/>
      <c r="O316" s="123">
        <v>2</v>
      </c>
      <c r="P316" s="123"/>
      <c r="Q316" s="123"/>
      <c r="R316" s="123"/>
      <c r="S316" s="123"/>
      <c r="T316" s="123"/>
      <c r="U316" s="123"/>
      <c r="V316" s="123">
        <v>10</v>
      </c>
      <c r="W316" s="123"/>
      <c r="X316" s="123"/>
      <c r="Y316" s="123"/>
      <c r="Z316" s="123"/>
      <c r="AA316" s="121"/>
      <c r="AB316" s="124"/>
      <c r="AC316" s="124"/>
      <c r="AD316" s="124"/>
      <c r="AE316" s="124"/>
      <c r="AF316" s="124"/>
    </row>
    <row r="317" spans="1:33" s="14" customFormat="1" ht="15.75" x14ac:dyDescent="0.25">
      <c r="A317" s="45" t="s">
        <v>296</v>
      </c>
      <c r="B317" s="87" t="s">
        <v>101</v>
      </c>
      <c r="C317" s="77">
        <v>11</v>
      </c>
      <c r="D317" s="77">
        <v>9</v>
      </c>
      <c r="E317" s="88"/>
      <c r="F317" s="77">
        <v>12</v>
      </c>
      <c r="G317" s="77">
        <v>10</v>
      </c>
      <c r="H317" s="77">
        <v>8</v>
      </c>
      <c r="I317" s="77"/>
      <c r="J317" s="77">
        <v>9</v>
      </c>
      <c r="K317" s="85">
        <v>1</v>
      </c>
      <c r="L317" s="85">
        <v>1</v>
      </c>
      <c r="M317" s="77"/>
      <c r="N317" s="77"/>
      <c r="O317" s="123">
        <v>4</v>
      </c>
      <c r="P317" s="123">
        <v>1</v>
      </c>
      <c r="Q317" s="123"/>
      <c r="R317" s="123"/>
      <c r="S317" s="123"/>
      <c r="T317" s="123"/>
      <c r="U317" s="123"/>
      <c r="V317" s="123">
        <v>6</v>
      </c>
      <c r="W317" s="123"/>
      <c r="X317" s="123"/>
      <c r="Y317" s="123"/>
      <c r="Z317" s="123"/>
      <c r="AA317" s="121"/>
      <c r="AB317" s="124"/>
      <c r="AC317" s="124"/>
      <c r="AD317" s="124"/>
      <c r="AE317" s="124"/>
      <c r="AF317" s="124"/>
    </row>
    <row r="318" spans="1:33" s="14" customFormat="1" ht="15.75" x14ac:dyDescent="0.25">
      <c r="A318" s="45" t="s">
        <v>297</v>
      </c>
      <c r="B318" s="89" t="s">
        <v>102</v>
      </c>
      <c r="C318" s="77">
        <v>11</v>
      </c>
      <c r="D318" s="77">
        <v>13</v>
      </c>
      <c r="E318" s="88"/>
      <c r="F318" s="77">
        <v>16</v>
      </c>
      <c r="G318" s="77">
        <v>11</v>
      </c>
      <c r="H318" s="77">
        <v>9</v>
      </c>
      <c r="I318" s="77"/>
      <c r="J318" s="77">
        <v>12</v>
      </c>
      <c r="K318" s="85">
        <v>4</v>
      </c>
      <c r="L318" s="85">
        <v>1</v>
      </c>
      <c r="M318" s="77"/>
      <c r="N318" s="77"/>
      <c r="O318" s="123">
        <v>1</v>
      </c>
      <c r="P318" s="123">
        <v>1</v>
      </c>
      <c r="Q318" s="123"/>
      <c r="R318" s="123"/>
      <c r="S318" s="123"/>
      <c r="T318" s="123"/>
      <c r="U318" s="123"/>
      <c r="V318" s="123">
        <v>9</v>
      </c>
      <c r="W318" s="123"/>
      <c r="X318" s="123"/>
      <c r="Y318" s="123"/>
      <c r="Z318" s="123"/>
      <c r="AA318" s="121"/>
      <c r="AB318" s="124"/>
      <c r="AC318" s="124"/>
      <c r="AD318" s="124"/>
      <c r="AE318" s="124"/>
      <c r="AF318" s="124"/>
    </row>
    <row r="319" spans="1:33" s="14" customFormat="1" ht="15.75" x14ac:dyDescent="0.25">
      <c r="A319" s="45" t="s">
        <v>298</v>
      </c>
      <c r="B319" s="89" t="s">
        <v>246</v>
      </c>
      <c r="C319" s="77">
        <v>11</v>
      </c>
      <c r="D319" s="77">
        <v>10</v>
      </c>
      <c r="E319" s="88"/>
      <c r="F319" s="77">
        <v>13</v>
      </c>
      <c r="G319" s="77">
        <v>11</v>
      </c>
      <c r="H319" s="77">
        <v>8</v>
      </c>
      <c r="I319" s="77"/>
      <c r="J319" s="77">
        <v>11</v>
      </c>
      <c r="K319" s="85">
        <v>2</v>
      </c>
      <c r="L319" s="85"/>
      <c r="M319" s="77"/>
      <c r="N319" s="77"/>
      <c r="O319" s="123">
        <v>2</v>
      </c>
      <c r="P319" s="123">
        <v>1</v>
      </c>
      <c r="Q319" s="123"/>
      <c r="R319" s="123"/>
      <c r="S319" s="123"/>
      <c r="T319" s="123"/>
      <c r="U319" s="123"/>
      <c r="V319" s="123">
        <v>9</v>
      </c>
      <c r="W319" s="123"/>
      <c r="X319" s="123"/>
      <c r="Y319" s="123"/>
      <c r="Z319" s="123"/>
      <c r="AA319" s="121"/>
      <c r="AB319" s="124"/>
      <c r="AC319" s="124"/>
      <c r="AD319" s="124"/>
      <c r="AE319" s="124"/>
      <c r="AF319" s="124"/>
    </row>
    <row r="320" spans="1:33" s="14" customFormat="1" ht="15.75" x14ac:dyDescent="0.25">
      <c r="A320" s="45" t="s">
        <v>299</v>
      </c>
      <c r="B320" s="89" t="s">
        <v>103</v>
      </c>
      <c r="C320" s="77">
        <v>11</v>
      </c>
      <c r="D320" s="77">
        <v>13</v>
      </c>
      <c r="E320" s="88"/>
      <c r="F320" s="77">
        <v>16</v>
      </c>
      <c r="G320" s="77">
        <v>10</v>
      </c>
      <c r="H320" s="77">
        <v>10</v>
      </c>
      <c r="I320" s="77"/>
      <c r="J320" s="77">
        <v>11</v>
      </c>
      <c r="K320" s="85">
        <v>2</v>
      </c>
      <c r="L320" s="85">
        <v>1</v>
      </c>
      <c r="M320" s="77"/>
      <c r="N320" s="77"/>
      <c r="O320" s="123"/>
      <c r="P320" s="123"/>
      <c r="Q320" s="123"/>
      <c r="R320" s="123"/>
      <c r="S320" s="123"/>
      <c r="T320" s="123"/>
      <c r="U320" s="123"/>
      <c r="V320" s="123">
        <v>7</v>
      </c>
      <c r="W320" s="123"/>
      <c r="X320" s="123"/>
      <c r="Y320" s="123"/>
      <c r="Z320" s="123"/>
      <c r="AA320" s="121"/>
      <c r="AB320" s="124"/>
      <c r="AC320" s="124"/>
      <c r="AD320" s="124"/>
      <c r="AE320" s="124"/>
      <c r="AF320" s="124"/>
    </row>
    <row r="321" spans="1:32" s="14" customFormat="1" ht="15.75" x14ac:dyDescent="0.25">
      <c r="A321" s="45" t="s">
        <v>300</v>
      </c>
      <c r="B321" s="74" t="s">
        <v>95</v>
      </c>
      <c r="C321" s="77">
        <v>11</v>
      </c>
      <c r="D321" s="77">
        <v>14</v>
      </c>
      <c r="E321" s="88"/>
      <c r="F321" s="77">
        <v>17</v>
      </c>
      <c r="G321" s="77">
        <v>11</v>
      </c>
      <c r="H321" s="77">
        <v>11</v>
      </c>
      <c r="I321" s="77"/>
      <c r="J321" s="77">
        <v>14</v>
      </c>
      <c r="K321" s="85">
        <v>4</v>
      </c>
      <c r="L321" s="85">
        <v>1</v>
      </c>
      <c r="M321" s="77"/>
      <c r="N321" s="77"/>
      <c r="O321" s="123">
        <v>2</v>
      </c>
      <c r="P321" s="123">
        <v>1</v>
      </c>
      <c r="Q321" s="123"/>
      <c r="R321" s="123"/>
      <c r="S321" s="123"/>
      <c r="T321" s="123"/>
      <c r="U321" s="123"/>
      <c r="V321" s="123">
        <v>9</v>
      </c>
      <c r="W321" s="123"/>
      <c r="X321" s="123"/>
      <c r="Y321" s="123"/>
      <c r="Z321" s="123"/>
      <c r="AA321" s="121"/>
      <c r="AB321" s="124"/>
      <c r="AC321" s="124"/>
      <c r="AD321" s="124"/>
      <c r="AE321" s="124"/>
      <c r="AF321" s="124"/>
    </row>
    <row r="322" spans="1:32" s="14" customFormat="1" ht="15.75" x14ac:dyDescent="0.25">
      <c r="A322" s="45" t="s">
        <v>301</v>
      </c>
      <c r="B322" s="74" t="s">
        <v>99</v>
      </c>
      <c r="C322" s="77">
        <v>11</v>
      </c>
      <c r="D322" s="77">
        <v>9</v>
      </c>
      <c r="E322" s="88"/>
      <c r="F322" s="77">
        <v>12</v>
      </c>
      <c r="G322" s="77">
        <v>10</v>
      </c>
      <c r="H322" s="77">
        <v>9</v>
      </c>
      <c r="I322" s="77"/>
      <c r="J322" s="77">
        <v>10</v>
      </c>
      <c r="K322" s="85">
        <v>4</v>
      </c>
      <c r="L322" s="85">
        <v>1</v>
      </c>
      <c r="M322" s="77"/>
      <c r="N322" s="77"/>
      <c r="O322" s="123">
        <v>3</v>
      </c>
      <c r="P322" s="123">
        <v>1</v>
      </c>
      <c r="Q322" s="123"/>
      <c r="R322" s="123"/>
      <c r="S322" s="123"/>
      <c r="T322" s="123"/>
      <c r="U322" s="123"/>
      <c r="V322" s="123">
        <v>12</v>
      </c>
      <c r="W322" s="123"/>
      <c r="X322" s="123"/>
      <c r="Y322" s="123"/>
      <c r="Z322" s="123"/>
      <c r="AA322" s="121"/>
      <c r="AB322" s="124"/>
      <c r="AC322" s="124"/>
      <c r="AD322" s="124"/>
      <c r="AE322" s="124"/>
      <c r="AF322" s="124"/>
    </row>
    <row r="323" spans="1:32" s="14" customFormat="1" ht="15.75" x14ac:dyDescent="0.25">
      <c r="A323" s="45" t="s">
        <v>302</v>
      </c>
      <c r="B323" s="87" t="s">
        <v>104</v>
      </c>
      <c r="C323" s="77">
        <v>11</v>
      </c>
      <c r="D323" s="77">
        <v>13</v>
      </c>
      <c r="E323" s="88"/>
      <c r="F323" s="77">
        <v>16</v>
      </c>
      <c r="G323" s="77">
        <v>9</v>
      </c>
      <c r="H323" s="77">
        <v>7</v>
      </c>
      <c r="I323" s="77"/>
      <c r="J323" s="77">
        <v>13</v>
      </c>
      <c r="K323" s="85">
        <v>1</v>
      </c>
      <c r="L323" s="85">
        <v>2</v>
      </c>
      <c r="M323" s="77"/>
      <c r="N323" s="77"/>
      <c r="O323" s="123">
        <v>3</v>
      </c>
      <c r="P323" s="123">
        <v>1</v>
      </c>
      <c r="Q323" s="123"/>
      <c r="R323" s="123"/>
      <c r="S323" s="123"/>
      <c r="T323" s="123"/>
      <c r="U323" s="123"/>
      <c r="V323" s="123">
        <v>12</v>
      </c>
      <c r="W323" s="123"/>
      <c r="X323" s="123"/>
      <c r="Y323" s="123"/>
      <c r="Z323" s="123"/>
      <c r="AA323" s="121"/>
      <c r="AB323" s="124"/>
      <c r="AC323" s="124"/>
      <c r="AD323" s="124"/>
      <c r="AE323" s="124"/>
      <c r="AF323" s="124"/>
    </row>
    <row r="324" spans="1:32" s="14" customFormat="1" ht="15.75" x14ac:dyDescent="0.25">
      <c r="A324" s="45" t="s">
        <v>303</v>
      </c>
      <c r="B324" s="74" t="s">
        <v>97</v>
      </c>
      <c r="C324" s="77">
        <v>11</v>
      </c>
      <c r="D324" s="77">
        <v>9</v>
      </c>
      <c r="E324" s="88"/>
      <c r="F324" s="77">
        <v>12</v>
      </c>
      <c r="G324" s="77">
        <v>11</v>
      </c>
      <c r="H324" s="77">
        <v>9</v>
      </c>
      <c r="I324" s="77"/>
      <c r="J324" s="77">
        <v>10</v>
      </c>
      <c r="K324" s="85">
        <v>3</v>
      </c>
      <c r="L324" s="85">
        <v>2</v>
      </c>
      <c r="M324" s="77"/>
      <c r="N324" s="77"/>
      <c r="O324" s="123">
        <v>4</v>
      </c>
      <c r="P324" s="123"/>
      <c r="Q324" s="123"/>
      <c r="R324" s="123"/>
      <c r="S324" s="123"/>
      <c r="T324" s="123"/>
      <c r="U324" s="123"/>
      <c r="V324" s="123">
        <v>11</v>
      </c>
      <c r="W324" s="123"/>
      <c r="X324" s="123"/>
      <c r="Y324" s="123"/>
      <c r="Z324" s="123"/>
      <c r="AA324" s="121"/>
      <c r="AB324" s="124"/>
      <c r="AC324" s="124"/>
      <c r="AD324" s="124"/>
      <c r="AE324" s="124"/>
      <c r="AF324" s="124"/>
    </row>
    <row r="325" spans="1:32" s="14" customFormat="1" ht="15.75" x14ac:dyDescent="0.25">
      <c r="A325" s="45" t="s">
        <v>304</v>
      </c>
      <c r="B325" s="74" t="s">
        <v>98</v>
      </c>
      <c r="C325" s="77">
        <v>11</v>
      </c>
      <c r="D325" s="77">
        <v>11</v>
      </c>
      <c r="E325" s="88"/>
      <c r="F325" s="77">
        <v>14</v>
      </c>
      <c r="G325" s="77">
        <v>11</v>
      </c>
      <c r="H325" s="77">
        <v>11</v>
      </c>
      <c r="I325" s="77"/>
      <c r="J325" s="77">
        <v>12</v>
      </c>
      <c r="K325" s="85">
        <v>5</v>
      </c>
      <c r="L325" s="85">
        <v>2</v>
      </c>
      <c r="M325" s="77"/>
      <c r="N325" s="77"/>
      <c r="O325" s="123">
        <v>3</v>
      </c>
      <c r="P325" s="123">
        <v>2</v>
      </c>
      <c r="Q325" s="123"/>
      <c r="R325" s="123"/>
      <c r="S325" s="123"/>
      <c r="T325" s="123"/>
      <c r="U325" s="123"/>
      <c r="V325" s="123">
        <v>10</v>
      </c>
      <c r="W325" s="123"/>
      <c r="X325" s="123"/>
      <c r="Y325" s="123"/>
      <c r="Z325" s="123"/>
      <c r="AA325" s="121"/>
      <c r="AB325" s="124"/>
      <c r="AC325" s="124"/>
      <c r="AD325" s="124"/>
      <c r="AE325" s="124"/>
      <c r="AF325" s="124"/>
    </row>
    <row r="326" spans="1:32" s="14" customFormat="1" ht="15.75" x14ac:dyDescent="0.25">
      <c r="A326" s="45" t="s">
        <v>305</v>
      </c>
      <c r="B326" s="74" t="s">
        <v>33</v>
      </c>
      <c r="C326" s="77">
        <v>11</v>
      </c>
      <c r="D326" s="77">
        <v>15</v>
      </c>
      <c r="E326" s="88"/>
      <c r="F326" s="77">
        <v>18</v>
      </c>
      <c r="G326" s="77">
        <v>11</v>
      </c>
      <c r="H326" s="77">
        <v>10</v>
      </c>
      <c r="I326" s="77"/>
      <c r="J326" s="77">
        <v>13</v>
      </c>
      <c r="K326" s="85">
        <v>3</v>
      </c>
      <c r="L326" s="85">
        <v>3</v>
      </c>
      <c r="M326" s="77"/>
      <c r="N326" s="77"/>
      <c r="O326" s="123">
        <v>1</v>
      </c>
      <c r="P326" s="123">
        <v>2</v>
      </c>
      <c r="Q326" s="123"/>
      <c r="R326" s="123"/>
      <c r="S326" s="123"/>
      <c r="T326" s="123"/>
      <c r="U326" s="123"/>
      <c r="V326" s="123">
        <v>11</v>
      </c>
      <c r="W326" s="123"/>
      <c r="X326" s="123"/>
      <c r="Y326" s="123"/>
      <c r="Z326" s="123"/>
      <c r="AA326" s="121"/>
      <c r="AB326" s="124"/>
      <c r="AC326" s="124"/>
      <c r="AD326" s="124"/>
      <c r="AE326" s="124"/>
      <c r="AF326" s="124"/>
    </row>
    <row r="327" spans="1:32" s="14" customFormat="1" ht="15.75" x14ac:dyDescent="0.25">
      <c r="A327" s="45" t="s">
        <v>306</v>
      </c>
      <c r="B327" s="74" t="s">
        <v>100</v>
      </c>
      <c r="C327" s="77">
        <v>11</v>
      </c>
      <c r="D327" s="77">
        <v>9</v>
      </c>
      <c r="E327" s="88"/>
      <c r="F327" s="77">
        <v>12</v>
      </c>
      <c r="G327" s="77">
        <v>11</v>
      </c>
      <c r="H327" s="77">
        <v>7</v>
      </c>
      <c r="I327" s="77"/>
      <c r="J327" s="77">
        <v>12</v>
      </c>
      <c r="K327" s="85">
        <v>5</v>
      </c>
      <c r="L327" s="85">
        <v>1</v>
      </c>
      <c r="M327" s="77"/>
      <c r="N327" s="77"/>
      <c r="O327" s="123">
        <v>2</v>
      </c>
      <c r="P327" s="123">
        <v>1</v>
      </c>
      <c r="Q327" s="123"/>
      <c r="R327" s="123"/>
      <c r="S327" s="123"/>
      <c r="T327" s="123"/>
      <c r="U327" s="123"/>
      <c r="V327" s="123">
        <v>11</v>
      </c>
      <c r="W327" s="123"/>
      <c r="X327" s="123"/>
      <c r="Y327" s="123"/>
      <c r="Z327" s="123"/>
      <c r="AA327" s="121"/>
      <c r="AB327" s="124"/>
      <c r="AC327" s="124"/>
      <c r="AD327" s="124"/>
      <c r="AE327" s="124"/>
      <c r="AF327" s="124"/>
    </row>
    <row r="328" spans="1:32" s="14" customFormat="1" ht="15.75" x14ac:dyDescent="0.25">
      <c r="A328" s="45" t="s">
        <v>307</v>
      </c>
      <c r="B328" s="87" t="s">
        <v>96</v>
      </c>
      <c r="C328" s="77">
        <v>11</v>
      </c>
      <c r="D328" s="77">
        <v>14</v>
      </c>
      <c r="E328" s="88"/>
      <c r="F328" s="77">
        <v>17</v>
      </c>
      <c r="G328" s="77">
        <v>10</v>
      </c>
      <c r="H328" s="77">
        <v>11</v>
      </c>
      <c r="I328" s="77"/>
      <c r="J328" s="77">
        <v>14</v>
      </c>
      <c r="K328" s="85">
        <v>5</v>
      </c>
      <c r="L328" s="85">
        <v>3</v>
      </c>
      <c r="M328" s="77"/>
      <c r="N328" s="77"/>
      <c r="O328" s="123">
        <v>1</v>
      </c>
      <c r="P328" s="123">
        <v>0</v>
      </c>
      <c r="Q328" s="123"/>
      <c r="R328" s="123"/>
      <c r="S328" s="123"/>
      <c r="T328" s="123"/>
      <c r="U328" s="123"/>
      <c r="V328" s="123">
        <v>7</v>
      </c>
      <c r="W328" s="123"/>
      <c r="X328" s="123"/>
      <c r="Y328" s="123"/>
      <c r="Z328" s="123"/>
      <c r="AA328" s="121"/>
      <c r="AB328" s="124"/>
      <c r="AC328" s="124"/>
      <c r="AD328" s="124"/>
      <c r="AE328" s="124"/>
      <c r="AF328" s="124"/>
    </row>
    <row r="329" spans="1:32" s="14" customFormat="1" ht="15.75" x14ac:dyDescent="0.25">
      <c r="A329" s="38" t="s">
        <v>35</v>
      </c>
      <c r="B329" s="72" t="s">
        <v>308</v>
      </c>
      <c r="C329" s="86">
        <f>C330</f>
        <v>133</v>
      </c>
      <c r="D329" s="86">
        <f t="shared" ref="D329:N329" si="24">D330</f>
        <v>154</v>
      </c>
      <c r="E329" s="86">
        <f t="shared" si="24"/>
        <v>0</v>
      </c>
      <c r="F329" s="86">
        <f t="shared" si="24"/>
        <v>192</v>
      </c>
      <c r="G329" s="86">
        <f t="shared" si="24"/>
        <v>128</v>
      </c>
      <c r="H329" s="86">
        <f t="shared" si="24"/>
        <v>120</v>
      </c>
      <c r="I329" s="86">
        <f t="shared" si="24"/>
        <v>0</v>
      </c>
      <c r="J329" s="86">
        <f t="shared" si="24"/>
        <v>163</v>
      </c>
      <c r="K329" s="86">
        <f t="shared" si="24"/>
        <v>30</v>
      </c>
      <c r="L329" s="86">
        <f t="shared" si="24"/>
        <v>24</v>
      </c>
      <c r="M329" s="86">
        <f t="shared" si="24"/>
        <v>0</v>
      </c>
      <c r="N329" s="86">
        <f t="shared" si="24"/>
        <v>169</v>
      </c>
      <c r="O329" s="123">
        <v>2</v>
      </c>
      <c r="P329" s="123">
        <v>1</v>
      </c>
      <c r="Q329" s="123"/>
      <c r="R329" s="123"/>
      <c r="S329" s="123"/>
      <c r="T329" s="123"/>
      <c r="U329" s="123"/>
      <c r="V329" s="123">
        <v>10</v>
      </c>
      <c r="W329" s="123"/>
      <c r="X329" s="123"/>
      <c r="Y329" s="123"/>
      <c r="Z329" s="123"/>
      <c r="AA329" s="121"/>
      <c r="AB329" s="124"/>
      <c r="AC329" s="124"/>
      <c r="AD329" s="124"/>
      <c r="AE329" s="124"/>
      <c r="AF329" s="124"/>
    </row>
    <row r="330" spans="1:32" s="15" customFormat="1" ht="15.75" x14ac:dyDescent="0.25">
      <c r="A330" s="45"/>
      <c r="B330" s="72" t="s">
        <v>64</v>
      </c>
      <c r="C330" s="73">
        <f>SUM(C331:C343)</f>
        <v>133</v>
      </c>
      <c r="D330" s="73">
        <f t="shared" ref="D330:N330" si="25">SUM(D331:D343)</f>
        <v>154</v>
      </c>
      <c r="E330" s="73">
        <f t="shared" si="25"/>
        <v>0</v>
      </c>
      <c r="F330" s="73">
        <f t="shared" si="25"/>
        <v>192</v>
      </c>
      <c r="G330" s="73">
        <f t="shared" si="25"/>
        <v>128</v>
      </c>
      <c r="H330" s="73">
        <f t="shared" si="25"/>
        <v>120</v>
      </c>
      <c r="I330" s="73">
        <f t="shared" si="25"/>
        <v>0</v>
      </c>
      <c r="J330" s="73">
        <f>SUM(J331:J343)</f>
        <v>163</v>
      </c>
      <c r="K330" s="73">
        <f t="shared" si="25"/>
        <v>30</v>
      </c>
      <c r="L330" s="73">
        <f t="shared" si="25"/>
        <v>24</v>
      </c>
      <c r="M330" s="73">
        <f t="shared" si="25"/>
        <v>0</v>
      </c>
      <c r="N330" s="73">
        <f t="shared" si="25"/>
        <v>169</v>
      </c>
      <c r="O330" s="127"/>
      <c r="P330" s="127"/>
      <c r="Q330" s="127"/>
      <c r="R330" s="127"/>
      <c r="S330" s="127"/>
      <c r="T330" s="127"/>
      <c r="U330" s="127"/>
      <c r="V330" s="127"/>
      <c r="W330" s="127"/>
      <c r="X330" s="127"/>
      <c r="Y330" s="127"/>
      <c r="Z330" s="127"/>
      <c r="AA330" s="16"/>
      <c r="AB330" s="17"/>
      <c r="AC330" s="17"/>
      <c r="AD330" s="17"/>
      <c r="AE330" s="17"/>
      <c r="AF330" s="17"/>
    </row>
    <row r="331" spans="1:32" s="14" customFormat="1" ht="15.75" x14ac:dyDescent="0.25">
      <c r="A331" s="45" t="s">
        <v>309</v>
      </c>
      <c r="B331" s="87" t="s">
        <v>111</v>
      </c>
      <c r="C331" s="75">
        <v>10</v>
      </c>
      <c r="D331" s="75">
        <v>14</v>
      </c>
      <c r="E331" s="75"/>
      <c r="F331" s="75">
        <v>15</v>
      </c>
      <c r="G331" s="75">
        <v>10</v>
      </c>
      <c r="H331" s="75">
        <v>11</v>
      </c>
      <c r="I331" s="77"/>
      <c r="J331" s="77">
        <v>12</v>
      </c>
      <c r="K331" s="77">
        <v>3</v>
      </c>
      <c r="L331" s="77">
        <v>1</v>
      </c>
      <c r="M331" s="77"/>
      <c r="N331" s="77">
        <v>13</v>
      </c>
      <c r="O331" s="123">
        <v>1</v>
      </c>
      <c r="P331" s="123"/>
      <c r="Q331" s="123"/>
      <c r="R331" s="123"/>
      <c r="S331" s="123"/>
      <c r="T331" s="123"/>
      <c r="U331" s="123"/>
      <c r="V331" s="123"/>
      <c r="W331" s="123"/>
      <c r="X331" s="123"/>
      <c r="Y331" s="123"/>
      <c r="Z331" s="123">
        <v>6</v>
      </c>
      <c r="AA331" s="121"/>
      <c r="AB331" s="124"/>
      <c r="AC331" s="124"/>
      <c r="AD331" s="124"/>
      <c r="AE331" s="124"/>
      <c r="AF331" s="124"/>
    </row>
    <row r="332" spans="1:32" s="14" customFormat="1" ht="15.75" x14ac:dyDescent="0.25">
      <c r="A332" s="45" t="s">
        <v>310</v>
      </c>
      <c r="B332" s="87" t="s">
        <v>110</v>
      </c>
      <c r="C332" s="75">
        <v>10</v>
      </c>
      <c r="D332" s="75">
        <v>11</v>
      </c>
      <c r="E332" s="75"/>
      <c r="F332" s="75">
        <v>14</v>
      </c>
      <c r="G332" s="75">
        <v>10</v>
      </c>
      <c r="H332" s="75">
        <v>8</v>
      </c>
      <c r="I332" s="77"/>
      <c r="J332" s="77">
        <v>12</v>
      </c>
      <c r="K332" s="77">
        <v>3</v>
      </c>
      <c r="L332" s="77"/>
      <c r="M332" s="77"/>
      <c r="N332" s="77">
        <v>12</v>
      </c>
      <c r="O332" s="123"/>
      <c r="P332" s="123"/>
      <c r="Q332" s="123"/>
      <c r="R332" s="123"/>
      <c r="S332" s="123"/>
      <c r="T332" s="123"/>
      <c r="U332" s="123"/>
      <c r="V332" s="123"/>
      <c r="W332" s="123"/>
      <c r="X332" s="123"/>
      <c r="Y332" s="123"/>
      <c r="Z332" s="123">
        <v>9</v>
      </c>
      <c r="AA332" s="121"/>
      <c r="AB332" s="124"/>
      <c r="AC332" s="124"/>
      <c r="AD332" s="124"/>
      <c r="AE332" s="124"/>
      <c r="AF332" s="124"/>
    </row>
    <row r="333" spans="1:32" s="14" customFormat="1" ht="15.75" x14ac:dyDescent="0.25">
      <c r="A333" s="45" t="s">
        <v>311</v>
      </c>
      <c r="B333" s="87" t="s">
        <v>109</v>
      </c>
      <c r="C333" s="75">
        <v>10</v>
      </c>
      <c r="D333" s="75">
        <v>9</v>
      </c>
      <c r="E333" s="75"/>
      <c r="F333" s="75">
        <v>14</v>
      </c>
      <c r="G333" s="75">
        <v>10</v>
      </c>
      <c r="H333" s="75">
        <v>8</v>
      </c>
      <c r="I333" s="77"/>
      <c r="J333" s="77">
        <v>11</v>
      </c>
      <c r="K333" s="77">
        <v>3</v>
      </c>
      <c r="L333" s="77">
        <v>3</v>
      </c>
      <c r="M333" s="77"/>
      <c r="N333" s="77">
        <v>11</v>
      </c>
      <c r="O333" s="123">
        <v>1</v>
      </c>
      <c r="P333" s="123"/>
      <c r="Q333" s="123"/>
      <c r="R333" s="123"/>
      <c r="S333" s="123"/>
      <c r="T333" s="123"/>
      <c r="U333" s="123"/>
      <c r="V333" s="123"/>
      <c r="W333" s="123">
        <v>1</v>
      </c>
      <c r="X333" s="123">
        <v>1</v>
      </c>
      <c r="Y333" s="123"/>
      <c r="Z333" s="123">
        <v>7</v>
      </c>
      <c r="AA333" s="121"/>
      <c r="AB333" s="124"/>
      <c r="AC333" s="124"/>
      <c r="AD333" s="124"/>
      <c r="AE333" s="124"/>
      <c r="AF333" s="124"/>
    </row>
    <row r="334" spans="1:32" s="14" customFormat="1" ht="15.75" x14ac:dyDescent="0.25">
      <c r="A334" s="45" t="s">
        <v>312</v>
      </c>
      <c r="B334" s="87" t="s">
        <v>108</v>
      </c>
      <c r="C334" s="75">
        <v>10</v>
      </c>
      <c r="D334" s="75">
        <v>13</v>
      </c>
      <c r="E334" s="75"/>
      <c r="F334" s="75">
        <v>15</v>
      </c>
      <c r="G334" s="75">
        <v>8</v>
      </c>
      <c r="H334" s="75">
        <v>10</v>
      </c>
      <c r="I334" s="77"/>
      <c r="J334" s="77">
        <v>14</v>
      </c>
      <c r="K334" s="77">
        <v>2</v>
      </c>
      <c r="L334" s="77">
        <v>5</v>
      </c>
      <c r="M334" s="77"/>
      <c r="N334" s="77">
        <v>15</v>
      </c>
      <c r="O334" s="123"/>
      <c r="P334" s="123"/>
      <c r="Q334" s="123"/>
      <c r="R334" s="123"/>
      <c r="S334" s="123"/>
      <c r="T334" s="123"/>
      <c r="U334" s="123"/>
      <c r="V334" s="123"/>
      <c r="W334" s="123"/>
      <c r="X334" s="123"/>
      <c r="Y334" s="123"/>
      <c r="Z334" s="123">
        <v>7</v>
      </c>
      <c r="AA334" s="121"/>
      <c r="AB334" s="124"/>
      <c r="AC334" s="124"/>
      <c r="AD334" s="124"/>
      <c r="AE334" s="124"/>
      <c r="AF334" s="124"/>
    </row>
    <row r="335" spans="1:32" s="14" customFormat="1" ht="15.75" x14ac:dyDescent="0.25">
      <c r="A335" s="45" t="s">
        <v>313</v>
      </c>
      <c r="B335" s="87" t="s">
        <v>106</v>
      </c>
      <c r="C335" s="75">
        <v>10</v>
      </c>
      <c r="D335" s="75">
        <v>13</v>
      </c>
      <c r="E335" s="75"/>
      <c r="F335" s="75">
        <v>15</v>
      </c>
      <c r="G335" s="75">
        <v>10</v>
      </c>
      <c r="H335" s="75">
        <v>8</v>
      </c>
      <c r="I335" s="77"/>
      <c r="J335" s="77">
        <v>14</v>
      </c>
      <c r="K335" s="77">
        <v>2</v>
      </c>
      <c r="L335" s="77">
        <v>3</v>
      </c>
      <c r="M335" s="77"/>
      <c r="N335" s="77">
        <v>14</v>
      </c>
      <c r="O335" s="123"/>
      <c r="P335" s="123"/>
      <c r="Q335" s="123"/>
      <c r="R335" s="123"/>
      <c r="S335" s="123"/>
      <c r="T335" s="123"/>
      <c r="U335" s="123"/>
      <c r="V335" s="123"/>
      <c r="W335" s="123"/>
      <c r="X335" s="123"/>
      <c r="Y335" s="123"/>
      <c r="Z335" s="123">
        <v>5</v>
      </c>
      <c r="AA335" s="121"/>
      <c r="AB335" s="124"/>
      <c r="AC335" s="124"/>
      <c r="AD335" s="124"/>
      <c r="AE335" s="124"/>
      <c r="AF335" s="124"/>
    </row>
    <row r="336" spans="1:32" s="14" customFormat="1" ht="15.75" x14ac:dyDescent="0.25">
      <c r="A336" s="45" t="s">
        <v>314</v>
      </c>
      <c r="B336" s="74" t="s">
        <v>116</v>
      </c>
      <c r="C336" s="75">
        <v>11</v>
      </c>
      <c r="D336" s="75">
        <v>14</v>
      </c>
      <c r="E336" s="75"/>
      <c r="F336" s="75">
        <v>15</v>
      </c>
      <c r="G336" s="75">
        <v>11</v>
      </c>
      <c r="H336" s="75">
        <v>10</v>
      </c>
      <c r="I336" s="77"/>
      <c r="J336" s="77">
        <v>13</v>
      </c>
      <c r="K336" s="77">
        <v>2</v>
      </c>
      <c r="L336" s="77">
        <v>1</v>
      </c>
      <c r="M336" s="77"/>
      <c r="N336" s="77">
        <v>13</v>
      </c>
      <c r="O336" s="123"/>
      <c r="P336" s="123"/>
      <c r="Q336" s="123"/>
      <c r="R336" s="123"/>
      <c r="S336" s="123"/>
      <c r="T336" s="123"/>
      <c r="U336" s="123"/>
      <c r="V336" s="123"/>
      <c r="W336" s="123">
        <v>1</v>
      </c>
      <c r="X336" s="123">
        <v>1</v>
      </c>
      <c r="Y336" s="123"/>
      <c r="Z336" s="123">
        <v>6</v>
      </c>
      <c r="AA336" s="121"/>
      <c r="AB336" s="124"/>
      <c r="AC336" s="124"/>
      <c r="AD336" s="124"/>
      <c r="AE336" s="124"/>
      <c r="AF336" s="124"/>
    </row>
    <row r="337" spans="1:32" s="14" customFormat="1" ht="15.75" x14ac:dyDescent="0.25">
      <c r="A337" s="45" t="s">
        <v>315</v>
      </c>
      <c r="B337" s="87" t="s">
        <v>105</v>
      </c>
      <c r="C337" s="75">
        <v>10</v>
      </c>
      <c r="D337" s="75">
        <v>11</v>
      </c>
      <c r="E337" s="75"/>
      <c r="F337" s="75">
        <v>15</v>
      </c>
      <c r="G337" s="75">
        <v>10</v>
      </c>
      <c r="H337" s="75">
        <v>10</v>
      </c>
      <c r="I337" s="77"/>
      <c r="J337" s="77">
        <v>13</v>
      </c>
      <c r="K337" s="77">
        <v>3</v>
      </c>
      <c r="L337" s="77">
        <v>4</v>
      </c>
      <c r="M337" s="77"/>
      <c r="N337" s="77">
        <v>13</v>
      </c>
      <c r="O337" s="123"/>
      <c r="P337" s="123"/>
      <c r="Q337" s="123"/>
      <c r="R337" s="123"/>
      <c r="S337" s="123"/>
      <c r="T337" s="123"/>
      <c r="U337" s="123"/>
      <c r="V337" s="123"/>
      <c r="W337" s="123">
        <v>1</v>
      </c>
      <c r="X337" s="123"/>
      <c r="Y337" s="123"/>
      <c r="Z337" s="123">
        <v>9</v>
      </c>
      <c r="AA337" s="121"/>
      <c r="AB337" s="124"/>
      <c r="AC337" s="124"/>
      <c r="AD337" s="124"/>
      <c r="AE337" s="124"/>
      <c r="AF337" s="124"/>
    </row>
    <row r="338" spans="1:32" s="14" customFormat="1" ht="15.75" x14ac:dyDescent="0.25">
      <c r="A338" s="45" t="s">
        <v>316</v>
      </c>
      <c r="B338" s="87" t="s">
        <v>107</v>
      </c>
      <c r="C338" s="75">
        <v>10</v>
      </c>
      <c r="D338" s="75">
        <v>12</v>
      </c>
      <c r="E338" s="75"/>
      <c r="F338" s="75">
        <v>15</v>
      </c>
      <c r="G338" s="75">
        <v>10</v>
      </c>
      <c r="H338" s="75">
        <v>10</v>
      </c>
      <c r="I338" s="77"/>
      <c r="J338" s="77">
        <v>12</v>
      </c>
      <c r="K338" s="77">
        <v>1</v>
      </c>
      <c r="L338" s="77"/>
      <c r="M338" s="77"/>
      <c r="N338" s="77">
        <v>12</v>
      </c>
      <c r="O338" s="123"/>
      <c r="P338" s="123"/>
      <c r="Q338" s="123"/>
      <c r="R338" s="123"/>
      <c r="S338" s="123"/>
      <c r="T338" s="123"/>
      <c r="U338" s="123"/>
      <c r="V338" s="123"/>
      <c r="W338" s="123">
        <v>1</v>
      </c>
      <c r="X338" s="123"/>
      <c r="Y338" s="123"/>
      <c r="Z338" s="123">
        <v>11</v>
      </c>
      <c r="AA338" s="121"/>
      <c r="AB338" s="124"/>
      <c r="AC338" s="124"/>
      <c r="AD338" s="124"/>
      <c r="AE338" s="124"/>
      <c r="AF338" s="124"/>
    </row>
    <row r="339" spans="1:32" s="14" customFormat="1" ht="15.75" x14ac:dyDescent="0.25">
      <c r="A339" s="45" t="s">
        <v>317</v>
      </c>
      <c r="B339" s="87" t="s">
        <v>115</v>
      </c>
      <c r="C339" s="75">
        <v>11</v>
      </c>
      <c r="D339" s="75">
        <v>12</v>
      </c>
      <c r="E339" s="75"/>
      <c r="F339" s="75">
        <v>15</v>
      </c>
      <c r="G339" s="75">
        <v>11</v>
      </c>
      <c r="H339" s="75">
        <v>9</v>
      </c>
      <c r="I339" s="77"/>
      <c r="J339" s="77">
        <v>13</v>
      </c>
      <c r="K339" s="77">
        <v>1</v>
      </c>
      <c r="L339" s="77">
        <v>2</v>
      </c>
      <c r="M339" s="77"/>
      <c r="N339" s="77">
        <v>13</v>
      </c>
      <c r="O339" s="123"/>
      <c r="P339" s="123"/>
      <c r="Q339" s="123"/>
      <c r="R339" s="123"/>
      <c r="S339" s="123"/>
      <c r="T339" s="123"/>
      <c r="U339" s="123"/>
      <c r="V339" s="123"/>
      <c r="W339" s="123">
        <v>2</v>
      </c>
      <c r="X339" s="123"/>
      <c r="Y339" s="123"/>
      <c r="Z339" s="123">
        <v>10</v>
      </c>
      <c r="AA339" s="121"/>
      <c r="AB339" s="124"/>
      <c r="AC339" s="124"/>
      <c r="AD339" s="124"/>
      <c r="AE339" s="124"/>
      <c r="AF339" s="124"/>
    </row>
    <row r="340" spans="1:32" s="15" customFormat="1" ht="15.75" x14ac:dyDescent="0.25">
      <c r="A340" s="45" t="s">
        <v>318</v>
      </c>
      <c r="B340" s="87" t="s">
        <v>319</v>
      </c>
      <c r="C340" s="75">
        <v>10</v>
      </c>
      <c r="D340" s="75">
        <v>12</v>
      </c>
      <c r="E340" s="75"/>
      <c r="F340" s="75">
        <v>15</v>
      </c>
      <c r="G340" s="75">
        <v>10</v>
      </c>
      <c r="H340" s="75">
        <v>10</v>
      </c>
      <c r="I340" s="77"/>
      <c r="J340" s="77">
        <v>13</v>
      </c>
      <c r="K340" s="77">
        <v>4</v>
      </c>
      <c r="L340" s="77">
        <v>2</v>
      </c>
      <c r="M340" s="77"/>
      <c r="N340" s="77">
        <v>13</v>
      </c>
      <c r="O340" s="127"/>
      <c r="P340" s="127"/>
      <c r="Q340" s="127"/>
      <c r="R340" s="127"/>
      <c r="S340" s="127"/>
      <c r="T340" s="127"/>
      <c r="U340" s="127"/>
      <c r="V340" s="127"/>
      <c r="W340" s="127"/>
      <c r="X340" s="127"/>
      <c r="Y340" s="127"/>
      <c r="Z340" s="127"/>
      <c r="AA340" s="16"/>
      <c r="AB340" s="17"/>
      <c r="AC340" s="17"/>
      <c r="AD340" s="17"/>
      <c r="AE340" s="17"/>
      <c r="AF340" s="17"/>
    </row>
    <row r="341" spans="1:32" s="14" customFormat="1" ht="15.75" x14ac:dyDescent="0.25">
      <c r="A341" s="45" t="s">
        <v>320</v>
      </c>
      <c r="B341" s="87" t="s">
        <v>114</v>
      </c>
      <c r="C341" s="75">
        <v>10</v>
      </c>
      <c r="D341" s="75">
        <v>13</v>
      </c>
      <c r="E341" s="75"/>
      <c r="F341" s="75">
        <v>15</v>
      </c>
      <c r="G341" s="75">
        <v>10</v>
      </c>
      <c r="H341" s="75">
        <v>10</v>
      </c>
      <c r="I341" s="77"/>
      <c r="J341" s="77">
        <v>14</v>
      </c>
      <c r="K341" s="77">
        <v>1</v>
      </c>
      <c r="L341" s="77"/>
      <c r="M341" s="77"/>
      <c r="N341" s="77">
        <v>14</v>
      </c>
      <c r="O341" s="128">
        <v>3</v>
      </c>
      <c r="P341" s="128"/>
      <c r="Q341" s="123"/>
      <c r="R341" s="123"/>
      <c r="S341" s="123"/>
      <c r="T341" s="123"/>
      <c r="U341" s="123"/>
      <c r="V341" s="128">
        <v>10</v>
      </c>
      <c r="W341" s="123"/>
      <c r="X341" s="123"/>
      <c r="Y341" s="123"/>
      <c r="Z341" s="128"/>
      <c r="AA341" s="121"/>
      <c r="AB341" s="124"/>
      <c r="AC341" s="124"/>
      <c r="AD341" s="124"/>
      <c r="AE341" s="124"/>
      <c r="AF341" s="124"/>
    </row>
    <row r="342" spans="1:32" s="14" customFormat="1" ht="15.75" x14ac:dyDescent="0.25">
      <c r="A342" s="45" t="s">
        <v>321</v>
      </c>
      <c r="B342" s="87" t="s">
        <v>113</v>
      </c>
      <c r="C342" s="77">
        <v>11</v>
      </c>
      <c r="D342" s="90">
        <v>11</v>
      </c>
      <c r="E342" s="78"/>
      <c r="F342" s="77">
        <v>15</v>
      </c>
      <c r="G342" s="75">
        <v>9</v>
      </c>
      <c r="H342" s="75">
        <v>9</v>
      </c>
      <c r="I342" s="77"/>
      <c r="J342" s="77">
        <v>12</v>
      </c>
      <c r="K342" s="77">
        <v>1</v>
      </c>
      <c r="L342" s="77">
        <v>2</v>
      </c>
      <c r="M342" s="77"/>
      <c r="N342" s="77">
        <v>12</v>
      </c>
      <c r="O342" s="128">
        <v>1</v>
      </c>
      <c r="P342" s="128"/>
      <c r="Q342" s="123"/>
      <c r="R342" s="123"/>
      <c r="S342" s="123"/>
      <c r="T342" s="123"/>
      <c r="U342" s="123"/>
      <c r="V342" s="128">
        <v>13</v>
      </c>
      <c r="W342" s="123"/>
      <c r="X342" s="123"/>
      <c r="Y342" s="123"/>
      <c r="Z342" s="128"/>
      <c r="AA342" s="121"/>
      <c r="AB342" s="124"/>
      <c r="AC342" s="124"/>
      <c r="AD342" s="124"/>
      <c r="AE342" s="124"/>
      <c r="AF342" s="124"/>
    </row>
    <row r="343" spans="1:32" s="14" customFormat="1" ht="15.75" x14ac:dyDescent="0.25">
      <c r="A343" s="45" t="s">
        <v>322</v>
      </c>
      <c r="B343" s="87" t="s">
        <v>112</v>
      </c>
      <c r="C343" s="77">
        <v>10</v>
      </c>
      <c r="D343" s="75">
        <v>9</v>
      </c>
      <c r="E343" s="78"/>
      <c r="F343" s="77">
        <v>14</v>
      </c>
      <c r="G343" s="75">
        <v>9</v>
      </c>
      <c r="H343" s="75">
        <v>7</v>
      </c>
      <c r="I343" s="77"/>
      <c r="J343" s="77">
        <v>10</v>
      </c>
      <c r="K343" s="77">
        <v>4</v>
      </c>
      <c r="L343" s="77">
        <v>1</v>
      </c>
      <c r="M343" s="77"/>
      <c r="N343" s="77">
        <v>14</v>
      </c>
      <c r="O343" s="128">
        <v>2</v>
      </c>
      <c r="P343" s="128"/>
      <c r="Q343" s="123"/>
      <c r="R343" s="123"/>
      <c r="S343" s="123"/>
      <c r="T343" s="123"/>
      <c r="U343" s="123"/>
      <c r="V343" s="123">
        <v>11</v>
      </c>
      <c r="W343" s="123"/>
      <c r="X343" s="123"/>
      <c r="Y343" s="123"/>
      <c r="Z343" s="123"/>
      <c r="AA343" s="121"/>
      <c r="AB343" s="124"/>
      <c r="AC343" s="124"/>
      <c r="AD343" s="124"/>
      <c r="AE343" s="124"/>
      <c r="AF343" s="124"/>
    </row>
    <row r="344" spans="1:32" s="14" customFormat="1" ht="15.75" x14ac:dyDescent="0.25">
      <c r="A344" s="38" t="s">
        <v>65</v>
      </c>
      <c r="B344" s="72" t="s">
        <v>323</v>
      </c>
      <c r="C344" s="86">
        <f>C345+C352</f>
        <v>137</v>
      </c>
      <c r="D344" s="86">
        <f t="shared" ref="D344:N344" si="26">D345+D352</f>
        <v>159</v>
      </c>
      <c r="E344" s="86">
        <f t="shared" si="26"/>
        <v>0</v>
      </c>
      <c r="F344" s="86">
        <f t="shared" si="26"/>
        <v>185</v>
      </c>
      <c r="G344" s="86">
        <f t="shared" si="26"/>
        <v>134</v>
      </c>
      <c r="H344" s="86">
        <f t="shared" si="26"/>
        <v>123</v>
      </c>
      <c r="I344" s="86">
        <f t="shared" si="26"/>
        <v>0</v>
      </c>
      <c r="J344" s="86">
        <f t="shared" si="26"/>
        <v>132</v>
      </c>
      <c r="K344" s="86">
        <f t="shared" si="26"/>
        <v>26</v>
      </c>
      <c r="L344" s="86">
        <f t="shared" si="26"/>
        <v>23</v>
      </c>
      <c r="M344" s="86">
        <f t="shared" si="26"/>
        <v>0</v>
      </c>
      <c r="N344" s="86">
        <f t="shared" si="26"/>
        <v>0</v>
      </c>
      <c r="O344" s="128">
        <v>1</v>
      </c>
      <c r="P344" s="128">
        <v>1</v>
      </c>
      <c r="Q344" s="123"/>
      <c r="R344" s="123"/>
      <c r="S344" s="123"/>
      <c r="T344" s="123"/>
      <c r="U344" s="123"/>
      <c r="V344" s="128">
        <v>12</v>
      </c>
      <c r="W344" s="123"/>
      <c r="X344" s="123"/>
      <c r="Y344" s="123"/>
      <c r="Z344" s="128"/>
      <c r="AA344" s="121"/>
      <c r="AB344" s="124"/>
      <c r="AC344" s="124"/>
      <c r="AD344" s="124"/>
      <c r="AE344" s="124"/>
      <c r="AF344" s="124"/>
    </row>
    <row r="345" spans="1:32" s="14" customFormat="1" ht="15.75" x14ac:dyDescent="0.25">
      <c r="A345" s="38">
        <v>1</v>
      </c>
      <c r="B345" s="72" t="s">
        <v>64</v>
      </c>
      <c r="C345" s="73">
        <f>SUM(C346:C351)</f>
        <v>65</v>
      </c>
      <c r="D345" s="73">
        <f t="shared" ref="D345:N345" si="27">SUM(D346:D351)</f>
        <v>69</v>
      </c>
      <c r="E345" s="73">
        <f t="shared" si="27"/>
        <v>0</v>
      </c>
      <c r="F345" s="73">
        <f t="shared" si="27"/>
        <v>86</v>
      </c>
      <c r="G345" s="73">
        <f t="shared" si="27"/>
        <v>63</v>
      </c>
      <c r="H345" s="73">
        <f t="shared" si="27"/>
        <v>53</v>
      </c>
      <c r="I345" s="73">
        <f t="shared" si="27"/>
        <v>0</v>
      </c>
      <c r="J345" s="73">
        <f t="shared" si="27"/>
        <v>66</v>
      </c>
      <c r="K345" s="73">
        <f t="shared" si="27"/>
        <v>15</v>
      </c>
      <c r="L345" s="73">
        <f t="shared" si="27"/>
        <v>8</v>
      </c>
      <c r="M345" s="73">
        <f t="shared" si="27"/>
        <v>0</v>
      </c>
      <c r="N345" s="73">
        <f t="shared" si="27"/>
        <v>0</v>
      </c>
      <c r="O345" s="128">
        <v>2</v>
      </c>
      <c r="P345" s="128">
        <v>1</v>
      </c>
      <c r="Q345" s="123"/>
      <c r="R345" s="123"/>
      <c r="S345" s="123"/>
      <c r="T345" s="123"/>
      <c r="U345" s="123"/>
      <c r="V345" s="128">
        <v>13</v>
      </c>
      <c r="W345" s="123"/>
      <c r="X345" s="123"/>
      <c r="Y345" s="123"/>
      <c r="Z345" s="128"/>
      <c r="AA345" s="121"/>
      <c r="AB345" s="124"/>
      <c r="AC345" s="124"/>
      <c r="AD345" s="124"/>
      <c r="AE345" s="124"/>
      <c r="AF345" s="124"/>
    </row>
    <row r="346" spans="1:32" s="14" customFormat="1" ht="15.75" x14ac:dyDescent="0.25">
      <c r="A346" s="45" t="s">
        <v>324</v>
      </c>
      <c r="B346" s="89" t="s">
        <v>158</v>
      </c>
      <c r="C346" s="77">
        <v>11</v>
      </c>
      <c r="D346" s="77">
        <v>13</v>
      </c>
      <c r="E346" s="78"/>
      <c r="F346" s="91">
        <v>16</v>
      </c>
      <c r="G346" s="75">
        <v>10</v>
      </c>
      <c r="H346" s="75">
        <v>9</v>
      </c>
      <c r="I346" s="77"/>
      <c r="J346" s="77">
        <v>13</v>
      </c>
      <c r="K346" s="77">
        <v>2</v>
      </c>
      <c r="L346" s="77">
        <v>2</v>
      </c>
      <c r="M346" s="77"/>
      <c r="N346" s="77"/>
      <c r="O346" s="128">
        <v>1</v>
      </c>
      <c r="P346" s="128"/>
      <c r="Q346" s="123"/>
      <c r="R346" s="123"/>
      <c r="S346" s="123"/>
      <c r="T346" s="123"/>
      <c r="U346" s="123"/>
      <c r="V346" s="128">
        <v>13</v>
      </c>
      <c r="W346" s="123"/>
      <c r="X346" s="123"/>
      <c r="Y346" s="123"/>
      <c r="Z346" s="128"/>
      <c r="AA346" s="121"/>
      <c r="AB346" s="124"/>
      <c r="AC346" s="124"/>
      <c r="AD346" s="124"/>
      <c r="AE346" s="124"/>
      <c r="AF346" s="124"/>
    </row>
    <row r="347" spans="1:32" s="14" customFormat="1" ht="15.75" x14ac:dyDescent="0.25">
      <c r="A347" s="45" t="s">
        <v>325</v>
      </c>
      <c r="B347" s="89" t="s">
        <v>159</v>
      </c>
      <c r="C347" s="77">
        <v>11</v>
      </c>
      <c r="D347" s="75">
        <v>13</v>
      </c>
      <c r="E347" s="78"/>
      <c r="F347" s="91">
        <v>16</v>
      </c>
      <c r="G347" s="75">
        <v>11</v>
      </c>
      <c r="H347" s="75">
        <v>9</v>
      </c>
      <c r="I347" s="77"/>
      <c r="J347" s="77">
        <v>12</v>
      </c>
      <c r="K347" s="77">
        <v>4</v>
      </c>
      <c r="L347" s="77">
        <v>1</v>
      </c>
      <c r="M347" s="77"/>
      <c r="N347" s="77"/>
      <c r="O347" s="128">
        <v>1</v>
      </c>
      <c r="P347" s="128"/>
      <c r="Q347" s="123"/>
      <c r="R347" s="123"/>
      <c r="S347" s="123"/>
      <c r="T347" s="123"/>
      <c r="U347" s="123"/>
      <c r="V347" s="128">
        <v>10</v>
      </c>
      <c r="W347" s="123"/>
      <c r="X347" s="123"/>
      <c r="Y347" s="123"/>
      <c r="Z347" s="128"/>
      <c r="AA347" s="121"/>
      <c r="AB347" s="124"/>
      <c r="AC347" s="124"/>
      <c r="AD347" s="124"/>
      <c r="AE347" s="124"/>
      <c r="AF347" s="124"/>
    </row>
    <row r="348" spans="1:32" s="14" customFormat="1" ht="15.75" x14ac:dyDescent="0.25">
      <c r="A348" s="45" t="s">
        <v>326</v>
      </c>
      <c r="B348" s="89" t="s">
        <v>160</v>
      </c>
      <c r="C348" s="85">
        <v>11</v>
      </c>
      <c r="D348" s="75">
        <v>13</v>
      </c>
      <c r="E348" s="78"/>
      <c r="F348" s="91">
        <v>16</v>
      </c>
      <c r="G348" s="75">
        <v>10</v>
      </c>
      <c r="H348" s="75">
        <v>10</v>
      </c>
      <c r="I348" s="77"/>
      <c r="J348" s="85">
        <v>12</v>
      </c>
      <c r="K348" s="77">
        <v>1</v>
      </c>
      <c r="L348" s="77">
        <v>1</v>
      </c>
      <c r="M348" s="77"/>
      <c r="N348" s="77"/>
      <c r="O348" s="128"/>
      <c r="P348" s="128">
        <v>1</v>
      </c>
      <c r="Q348" s="123"/>
      <c r="R348" s="123"/>
      <c r="S348" s="123"/>
      <c r="T348" s="123"/>
      <c r="U348" s="123"/>
      <c r="V348" s="128">
        <v>8</v>
      </c>
      <c r="W348" s="123"/>
      <c r="X348" s="123"/>
      <c r="Y348" s="123"/>
      <c r="Z348" s="128"/>
      <c r="AA348" s="121"/>
      <c r="AB348" s="124"/>
      <c r="AC348" s="124"/>
      <c r="AD348" s="124"/>
      <c r="AE348" s="124"/>
      <c r="AF348" s="124"/>
    </row>
    <row r="349" spans="1:32" s="14" customFormat="1" ht="15.75" x14ac:dyDescent="0.25">
      <c r="A349" s="45" t="s">
        <v>327</v>
      </c>
      <c r="B349" s="89" t="s">
        <v>161</v>
      </c>
      <c r="C349" s="77">
        <v>10</v>
      </c>
      <c r="D349" s="75">
        <v>10</v>
      </c>
      <c r="E349" s="78"/>
      <c r="F349" s="91">
        <v>12</v>
      </c>
      <c r="G349" s="75">
        <v>10</v>
      </c>
      <c r="H349" s="75">
        <v>8</v>
      </c>
      <c r="I349" s="77"/>
      <c r="J349" s="77">
        <v>10</v>
      </c>
      <c r="K349" s="77">
        <v>3</v>
      </c>
      <c r="L349" s="77">
        <v>1</v>
      </c>
      <c r="M349" s="77"/>
      <c r="N349" s="77"/>
      <c r="O349" s="128">
        <v>1</v>
      </c>
      <c r="P349" s="128"/>
      <c r="Q349" s="123"/>
      <c r="R349" s="123"/>
      <c r="S349" s="123"/>
      <c r="T349" s="123"/>
      <c r="U349" s="123"/>
      <c r="V349" s="123">
        <v>11</v>
      </c>
      <c r="W349" s="123"/>
      <c r="X349" s="123"/>
      <c r="Y349" s="123"/>
      <c r="Z349" s="123"/>
      <c r="AA349" s="121"/>
      <c r="AB349" s="124"/>
      <c r="AC349" s="124"/>
      <c r="AD349" s="124"/>
      <c r="AE349" s="124"/>
      <c r="AF349" s="124"/>
    </row>
    <row r="350" spans="1:32" s="14" customFormat="1" ht="15.75" x14ac:dyDescent="0.25">
      <c r="A350" s="45" t="s">
        <v>328</v>
      </c>
      <c r="B350" s="89" t="s">
        <v>162</v>
      </c>
      <c r="C350" s="77">
        <v>11</v>
      </c>
      <c r="D350" s="75">
        <v>10</v>
      </c>
      <c r="E350" s="78"/>
      <c r="F350" s="91">
        <v>13</v>
      </c>
      <c r="G350" s="75">
        <v>11</v>
      </c>
      <c r="H350" s="75">
        <v>9</v>
      </c>
      <c r="I350" s="77"/>
      <c r="J350" s="77">
        <v>8</v>
      </c>
      <c r="K350" s="77">
        <v>2</v>
      </c>
      <c r="L350" s="77">
        <v>2</v>
      </c>
      <c r="M350" s="77"/>
      <c r="N350" s="77"/>
      <c r="O350" s="128">
        <v>2</v>
      </c>
      <c r="P350" s="128"/>
      <c r="Q350" s="123"/>
      <c r="R350" s="123"/>
      <c r="S350" s="123"/>
      <c r="T350" s="123"/>
      <c r="U350" s="123"/>
      <c r="V350" s="123">
        <v>13</v>
      </c>
      <c r="W350" s="123"/>
      <c r="X350" s="123"/>
      <c r="Y350" s="123"/>
      <c r="Z350" s="123"/>
      <c r="AA350" s="121"/>
      <c r="AB350" s="124"/>
      <c r="AC350" s="124"/>
      <c r="AD350" s="124"/>
      <c r="AE350" s="124"/>
      <c r="AF350" s="124"/>
    </row>
    <row r="351" spans="1:32" s="14" customFormat="1" ht="15.75" x14ac:dyDescent="0.25">
      <c r="A351" s="45" t="s">
        <v>329</v>
      </c>
      <c r="B351" s="89" t="s">
        <v>163</v>
      </c>
      <c r="C351" s="77">
        <v>11</v>
      </c>
      <c r="D351" s="75">
        <v>10</v>
      </c>
      <c r="E351" s="78"/>
      <c r="F351" s="91">
        <v>13</v>
      </c>
      <c r="G351" s="75">
        <v>11</v>
      </c>
      <c r="H351" s="75">
        <v>8</v>
      </c>
      <c r="I351" s="77"/>
      <c r="J351" s="77">
        <v>11</v>
      </c>
      <c r="K351" s="77">
        <v>3</v>
      </c>
      <c r="L351" s="77">
        <v>1</v>
      </c>
      <c r="M351" s="77"/>
      <c r="N351" s="77"/>
      <c r="O351" s="128"/>
      <c r="P351" s="128">
        <v>1</v>
      </c>
      <c r="Q351" s="123"/>
      <c r="R351" s="123"/>
      <c r="S351" s="123"/>
      <c r="T351" s="123"/>
      <c r="U351" s="123"/>
      <c r="V351" s="123">
        <v>8</v>
      </c>
      <c r="W351" s="123"/>
      <c r="X351" s="123"/>
      <c r="Y351" s="123"/>
      <c r="Z351" s="123"/>
      <c r="AA351" s="121"/>
      <c r="AB351" s="124"/>
      <c r="AC351" s="124"/>
      <c r="AD351" s="124"/>
      <c r="AE351" s="124"/>
      <c r="AF351" s="124"/>
    </row>
    <row r="352" spans="1:32" s="14" customFormat="1" ht="15.75" x14ac:dyDescent="0.25">
      <c r="A352" s="38">
        <v>2</v>
      </c>
      <c r="B352" s="72" t="s">
        <v>178</v>
      </c>
      <c r="C352" s="86">
        <f>SUM(C353:C359)</f>
        <v>72</v>
      </c>
      <c r="D352" s="86">
        <f t="shared" ref="D352:N352" si="28">SUM(D353:D359)</f>
        <v>90</v>
      </c>
      <c r="E352" s="86">
        <f t="shared" si="28"/>
        <v>0</v>
      </c>
      <c r="F352" s="86">
        <f t="shared" si="28"/>
        <v>99</v>
      </c>
      <c r="G352" s="86">
        <f t="shared" si="28"/>
        <v>71</v>
      </c>
      <c r="H352" s="86">
        <f t="shared" si="28"/>
        <v>70</v>
      </c>
      <c r="I352" s="86">
        <f t="shared" si="28"/>
        <v>0</v>
      </c>
      <c r="J352" s="86">
        <f t="shared" si="28"/>
        <v>66</v>
      </c>
      <c r="K352" s="86">
        <f t="shared" si="28"/>
        <v>11</v>
      </c>
      <c r="L352" s="86">
        <f t="shared" si="28"/>
        <v>15</v>
      </c>
      <c r="M352" s="86">
        <f t="shared" si="28"/>
        <v>0</v>
      </c>
      <c r="N352" s="86">
        <f t="shared" si="28"/>
        <v>0</v>
      </c>
      <c r="O352" s="128"/>
      <c r="P352" s="128">
        <v>1</v>
      </c>
      <c r="Q352" s="123"/>
      <c r="R352" s="123"/>
      <c r="S352" s="123"/>
      <c r="T352" s="123"/>
      <c r="U352" s="123"/>
      <c r="V352" s="128">
        <v>9</v>
      </c>
      <c r="W352" s="123"/>
      <c r="X352" s="123"/>
      <c r="Y352" s="123"/>
      <c r="Z352" s="128"/>
      <c r="AA352" s="121"/>
      <c r="AB352" s="124"/>
      <c r="AC352" s="124"/>
      <c r="AD352" s="124"/>
      <c r="AE352" s="124"/>
      <c r="AF352" s="124"/>
    </row>
    <row r="353" spans="1:32" s="14" customFormat="1" ht="15.75" x14ac:dyDescent="0.25">
      <c r="A353" s="45" t="s">
        <v>330</v>
      </c>
      <c r="B353" s="89" t="s">
        <v>164</v>
      </c>
      <c r="C353" s="77">
        <v>10</v>
      </c>
      <c r="D353" s="75">
        <v>15</v>
      </c>
      <c r="E353" s="78"/>
      <c r="F353" s="91">
        <v>16</v>
      </c>
      <c r="G353" s="75">
        <v>10</v>
      </c>
      <c r="H353" s="75">
        <v>11</v>
      </c>
      <c r="I353" s="77"/>
      <c r="J353" s="77">
        <v>10</v>
      </c>
      <c r="K353" s="77">
        <v>1</v>
      </c>
      <c r="L353" s="77">
        <v>1</v>
      </c>
      <c r="M353" s="77"/>
      <c r="N353" s="77"/>
      <c r="O353" s="128">
        <v>1</v>
      </c>
      <c r="P353" s="128"/>
      <c r="Q353" s="123"/>
      <c r="R353" s="123"/>
      <c r="S353" s="123"/>
      <c r="T353" s="123"/>
      <c r="U353" s="123"/>
      <c r="V353" s="128">
        <v>10</v>
      </c>
      <c r="W353" s="123"/>
      <c r="X353" s="123"/>
      <c r="Y353" s="123"/>
      <c r="Z353" s="128"/>
      <c r="AA353" s="121"/>
      <c r="AB353" s="124"/>
      <c r="AC353" s="124"/>
      <c r="AD353" s="124"/>
      <c r="AE353" s="124"/>
      <c r="AF353" s="124"/>
    </row>
    <row r="354" spans="1:32" s="14" customFormat="1" ht="15.75" x14ac:dyDescent="0.25">
      <c r="A354" s="45" t="s">
        <v>331</v>
      </c>
      <c r="B354" s="89" t="s">
        <v>165</v>
      </c>
      <c r="C354" s="77">
        <v>10</v>
      </c>
      <c r="D354" s="77">
        <v>12</v>
      </c>
      <c r="E354" s="78"/>
      <c r="F354" s="91">
        <v>13</v>
      </c>
      <c r="G354" s="75">
        <v>10</v>
      </c>
      <c r="H354" s="75">
        <v>10</v>
      </c>
      <c r="I354" s="77"/>
      <c r="J354" s="77">
        <v>8</v>
      </c>
      <c r="K354" s="77"/>
      <c r="L354" s="77">
        <v>2</v>
      </c>
      <c r="M354" s="77"/>
      <c r="N354" s="77"/>
      <c r="O354" s="128">
        <v>1</v>
      </c>
      <c r="P354" s="128"/>
      <c r="Q354" s="123"/>
      <c r="R354" s="123"/>
      <c r="S354" s="123"/>
      <c r="T354" s="123"/>
      <c r="U354" s="123"/>
      <c r="V354" s="128">
        <v>8</v>
      </c>
      <c r="W354" s="123"/>
      <c r="X354" s="123"/>
      <c r="Y354" s="123"/>
      <c r="Z354" s="128"/>
      <c r="AA354" s="121"/>
      <c r="AB354" s="124"/>
      <c r="AC354" s="124"/>
      <c r="AD354" s="124"/>
      <c r="AE354" s="124"/>
      <c r="AF354" s="124"/>
    </row>
    <row r="355" spans="1:32" s="15" customFormat="1" ht="15.75" x14ac:dyDescent="0.25">
      <c r="A355" s="45" t="s">
        <v>332</v>
      </c>
      <c r="B355" s="89" t="s">
        <v>166</v>
      </c>
      <c r="C355" s="77">
        <v>10</v>
      </c>
      <c r="D355" s="77">
        <v>11</v>
      </c>
      <c r="E355" s="78"/>
      <c r="F355" s="91">
        <v>12</v>
      </c>
      <c r="G355" s="75">
        <v>10</v>
      </c>
      <c r="H355" s="75">
        <v>9</v>
      </c>
      <c r="I355" s="77"/>
      <c r="J355" s="77">
        <v>9</v>
      </c>
      <c r="K355" s="77">
        <v>2</v>
      </c>
      <c r="L355" s="77">
        <v>4</v>
      </c>
      <c r="M355" s="77"/>
      <c r="N355" s="77"/>
      <c r="O355" s="129"/>
      <c r="P355" s="129"/>
      <c r="Q355" s="127"/>
      <c r="R355" s="127"/>
      <c r="S355" s="127"/>
      <c r="T355" s="127"/>
      <c r="U355" s="127"/>
      <c r="V355" s="129"/>
      <c r="W355" s="127"/>
      <c r="X355" s="127"/>
      <c r="Y355" s="127"/>
      <c r="Z355" s="129"/>
      <c r="AA355" s="16"/>
      <c r="AB355" s="17"/>
      <c r="AC355" s="17"/>
      <c r="AD355" s="17"/>
      <c r="AE355" s="17"/>
      <c r="AF355" s="17"/>
    </row>
    <row r="356" spans="1:32" s="14" customFormat="1" ht="15.75" x14ac:dyDescent="0.25">
      <c r="A356" s="45" t="s">
        <v>333</v>
      </c>
      <c r="B356" s="89" t="s">
        <v>167</v>
      </c>
      <c r="C356" s="77">
        <v>10</v>
      </c>
      <c r="D356" s="77">
        <v>16</v>
      </c>
      <c r="E356" s="78"/>
      <c r="F356" s="91">
        <v>17</v>
      </c>
      <c r="G356" s="75">
        <v>10</v>
      </c>
      <c r="H356" s="75">
        <v>10</v>
      </c>
      <c r="I356" s="77"/>
      <c r="J356" s="77">
        <v>10</v>
      </c>
      <c r="K356" s="77">
        <v>1</v>
      </c>
      <c r="L356" s="77"/>
      <c r="M356" s="77"/>
      <c r="N356" s="77"/>
      <c r="O356" s="123">
        <v>2</v>
      </c>
      <c r="P356" s="123">
        <v>1</v>
      </c>
      <c r="Q356" s="123">
        <v>0</v>
      </c>
      <c r="R356" s="123">
        <v>0</v>
      </c>
      <c r="S356" s="123">
        <v>0</v>
      </c>
      <c r="T356" s="123">
        <v>0</v>
      </c>
      <c r="U356" s="123">
        <v>0</v>
      </c>
      <c r="V356" s="123">
        <v>13</v>
      </c>
      <c r="W356" s="123">
        <v>0</v>
      </c>
      <c r="X356" s="123">
        <v>0</v>
      </c>
      <c r="Y356" s="123">
        <v>0</v>
      </c>
      <c r="Z356" s="123">
        <v>0</v>
      </c>
      <c r="AA356" s="121"/>
      <c r="AB356" s="124"/>
      <c r="AC356" s="124"/>
      <c r="AD356" s="124"/>
      <c r="AE356" s="124"/>
      <c r="AF356" s="124"/>
    </row>
    <row r="357" spans="1:32" s="14" customFormat="1" ht="15.75" x14ac:dyDescent="0.25">
      <c r="A357" s="45" t="s">
        <v>334</v>
      </c>
      <c r="B357" s="89" t="s">
        <v>170</v>
      </c>
      <c r="C357" s="77">
        <v>11</v>
      </c>
      <c r="D357" s="77">
        <v>14</v>
      </c>
      <c r="E357" s="78"/>
      <c r="F357" s="91">
        <v>16</v>
      </c>
      <c r="G357" s="75">
        <v>11</v>
      </c>
      <c r="H357" s="75">
        <v>11</v>
      </c>
      <c r="I357" s="77"/>
      <c r="J357" s="77">
        <v>13</v>
      </c>
      <c r="K357" s="77">
        <v>1</v>
      </c>
      <c r="L357" s="77">
        <v>3</v>
      </c>
      <c r="M357" s="77"/>
      <c r="N357" s="77"/>
      <c r="O357" s="123">
        <v>0</v>
      </c>
      <c r="P357" s="123">
        <v>2</v>
      </c>
      <c r="Q357" s="123">
        <v>0</v>
      </c>
      <c r="R357" s="123">
        <v>0</v>
      </c>
      <c r="S357" s="123">
        <v>0</v>
      </c>
      <c r="T357" s="123">
        <v>0</v>
      </c>
      <c r="U357" s="123">
        <v>0</v>
      </c>
      <c r="V357" s="123">
        <v>10</v>
      </c>
      <c r="W357" s="123">
        <v>0</v>
      </c>
      <c r="X357" s="123">
        <v>0</v>
      </c>
      <c r="Y357" s="123">
        <v>0</v>
      </c>
      <c r="Z357" s="123">
        <v>0</v>
      </c>
      <c r="AA357" s="121"/>
      <c r="AB357" s="124"/>
      <c r="AC357" s="124"/>
      <c r="AD357" s="124"/>
      <c r="AE357" s="124"/>
      <c r="AF357" s="124"/>
    </row>
    <row r="358" spans="1:32" s="14" customFormat="1" ht="15.75" x14ac:dyDescent="0.25">
      <c r="A358" s="45" t="s">
        <v>335</v>
      </c>
      <c r="B358" s="89" t="s">
        <v>168</v>
      </c>
      <c r="C358" s="77">
        <v>10</v>
      </c>
      <c r="D358" s="77">
        <v>12</v>
      </c>
      <c r="E358" s="78"/>
      <c r="F358" s="91">
        <v>13</v>
      </c>
      <c r="G358" s="75">
        <v>9</v>
      </c>
      <c r="H358" s="75">
        <v>10</v>
      </c>
      <c r="I358" s="77"/>
      <c r="J358" s="77">
        <v>7</v>
      </c>
      <c r="K358" s="77">
        <v>1</v>
      </c>
      <c r="L358" s="77">
        <v>2</v>
      </c>
      <c r="M358" s="77"/>
      <c r="N358" s="77"/>
      <c r="O358" s="123">
        <v>3</v>
      </c>
      <c r="P358" s="123">
        <v>0</v>
      </c>
      <c r="Q358" s="123">
        <v>0</v>
      </c>
      <c r="R358" s="123">
        <v>0</v>
      </c>
      <c r="S358" s="123">
        <v>0</v>
      </c>
      <c r="T358" s="123">
        <v>0</v>
      </c>
      <c r="U358" s="123">
        <v>0</v>
      </c>
      <c r="V358" s="123">
        <v>9</v>
      </c>
      <c r="W358" s="123">
        <v>0</v>
      </c>
      <c r="X358" s="123">
        <v>0</v>
      </c>
      <c r="Y358" s="123">
        <v>0</v>
      </c>
      <c r="Z358" s="123">
        <v>0</v>
      </c>
      <c r="AA358" s="121"/>
      <c r="AB358" s="124"/>
      <c r="AC358" s="124"/>
      <c r="AD358" s="124"/>
      <c r="AE358" s="124"/>
      <c r="AF358" s="124"/>
    </row>
    <row r="359" spans="1:32" s="14" customFormat="1" ht="15.75" x14ac:dyDescent="0.25">
      <c r="A359" s="45" t="s">
        <v>336</v>
      </c>
      <c r="B359" s="89" t="s">
        <v>169</v>
      </c>
      <c r="C359" s="77">
        <v>11</v>
      </c>
      <c r="D359" s="77">
        <v>10</v>
      </c>
      <c r="E359" s="78"/>
      <c r="F359" s="91">
        <v>12</v>
      </c>
      <c r="G359" s="75">
        <v>11</v>
      </c>
      <c r="H359" s="75">
        <v>9</v>
      </c>
      <c r="I359" s="77"/>
      <c r="J359" s="77">
        <v>9</v>
      </c>
      <c r="K359" s="77">
        <v>5</v>
      </c>
      <c r="L359" s="77">
        <v>3</v>
      </c>
      <c r="M359" s="77"/>
      <c r="N359" s="77"/>
      <c r="O359" s="123">
        <v>2</v>
      </c>
      <c r="P359" s="123">
        <v>3</v>
      </c>
      <c r="Q359" s="123">
        <v>0</v>
      </c>
      <c r="R359" s="123">
        <v>0</v>
      </c>
      <c r="S359" s="123">
        <v>0</v>
      </c>
      <c r="T359" s="123">
        <v>0</v>
      </c>
      <c r="U359" s="123">
        <v>0</v>
      </c>
      <c r="V359" s="123">
        <v>10</v>
      </c>
      <c r="W359" s="123">
        <v>0</v>
      </c>
      <c r="X359" s="123">
        <v>0</v>
      </c>
      <c r="Y359" s="123">
        <v>0</v>
      </c>
      <c r="Z359" s="123">
        <v>0</v>
      </c>
      <c r="AA359" s="121"/>
      <c r="AB359" s="124"/>
      <c r="AC359" s="124"/>
      <c r="AD359" s="124"/>
      <c r="AE359" s="124"/>
      <c r="AF359" s="124"/>
    </row>
    <row r="360" spans="1:32" s="14" customFormat="1" ht="15.75" x14ac:dyDescent="0.25">
      <c r="A360" s="38" t="s">
        <v>66</v>
      </c>
      <c r="B360" s="72" t="s">
        <v>337</v>
      </c>
      <c r="C360" s="86">
        <f>C361+C365</f>
        <v>106</v>
      </c>
      <c r="D360" s="86">
        <f t="shared" ref="D360:N360" si="29">D361+D365</f>
        <v>99</v>
      </c>
      <c r="E360" s="86">
        <f t="shared" si="29"/>
        <v>0</v>
      </c>
      <c r="F360" s="86">
        <f t="shared" si="29"/>
        <v>127</v>
      </c>
      <c r="G360" s="86">
        <f t="shared" si="29"/>
        <v>91</v>
      </c>
      <c r="H360" s="86">
        <f t="shared" si="29"/>
        <v>95</v>
      </c>
      <c r="I360" s="86">
        <f t="shared" si="29"/>
        <v>0</v>
      </c>
      <c r="J360" s="86">
        <f>J361+J365</f>
        <v>83</v>
      </c>
      <c r="K360" s="86">
        <f t="shared" si="29"/>
        <v>19</v>
      </c>
      <c r="L360" s="86">
        <f t="shared" si="29"/>
        <v>19</v>
      </c>
      <c r="M360" s="86">
        <f t="shared" si="29"/>
        <v>0</v>
      </c>
      <c r="N360" s="86">
        <f t="shared" si="29"/>
        <v>83</v>
      </c>
      <c r="O360" s="123">
        <v>2</v>
      </c>
      <c r="P360" s="123">
        <v>0</v>
      </c>
      <c r="Q360" s="123">
        <v>0</v>
      </c>
      <c r="R360" s="123">
        <v>0</v>
      </c>
      <c r="S360" s="123">
        <v>0</v>
      </c>
      <c r="T360" s="123">
        <v>0</v>
      </c>
      <c r="U360" s="123">
        <v>0</v>
      </c>
      <c r="V360" s="123">
        <v>10</v>
      </c>
      <c r="W360" s="123">
        <v>0</v>
      </c>
      <c r="X360" s="123">
        <v>0</v>
      </c>
      <c r="Y360" s="123">
        <v>0</v>
      </c>
      <c r="Z360" s="123">
        <v>0</v>
      </c>
      <c r="AA360" s="121"/>
      <c r="AB360" s="124"/>
      <c r="AC360" s="124"/>
      <c r="AD360" s="124"/>
      <c r="AE360" s="124"/>
      <c r="AF360" s="124"/>
    </row>
    <row r="361" spans="1:32" s="14" customFormat="1" ht="15.75" x14ac:dyDescent="0.25">
      <c r="A361" s="38">
        <v>1</v>
      </c>
      <c r="B361" s="72" t="s">
        <v>64</v>
      </c>
      <c r="C361" s="86">
        <f>SUM(C362:C364)</f>
        <v>35</v>
      </c>
      <c r="D361" s="86">
        <f t="shared" ref="D361:N361" si="30">SUM(D362:D364)</f>
        <v>33</v>
      </c>
      <c r="E361" s="86">
        <f t="shared" si="30"/>
        <v>0</v>
      </c>
      <c r="F361" s="86">
        <f t="shared" si="30"/>
        <v>44</v>
      </c>
      <c r="G361" s="86">
        <f t="shared" si="30"/>
        <v>31</v>
      </c>
      <c r="H361" s="86">
        <f t="shared" si="30"/>
        <v>32</v>
      </c>
      <c r="I361" s="86">
        <f t="shared" si="30"/>
        <v>0</v>
      </c>
      <c r="J361" s="86">
        <f t="shared" si="30"/>
        <v>33</v>
      </c>
      <c r="K361" s="86">
        <f t="shared" si="30"/>
        <v>10</v>
      </c>
      <c r="L361" s="86">
        <f t="shared" si="30"/>
        <v>4</v>
      </c>
      <c r="M361" s="86">
        <f t="shared" si="30"/>
        <v>0</v>
      </c>
      <c r="N361" s="86">
        <f t="shared" si="30"/>
        <v>33</v>
      </c>
      <c r="O361" s="123">
        <v>2</v>
      </c>
      <c r="P361" s="123">
        <v>0</v>
      </c>
      <c r="Q361" s="123">
        <v>0</v>
      </c>
      <c r="R361" s="123">
        <v>0</v>
      </c>
      <c r="S361" s="123">
        <v>0</v>
      </c>
      <c r="T361" s="123">
        <v>0</v>
      </c>
      <c r="U361" s="123">
        <v>0</v>
      </c>
      <c r="V361" s="123">
        <v>11</v>
      </c>
      <c r="W361" s="123">
        <v>0</v>
      </c>
      <c r="X361" s="123">
        <v>0</v>
      </c>
      <c r="Y361" s="123">
        <v>0</v>
      </c>
      <c r="Z361" s="123">
        <v>0</v>
      </c>
      <c r="AA361" s="121"/>
      <c r="AB361" s="124"/>
      <c r="AC361" s="124"/>
      <c r="AD361" s="124"/>
      <c r="AE361" s="124"/>
      <c r="AF361" s="124"/>
    </row>
    <row r="362" spans="1:32" s="14" customFormat="1" ht="15.75" x14ac:dyDescent="0.25">
      <c r="A362" s="92"/>
      <c r="B362" s="93" t="s">
        <v>173</v>
      </c>
      <c r="C362" s="91">
        <v>12</v>
      </c>
      <c r="D362" s="91">
        <v>13</v>
      </c>
      <c r="E362" s="94"/>
      <c r="F362" s="91">
        <v>17</v>
      </c>
      <c r="G362" s="91">
        <v>11</v>
      </c>
      <c r="H362" s="91">
        <v>13</v>
      </c>
      <c r="I362" s="91"/>
      <c r="J362" s="91">
        <v>10</v>
      </c>
      <c r="K362" s="91">
        <v>4</v>
      </c>
      <c r="L362" s="91">
        <v>2</v>
      </c>
      <c r="M362" s="91"/>
      <c r="N362" s="91">
        <v>10</v>
      </c>
      <c r="O362" s="123">
        <v>0</v>
      </c>
      <c r="P362" s="123">
        <v>1</v>
      </c>
      <c r="Q362" s="123">
        <v>0</v>
      </c>
      <c r="R362" s="123">
        <v>0</v>
      </c>
      <c r="S362" s="123">
        <v>0</v>
      </c>
      <c r="T362" s="123">
        <v>0</v>
      </c>
      <c r="U362" s="123">
        <v>0</v>
      </c>
      <c r="V362" s="123">
        <v>10</v>
      </c>
      <c r="W362" s="123">
        <v>0</v>
      </c>
      <c r="X362" s="123">
        <v>0</v>
      </c>
      <c r="Y362" s="123">
        <v>0</v>
      </c>
      <c r="Z362" s="123">
        <v>0</v>
      </c>
      <c r="AA362" s="121"/>
      <c r="AB362" s="124"/>
      <c r="AC362" s="124"/>
      <c r="AD362" s="124"/>
      <c r="AE362" s="124"/>
      <c r="AF362" s="124"/>
    </row>
    <row r="363" spans="1:32" s="14" customFormat="1" ht="15.75" x14ac:dyDescent="0.25">
      <c r="A363" s="56"/>
      <c r="B363" s="93" t="s">
        <v>171</v>
      </c>
      <c r="C363" s="91">
        <v>11</v>
      </c>
      <c r="D363" s="91">
        <v>7</v>
      </c>
      <c r="E363" s="94"/>
      <c r="F363" s="91">
        <v>10</v>
      </c>
      <c r="G363" s="91">
        <v>9</v>
      </c>
      <c r="H363" s="91">
        <v>6</v>
      </c>
      <c r="I363" s="91"/>
      <c r="J363" s="91">
        <v>8</v>
      </c>
      <c r="K363" s="91">
        <v>1</v>
      </c>
      <c r="L363" s="91"/>
      <c r="M363" s="91"/>
      <c r="N363" s="91">
        <v>8</v>
      </c>
      <c r="O363" s="123">
        <v>2</v>
      </c>
      <c r="P363" s="123">
        <v>1</v>
      </c>
      <c r="Q363" s="123">
        <v>0</v>
      </c>
      <c r="R363" s="123">
        <v>0</v>
      </c>
      <c r="S363" s="123">
        <v>0</v>
      </c>
      <c r="T363" s="123">
        <v>0</v>
      </c>
      <c r="U363" s="123">
        <v>0</v>
      </c>
      <c r="V363" s="123">
        <v>10</v>
      </c>
      <c r="W363" s="123">
        <v>0</v>
      </c>
      <c r="X363" s="123">
        <v>0</v>
      </c>
      <c r="Y363" s="123">
        <v>0</v>
      </c>
      <c r="Z363" s="123">
        <v>0</v>
      </c>
      <c r="AA363" s="121"/>
      <c r="AB363" s="124"/>
      <c r="AC363" s="124"/>
      <c r="AD363" s="124"/>
      <c r="AE363" s="124"/>
      <c r="AF363" s="124"/>
    </row>
    <row r="364" spans="1:32" s="14" customFormat="1" ht="15.75" x14ac:dyDescent="0.25">
      <c r="A364" s="56"/>
      <c r="B364" s="93" t="s">
        <v>172</v>
      </c>
      <c r="C364" s="91">
        <v>12</v>
      </c>
      <c r="D364" s="91">
        <v>13</v>
      </c>
      <c r="E364" s="94"/>
      <c r="F364" s="91">
        <v>17</v>
      </c>
      <c r="G364" s="91">
        <v>11</v>
      </c>
      <c r="H364" s="91">
        <v>13</v>
      </c>
      <c r="I364" s="91"/>
      <c r="J364" s="91">
        <v>15</v>
      </c>
      <c r="K364" s="91">
        <v>5</v>
      </c>
      <c r="L364" s="91">
        <v>2</v>
      </c>
      <c r="M364" s="91"/>
      <c r="N364" s="91">
        <v>15</v>
      </c>
      <c r="O364" s="123">
        <v>3</v>
      </c>
      <c r="P364" s="123">
        <v>1</v>
      </c>
      <c r="Q364" s="123">
        <v>0</v>
      </c>
      <c r="R364" s="123">
        <v>0</v>
      </c>
      <c r="S364" s="123">
        <v>0</v>
      </c>
      <c r="T364" s="123">
        <v>0</v>
      </c>
      <c r="U364" s="123">
        <v>0</v>
      </c>
      <c r="V364" s="123">
        <v>11</v>
      </c>
      <c r="W364" s="123">
        <v>0</v>
      </c>
      <c r="X364" s="123">
        <v>0</v>
      </c>
      <c r="Y364" s="123">
        <v>0</v>
      </c>
      <c r="Z364" s="123">
        <v>0</v>
      </c>
      <c r="AA364" s="121"/>
      <c r="AB364" s="124"/>
      <c r="AC364" s="124"/>
      <c r="AD364" s="124"/>
      <c r="AE364" s="124"/>
      <c r="AF364" s="124"/>
    </row>
    <row r="365" spans="1:32" s="14" customFormat="1" ht="15.75" x14ac:dyDescent="0.25">
      <c r="A365" s="92">
        <v>2</v>
      </c>
      <c r="B365" s="95" t="s">
        <v>178</v>
      </c>
      <c r="C365" s="18">
        <f>SUM(C366:C371)</f>
        <v>71</v>
      </c>
      <c r="D365" s="18">
        <f t="shared" ref="D365:N365" si="31">SUM(D366:D371)</f>
        <v>66</v>
      </c>
      <c r="E365" s="18">
        <f t="shared" si="31"/>
        <v>0</v>
      </c>
      <c r="F365" s="18">
        <f t="shared" si="31"/>
        <v>83</v>
      </c>
      <c r="G365" s="18">
        <f t="shared" si="31"/>
        <v>60</v>
      </c>
      <c r="H365" s="18">
        <f t="shared" si="31"/>
        <v>63</v>
      </c>
      <c r="I365" s="18">
        <f t="shared" si="31"/>
        <v>0</v>
      </c>
      <c r="J365" s="18">
        <f t="shared" si="31"/>
        <v>50</v>
      </c>
      <c r="K365" s="18">
        <f t="shared" si="31"/>
        <v>9</v>
      </c>
      <c r="L365" s="18">
        <f t="shared" si="31"/>
        <v>15</v>
      </c>
      <c r="M365" s="18">
        <f t="shared" si="31"/>
        <v>0</v>
      </c>
      <c r="N365" s="18">
        <f t="shared" si="31"/>
        <v>50</v>
      </c>
      <c r="O365" s="123">
        <v>2</v>
      </c>
      <c r="P365" s="123">
        <v>1</v>
      </c>
      <c r="Q365" s="123">
        <v>0</v>
      </c>
      <c r="R365" s="123">
        <v>0</v>
      </c>
      <c r="S365" s="123">
        <v>0</v>
      </c>
      <c r="T365" s="123">
        <v>0</v>
      </c>
      <c r="U365" s="123">
        <v>0</v>
      </c>
      <c r="V365" s="123">
        <v>8</v>
      </c>
      <c r="W365" s="123">
        <v>0</v>
      </c>
      <c r="X365" s="123">
        <v>0</v>
      </c>
      <c r="Y365" s="123">
        <v>0</v>
      </c>
      <c r="Z365" s="123">
        <v>0</v>
      </c>
      <c r="AA365" s="121"/>
      <c r="AB365" s="124"/>
      <c r="AC365" s="124"/>
      <c r="AD365" s="124"/>
      <c r="AE365" s="124"/>
      <c r="AF365" s="124"/>
    </row>
    <row r="366" spans="1:32" s="14" customFormat="1" ht="15.75" x14ac:dyDescent="0.25">
      <c r="A366" s="56"/>
      <c r="B366" s="93" t="s">
        <v>164</v>
      </c>
      <c r="C366" s="91">
        <v>12</v>
      </c>
      <c r="D366" s="91">
        <v>14</v>
      </c>
      <c r="E366" s="94"/>
      <c r="F366" s="91">
        <v>17</v>
      </c>
      <c r="G366" s="91">
        <v>10</v>
      </c>
      <c r="H366" s="91">
        <v>12</v>
      </c>
      <c r="I366" s="91"/>
      <c r="J366" s="91">
        <v>10</v>
      </c>
      <c r="K366" s="91"/>
      <c r="L366" s="91"/>
      <c r="M366" s="91"/>
      <c r="N366" s="91">
        <v>10</v>
      </c>
      <c r="O366" s="123">
        <v>2</v>
      </c>
      <c r="P366" s="123">
        <v>1</v>
      </c>
      <c r="Q366" s="123">
        <v>0</v>
      </c>
      <c r="R366" s="123">
        <v>0</v>
      </c>
      <c r="S366" s="123">
        <v>0</v>
      </c>
      <c r="T366" s="123">
        <v>0</v>
      </c>
      <c r="U366" s="123">
        <v>0</v>
      </c>
      <c r="V366" s="123">
        <v>10</v>
      </c>
      <c r="W366" s="123">
        <v>0</v>
      </c>
      <c r="X366" s="123">
        <v>0</v>
      </c>
      <c r="Y366" s="123">
        <v>0</v>
      </c>
      <c r="Z366" s="123">
        <v>0</v>
      </c>
      <c r="AA366" s="121"/>
      <c r="AB366" s="124"/>
      <c r="AC366" s="124"/>
      <c r="AD366" s="124"/>
      <c r="AE366" s="124"/>
      <c r="AF366" s="124"/>
    </row>
    <row r="367" spans="1:32" s="14" customFormat="1" ht="15.75" x14ac:dyDescent="0.25">
      <c r="A367" s="56"/>
      <c r="B367" s="93" t="s">
        <v>174</v>
      </c>
      <c r="C367" s="91">
        <v>12</v>
      </c>
      <c r="D367" s="91">
        <v>13</v>
      </c>
      <c r="E367" s="94"/>
      <c r="F367" s="91">
        <v>16</v>
      </c>
      <c r="G367" s="91">
        <v>10</v>
      </c>
      <c r="H367" s="91">
        <v>13</v>
      </c>
      <c r="I367" s="91"/>
      <c r="J367" s="91">
        <v>8</v>
      </c>
      <c r="K367" s="91">
        <v>1</v>
      </c>
      <c r="L367" s="91">
        <v>4</v>
      </c>
      <c r="M367" s="91"/>
      <c r="N367" s="91">
        <v>8</v>
      </c>
      <c r="O367" s="123">
        <v>1</v>
      </c>
      <c r="P367" s="123">
        <v>1</v>
      </c>
      <c r="Q367" s="123">
        <v>0</v>
      </c>
      <c r="R367" s="123">
        <v>0</v>
      </c>
      <c r="S367" s="123">
        <v>0</v>
      </c>
      <c r="T367" s="123">
        <v>0</v>
      </c>
      <c r="U367" s="123">
        <v>0</v>
      </c>
      <c r="V367" s="123">
        <v>10</v>
      </c>
      <c r="W367" s="123">
        <v>0</v>
      </c>
      <c r="X367" s="123">
        <v>0</v>
      </c>
      <c r="Y367" s="123">
        <v>0</v>
      </c>
      <c r="Z367" s="123">
        <v>0</v>
      </c>
      <c r="AA367" s="121"/>
      <c r="AB367" s="124"/>
      <c r="AC367" s="124"/>
      <c r="AD367" s="124"/>
      <c r="AE367" s="124"/>
      <c r="AF367" s="124"/>
    </row>
    <row r="368" spans="1:32" s="14" customFormat="1" ht="15.75" x14ac:dyDescent="0.25">
      <c r="A368" s="56"/>
      <c r="B368" s="93" t="s">
        <v>165</v>
      </c>
      <c r="C368" s="91">
        <v>12</v>
      </c>
      <c r="D368" s="91">
        <v>9</v>
      </c>
      <c r="E368" s="94"/>
      <c r="F368" s="91">
        <v>12</v>
      </c>
      <c r="G368" s="91">
        <v>11</v>
      </c>
      <c r="H368" s="91">
        <v>9</v>
      </c>
      <c r="I368" s="91"/>
      <c r="J368" s="91">
        <v>6</v>
      </c>
      <c r="K368" s="91">
        <v>3</v>
      </c>
      <c r="L368" s="91">
        <v>5</v>
      </c>
      <c r="M368" s="91"/>
      <c r="N368" s="91">
        <v>6</v>
      </c>
      <c r="O368" s="123">
        <v>2</v>
      </c>
      <c r="P368" s="123">
        <v>1</v>
      </c>
      <c r="Q368" s="123">
        <v>0</v>
      </c>
      <c r="R368" s="123">
        <v>0</v>
      </c>
      <c r="S368" s="123">
        <v>0</v>
      </c>
      <c r="T368" s="123">
        <v>0</v>
      </c>
      <c r="U368" s="123">
        <v>0</v>
      </c>
      <c r="V368" s="123">
        <v>11</v>
      </c>
      <c r="W368" s="123">
        <v>0</v>
      </c>
      <c r="X368" s="123">
        <v>0</v>
      </c>
      <c r="Y368" s="123">
        <v>0</v>
      </c>
      <c r="Z368" s="123">
        <v>0</v>
      </c>
      <c r="AA368" s="121"/>
      <c r="AB368" s="124"/>
      <c r="AC368" s="124"/>
      <c r="AD368" s="124"/>
      <c r="AE368" s="124"/>
      <c r="AF368" s="124"/>
    </row>
    <row r="369" spans="1:32" s="14" customFormat="1" ht="15.75" x14ac:dyDescent="0.25">
      <c r="A369" s="56"/>
      <c r="B369" s="93" t="s">
        <v>166</v>
      </c>
      <c r="C369" s="91">
        <v>11</v>
      </c>
      <c r="D369" s="91">
        <v>8</v>
      </c>
      <c r="E369" s="94"/>
      <c r="F369" s="91">
        <v>10</v>
      </c>
      <c r="G369" s="91">
        <v>9</v>
      </c>
      <c r="H369" s="91">
        <v>8</v>
      </c>
      <c r="I369" s="91"/>
      <c r="J369" s="91">
        <v>7</v>
      </c>
      <c r="K369" s="91">
        <v>5</v>
      </c>
      <c r="L369" s="91">
        <v>3</v>
      </c>
      <c r="M369" s="91"/>
      <c r="N369" s="91">
        <v>7</v>
      </c>
      <c r="O369" s="123">
        <v>1</v>
      </c>
      <c r="P369" s="123">
        <v>0</v>
      </c>
      <c r="Q369" s="123">
        <v>0</v>
      </c>
      <c r="R369" s="123">
        <v>0</v>
      </c>
      <c r="S369" s="123">
        <v>0</v>
      </c>
      <c r="T369" s="123">
        <v>0</v>
      </c>
      <c r="U369" s="123">
        <v>0</v>
      </c>
      <c r="V369" s="123">
        <v>9</v>
      </c>
      <c r="W369" s="123">
        <v>0</v>
      </c>
      <c r="X369" s="123">
        <v>0</v>
      </c>
      <c r="Y369" s="123">
        <v>0</v>
      </c>
      <c r="Z369" s="123">
        <v>0</v>
      </c>
      <c r="AA369" s="121"/>
      <c r="AB369" s="124"/>
      <c r="AC369" s="124"/>
      <c r="AD369" s="124"/>
      <c r="AE369" s="124"/>
      <c r="AF369" s="124"/>
    </row>
    <row r="370" spans="1:32" s="14" customFormat="1" ht="15.75" x14ac:dyDescent="0.25">
      <c r="A370" s="56"/>
      <c r="B370" s="93" t="s">
        <v>338</v>
      </c>
      <c r="C370" s="91">
        <v>12</v>
      </c>
      <c r="D370" s="91">
        <v>13</v>
      </c>
      <c r="E370" s="94"/>
      <c r="F370" s="91">
        <v>16</v>
      </c>
      <c r="G370" s="91">
        <v>9</v>
      </c>
      <c r="H370" s="91">
        <v>12</v>
      </c>
      <c r="I370" s="91"/>
      <c r="J370" s="91">
        <v>11</v>
      </c>
      <c r="K370" s="91"/>
      <c r="L370" s="91">
        <v>3</v>
      </c>
      <c r="M370" s="91"/>
      <c r="N370" s="91">
        <v>11</v>
      </c>
      <c r="O370" s="123">
        <v>0</v>
      </c>
      <c r="P370" s="123">
        <v>0</v>
      </c>
      <c r="Q370" s="123">
        <v>0</v>
      </c>
      <c r="R370" s="123">
        <v>0</v>
      </c>
      <c r="S370" s="123">
        <v>0</v>
      </c>
      <c r="T370" s="123">
        <v>0</v>
      </c>
      <c r="U370" s="123">
        <v>0</v>
      </c>
      <c r="V370" s="123">
        <v>10</v>
      </c>
      <c r="W370" s="123">
        <v>0</v>
      </c>
      <c r="X370" s="123">
        <v>0</v>
      </c>
      <c r="Y370" s="123">
        <v>0</v>
      </c>
      <c r="Z370" s="123">
        <v>0</v>
      </c>
      <c r="AA370" s="121"/>
      <c r="AB370" s="124"/>
      <c r="AC370" s="124"/>
      <c r="AD370" s="124"/>
      <c r="AE370" s="124"/>
      <c r="AF370" s="124"/>
    </row>
    <row r="371" spans="1:32" s="14" customFormat="1" ht="15.75" x14ac:dyDescent="0.25">
      <c r="A371" s="56"/>
      <c r="B371" s="93" t="s">
        <v>175</v>
      </c>
      <c r="C371" s="91">
        <v>12</v>
      </c>
      <c r="D371" s="91">
        <v>9</v>
      </c>
      <c r="E371" s="94"/>
      <c r="F371" s="91">
        <v>12</v>
      </c>
      <c r="G371" s="91">
        <v>11</v>
      </c>
      <c r="H371" s="91">
        <v>9</v>
      </c>
      <c r="I371" s="91"/>
      <c r="J371" s="91">
        <v>8</v>
      </c>
      <c r="K371" s="91"/>
      <c r="L371" s="91"/>
      <c r="M371" s="91"/>
      <c r="N371" s="91">
        <v>8</v>
      </c>
      <c r="O371" s="123">
        <v>1</v>
      </c>
      <c r="P371" s="123">
        <v>0</v>
      </c>
      <c r="Q371" s="123">
        <v>0</v>
      </c>
      <c r="R371" s="123">
        <v>0</v>
      </c>
      <c r="S371" s="123">
        <v>0</v>
      </c>
      <c r="T371" s="123">
        <v>0</v>
      </c>
      <c r="U371" s="123">
        <v>0</v>
      </c>
      <c r="V371" s="123">
        <v>9</v>
      </c>
      <c r="W371" s="123">
        <v>0</v>
      </c>
      <c r="X371" s="123">
        <v>0</v>
      </c>
      <c r="Y371" s="123">
        <v>0</v>
      </c>
      <c r="Z371" s="123">
        <v>0</v>
      </c>
      <c r="AA371" s="121"/>
      <c r="AB371" s="124"/>
      <c r="AC371" s="124"/>
      <c r="AD371" s="124"/>
      <c r="AE371" s="124"/>
      <c r="AF371" s="124"/>
    </row>
    <row r="372" spans="1:32" s="14" customFormat="1" ht="15.75" x14ac:dyDescent="0.25">
      <c r="A372" s="92" t="s">
        <v>176</v>
      </c>
      <c r="B372" s="95" t="s">
        <v>339</v>
      </c>
      <c r="C372" s="18">
        <f>C373+C376</f>
        <v>85</v>
      </c>
      <c r="D372" s="18">
        <f t="shared" ref="D372:N372" si="32">D373+D376</f>
        <v>83</v>
      </c>
      <c r="E372" s="18">
        <f t="shared" si="32"/>
        <v>0</v>
      </c>
      <c r="F372" s="18">
        <f t="shared" si="32"/>
        <v>107</v>
      </c>
      <c r="G372" s="18">
        <f t="shared" si="32"/>
        <v>107</v>
      </c>
      <c r="H372" s="18">
        <f t="shared" si="32"/>
        <v>68</v>
      </c>
      <c r="I372" s="18">
        <f t="shared" si="32"/>
        <v>0</v>
      </c>
      <c r="J372" s="73">
        <v>85</v>
      </c>
      <c r="K372" s="18">
        <f t="shared" si="32"/>
        <v>11</v>
      </c>
      <c r="L372" s="18">
        <f t="shared" si="32"/>
        <v>9</v>
      </c>
      <c r="M372" s="18">
        <f t="shared" si="32"/>
        <v>0</v>
      </c>
      <c r="N372" s="18">
        <f t="shared" si="32"/>
        <v>0</v>
      </c>
      <c r="O372" s="123">
        <v>0</v>
      </c>
      <c r="P372" s="123">
        <v>0</v>
      </c>
      <c r="Q372" s="123">
        <v>0</v>
      </c>
      <c r="R372" s="123">
        <v>0</v>
      </c>
      <c r="S372" s="123">
        <v>0</v>
      </c>
      <c r="T372" s="123">
        <v>0</v>
      </c>
      <c r="U372" s="123">
        <v>0</v>
      </c>
      <c r="V372" s="123">
        <v>11</v>
      </c>
      <c r="W372" s="123">
        <v>0</v>
      </c>
      <c r="X372" s="123">
        <v>0</v>
      </c>
      <c r="Y372" s="123">
        <v>0</v>
      </c>
      <c r="Z372" s="123">
        <v>0</v>
      </c>
      <c r="AA372" s="121"/>
      <c r="AB372" s="124"/>
      <c r="AC372" s="124"/>
      <c r="AD372" s="124"/>
      <c r="AE372" s="124"/>
      <c r="AF372" s="124"/>
    </row>
    <row r="373" spans="1:32" s="14" customFormat="1" ht="15.75" x14ac:dyDescent="0.25">
      <c r="A373" s="92">
        <v>1</v>
      </c>
      <c r="B373" s="95" t="s">
        <v>64</v>
      </c>
      <c r="C373" s="18">
        <f>SUM(C374:C375)</f>
        <v>24</v>
      </c>
      <c r="D373" s="18">
        <f t="shared" ref="D373:N373" si="33">SUM(D374:D375)</f>
        <v>23</v>
      </c>
      <c r="E373" s="18">
        <f t="shared" si="33"/>
        <v>0</v>
      </c>
      <c r="F373" s="18">
        <f t="shared" si="33"/>
        <v>32</v>
      </c>
      <c r="G373" s="18">
        <f t="shared" si="33"/>
        <v>32</v>
      </c>
      <c r="H373" s="18">
        <f t="shared" si="33"/>
        <v>19</v>
      </c>
      <c r="I373" s="18">
        <f t="shared" si="33"/>
        <v>0</v>
      </c>
      <c r="J373" s="18">
        <f t="shared" si="33"/>
        <v>24</v>
      </c>
      <c r="K373" s="18">
        <f t="shared" si="33"/>
        <v>2</v>
      </c>
      <c r="L373" s="18">
        <f t="shared" si="33"/>
        <v>1</v>
      </c>
      <c r="M373" s="18">
        <f t="shared" si="33"/>
        <v>0</v>
      </c>
      <c r="N373" s="18">
        <f t="shared" si="33"/>
        <v>0</v>
      </c>
      <c r="O373" s="123">
        <v>0</v>
      </c>
      <c r="P373" s="123">
        <v>1</v>
      </c>
      <c r="Q373" s="123">
        <v>0</v>
      </c>
      <c r="R373" s="123">
        <v>0</v>
      </c>
      <c r="S373" s="123">
        <v>0</v>
      </c>
      <c r="T373" s="123">
        <v>0</v>
      </c>
      <c r="U373" s="123">
        <v>0</v>
      </c>
      <c r="V373" s="123">
        <v>9</v>
      </c>
      <c r="W373" s="123">
        <v>0</v>
      </c>
      <c r="X373" s="123">
        <v>0</v>
      </c>
      <c r="Y373" s="123">
        <v>0</v>
      </c>
      <c r="Z373" s="123">
        <v>0</v>
      </c>
      <c r="AA373" s="121"/>
      <c r="AB373" s="124"/>
      <c r="AC373" s="124"/>
      <c r="AD373" s="124"/>
      <c r="AE373" s="124"/>
      <c r="AF373" s="124"/>
    </row>
    <row r="374" spans="1:32" s="14" customFormat="1" ht="15.75" x14ac:dyDescent="0.25">
      <c r="A374" s="56"/>
      <c r="B374" s="93" t="s">
        <v>177</v>
      </c>
      <c r="C374" s="91">
        <v>12</v>
      </c>
      <c r="D374" s="91">
        <v>11</v>
      </c>
      <c r="E374" s="94"/>
      <c r="F374" s="91">
        <v>16</v>
      </c>
      <c r="G374" s="91">
        <v>16</v>
      </c>
      <c r="H374" s="91">
        <v>10</v>
      </c>
      <c r="I374" s="91"/>
      <c r="J374" s="91">
        <v>13</v>
      </c>
      <c r="K374" s="91">
        <v>1</v>
      </c>
      <c r="L374" s="91"/>
      <c r="M374" s="91"/>
      <c r="N374" s="91"/>
      <c r="O374" s="123">
        <v>1</v>
      </c>
      <c r="P374" s="123">
        <v>1</v>
      </c>
      <c r="Q374" s="123">
        <v>0</v>
      </c>
      <c r="R374" s="123">
        <v>0</v>
      </c>
      <c r="S374" s="123">
        <v>0</v>
      </c>
      <c r="T374" s="123">
        <v>0</v>
      </c>
      <c r="U374" s="123">
        <v>0</v>
      </c>
      <c r="V374" s="123">
        <v>11</v>
      </c>
      <c r="W374" s="123">
        <v>0</v>
      </c>
      <c r="X374" s="123">
        <v>0</v>
      </c>
      <c r="Y374" s="123">
        <v>0</v>
      </c>
      <c r="Z374" s="123">
        <v>0</v>
      </c>
      <c r="AA374" s="121"/>
      <c r="AB374" s="124"/>
      <c r="AC374" s="124"/>
      <c r="AD374" s="124"/>
      <c r="AE374" s="124"/>
      <c r="AF374" s="124"/>
    </row>
    <row r="375" spans="1:32" s="14" customFormat="1" ht="15.75" x14ac:dyDescent="0.25">
      <c r="A375" s="56"/>
      <c r="B375" s="93" t="s">
        <v>133</v>
      </c>
      <c r="C375" s="91">
        <v>12</v>
      </c>
      <c r="D375" s="91">
        <v>12</v>
      </c>
      <c r="E375" s="94"/>
      <c r="F375" s="91">
        <v>16</v>
      </c>
      <c r="G375" s="91">
        <v>16</v>
      </c>
      <c r="H375" s="91">
        <v>9</v>
      </c>
      <c r="I375" s="91"/>
      <c r="J375" s="91">
        <v>11</v>
      </c>
      <c r="K375" s="91">
        <v>1</v>
      </c>
      <c r="L375" s="91">
        <v>1</v>
      </c>
      <c r="M375" s="91"/>
      <c r="N375" s="91"/>
      <c r="O375" s="123">
        <v>0</v>
      </c>
      <c r="P375" s="123">
        <v>0</v>
      </c>
      <c r="Q375" s="123">
        <v>0</v>
      </c>
      <c r="R375" s="123">
        <v>0</v>
      </c>
      <c r="S375" s="123">
        <v>0</v>
      </c>
      <c r="T375" s="123">
        <v>0</v>
      </c>
      <c r="U375" s="123">
        <v>0</v>
      </c>
      <c r="V375" s="123">
        <v>12</v>
      </c>
      <c r="W375" s="123">
        <v>0</v>
      </c>
      <c r="X375" s="123">
        <v>0</v>
      </c>
      <c r="Y375" s="123">
        <v>0</v>
      </c>
      <c r="Z375" s="123">
        <v>0</v>
      </c>
      <c r="AA375" s="121"/>
      <c r="AB375" s="124"/>
      <c r="AC375" s="124"/>
      <c r="AD375" s="124"/>
      <c r="AE375" s="124"/>
      <c r="AF375" s="124"/>
    </row>
    <row r="376" spans="1:32" s="14" customFormat="1" ht="15.75" x14ac:dyDescent="0.25">
      <c r="A376" s="92">
        <v>2</v>
      </c>
      <c r="B376" s="95" t="s">
        <v>178</v>
      </c>
      <c r="C376" s="18">
        <f>SUM(C377:C381)</f>
        <v>61</v>
      </c>
      <c r="D376" s="18">
        <f t="shared" ref="D376:N376" si="34">SUM(D377:D381)</f>
        <v>60</v>
      </c>
      <c r="E376" s="18">
        <f t="shared" si="34"/>
        <v>0</v>
      </c>
      <c r="F376" s="18">
        <f t="shared" si="34"/>
        <v>75</v>
      </c>
      <c r="G376" s="18">
        <f t="shared" si="34"/>
        <v>75</v>
      </c>
      <c r="H376" s="18">
        <f t="shared" si="34"/>
        <v>49</v>
      </c>
      <c r="I376" s="18">
        <f t="shared" si="34"/>
        <v>0</v>
      </c>
      <c r="J376" s="18">
        <f t="shared" si="34"/>
        <v>61</v>
      </c>
      <c r="K376" s="18">
        <f t="shared" si="34"/>
        <v>9</v>
      </c>
      <c r="L376" s="18">
        <f t="shared" si="34"/>
        <v>8</v>
      </c>
      <c r="M376" s="18">
        <f t="shared" si="34"/>
        <v>0</v>
      </c>
      <c r="N376" s="18">
        <f t="shared" si="34"/>
        <v>0</v>
      </c>
      <c r="O376" s="123">
        <v>1</v>
      </c>
      <c r="P376" s="123">
        <v>1</v>
      </c>
      <c r="Q376" s="123">
        <v>0</v>
      </c>
      <c r="R376" s="123">
        <v>0</v>
      </c>
      <c r="S376" s="123">
        <v>0</v>
      </c>
      <c r="T376" s="123">
        <v>0</v>
      </c>
      <c r="U376" s="123">
        <v>0</v>
      </c>
      <c r="V376" s="123">
        <v>11</v>
      </c>
      <c r="W376" s="123">
        <v>0</v>
      </c>
      <c r="X376" s="123">
        <v>0</v>
      </c>
      <c r="Y376" s="123">
        <v>0</v>
      </c>
      <c r="Z376" s="123">
        <v>0</v>
      </c>
      <c r="AA376" s="121"/>
      <c r="AB376" s="124"/>
      <c r="AC376" s="124"/>
      <c r="AD376" s="124"/>
      <c r="AE376" s="124"/>
      <c r="AF376" s="124"/>
    </row>
    <row r="377" spans="1:32" s="14" customFormat="1" ht="15.75" x14ac:dyDescent="0.25">
      <c r="A377" s="56"/>
      <c r="B377" s="93" t="s">
        <v>180</v>
      </c>
      <c r="C377" s="91">
        <v>12</v>
      </c>
      <c r="D377" s="91">
        <v>15</v>
      </c>
      <c r="E377" s="94"/>
      <c r="F377" s="91">
        <v>18</v>
      </c>
      <c r="G377" s="91">
        <v>18</v>
      </c>
      <c r="H377" s="91">
        <v>9</v>
      </c>
      <c r="I377" s="91"/>
      <c r="J377" s="91">
        <v>15</v>
      </c>
      <c r="K377" s="91">
        <v>2</v>
      </c>
      <c r="L377" s="91"/>
      <c r="M377" s="91"/>
      <c r="N377" s="91"/>
      <c r="O377" s="123">
        <v>1</v>
      </c>
      <c r="P377" s="123">
        <v>1</v>
      </c>
      <c r="Q377" s="123">
        <v>0</v>
      </c>
      <c r="R377" s="123">
        <v>0</v>
      </c>
      <c r="S377" s="123">
        <v>0</v>
      </c>
      <c r="T377" s="123">
        <v>0</v>
      </c>
      <c r="U377" s="123">
        <v>0</v>
      </c>
      <c r="V377" s="123">
        <v>9</v>
      </c>
      <c r="W377" s="123">
        <v>0</v>
      </c>
      <c r="X377" s="123">
        <v>0</v>
      </c>
      <c r="Y377" s="123">
        <v>0</v>
      </c>
      <c r="Z377" s="123">
        <v>0</v>
      </c>
      <c r="AA377" s="121"/>
      <c r="AB377" s="124"/>
      <c r="AC377" s="124"/>
      <c r="AD377" s="124"/>
      <c r="AE377" s="124"/>
      <c r="AF377" s="124"/>
    </row>
    <row r="378" spans="1:32" s="15" customFormat="1" ht="15.75" x14ac:dyDescent="0.25">
      <c r="A378" s="56"/>
      <c r="B378" s="93" t="s">
        <v>179</v>
      </c>
      <c r="C378" s="91">
        <v>12</v>
      </c>
      <c r="D378" s="91">
        <v>10</v>
      </c>
      <c r="E378" s="94"/>
      <c r="F378" s="91">
        <v>13</v>
      </c>
      <c r="G378" s="91">
        <v>13</v>
      </c>
      <c r="H378" s="91">
        <v>10</v>
      </c>
      <c r="I378" s="91"/>
      <c r="J378" s="91">
        <v>12</v>
      </c>
      <c r="K378" s="91">
        <v>1</v>
      </c>
      <c r="L378" s="91">
        <v>1</v>
      </c>
      <c r="M378" s="91"/>
      <c r="N378" s="91"/>
      <c r="O378" s="127"/>
      <c r="P378" s="127"/>
      <c r="Q378" s="127"/>
      <c r="R378" s="127"/>
      <c r="S378" s="127"/>
      <c r="T378" s="127"/>
      <c r="U378" s="127"/>
      <c r="V378" s="127"/>
      <c r="W378" s="127"/>
      <c r="X378" s="127"/>
      <c r="Y378" s="127"/>
      <c r="Z378" s="127"/>
      <c r="AA378" s="16"/>
      <c r="AB378" s="17"/>
      <c r="AC378" s="17"/>
      <c r="AD378" s="17"/>
      <c r="AE378" s="17"/>
      <c r="AF378" s="17"/>
    </row>
    <row r="379" spans="1:32" s="14" customFormat="1" ht="15.75" x14ac:dyDescent="0.25">
      <c r="A379" s="56"/>
      <c r="B379" s="93" t="s">
        <v>181</v>
      </c>
      <c r="C379" s="91">
        <v>12</v>
      </c>
      <c r="D379" s="91">
        <v>10</v>
      </c>
      <c r="E379" s="94"/>
      <c r="F379" s="91">
        <v>13</v>
      </c>
      <c r="G379" s="91">
        <v>13</v>
      </c>
      <c r="H379" s="91">
        <v>9</v>
      </c>
      <c r="I379" s="91"/>
      <c r="J379" s="91">
        <v>10</v>
      </c>
      <c r="K379" s="91"/>
      <c r="L379" s="91">
        <v>2</v>
      </c>
      <c r="M379" s="91"/>
      <c r="N379" s="91"/>
      <c r="O379" s="123">
        <v>3</v>
      </c>
      <c r="P379" s="123">
        <v>1</v>
      </c>
      <c r="Q379" s="123"/>
      <c r="R379" s="123"/>
      <c r="S379" s="123"/>
      <c r="T379" s="123"/>
      <c r="U379" s="123"/>
      <c r="V379" s="123">
        <v>12</v>
      </c>
      <c r="W379" s="123"/>
      <c r="X379" s="123"/>
      <c r="Y379" s="123"/>
      <c r="Z379" s="123"/>
      <c r="AA379" s="121"/>
      <c r="AB379" s="124"/>
      <c r="AC379" s="124"/>
      <c r="AD379" s="124"/>
      <c r="AE379" s="124"/>
      <c r="AF379" s="124"/>
    </row>
    <row r="380" spans="1:32" s="14" customFormat="1" ht="15.75" x14ac:dyDescent="0.25">
      <c r="A380" s="56"/>
      <c r="B380" s="93" t="s">
        <v>182</v>
      </c>
      <c r="C380" s="91">
        <v>13</v>
      </c>
      <c r="D380" s="91">
        <v>14</v>
      </c>
      <c r="E380" s="94"/>
      <c r="F380" s="91">
        <v>16</v>
      </c>
      <c r="G380" s="91">
        <v>16</v>
      </c>
      <c r="H380" s="91">
        <v>11</v>
      </c>
      <c r="I380" s="91"/>
      <c r="J380" s="91">
        <v>14</v>
      </c>
      <c r="K380" s="91">
        <v>3</v>
      </c>
      <c r="L380" s="91">
        <v>3</v>
      </c>
      <c r="M380" s="91"/>
      <c r="N380" s="91"/>
      <c r="O380" s="123">
        <v>5</v>
      </c>
      <c r="P380" s="127"/>
      <c r="Q380" s="123"/>
      <c r="R380" s="123"/>
      <c r="S380" s="123"/>
      <c r="T380" s="123"/>
      <c r="U380" s="123"/>
      <c r="V380" s="123">
        <v>14</v>
      </c>
      <c r="W380" s="123"/>
      <c r="X380" s="123"/>
      <c r="Y380" s="123"/>
      <c r="Z380" s="123"/>
      <c r="AA380" s="121"/>
      <c r="AB380" s="124"/>
      <c r="AC380" s="124"/>
      <c r="AD380" s="124"/>
      <c r="AE380" s="124"/>
      <c r="AF380" s="124"/>
    </row>
    <row r="381" spans="1:32" s="14" customFormat="1" ht="15.75" x14ac:dyDescent="0.25">
      <c r="A381" s="56"/>
      <c r="B381" s="93" t="s">
        <v>183</v>
      </c>
      <c r="C381" s="91">
        <v>12</v>
      </c>
      <c r="D381" s="91">
        <v>11</v>
      </c>
      <c r="E381" s="94"/>
      <c r="F381" s="91">
        <v>15</v>
      </c>
      <c r="G381" s="91">
        <v>15</v>
      </c>
      <c r="H381" s="91">
        <v>10</v>
      </c>
      <c r="I381" s="91"/>
      <c r="J381" s="91">
        <v>10</v>
      </c>
      <c r="K381" s="91">
        <v>3</v>
      </c>
      <c r="L381" s="91">
        <v>2</v>
      </c>
      <c r="M381" s="91"/>
      <c r="N381" s="91"/>
      <c r="O381" s="123"/>
      <c r="P381" s="123">
        <v>1</v>
      </c>
      <c r="Q381" s="123"/>
      <c r="R381" s="123"/>
      <c r="S381" s="123"/>
      <c r="T381" s="123">
        <v>2</v>
      </c>
      <c r="U381" s="123"/>
      <c r="V381" s="123">
        <v>14</v>
      </c>
      <c r="W381" s="123"/>
      <c r="X381" s="123"/>
      <c r="Y381" s="123"/>
      <c r="Z381" s="123"/>
      <c r="AA381" s="121"/>
      <c r="AB381" s="124"/>
      <c r="AC381" s="124"/>
      <c r="AD381" s="124"/>
      <c r="AE381" s="124"/>
      <c r="AF381" s="124"/>
    </row>
    <row r="382" spans="1:32" s="14" customFormat="1" ht="15.75" x14ac:dyDescent="0.25">
      <c r="A382" s="69" t="s">
        <v>60</v>
      </c>
      <c r="B382" s="70" t="s">
        <v>61</v>
      </c>
      <c r="C382" s="96">
        <f>C383+C387+C391+C395+C399+C403+C407+C411+C415+C419+C423+C427</f>
        <v>312</v>
      </c>
      <c r="D382" s="96">
        <f t="shared" ref="D382:N382" si="35">D383+D387+D391+D395+D399+D403+D407+D411+D415+D419+D423+D427</f>
        <v>1506</v>
      </c>
      <c r="E382" s="96">
        <f t="shared" si="35"/>
        <v>20265</v>
      </c>
      <c r="F382" s="96">
        <f t="shared" si="35"/>
        <v>0</v>
      </c>
      <c r="G382" s="96">
        <f t="shared" si="35"/>
        <v>290</v>
      </c>
      <c r="H382" s="96">
        <f t="shared" si="35"/>
        <v>1370</v>
      </c>
      <c r="I382" s="96">
        <f t="shared" si="35"/>
        <v>17163</v>
      </c>
      <c r="J382" s="96">
        <f t="shared" si="35"/>
        <v>0</v>
      </c>
      <c r="K382" s="96">
        <f t="shared" si="35"/>
        <v>84</v>
      </c>
      <c r="L382" s="96">
        <f t="shared" si="35"/>
        <v>169</v>
      </c>
      <c r="M382" s="96">
        <f t="shared" si="35"/>
        <v>149</v>
      </c>
      <c r="N382" s="96">
        <f t="shared" si="35"/>
        <v>0</v>
      </c>
      <c r="O382" s="123">
        <v>1</v>
      </c>
      <c r="P382" s="123"/>
      <c r="Q382" s="123"/>
      <c r="R382" s="123"/>
      <c r="S382" s="123">
        <v>2</v>
      </c>
      <c r="T382" s="123"/>
      <c r="U382" s="123"/>
      <c r="V382" s="123">
        <v>13</v>
      </c>
      <c r="W382" s="123"/>
      <c r="X382" s="123"/>
      <c r="Y382" s="123"/>
      <c r="Z382" s="123"/>
      <c r="AA382" s="121"/>
      <c r="AB382" s="124"/>
      <c r="AC382" s="124"/>
      <c r="AD382" s="124"/>
      <c r="AE382" s="124"/>
      <c r="AF382" s="124"/>
    </row>
    <row r="383" spans="1:32" s="14" customFormat="1" ht="31.5" x14ac:dyDescent="0.25">
      <c r="A383" s="97" t="s">
        <v>1</v>
      </c>
      <c r="B383" s="98" t="s">
        <v>208</v>
      </c>
      <c r="C383" s="86">
        <f>C384</f>
        <v>24</v>
      </c>
      <c r="D383" s="86">
        <f t="shared" ref="D383:N383" si="36">D384</f>
        <v>135</v>
      </c>
      <c r="E383" s="86">
        <f t="shared" si="36"/>
        <v>1543</v>
      </c>
      <c r="F383" s="86">
        <f t="shared" si="36"/>
        <v>0</v>
      </c>
      <c r="G383" s="86">
        <f t="shared" si="36"/>
        <v>24</v>
      </c>
      <c r="H383" s="86">
        <f t="shared" si="36"/>
        <v>120</v>
      </c>
      <c r="I383" s="86">
        <f t="shared" si="36"/>
        <v>1402</v>
      </c>
      <c r="J383" s="86">
        <f t="shared" si="36"/>
        <v>0</v>
      </c>
      <c r="K383" s="86">
        <f t="shared" si="36"/>
        <v>4</v>
      </c>
      <c r="L383" s="86">
        <f t="shared" si="36"/>
        <v>10</v>
      </c>
      <c r="M383" s="86">
        <f t="shared" si="36"/>
        <v>9</v>
      </c>
      <c r="N383" s="86">
        <f t="shared" si="36"/>
        <v>0</v>
      </c>
      <c r="O383" s="123">
        <v>1</v>
      </c>
      <c r="P383" s="123"/>
      <c r="Q383" s="123"/>
      <c r="R383" s="123"/>
      <c r="S383" s="123"/>
      <c r="T383" s="123"/>
      <c r="U383" s="123"/>
      <c r="V383" s="123">
        <v>10</v>
      </c>
      <c r="W383" s="123"/>
      <c r="X383" s="123"/>
      <c r="Y383" s="123"/>
      <c r="Z383" s="123"/>
      <c r="AA383" s="121"/>
      <c r="AB383" s="124"/>
      <c r="AC383" s="124"/>
      <c r="AD383" s="124"/>
      <c r="AE383" s="124"/>
      <c r="AF383" s="124"/>
    </row>
    <row r="384" spans="1:32" s="14" customFormat="1" ht="47.25" x14ac:dyDescent="0.25">
      <c r="A384" s="99"/>
      <c r="B384" s="100" t="s">
        <v>340</v>
      </c>
      <c r="C384" s="77">
        <f>C385+C386</f>
        <v>24</v>
      </c>
      <c r="D384" s="77">
        <f t="shared" ref="D384:N384" si="37">D385+D386</f>
        <v>135</v>
      </c>
      <c r="E384" s="77">
        <f t="shared" si="37"/>
        <v>1543</v>
      </c>
      <c r="F384" s="77"/>
      <c r="G384" s="77">
        <f t="shared" si="37"/>
        <v>24</v>
      </c>
      <c r="H384" s="77">
        <f t="shared" si="37"/>
        <v>120</v>
      </c>
      <c r="I384" s="77">
        <f t="shared" si="37"/>
        <v>1402</v>
      </c>
      <c r="J384" s="77">
        <f t="shared" si="37"/>
        <v>0</v>
      </c>
      <c r="K384" s="77">
        <f t="shared" si="37"/>
        <v>4</v>
      </c>
      <c r="L384" s="77">
        <f t="shared" si="37"/>
        <v>10</v>
      </c>
      <c r="M384" s="77">
        <f t="shared" si="37"/>
        <v>9</v>
      </c>
      <c r="N384" s="77">
        <f t="shared" si="37"/>
        <v>0</v>
      </c>
      <c r="O384" s="123"/>
      <c r="P384" s="123"/>
      <c r="Q384" s="123"/>
      <c r="R384" s="123"/>
      <c r="S384" s="123"/>
      <c r="T384" s="123"/>
      <c r="U384" s="123"/>
      <c r="V384" s="123">
        <v>12</v>
      </c>
      <c r="W384" s="123"/>
      <c r="X384" s="123"/>
      <c r="Y384" s="123"/>
      <c r="Z384" s="123"/>
      <c r="AA384" s="121"/>
      <c r="AB384" s="124"/>
      <c r="AC384" s="124"/>
      <c r="AD384" s="124"/>
      <c r="AE384" s="124"/>
      <c r="AF384" s="124"/>
    </row>
    <row r="385" spans="1:32" s="14" customFormat="1" ht="15.75" x14ac:dyDescent="0.25">
      <c r="A385" s="99"/>
      <c r="B385" s="101" t="s">
        <v>341</v>
      </c>
      <c r="C385" s="75">
        <v>7</v>
      </c>
      <c r="D385" s="75">
        <v>97</v>
      </c>
      <c r="E385" s="75">
        <v>1540</v>
      </c>
      <c r="F385" s="75"/>
      <c r="G385" s="75">
        <v>7</v>
      </c>
      <c r="H385" s="75">
        <v>88</v>
      </c>
      <c r="I385" s="75">
        <v>1399</v>
      </c>
      <c r="J385" s="75"/>
      <c r="K385" s="75">
        <v>1</v>
      </c>
      <c r="L385" s="75">
        <v>7</v>
      </c>
      <c r="M385" s="75">
        <v>9</v>
      </c>
      <c r="N385" s="75"/>
      <c r="O385" s="123"/>
      <c r="P385" s="123"/>
      <c r="Q385" s="123"/>
      <c r="R385" s="123"/>
      <c r="S385" s="123"/>
      <c r="T385" s="123"/>
      <c r="U385" s="123"/>
      <c r="V385" s="123">
        <v>11</v>
      </c>
      <c r="W385" s="123"/>
      <c r="X385" s="123"/>
      <c r="Y385" s="123"/>
      <c r="Z385" s="123"/>
      <c r="AA385" s="121"/>
      <c r="AB385" s="124"/>
      <c r="AC385" s="124"/>
      <c r="AD385" s="124"/>
      <c r="AE385" s="124"/>
      <c r="AF385" s="124"/>
    </row>
    <row r="386" spans="1:32" s="14" customFormat="1" ht="15.75" x14ac:dyDescent="0.25">
      <c r="A386" s="99"/>
      <c r="B386" s="101" t="s">
        <v>342</v>
      </c>
      <c r="C386" s="75">
        <v>17</v>
      </c>
      <c r="D386" s="75">
        <v>38</v>
      </c>
      <c r="E386" s="75">
        <v>3</v>
      </c>
      <c r="F386" s="75"/>
      <c r="G386" s="75">
        <v>17</v>
      </c>
      <c r="H386" s="75">
        <v>32</v>
      </c>
      <c r="I386" s="75">
        <v>3</v>
      </c>
      <c r="J386" s="75"/>
      <c r="K386" s="75">
        <v>3</v>
      </c>
      <c r="L386" s="75">
        <v>3</v>
      </c>
      <c r="M386" s="75"/>
      <c r="N386" s="75"/>
      <c r="O386" s="123">
        <v>1</v>
      </c>
      <c r="P386" s="123"/>
      <c r="Q386" s="123"/>
      <c r="R386" s="123"/>
      <c r="S386" s="123"/>
      <c r="T386" s="123">
        <v>1</v>
      </c>
      <c r="U386" s="123"/>
      <c r="V386" s="123">
        <v>13</v>
      </c>
      <c r="W386" s="123"/>
      <c r="X386" s="123"/>
      <c r="Y386" s="123"/>
      <c r="Z386" s="123"/>
      <c r="AA386" s="121"/>
      <c r="AB386" s="124"/>
      <c r="AC386" s="124"/>
      <c r="AD386" s="124"/>
      <c r="AE386" s="124"/>
      <c r="AF386" s="124"/>
    </row>
    <row r="387" spans="1:32" s="14" customFormat="1" ht="15.75" x14ac:dyDescent="0.25">
      <c r="A387" s="38" t="s">
        <v>21</v>
      </c>
      <c r="B387" s="72" t="s">
        <v>210</v>
      </c>
      <c r="C387" s="86">
        <f>C388</f>
        <v>33</v>
      </c>
      <c r="D387" s="86">
        <f t="shared" ref="D387:N387" si="38">D388</f>
        <v>127</v>
      </c>
      <c r="E387" s="86">
        <f t="shared" si="38"/>
        <v>2413</v>
      </c>
      <c r="F387" s="86">
        <f t="shared" si="38"/>
        <v>0</v>
      </c>
      <c r="G387" s="86">
        <f t="shared" si="38"/>
        <v>31</v>
      </c>
      <c r="H387" s="86">
        <f t="shared" si="38"/>
        <v>111</v>
      </c>
      <c r="I387" s="86">
        <f t="shared" si="38"/>
        <v>1083</v>
      </c>
      <c r="J387" s="86">
        <f t="shared" si="38"/>
        <v>0</v>
      </c>
      <c r="K387" s="86">
        <f t="shared" si="38"/>
        <v>7</v>
      </c>
      <c r="L387" s="86">
        <f t="shared" si="38"/>
        <v>12</v>
      </c>
      <c r="M387" s="86">
        <f t="shared" si="38"/>
        <v>23</v>
      </c>
      <c r="N387" s="86">
        <f t="shared" si="38"/>
        <v>0</v>
      </c>
      <c r="O387" s="123">
        <v>1</v>
      </c>
      <c r="P387" s="123"/>
      <c r="Q387" s="123"/>
      <c r="R387" s="123"/>
      <c r="S387" s="123"/>
      <c r="T387" s="123">
        <v>3</v>
      </c>
      <c r="U387" s="123"/>
      <c r="V387" s="123">
        <v>14</v>
      </c>
      <c r="W387" s="123"/>
      <c r="X387" s="123"/>
      <c r="Y387" s="123"/>
      <c r="Z387" s="123"/>
      <c r="AA387" s="121"/>
      <c r="AB387" s="124"/>
      <c r="AC387" s="124"/>
      <c r="AD387" s="124"/>
      <c r="AE387" s="124"/>
      <c r="AF387" s="124"/>
    </row>
    <row r="388" spans="1:32" s="14" customFormat="1" ht="47.25" x14ac:dyDescent="0.25">
      <c r="A388" s="45"/>
      <c r="B388" s="100" t="s">
        <v>340</v>
      </c>
      <c r="C388" s="77">
        <f>C389+C390</f>
        <v>33</v>
      </c>
      <c r="D388" s="77">
        <f t="shared" ref="D388:N388" si="39">D389+D390</f>
        <v>127</v>
      </c>
      <c r="E388" s="77">
        <f t="shared" si="39"/>
        <v>2413</v>
      </c>
      <c r="F388" s="77">
        <f t="shared" si="39"/>
        <v>0</v>
      </c>
      <c r="G388" s="77">
        <f t="shared" si="39"/>
        <v>31</v>
      </c>
      <c r="H388" s="77">
        <f t="shared" si="39"/>
        <v>111</v>
      </c>
      <c r="I388" s="77">
        <f t="shared" si="39"/>
        <v>1083</v>
      </c>
      <c r="J388" s="77">
        <f t="shared" si="39"/>
        <v>0</v>
      </c>
      <c r="K388" s="77">
        <f t="shared" si="39"/>
        <v>7</v>
      </c>
      <c r="L388" s="77">
        <f t="shared" si="39"/>
        <v>12</v>
      </c>
      <c r="M388" s="77">
        <f t="shared" si="39"/>
        <v>23</v>
      </c>
      <c r="N388" s="77">
        <f t="shared" si="39"/>
        <v>0</v>
      </c>
      <c r="O388" s="123"/>
      <c r="P388" s="123"/>
      <c r="Q388" s="123"/>
      <c r="R388" s="123"/>
      <c r="S388" s="123"/>
      <c r="T388" s="123"/>
      <c r="U388" s="123"/>
      <c r="V388" s="123">
        <v>11</v>
      </c>
      <c r="W388" s="123"/>
      <c r="X388" s="123"/>
      <c r="Y388" s="123"/>
      <c r="Z388" s="123"/>
      <c r="AA388" s="121"/>
      <c r="AB388" s="124"/>
      <c r="AC388" s="124"/>
      <c r="AD388" s="124"/>
      <c r="AE388" s="124"/>
      <c r="AF388" s="124"/>
    </row>
    <row r="389" spans="1:32" s="14" customFormat="1" ht="15.75" x14ac:dyDescent="0.25">
      <c r="A389" s="45"/>
      <c r="B389" s="87" t="s">
        <v>341</v>
      </c>
      <c r="C389" s="77">
        <v>6</v>
      </c>
      <c r="D389" s="77">
        <v>100</v>
      </c>
      <c r="E389" s="77">
        <v>2410</v>
      </c>
      <c r="F389" s="77"/>
      <c r="G389" s="75">
        <v>7</v>
      </c>
      <c r="H389" s="75">
        <v>84</v>
      </c>
      <c r="I389" s="77">
        <v>1081</v>
      </c>
      <c r="J389" s="77"/>
      <c r="K389" s="77">
        <v>2</v>
      </c>
      <c r="L389" s="77">
        <v>9</v>
      </c>
      <c r="M389" s="77">
        <v>23</v>
      </c>
      <c r="N389" s="77"/>
      <c r="O389" s="123">
        <v>1</v>
      </c>
      <c r="P389" s="123"/>
      <c r="Q389" s="123"/>
      <c r="R389" s="123"/>
      <c r="S389" s="123"/>
      <c r="T389" s="123">
        <v>2</v>
      </c>
      <c r="U389" s="123"/>
      <c r="V389" s="123">
        <v>9</v>
      </c>
      <c r="W389" s="123"/>
      <c r="X389" s="123"/>
      <c r="Y389" s="123"/>
      <c r="Z389" s="123"/>
      <c r="AA389" s="121"/>
      <c r="AB389" s="124"/>
      <c r="AC389" s="124"/>
      <c r="AD389" s="124"/>
      <c r="AE389" s="124"/>
      <c r="AF389" s="124"/>
    </row>
    <row r="390" spans="1:32" s="14" customFormat="1" ht="15.75" x14ac:dyDescent="0.25">
      <c r="A390" s="45"/>
      <c r="B390" s="87" t="s">
        <v>342</v>
      </c>
      <c r="C390" s="77">
        <v>27</v>
      </c>
      <c r="D390" s="77">
        <v>27</v>
      </c>
      <c r="E390" s="78">
        <v>3</v>
      </c>
      <c r="F390" s="77"/>
      <c r="G390" s="75">
        <v>24</v>
      </c>
      <c r="H390" s="75">
        <v>27</v>
      </c>
      <c r="I390" s="77">
        <v>2</v>
      </c>
      <c r="J390" s="77"/>
      <c r="K390" s="77">
        <v>5</v>
      </c>
      <c r="L390" s="77">
        <v>3</v>
      </c>
      <c r="M390" s="77"/>
      <c r="N390" s="77"/>
      <c r="O390" s="123">
        <v>1</v>
      </c>
      <c r="P390" s="123"/>
      <c r="Q390" s="123"/>
      <c r="R390" s="123"/>
      <c r="S390" s="123"/>
      <c r="T390" s="123"/>
      <c r="U390" s="123"/>
      <c r="V390" s="123">
        <v>12</v>
      </c>
      <c r="W390" s="123"/>
      <c r="X390" s="123"/>
      <c r="Y390" s="123"/>
      <c r="Z390" s="123"/>
      <c r="AA390" s="121"/>
      <c r="AB390" s="124"/>
      <c r="AC390" s="124"/>
      <c r="AD390" s="124"/>
      <c r="AE390" s="124"/>
      <c r="AF390" s="124"/>
    </row>
    <row r="391" spans="1:32" s="14" customFormat="1" ht="15.75" x14ac:dyDescent="0.25">
      <c r="A391" s="38" t="s">
        <v>25</v>
      </c>
      <c r="B391" s="72" t="s">
        <v>222</v>
      </c>
      <c r="C391" s="86">
        <f>C392</f>
        <v>33</v>
      </c>
      <c r="D391" s="86">
        <f t="shared" ref="D391:N391" si="40">D392</f>
        <v>117</v>
      </c>
      <c r="E391" s="86">
        <f t="shared" si="40"/>
        <v>1655</v>
      </c>
      <c r="F391" s="86">
        <f t="shared" si="40"/>
        <v>0</v>
      </c>
      <c r="G391" s="86">
        <f t="shared" si="40"/>
        <v>33</v>
      </c>
      <c r="H391" s="86">
        <f t="shared" si="40"/>
        <v>106</v>
      </c>
      <c r="I391" s="86">
        <f t="shared" si="40"/>
        <v>1459</v>
      </c>
      <c r="J391" s="86">
        <f t="shared" si="40"/>
        <v>0</v>
      </c>
      <c r="K391" s="86">
        <f t="shared" si="40"/>
        <v>10</v>
      </c>
      <c r="L391" s="86">
        <f t="shared" si="40"/>
        <v>11</v>
      </c>
      <c r="M391" s="86">
        <f t="shared" si="40"/>
        <v>18</v>
      </c>
      <c r="N391" s="86">
        <f t="shared" si="40"/>
        <v>0</v>
      </c>
      <c r="O391" s="123">
        <v>1</v>
      </c>
      <c r="P391" s="123"/>
      <c r="Q391" s="123"/>
      <c r="R391" s="123"/>
      <c r="S391" s="123"/>
      <c r="T391" s="123">
        <v>1</v>
      </c>
      <c r="U391" s="123"/>
      <c r="V391" s="123">
        <v>11</v>
      </c>
      <c r="W391" s="123"/>
      <c r="X391" s="123"/>
      <c r="Y391" s="123"/>
      <c r="Z391" s="123"/>
      <c r="AA391" s="121"/>
      <c r="AB391" s="124"/>
      <c r="AC391" s="124"/>
      <c r="AD391" s="124"/>
      <c r="AE391" s="124"/>
      <c r="AF391" s="124"/>
    </row>
    <row r="392" spans="1:32" s="14" customFormat="1" ht="47.25" x14ac:dyDescent="0.25">
      <c r="A392" s="38"/>
      <c r="B392" s="100" t="s">
        <v>340</v>
      </c>
      <c r="C392" s="77">
        <f>C393+C394</f>
        <v>33</v>
      </c>
      <c r="D392" s="77">
        <f t="shared" ref="D392:M392" si="41">D393+D394</f>
        <v>117</v>
      </c>
      <c r="E392" s="77">
        <f t="shared" si="41"/>
        <v>1655</v>
      </c>
      <c r="F392" s="77"/>
      <c r="G392" s="77">
        <f t="shared" si="41"/>
        <v>33</v>
      </c>
      <c r="H392" s="77">
        <f t="shared" si="41"/>
        <v>106</v>
      </c>
      <c r="I392" s="77">
        <f t="shared" si="41"/>
        <v>1459</v>
      </c>
      <c r="J392" s="77"/>
      <c r="K392" s="77">
        <f t="shared" si="41"/>
        <v>10</v>
      </c>
      <c r="L392" s="77">
        <f t="shared" si="41"/>
        <v>11</v>
      </c>
      <c r="M392" s="77">
        <f t="shared" si="41"/>
        <v>18</v>
      </c>
      <c r="N392" s="77"/>
      <c r="O392" s="123">
        <v>2</v>
      </c>
      <c r="P392" s="123">
        <v>1</v>
      </c>
      <c r="Q392" s="123"/>
      <c r="R392" s="123"/>
      <c r="S392" s="123">
        <v>1</v>
      </c>
      <c r="T392" s="123"/>
      <c r="U392" s="123"/>
      <c r="V392" s="123">
        <v>10</v>
      </c>
      <c r="W392" s="123"/>
      <c r="X392" s="123"/>
      <c r="Y392" s="123"/>
      <c r="Z392" s="123"/>
      <c r="AA392" s="121"/>
      <c r="AB392" s="124"/>
      <c r="AC392" s="124"/>
      <c r="AD392" s="124"/>
      <c r="AE392" s="124"/>
      <c r="AF392" s="124"/>
    </row>
    <row r="393" spans="1:32" s="14" customFormat="1" ht="15.75" x14ac:dyDescent="0.25">
      <c r="A393" s="38"/>
      <c r="B393" s="87" t="s">
        <v>341</v>
      </c>
      <c r="C393" s="77">
        <v>6</v>
      </c>
      <c r="D393" s="77">
        <v>90</v>
      </c>
      <c r="E393" s="77">
        <v>1652</v>
      </c>
      <c r="F393" s="77"/>
      <c r="G393" s="77">
        <v>6</v>
      </c>
      <c r="H393" s="77">
        <v>80</v>
      </c>
      <c r="I393" s="77">
        <v>1456</v>
      </c>
      <c r="J393" s="77"/>
      <c r="K393" s="77">
        <v>3</v>
      </c>
      <c r="L393" s="77">
        <v>8</v>
      </c>
      <c r="M393" s="77">
        <v>18</v>
      </c>
      <c r="N393" s="77"/>
      <c r="O393" s="123">
        <v>2</v>
      </c>
      <c r="P393" s="123"/>
      <c r="Q393" s="123"/>
      <c r="R393" s="123"/>
      <c r="S393" s="123"/>
      <c r="T393" s="123"/>
      <c r="U393" s="123"/>
      <c r="V393" s="123">
        <v>12</v>
      </c>
      <c r="W393" s="123"/>
      <c r="X393" s="123"/>
      <c r="Y393" s="123"/>
      <c r="Z393" s="123"/>
      <c r="AA393" s="121"/>
      <c r="AB393" s="124"/>
      <c r="AC393" s="124"/>
      <c r="AD393" s="124"/>
      <c r="AE393" s="124"/>
      <c r="AF393" s="124"/>
    </row>
    <row r="394" spans="1:32" s="15" customFormat="1" ht="15.75" x14ac:dyDescent="0.25">
      <c r="A394" s="38"/>
      <c r="B394" s="87" t="s">
        <v>342</v>
      </c>
      <c r="C394" s="77">
        <v>27</v>
      </c>
      <c r="D394" s="77">
        <v>27</v>
      </c>
      <c r="E394" s="77">
        <v>3</v>
      </c>
      <c r="F394" s="77"/>
      <c r="G394" s="77">
        <v>27</v>
      </c>
      <c r="H394" s="77">
        <v>26</v>
      </c>
      <c r="I394" s="77">
        <v>3</v>
      </c>
      <c r="J394" s="77"/>
      <c r="K394" s="77">
        <v>7</v>
      </c>
      <c r="L394" s="77">
        <v>3</v>
      </c>
      <c r="M394" s="77">
        <v>0</v>
      </c>
      <c r="N394" s="77"/>
      <c r="O394" s="127"/>
      <c r="P394" s="127"/>
      <c r="Q394" s="127"/>
      <c r="R394" s="127"/>
      <c r="S394" s="127"/>
      <c r="T394" s="127"/>
      <c r="U394" s="127"/>
      <c r="V394" s="127"/>
      <c r="W394" s="127"/>
      <c r="X394" s="127"/>
      <c r="Y394" s="127"/>
      <c r="Z394" s="127"/>
      <c r="AA394" s="16"/>
      <c r="AB394" s="17"/>
      <c r="AC394" s="17"/>
      <c r="AD394" s="17"/>
      <c r="AE394" s="17"/>
      <c r="AF394" s="17"/>
    </row>
    <row r="395" spans="1:32" s="14" customFormat="1" ht="15.75" x14ac:dyDescent="0.25">
      <c r="A395" s="38" t="s">
        <v>26</v>
      </c>
      <c r="B395" s="72" t="s">
        <v>233</v>
      </c>
      <c r="C395" s="86">
        <f>C396</f>
        <v>39</v>
      </c>
      <c r="D395" s="86">
        <f t="shared" ref="D395:N395" si="42">D396</f>
        <v>118</v>
      </c>
      <c r="E395" s="86">
        <f t="shared" si="42"/>
        <v>1762</v>
      </c>
      <c r="F395" s="86">
        <f t="shared" si="42"/>
        <v>0</v>
      </c>
      <c r="G395" s="86">
        <f t="shared" si="42"/>
        <v>34</v>
      </c>
      <c r="H395" s="86">
        <f t="shared" si="42"/>
        <v>108</v>
      </c>
      <c r="I395" s="86">
        <f t="shared" si="42"/>
        <v>1581</v>
      </c>
      <c r="J395" s="86">
        <f t="shared" si="42"/>
        <v>0</v>
      </c>
      <c r="K395" s="86">
        <f t="shared" si="42"/>
        <v>10</v>
      </c>
      <c r="L395" s="86">
        <f t="shared" si="42"/>
        <v>25</v>
      </c>
      <c r="M395" s="86">
        <f t="shared" si="42"/>
        <v>17</v>
      </c>
      <c r="N395" s="86">
        <f t="shared" si="42"/>
        <v>0</v>
      </c>
      <c r="O395" s="123"/>
      <c r="P395" s="123"/>
      <c r="Q395" s="123"/>
      <c r="R395" s="123"/>
      <c r="S395" s="123"/>
      <c r="T395" s="123"/>
      <c r="U395" s="123"/>
      <c r="V395" s="123"/>
      <c r="W395" s="123"/>
      <c r="X395" s="123"/>
      <c r="Y395" s="123"/>
      <c r="Z395" s="123"/>
      <c r="AA395" s="121"/>
      <c r="AB395" s="124"/>
      <c r="AC395" s="124"/>
      <c r="AD395" s="124"/>
      <c r="AE395" s="124"/>
      <c r="AF395" s="124"/>
    </row>
    <row r="396" spans="1:32" s="14" customFormat="1" ht="47.25" x14ac:dyDescent="0.25">
      <c r="A396" s="38"/>
      <c r="B396" s="100" t="s">
        <v>340</v>
      </c>
      <c r="C396" s="77">
        <f>C397+C398</f>
        <v>39</v>
      </c>
      <c r="D396" s="77">
        <f t="shared" ref="D396:N396" si="43">D397+D398</f>
        <v>118</v>
      </c>
      <c r="E396" s="77">
        <f t="shared" si="43"/>
        <v>1762</v>
      </c>
      <c r="F396" s="77">
        <f t="shared" si="43"/>
        <v>0</v>
      </c>
      <c r="G396" s="77">
        <f t="shared" si="43"/>
        <v>34</v>
      </c>
      <c r="H396" s="77">
        <f t="shared" si="43"/>
        <v>108</v>
      </c>
      <c r="I396" s="77">
        <f t="shared" si="43"/>
        <v>1581</v>
      </c>
      <c r="J396" s="77">
        <f t="shared" si="43"/>
        <v>0</v>
      </c>
      <c r="K396" s="77">
        <f t="shared" si="43"/>
        <v>10</v>
      </c>
      <c r="L396" s="77">
        <f t="shared" si="43"/>
        <v>25</v>
      </c>
      <c r="M396" s="77">
        <f t="shared" si="43"/>
        <v>17</v>
      </c>
      <c r="N396" s="77">
        <f t="shared" si="43"/>
        <v>0</v>
      </c>
      <c r="O396" s="123"/>
      <c r="P396" s="123"/>
      <c r="Q396" s="123"/>
      <c r="R396" s="123"/>
      <c r="S396" s="123"/>
      <c r="T396" s="123"/>
      <c r="U396" s="123"/>
      <c r="V396" s="123"/>
      <c r="W396" s="123"/>
      <c r="X396" s="123"/>
      <c r="Y396" s="123"/>
      <c r="Z396" s="123"/>
      <c r="AA396" s="121"/>
      <c r="AB396" s="124"/>
      <c r="AC396" s="124"/>
      <c r="AD396" s="124"/>
      <c r="AE396" s="124"/>
      <c r="AF396" s="124"/>
    </row>
    <row r="397" spans="1:32" s="14" customFormat="1" ht="15.75" x14ac:dyDescent="0.25">
      <c r="A397" s="38"/>
      <c r="B397" s="87" t="s">
        <v>341</v>
      </c>
      <c r="C397" s="77">
        <v>7</v>
      </c>
      <c r="D397" s="77">
        <v>98</v>
      </c>
      <c r="E397" s="77">
        <v>1759</v>
      </c>
      <c r="F397" s="77"/>
      <c r="G397" s="77">
        <v>7</v>
      </c>
      <c r="H397" s="77">
        <v>88</v>
      </c>
      <c r="I397" s="77">
        <v>1578</v>
      </c>
      <c r="J397" s="77"/>
      <c r="K397" s="77">
        <v>4</v>
      </c>
      <c r="L397" s="77">
        <v>23</v>
      </c>
      <c r="M397" s="77">
        <v>14</v>
      </c>
      <c r="N397" s="77"/>
      <c r="O397" s="123"/>
      <c r="P397" s="123"/>
      <c r="Q397" s="123"/>
      <c r="R397" s="123"/>
      <c r="S397" s="123"/>
      <c r="T397" s="123"/>
      <c r="U397" s="123"/>
      <c r="V397" s="123"/>
      <c r="W397" s="123"/>
      <c r="X397" s="123"/>
      <c r="Y397" s="123"/>
      <c r="Z397" s="123"/>
      <c r="AA397" s="121"/>
      <c r="AB397" s="124"/>
      <c r="AC397" s="124"/>
      <c r="AD397" s="124"/>
      <c r="AE397" s="124"/>
      <c r="AF397" s="124"/>
    </row>
    <row r="398" spans="1:32" s="14" customFormat="1" ht="15.75" x14ac:dyDescent="0.25">
      <c r="A398" s="45"/>
      <c r="B398" s="87" t="s">
        <v>342</v>
      </c>
      <c r="C398" s="77">
        <v>32</v>
      </c>
      <c r="D398" s="77">
        <v>20</v>
      </c>
      <c r="E398" s="77">
        <v>3</v>
      </c>
      <c r="F398" s="77"/>
      <c r="G398" s="77">
        <v>27</v>
      </c>
      <c r="H398" s="77">
        <v>20</v>
      </c>
      <c r="I398" s="77">
        <v>3</v>
      </c>
      <c r="J398" s="77"/>
      <c r="K398" s="77">
        <v>6</v>
      </c>
      <c r="L398" s="77">
        <v>2</v>
      </c>
      <c r="M398" s="77">
        <v>3</v>
      </c>
      <c r="N398" s="77"/>
      <c r="O398" s="123"/>
      <c r="P398" s="123"/>
      <c r="Q398" s="123"/>
      <c r="R398" s="123"/>
      <c r="S398" s="123"/>
      <c r="T398" s="123"/>
      <c r="U398" s="123"/>
      <c r="V398" s="123"/>
      <c r="W398" s="123"/>
      <c r="X398" s="123"/>
      <c r="Y398" s="123"/>
      <c r="Z398" s="123"/>
      <c r="AA398" s="121"/>
      <c r="AB398" s="124"/>
      <c r="AC398" s="124"/>
      <c r="AD398" s="124"/>
      <c r="AE398" s="124"/>
      <c r="AF398" s="124"/>
    </row>
    <row r="399" spans="1:32" s="15" customFormat="1" ht="15.75" x14ac:dyDescent="0.25">
      <c r="A399" s="38" t="s">
        <v>28</v>
      </c>
      <c r="B399" s="72" t="s">
        <v>252</v>
      </c>
      <c r="C399" s="86">
        <f>C400</f>
        <v>14</v>
      </c>
      <c r="D399" s="86">
        <f t="shared" ref="D399:N399" si="44">D400</f>
        <v>143</v>
      </c>
      <c r="E399" s="86">
        <f t="shared" si="44"/>
        <v>1940</v>
      </c>
      <c r="F399" s="86">
        <f t="shared" si="44"/>
        <v>0</v>
      </c>
      <c r="G399" s="86">
        <f t="shared" si="44"/>
        <v>12</v>
      </c>
      <c r="H399" s="86">
        <f t="shared" si="44"/>
        <v>128</v>
      </c>
      <c r="I399" s="86">
        <f t="shared" si="44"/>
        <v>1860</v>
      </c>
      <c r="J399" s="86">
        <f t="shared" si="44"/>
        <v>0</v>
      </c>
      <c r="K399" s="86">
        <f t="shared" si="44"/>
        <v>6</v>
      </c>
      <c r="L399" s="86">
        <f t="shared" si="44"/>
        <v>19</v>
      </c>
      <c r="M399" s="86">
        <f t="shared" si="44"/>
        <v>12</v>
      </c>
      <c r="N399" s="86">
        <f t="shared" si="44"/>
        <v>0</v>
      </c>
      <c r="O399" s="127"/>
      <c r="P399" s="127"/>
      <c r="Q399" s="127"/>
      <c r="R399" s="127"/>
      <c r="S399" s="127"/>
      <c r="T399" s="127"/>
      <c r="U399" s="127"/>
      <c r="V399" s="127"/>
      <c r="W399" s="127"/>
      <c r="X399" s="127"/>
      <c r="Y399" s="127"/>
      <c r="Z399" s="127"/>
      <c r="AA399" s="16"/>
      <c r="AB399" s="16"/>
      <c r="AC399" s="17"/>
      <c r="AD399" s="16"/>
      <c r="AE399" s="17"/>
      <c r="AF399" s="17"/>
    </row>
    <row r="400" spans="1:32" s="15" customFormat="1" ht="47.25" x14ac:dyDescent="0.25">
      <c r="A400" s="38"/>
      <c r="B400" s="100" t="s">
        <v>340</v>
      </c>
      <c r="C400" s="77">
        <f>C401+C402</f>
        <v>14</v>
      </c>
      <c r="D400" s="77">
        <f t="shared" ref="D400:N400" si="45">D401+D402</f>
        <v>143</v>
      </c>
      <c r="E400" s="77">
        <f t="shared" si="45"/>
        <v>1940</v>
      </c>
      <c r="F400" s="77">
        <f t="shared" si="45"/>
        <v>0</v>
      </c>
      <c r="G400" s="77">
        <f t="shared" si="45"/>
        <v>12</v>
      </c>
      <c r="H400" s="77">
        <f t="shared" si="45"/>
        <v>128</v>
      </c>
      <c r="I400" s="77">
        <f t="shared" si="45"/>
        <v>1860</v>
      </c>
      <c r="J400" s="77">
        <f t="shared" si="45"/>
        <v>0</v>
      </c>
      <c r="K400" s="77">
        <f t="shared" si="45"/>
        <v>6</v>
      </c>
      <c r="L400" s="77">
        <f t="shared" si="45"/>
        <v>19</v>
      </c>
      <c r="M400" s="77">
        <f t="shared" si="45"/>
        <v>12</v>
      </c>
      <c r="N400" s="77">
        <f t="shared" si="45"/>
        <v>0</v>
      </c>
      <c r="O400" s="127"/>
      <c r="P400" s="127"/>
      <c r="Q400" s="127"/>
      <c r="R400" s="127"/>
      <c r="S400" s="127"/>
      <c r="T400" s="127"/>
      <c r="U400" s="127"/>
      <c r="V400" s="127"/>
      <c r="W400" s="127"/>
      <c r="X400" s="127"/>
      <c r="Y400" s="127"/>
      <c r="Z400" s="127"/>
      <c r="AA400" s="16"/>
      <c r="AB400" s="16"/>
      <c r="AC400" s="17"/>
      <c r="AD400" s="16"/>
      <c r="AE400" s="17"/>
      <c r="AF400" s="17"/>
    </row>
    <row r="401" spans="1:32" s="15" customFormat="1" ht="15.75" x14ac:dyDescent="0.25">
      <c r="A401" s="38"/>
      <c r="B401" s="87" t="s">
        <v>341</v>
      </c>
      <c r="C401" s="77">
        <v>6</v>
      </c>
      <c r="D401" s="77">
        <v>99</v>
      </c>
      <c r="E401" s="77">
        <v>1937</v>
      </c>
      <c r="F401" s="77">
        <v>0</v>
      </c>
      <c r="G401" s="77">
        <v>4</v>
      </c>
      <c r="H401" s="77">
        <v>86</v>
      </c>
      <c r="I401" s="77">
        <v>1857</v>
      </c>
      <c r="J401" s="77"/>
      <c r="K401" s="77">
        <v>1</v>
      </c>
      <c r="L401" s="77">
        <v>10</v>
      </c>
      <c r="M401" s="77">
        <v>11</v>
      </c>
      <c r="N401" s="77"/>
      <c r="O401" s="127"/>
      <c r="P401" s="127"/>
      <c r="Q401" s="127"/>
      <c r="R401" s="127"/>
      <c r="S401" s="127"/>
      <c r="T401" s="127"/>
      <c r="U401" s="127"/>
      <c r="V401" s="127"/>
      <c r="W401" s="127"/>
      <c r="X401" s="127"/>
      <c r="Y401" s="127"/>
      <c r="Z401" s="127"/>
      <c r="AA401" s="16"/>
      <c r="AB401" s="16"/>
      <c r="AC401" s="17"/>
      <c r="AD401" s="16"/>
      <c r="AE401" s="17"/>
      <c r="AF401" s="17"/>
    </row>
    <row r="402" spans="1:32" s="15" customFormat="1" ht="15.75" x14ac:dyDescent="0.25">
      <c r="A402" s="45"/>
      <c r="B402" s="87" t="s">
        <v>342</v>
      </c>
      <c r="C402" s="77">
        <v>8</v>
      </c>
      <c r="D402" s="77">
        <v>44</v>
      </c>
      <c r="E402" s="78">
        <v>3</v>
      </c>
      <c r="F402" s="77"/>
      <c r="G402" s="75">
        <v>8</v>
      </c>
      <c r="H402" s="75">
        <v>42</v>
      </c>
      <c r="I402" s="77">
        <v>3</v>
      </c>
      <c r="J402" s="77"/>
      <c r="K402" s="77">
        <v>5</v>
      </c>
      <c r="L402" s="77">
        <v>9</v>
      </c>
      <c r="M402" s="77">
        <v>1</v>
      </c>
      <c r="N402" s="77"/>
      <c r="O402" s="127"/>
      <c r="P402" s="127"/>
      <c r="Q402" s="127"/>
      <c r="R402" s="127"/>
      <c r="S402" s="127"/>
      <c r="T402" s="127"/>
      <c r="U402" s="127"/>
      <c r="V402" s="127"/>
      <c r="W402" s="127"/>
      <c r="X402" s="127"/>
      <c r="Y402" s="127"/>
      <c r="Z402" s="127"/>
      <c r="AA402" s="16"/>
      <c r="AB402" s="16"/>
      <c r="AC402" s="17"/>
      <c r="AD402" s="16"/>
      <c r="AE402" s="17"/>
      <c r="AF402" s="17"/>
    </row>
    <row r="403" spans="1:32" s="15" customFormat="1" ht="15.75" x14ac:dyDescent="0.25">
      <c r="A403" s="38" t="s">
        <v>30</v>
      </c>
      <c r="B403" s="72" t="s">
        <v>268</v>
      </c>
      <c r="C403" s="86">
        <f>C404</f>
        <v>34</v>
      </c>
      <c r="D403" s="86">
        <f t="shared" ref="D403:N403" si="46">D404</f>
        <v>125</v>
      </c>
      <c r="E403" s="86">
        <f t="shared" si="46"/>
        <v>1433</v>
      </c>
      <c r="F403" s="86">
        <f t="shared" si="46"/>
        <v>0</v>
      </c>
      <c r="G403" s="86">
        <f t="shared" si="46"/>
        <v>29</v>
      </c>
      <c r="H403" s="86">
        <f t="shared" si="46"/>
        <v>115</v>
      </c>
      <c r="I403" s="86">
        <f t="shared" si="46"/>
        <v>1184</v>
      </c>
      <c r="J403" s="86">
        <f t="shared" si="46"/>
        <v>0</v>
      </c>
      <c r="K403" s="86">
        <f t="shared" si="46"/>
        <v>13</v>
      </c>
      <c r="L403" s="86">
        <f t="shared" si="46"/>
        <v>10</v>
      </c>
      <c r="M403" s="86">
        <f t="shared" si="46"/>
        <v>10</v>
      </c>
      <c r="N403" s="86">
        <f t="shared" si="46"/>
        <v>0</v>
      </c>
      <c r="O403" s="127"/>
      <c r="P403" s="127"/>
      <c r="Q403" s="127"/>
      <c r="R403" s="127"/>
      <c r="S403" s="127"/>
      <c r="T403" s="127"/>
      <c r="U403" s="127"/>
      <c r="V403" s="127"/>
      <c r="W403" s="127"/>
      <c r="X403" s="127"/>
      <c r="Y403" s="127"/>
      <c r="Z403" s="127"/>
      <c r="AA403" s="16"/>
      <c r="AB403" s="16"/>
      <c r="AC403" s="17"/>
      <c r="AD403" s="16"/>
      <c r="AE403" s="17"/>
      <c r="AF403" s="17"/>
    </row>
    <row r="404" spans="1:32" s="15" customFormat="1" ht="47.25" x14ac:dyDescent="0.25">
      <c r="A404" s="38"/>
      <c r="B404" s="100" t="s">
        <v>340</v>
      </c>
      <c r="C404" s="77">
        <f>C405+C406</f>
        <v>34</v>
      </c>
      <c r="D404" s="77">
        <f t="shared" ref="D404:N404" si="47">D405+D406</f>
        <v>125</v>
      </c>
      <c r="E404" s="77">
        <f t="shared" si="47"/>
        <v>1433</v>
      </c>
      <c r="F404" s="77">
        <f t="shared" si="47"/>
        <v>0</v>
      </c>
      <c r="G404" s="77">
        <f t="shared" si="47"/>
        <v>29</v>
      </c>
      <c r="H404" s="77">
        <f t="shared" si="47"/>
        <v>115</v>
      </c>
      <c r="I404" s="77">
        <f t="shared" si="47"/>
        <v>1184</v>
      </c>
      <c r="J404" s="77">
        <f t="shared" si="47"/>
        <v>0</v>
      </c>
      <c r="K404" s="77">
        <f t="shared" si="47"/>
        <v>13</v>
      </c>
      <c r="L404" s="77">
        <f t="shared" si="47"/>
        <v>10</v>
      </c>
      <c r="M404" s="77">
        <f t="shared" si="47"/>
        <v>10</v>
      </c>
      <c r="N404" s="77">
        <f t="shared" si="47"/>
        <v>0</v>
      </c>
      <c r="O404" s="127"/>
      <c r="P404" s="127"/>
      <c r="Q404" s="127"/>
      <c r="R404" s="127"/>
      <c r="S404" s="127"/>
      <c r="T404" s="127"/>
      <c r="U404" s="127"/>
      <c r="V404" s="127"/>
      <c r="W404" s="127"/>
      <c r="X404" s="127"/>
      <c r="Y404" s="127"/>
      <c r="Z404" s="127"/>
      <c r="AA404" s="16"/>
      <c r="AB404" s="16"/>
      <c r="AC404" s="17"/>
      <c r="AD404" s="16"/>
      <c r="AE404" s="17"/>
      <c r="AF404" s="17"/>
    </row>
    <row r="405" spans="1:32" s="15" customFormat="1" ht="15.75" x14ac:dyDescent="0.25">
      <c r="A405" s="38"/>
      <c r="B405" s="87" t="s">
        <v>343</v>
      </c>
      <c r="C405" s="77">
        <v>6</v>
      </c>
      <c r="D405" s="77">
        <v>99</v>
      </c>
      <c r="E405" s="77">
        <v>1430</v>
      </c>
      <c r="F405" s="77">
        <v>0</v>
      </c>
      <c r="G405" s="77">
        <v>5</v>
      </c>
      <c r="H405" s="77">
        <v>89</v>
      </c>
      <c r="I405" s="77">
        <v>1181</v>
      </c>
      <c r="J405" s="77">
        <v>0</v>
      </c>
      <c r="K405" s="77">
        <v>2</v>
      </c>
      <c r="L405" s="77">
        <v>8</v>
      </c>
      <c r="M405" s="77">
        <v>9</v>
      </c>
      <c r="N405" s="77">
        <v>0</v>
      </c>
      <c r="O405" s="127"/>
      <c r="P405" s="127"/>
      <c r="Q405" s="127"/>
      <c r="R405" s="127"/>
      <c r="S405" s="127"/>
      <c r="T405" s="127"/>
      <c r="U405" s="127"/>
      <c r="V405" s="127"/>
      <c r="W405" s="127"/>
      <c r="X405" s="127"/>
      <c r="Y405" s="127"/>
      <c r="Z405" s="127"/>
      <c r="AA405" s="16"/>
      <c r="AB405" s="16"/>
      <c r="AC405" s="17"/>
      <c r="AD405" s="16"/>
      <c r="AE405" s="17"/>
      <c r="AF405" s="17"/>
    </row>
    <row r="406" spans="1:32" s="15" customFormat="1" ht="15.75" x14ac:dyDescent="0.25">
      <c r="A406" s="46"/>
      <c r="B406" s="87" t="s">
        <v>344</v>
      </c>
      <c r="C406" s="75">
        <v>28</v>
      </c>
      <c r="D406" s="75">
        <v>26</v>
      </c>
      <c r="E406" s="75">
        <v>3</v>
      </c>
      <c r="F406" s="75"/>
      <c r="G406" s="75">
        <v>24</v>
      </c>
      <c r="H406" s="75">
        <v>26</v>
      </c>
      <c r="I406" s="75">
        <v>3</v>
      </c>
      <c r="J406" s="75"/>
      <c r="K406" s="75">
        <v>11</v>
      </c>
      <c r="L406" s="75">
        <v>2</v>
      </c>
      <c r="M406" s="75">
        <v>1</v>
      </c>
      <c r="N406" s="75"/>
      <c r="O406" s="127"/>
      <c r="P406" s="127"/>
      <c r="Q406" s="127"/>
      <c r="R406" s="127"/>
      <c r="S406" s="127"/>
      <c r="T406" s="127"/>
      <c r="U406" s="127"/>
      <c r="V406" s="127"/>
      <c r="W406" s="127"/>
      <c r="X406" s="127"/>
      <c r="Y406" s="127"/>
      <c r="Z406" s="127"/>
      <c r="AA406" s="16"/>
      <c r="AB406" s="16"/>
      <c r="AC406" s="17"/>
      <c r="AD406" s="16"/>
      <c r="AE406" s="17"/>
      <c r="AF406" s="17"/>
    </row>
    <row r="407" spans="1:32" s="15" customFormat="1" ht="15.75" x14ac:dyDescent="0.25">
      <c r="A407" s="38" t="s">
        <v>31</v>
      </c>
      <c r="B407" s="72" t="s">
        <v>282</v>
      </c>
      <c r="C407" s="86">
        <f>C408</f>
        <v>21</v>
      </c>
      <c r="D407" s="86">
        <f t="shared" ref="D407:N408" si="48">D408</f>
        <v>131</v>
      </c>
      <c r="E407" s="86">
        <f t="shared" si="48"/>
        <v>1447</v>
      </c>
      <c r="F407" s="86">
        <f t="shared" si="48"/>
        <v>0</v>
      </c>
      <c r="G407" s="86">
        <f t="shared" si="48"/>
        <v>25</v>
      </c>
      <c r="H407" s="86">
        <f t="shared" si="48"/>
        <v>126</v>
      </c>
      <c r="I407" s="86">
        <f t="shared" si="48"/>
        <v>1277</v>
      </c>
      <c r="J407" s="86">
        <f t="shared" si="48"/>
        <v>0</v>
      </c>
      <c r="K407" s="86">
        <f t="shared" si="48"/>
        <v>10</v>
      </c>
      <c r="L407" s="86">
        <f t="shared" si="48"/>
        <v>18</v>
      </c>
      <c r="M407" s="86">
        <f t="shared" si="48"/>
        <v>11</v>
      </c>
      <c r="N407" s="86">
        <f t="shared" si="48"/>
        <v>0</v>
      </c>
      <c r="O407" s="127"/>
      <c r="P407" s="127"/>
      <c r="Q407" s="127"/>
      <c r="R407" s="127"/>
      <c r="S407" s="127"/>
      <c r="T407" s="127"/>
      <c r="U407" s="127"/>
      <c r="V407" s="127"/>
      <c r="W407" s="127"/>
      <c r="X407" s="127"/>
      <c r="Y407" s="127"/>
      <c r="Z407" s="127"/>
      <c r="AA407" s="16"/>
      <c r="AB407" s="16"/>
      <c r="AC407" s="17"/>
      <c r="AD407" s="16"/>
      <c r="AE407" s="17"/>
      <c r="AF407" s="17"/>
    </row>
    <row r="408" spans="1:32" s="15" customFormat="1" ht="47.25" x14ac:dyDescent="0.25">
      <c r="A408" s="45"/>
      <c r="B408" s="100" t="s">
        <v>340</v>
      </c>
      <c r="C408" s="77">
        <f>C409</f>
        <v>21</v>
      </c>
      <c r="D408" s="77">
        <f t="shared" si="48"/>
        <v>131</v>
      </c>
      <c r="E408" s="77">
        <f t="shared" si="48"/>
        <v>1447</v>
      </c>
      <c r="F408" s="77">
        <f t="shared" si="48"/>
        <v>0</v>
      </c>
      <c r="G408" s="77">
        <f t="shared" si="48"/>
        <v>25</v>
      </c>
      <c r="H408" s="77">
        <f t="shared" si="48"/>
        <v>126</v>
      </c>
      <c r="I408" s="77">
        <f t="shared" si="48"/>
        <v>1277</v>
      </c>
      <c r="J408" s="77">
        <f t="shared" si="48"/>
        <v>0</v>
      </c>
      <c r="K408" s="77">
        <f t="shared" si="48"/>
        <v>10</v>
      </c>
      <c r="L408" s="77">
        <f t="shared" si="48"/>
        <v>18</v>
      </c>
      <c r="M408" s="77">
        <f t="shared" si="48"/>
        <v>11</v>
      </c>
      <c r="N408" s="77">
        <f t="shared" si="48"/>
        <v>0</v>
      </c>
      <c r="O408" s="127"/>
      <c r="P408" s="127"/>
      <c r="Q408" s="127"/>
      <c r="R408" s="127"/>
      <c r="S408" s="127"/>
      <c r="T408" s="127"/>
      <c r="U408" s="127"/>
      <c r="V408" s="127"/>
      <c r="W408" s="127"/>
      <c r="X408" s="127"/>
      <c r="Y408" s="127"/>
      <c r="Z408" s="127"/>
      <c r="AA408" s="16"/>
      <c r="AB408" s="16"/>
      <c r="AC408" s="17"/>
      <c r="AD408" s="16"/>
      <c r="AE408" s="17"/>
      <c r="AF408" s="17"/>
    </row>
    <row r="409" spans="1:32" s="15" customFormat="1" ht="15.75" x14ac:dyDescent="0.25">
      <c r="A409" s="45"/>
      <c r="B409" s="87" t="s">
        <v>343</v>
      </c>
      <c r="C409" s="189">
        <v>21</v>
      </c>
      <c r="D409" s="189">
        <v>131</v>
      </c>
      <c r="E409" s="191">
        <v>1447</v>
      </c>
      <c r="F409" s="77"/>
      <c r="G409" s="192">
        <v>25</v>
      </c>
      <c r="H409" s="192">
        <v>126</v>
      </c>
      <c r="I409" s="189">
        <v>1277</v>
      </c>
      <c r="J409" s="77"/>
      <c r="K409" s="189">
        <v>10</v>
      </c>
      <c r="L409" s="189">
        <v>18</v>
      </c>
      <c r="M409" s="189">
        <v>11</v>
      </c>
      <c r="N409" s="77"/>
      <c r="O409" s="127"/>
      <c r="P409" s="127"/>
      <c r="Q409" s="127"/>
      <c r="R409" s="127"/>
      <c r="S409" s="127"/>
      <c r="T409" s="127"/>
      <c r="U409" s="127"/>
      <c r="V409" s="127"/>
      <c r="W409" s="127"/>
      <c r="X409" s="127"/>
      <c r="Y409" s="127"/>
      <c r="Z409" s="127"/>
      <c r="AA409" s="16"/>
      <c r="AB409" s="16"/>
      <c r="AC409" s="17"/>
      <c r="AD409" s="16"/>
      <c r="AE409" s="17"/>
      <c r="AF409" s="17"/>
    </row>
    <row r="410" spans="1:32" s="15" customFormat="1" ht="15.75" x14ac:dyDescent="0.25">
      <c r="A410" s="45"/>
      <c r="B410" s="87" t="s">
        <v>344</v>
      </c>
      <c r="C410" s="189"/>
      <c r="D410" s="189"/>
      <c r="E410" s="191"/>
      <c r="F410" s="77"/>
      <c r="G410" s="192"/>
      <c r="H410" s="192"/>
      <c r="I410" s="189"/>
      <c r="J410" s="77"/>
      <c r="K410" s="189"/>
      <c r="L410" s="189"/>
      <c r="M410" s="189"/>
      <c r="N410" s="77"/>
      <c r="O410" s="127"/>
      <c r="P410" s="127"/>
      <c r="Q410" s="127"/>
      <c r="R410" s="127"/>
      <c r="S410" s="127"/>
      <c r="T410" s="127"/>
      <c r="U410" s="127"/>
      <c r="V410" s="127"/>
      <c r="W410" s="127"/>
      <c r="X410" s="127"/>
      <c r="Y410" s="127"/>
      <c r="Z410" s="127"/>
      <c r="AA410" s="16"/>
      <c r="AB410" s="16"/>
      <c r="AC410" s="17"/>
      <c r="AD410" s="16"/>
      <c r="AE410" s="17"/>
      <c r="AF410" s="17"/>
    </row>
    <row r="411" spans="1:32" s="15" customFormat="1" ht="31.5" x14ac:dyDescent="0.25">
      <c r="A411" s="38" t="s">
        <v>32</v>
      </c>
      <c r="B411" s="72" t="s">
        <v>294</v>
      </c>
      <c r="C411" s="86">
        <f>C412</f>
        <v>28</v>
      </c>
      <c r="D411" s="86">
        <f t="shared" ref="D411:N411" si="49">D412</f>
        <v>128</v>
      </c>
      <c r="E411" s="86">
        <f t="shared" si="49"/>
        <v>1862</v>
      </c>
      <c r="F411" s="86">
        <f t="shared" si="49"/>
        <v>0</v>
      </c>
      <c r="G411" s="86">
        <f t="shared" si="49"/>
        <v>24</v>
      </c>
      <c r="H411" s="86">
        <f t="shared" si="49"/>
        <v>115</v>
      </c>
      <c r="I411" s="86">
        <f t="shared" si="49"/>
        <v>1715</v>
      </c>
      <c r="J411" s="86">
        <f t="shared" si="49"/>
        <v>0</v>
      </c>
      <c r="K411" s="86">
        <f t="shared" si="49"/>
        <v>6</v>
      </c>
      <c r="L411" s="86">
        <f t="shared" si="49"/>
        <v>14</v>
      </c>
      <c r="M411" s="86">
        <f t="shared" si="49"/>
        <v>12</v>
      </c>
      <c r="N411" s="86">
        <f t="shared" si="49"/>
        <v>0</v>
      </c>
      <c r="O411" s="127"/>
      <c r="P411" s="127"/>
      <c r="Q411" s="127"/>
      <c r="R411" s="127"/>
      <c r="S411" s="127"/>
      <c r="T411" s="127"/>
      <c r="U411" s="127"/>
      <c r="V411" s="127"/>
      <c r="W411" s="127"/>
      <c r="X411" s="127"/>
      <c r="Y411" s="127"/>
      <c r="Z411" s="127"/>
      <c r="AA411" s="16"/>
      <c r="AB411" s="16"/>
      <c r="AC411" s="17"/>
      <c r="AD411" s="16"/>
      <c r="AE411" s="17"/>
      <c r="AF411" s="17"/>
    </row>
    <row r="412" spans="1:32" s="15" customFormat="1" ht="47.25" x14ac:dyDescent="0.25">
      <c r="A412" s="38"/>
      <c r="B412" s="100" t="s">
        <v>340</v>
      </c>
      <c r="C412" s="77">
        <f>C413+C414</f>
        <v>28</v>
      </c>
      <c r="D412" s="77">
        <f t="shared" ref="D412:N412" si="50">D413+D414</f>
        <v>128</v>
      </c>
      <c r="E412" s="77">
        <f t="shared" si="50"/>
        <v>1862</v>
      </c>
      <c r="F412" s="77">
        <f t="shared" si="50"/>
        <v>0</v>
      </c>
      <c r="G412" s="77">
        <f t="shared" si="50"/>
        <v>24</v>
      </c>
      <c r="H412" s="77">
        <f t="shared" si="50"/>
        <v>115</v>
      </c>
      <c r="I412" s="77">
        <f t="shared" si="50"/>
        <v>1715</v>
      </c>
      <c r="J412" s="77">
        <f t="shared" si="50"/>
        <v>0</v>
      </c>
      <c r="K412" s="77">
        <f t="shared" si="50"/>
        <v>6</v>
      </c>
      <c r="L412" s="77">
        <f t="shared" si="50"/>
        <v>14</v>
      </c>
      <c r="M412" s="77">
        <f t="shared" si="50"/>
        <v>12</v>
      </c>
      <c r="N412" s="77">
        <f t="shared" si="50"/>
        <v>0</v>
      </c>
      <c r="O412" s="127"/>
      <c r="P412" s="127"/>
      <c r="Q412" s="127"/>
      <c r="R412" s="127"/>
      <c r="S412" s="127"/>
      <c r="T412" s="127"/>
      <c r="U412" s="127"/>
      <c r="V412" s="127"/>
      <c r="W412" s="127"/>
      <c r="X412" s="127"/>
      <c r="Y412" s="127"/>
      <c r="Z412" s="127"/>
      <c r="AA412" s="16"/>
      <c r="AB412" s="16"/>
      <c r="AC412" s="17"/>
      <c r="AD412" s="16"/>
      <c r="AE412" s="17"/>
      <c r="AF412" s="17"/>
    </row>
    <row r="413" spans="1:32" s="15" customFormat="1" ht="15.75" x14ac:dyDescent="0.25">
      <c r="A413" s="45"/>
      <c r="B413" s="87" t="s">
        <v>341</v>
      </c>
      <c r="C413" s="77">
        <v>6</v>
      </c>
      <c r="D413" s="84" t="s">
        <v>345</v>
      </c>
      <c r="E413" s="88">
        <v>1859</v>
      </c>
      <c r="F413" s="77"/>
      <c r="G413" s="77">
        <v>6</v>
      </c>
      <c r="H413" s="77">
        <v>90</v>
      </c>
      <c r="I413" s="77">
        <v>1713</v>
      </c>
      <c r="J413" s="77"/>
      <c r="K413" s="85">
        <v>2</v>
      </c>
      <c r="L413" s="85">
        <v>10</v>
      </c>
      <c r="M413" s="77">
        <v>11</v>
      </c>
      <c r="N413" s="73"/>
      <c r="O413" s="127"/>
      <c r="P413" s="127"/>
      <c r="Q413" s="127"/>
      <c r="R413" s="127"/>
      <c r="S413" s="127"/>
      <c r="T413" s="127"/>
      <c r="U413" s="127"/>
      <c r="V413" s="127"/>
      <c r="W413" s="127"/>
      <c r="X413" s="127"/>
      <c r="Y413" s="127"/>
      <c r="Z413" s="127"/>
      <c r="AA413" s="16"/>
      <c r="AB413" s="16"/>
      <c r="AC413" s="17"/>
      <c r="AD413" s="16"/>
      <c r="AE413" s="17"/>
      <c r="AF413" s="17"/>
    </row>
    <row r="414" spans="1:32" s="15" customFormat="1" ht="15.75" x14ac:dyDescent="0.25">
      <c r="A414" s="45"/>
      <c r="B414" s="87" t="s">
        <v>346</v>
      </c>
      <c r="C414" s="77">
        <v>22</v>
      </c>
      <c r="D414" s="77">
        <v>29</v>
      </c>
      <c r="E414" s="77">
        <v>3</v>
      </c>
      <c r="F414" s="77"/>
      <c r="G414" s="77">
        <v>18</v>
      </c>
      <c r="H414" s="77">
        <v>25</v>
      </c>
      <c r="I414" s="77">
        <v>2</v>
      </c>
      <c r="J414" s="77"/>
      <c r="K414" s="85">
        <v>4</v>
      </c>
      <c r="L414" s="85">
        <v>4</v>
      </c>
      <c r="M414" s="77">
        <v>1</v>
      </c>
      <c r="N414" s="77"/>
      <c r="O414" s="127"/>
      <c r="P414" s="127"/>
      <c r="Q414" s="127"/>
      <c r="R414" s="127"/>
      <c r="S414" s="127"/>
      <c r="T414" s="127"/>
      <c r="U414" s="127"/>
      <c r="V414" s="127"/>
      <c r="W414" s="127"/>
      <c r="X414" s="127"/>
      <c r="Y414" s="127"/>
      <c r="Z414" s="127"/>
      <c r="AA414" s="16"/>
      <c r="AB414" s="16"/>
      <c r="AC414" s="17"/>
      <c r="AD414" s="16"/>
      <c r="AE414" s="17"/>
      <c r="AF414" s="17"/>
    </row>
    <row r="415" spans="1:32" s="15" customFormat="1" ht="15.75" x14ac:dyDescent="0.25">
      <c r="A415" s="38" t="s">
        <v>35</v>
      </c>
      <c r="B415" s="72" t="s">
        <v>308</v>
      </c>
      <c r="C415" s="86">
        <f>C416</f>
        <v>30</v>
      </c>
      <c r="D415" s="86">
        <f t="shared" ref="D415:N415" si="51">D416</f>
        <v>127</v>
      </c>
      <c r="E415" s="86">
        <f t="shared" si="51"/>
        <v>2122</v>
      </c>
      <c r="F415" s="86">
        <f t="shared" si="51"/>
        <v>0</v>
      </c>
      <c r="G415" s="86">
        <f t="shared" si="51"/>
        <v>26</v>
      </c>
      <c r="H415" s="86">
        <f t="shared" si="51"/>
        <v>105</v>
      </c>
      <c r="I415" s="86">
        <f t="shared" si="51"/>
        <v>1857</v>
      </c>
      <c r="J415" s="86">
        <f t="shared" si="51"/>
        <v>0</v>
      </c>
      <c r="K415" s="86">
        <f t="shared" si="51"/>
        <v>5</v>
      </c>
      <c r="L415" s="86">
        <f t="shared" si="51"/>
        <v>16</v>
      </c>
      <c r="M415" s="86">
        <f t="shared" si="51"/>
        <v>11</v>
      </c>
      <c r="N415" s="86">
        <f t="shared" si="51"/>
        <v>0</v>
      </c>
      <c r="O415" s="127"/>
      <c r="P415" s="127"/>
      <c r="Q415" s="127"/>
      <c r="R415" s="127"/>
      <c r="S415" s="127"/>
      <c r="T415" s="127"/>
      <c r="U415" s="127"/>
      <c r="V415" s="127"/>
      <c r="W415" s="127"/>
      <c r="X415" s="127"/>
      <c r="Y415" s="127"/>
      <c r="Z415" s="127"/>
      <c r="AA415" s="16"/>
      <c r="AB415" s="16"/>
      <c r="AC415" s="17"/>
      <c r="AD415" s="16"/>
      <c r="AE415" s="17"/>
      <c r="AF415" s="17"/>
    </row>
    <row r="416" spans="1:32" s="15" customFormat="1" ht="47.25" x14ac:dyDescent="0.25">
      <c r="A416" s="38"/>
      <c r="B416" s="100" t="s">
        <v>340</v>
      </c>
      <c r="C416" s="77">
        <f>C417+C418</f>
        <v>30</v>
      </c>
      <c r="D416" s="77">
        <f t="shared" ref="D416:N416" si="52">D417+D418</f>
        <v>127</v>
      </c>
      <c r="E416" s="77">
        <f t="shared" si="52"/>
        <v>2122</v>
      </c>
      <c r="F416" s="77">
        <f t="shared" si="52"/>
        <v>0</v>
      </c>
      <c r="G416" s="77">
        <f t="shared" si="52"/>
        <v>26</v>
      </c>
      <c r="H416" s="77">
        <f t="shared" si="52"/>
        <v>105</v>
      </c>
      <c r="I416" s="77">
        <f t="shared" si="52"/>
        <v>1857</v>
      </c>
      <c r="J416" s="77">
        <f t="shared" si="52"/>
        <v>0</v>
      </c>
      <c r="K416" s="77">
        <f t="shared" si="52"/>
        <v>5</v>
      </c>
      <c r="L416" s="77">
        <f t="shared" si="52"/>
        <v>16</v>
      </c>
      <c r="M416" s="77">
        <f t="shared" si="52"/>
        <v>11</v>
      </c>
      <c r="N416" s="77">
        <f t="shared" si="52"/>
        <v>0</v>
      </c>
      <c r="O416" s="127"/>
      <c r="P416" s="127"/>
      <c r="Q416" s="127"/>
      <c r="R416" s="127"/>
      <c r="S416" s="127"/>
      <c r="T416" s="127"/>
      <c r="U416" s="127"/>
      <c r="V416" s="127"/>
      <c r="W416" s="127"/>
      <c r="X416" s="127"/>
      <c r="Y416" s="127"/>
      <c r="Z416" s="127"/>
      <c r="AA416" s="16"/>
      <c r="AB416" s="16"/>
      <c r="AC416" s="17"/>
      <c r="AD416" s="16"/>
      <c r="AE416" s="17"/>
      <c r="AF416" s="17"/>
    </row>
    <row r="417" spans="1:32" s="15" customFormat="1" ht="15.75" x14ac:dyDescent="0.25">
      <c r="A417" s="45">
        <v>1</v>
      </c>
      <c r="B417" s="74" t="s">
        <v>347</v>
      </c>
      <c r="C417" s="77">
        <v>6</v>
      </c>
      <c r="D417" s="77">
        <v>99</v>
      </c>
      <c r="E417" s="75">
        <v>2119</v>
      </c>
      <c r="F417" s="77"/>
      <c r="G417" s="75">
        <v>6</v>
      </c>
      <c r="H417" s="75">
        <v>80</v>
      </c>
      <c r="I417" s="77">
        <v>1854</v>
      </c>
      <c r="J417" s="77"/>
      <c r="K417" s="84" t="s">
        <v>63</v>
      </c>
      <c r="L417" s="84" t="s">
        <v>348</v>
      </c>
      <c r="M417" s="84" t="s">
        <v>348</v>
      </c>
      <c r="N417" s="77"/>
      <c r="O417" s="127"/>
      <c r="P417" s="127"/>
      <c r="Q417" s="127"/>
      <c r="R417" s="127"/>
      <c r="S417" s="127"/>
      <c r="T417" s="127"/>
      <c r="U417" s="127"/>
      <c r="V417" s="127"/>
      <c r="W417" s="127"/>
      <c r="X417" s="127"/>
      <c r="Y417" s="127"/>
      <c r="Z417" s="127"/>
      <c r="AA417" s="16"/>
      <c r="AB417" s="16"/>
      <c r="AC417" s="17"/>
      <c r="AD417" s="16"/>
      <c r="AE417" s="17"/>
      <c r="AF417" s="17"/>
    </row>
    <row r="418" spans="1:32" s="15" customFormat="1" ht="15.75" x14ac:dyDescent="0.25">
      <c r="A418" s="45">
        <v>2</v>
      </c>
      <c r="B418" s="74" t="s">
        <v>349</v>
      </c>
      <c r="C418" s="77">
        <v>24</v>
      </c>
      <c r="D418" s="77">
        <v>28</v>
      </c>
      <c r="E418" s="78">
        <v>3</v>
      </c>
      <c r="F418" s="77"/>
      <c r="G418" s="75">
        <v>20</v>
      </c>
      <c r="H418" s="75">
        <v>25</v>
      </c>
      <c r="I418" s="77">
        <v>3</v>
      </c>
      <c r="J418" s="77"/>
      <c r="K418" s="77">
        <v>4</v>
      </c>
      <c r="L418" s="77">
        <v>5</v>
      </c>
      <c r="M418" s="77"/>
      <c r="N418" s="77"/>
      <c r="O418" s="127"/>
      <c r="P418" s="127"/>
      <c r="Q418" s="127"/>
      <c r="R418" s="127"/>
      <c r="S418" s="127"/>
      <c r="T418" s="127"/>
      <c r="U418" s="127"/>
      <c r="V418" s="127"/>
      <c r="W418" s="127"/>
      <c r="X418" s="127"/>
      <c r="Y418" s="127"/>
      <c r="Z418" s="127"/>
      <c r="AA418" s="16"/>
      <c r="AB418" s="16"/>
      <c r="AC418" s="17"/>
      <c r="AD418" s="16"/>
      <c r="AE418" s="17"/>
      <c r="AF418" s="17"/>
    </row>
    <row r="419" spans="1:32" s="15" customFormat="1" ht="15.75" x14ac:dyDescent="0.25">
      <c r="A419" s="38" t="s">
        <v>65</v>
      </c>
      <c r="B419" s="72" t="s">
        <v>323</v>
      </c>
      <c r="C419" s="86">
        <f>C420</f>
        <v>27</v>
      </c>
      <c r="D419" s="86">
        <f t="shared" ref="D419:N419" si="53">D420</f>
        <v>130</v>
      </c>
      <c r="E419" s="86">
        <f t="shared" si="53"/>
        <v>1967</v>
      </c>
      <c r="F419" s="86">
        <f t="shared" si="53"/>
        <v>0</v>
      </c>
      <c r="G419" s="86">
        <f t="shared" si="53"/>
        <v>24</v>
      </c>
      <c r="H419" s="86">
        <f t="shared" si="53"/>
        <v>126</v>
      </c>
      <c r="I419" s="86">
        <f t="shared" si="53"/>
        <v>1737</v>
      </c>
      <c r="J419" s="86">
        <f t="shared" si="53"/>
        <v>0</v>
      </c>
      <c r="K419" s="86">
        <f t="shared" si="53"/>
        <v>7</v>
      </c>
      <c r="L419" s="86">
        <f t="shared" si="53"/>
        <v>9</v>
      </c>
      <c r="M419" s="86">
        <f t="shared" si="53"/>
        <v>18</v>
      </c>
      <c r="N419" s="86">
        <f t="shared" si="53"/>
        <v>0</v>
      </c>
      <c r="O419" s="127"/>
      <c r="P419" s="127"/>
      <c r="Q419" s="127"/>
      <c r="R419" s="127"/>
      <c r="S419" s="127"/>
      <c r="T419" s="127"/>
      <c r="U419" s="127"/>
      <c r="V419" s="127"/>
      <c r="W419" s="127"/>
      <c r="X419" s="127"/>
      <c r="Y419" s="127"/>
      <c r="Z419" s="127"/>
      <c r="AA419" s="16"/>
      <c r="AB419" s="16"/>
      <c r="AC419" s="17"/>
      <c r="AD419" s="16"/>
      <c r="AE419" s="17"/>
      <c r="AF419" s="17"/>
    </row>
    <row r="420" spans="1:32" s="15" customFormat="1" ht="47.25" x14ac:dyDescent="0.25">
      <c r="A420" s="38"/>
      <c r="B420" s="100" t="s">
        <v>340</v>
      </c>
      <c r="C420" s="77">
        <f>C421+C422</f>
        <v>27</v>
      </c>
      <c r="D420" s="77">
        <f t="shared" ref="D420:N420" si="54">D421+D422</f>
        <v>130</v>
      </c>
      <c r="E420" s="77">
        <f t="shared" si="54"/>
        <v>1967</v>
      </c>
      <c r="F420" s="77">
        <f t="shared" si="54"/>
        <v>0</v>
      </c>
      <c r="G420" s="77">
        <f t="shared" si="54"/>
        <v>24</v>
      </c>
      <c r="H420" s="77">
        <f t="shared" si="54"/>
        <v>126</v>
      </c>
      <c r="I420" s="77">
        <f t="shared" si="54"/>
        <v>1737</v>
      </c>
      <c r="J420" s="77">
        <f t="shared" si="54"/>
        <v>0</v>
      </c>
      <c r="K420" s="77">
        <f t="shared" si="54"/>
        <v>7</v>
      </c>
      <c r="L420" s="77">
        <f t="shared" si="54"/>
        <v>9</v>
      </c>
      <c r="M420" s="77">
        <f t="shared" si="54"/>
        <v>18</v>
      </c>
      <c r="N420" s="77">
        <f t="shared" si="54"/>
        <v>0</v>
      </c>
      <c r="O420" s="127"/>
      <c r="P420" s="127"/>
      <c r="Q420" s="127"/>
      <c r="R420" s="127"/>
      <c r="S420" s="127"/>
      <c r="T420" s="127"/>
      <c r="U420" s="127"/>
      <c r="V420" s="127"/>
      <c r="W420" s="127"/>
      <c r="X420" s="127"/>
      <c r="Y420" s="127"/>
      <c r="Z420" s="127"/>
      <c r="AA420" s="16"/>
      <c r="AB420" s="16"/>
      <c r="AC420" s="17"/>
      <c r="AD420" s="16"/>
      <c r="AE420" s="17"/>
      <c r="AF420" s="17"/>
    </row>
    <row r="421" spans="1:32" s="15" customFormat="1" ht="15.75" x14ac:dyDescent="0.25">
      <c r="A421" s="38"/>
      <c r="B421" s="87" t="s">
        <v>341</v>
      </c>
      <c r="C421" s="102">
        <v>8</v>
      </c>
      <c r="D421" s="102">
        <v>98</v>
      </c>
      <c r="E421" s="77">
        <v>1964</v>
      </c>
      <c r="F421" s="102"/>
      <c r="G421" s="102">
        <v>7</v>
      </c>
      <c r="H421" s="102">
        <v>94</v>
      </c>
      <c r="I421" s="77">
        <v>1734</v>
      </c>
      <c r="J421" s="86"/>
      <c r="K421" s="102">
        <v>1</v>
      </c>
      <c r="L421" s="102">
        <v>6</v>
      </c>
      <c r="M421" s="102">
        <v>18</v>
      </c>
      <c r="N421" s="102"/>
      <c r="O421" s="127"/>
      <c r="P421" s="127"/>
      <c r="Q421" s="127"/>
      <c r="R421" s="127"/>
      <c r="S421" s="127"/>
      <c r="T421" s="127"/>
      <c r="U421" s="127"/>
      <c r="V421" s="127"/>
      <c r="W421" s="127"/>
      <c r="X421" s="127"/>
      <c r="Y421" s="127"/>
      <c r="Z421" s="127"/>
      <c r="AA421" s="16"/>
      <c r="AB421" s="16"/>
      <c r="AC421" s="17"/>
      <c r="AD421" s="16"/>
      <c r="AE421" s="17"/>
      <c r="AF421" s="17"/>
    </row>
    <row r="422" spans="1:32" s="15" customFormat="1" ht="15.75" x14ac:dyDescent="0.25">
      <c r="A422" s="38"/>
      <c r="B422" s="87" t="s">
        <v>346</v>
      </c>
      <c r="C422" s="102">
        <v>19</v>
      </c>
      <c r="D422" s="102">
        <v>32</v>
      </c>
      <c r="E422" s="77">
        <v>3</v>
      </c>
      <c r="F422" s="102"/>
      <c r="G422" s="102">
        <v>17</v>
      </c>
      <c r="H422" s="102">
        <v>32</v>
      </c>
      <c r="I422" s="77">
        <v>3</v>
      </c>
      <c r="J422" s="86"/>
      <c r="K422" s="102">
        <v>6</v>
      </c>
      <c r="L422" s="102">
        <v>3</v>
      </c>
      <c r="M422" s="102"/>
      <c r="N422" s="102"/>
      <c r="O422" s="127"/>
      <c r="P422" s="127"/>
      <c r="Q422" s="127"/>
      <c r="R422" s="127"/>
      <c r="S422" s="127"/>
      <c r="T422" s="127"/>
      <c r="U422" s="127"/>
      <c r="V422" s="127"/>
      <c r="W422" s="127"/>
      <c r="X422" s="127"/>
      <c r="Y422" s="127"/>
      <c r="Z422" s="127"/>
      <c r="AA422" s="16"/>
      <c r="AB422" s="16"/>
      <c r="AC422" s="17"/>
      <c r="AD422" s="16"/>
      <c r="AE422" s="17"/>
      <c r="AF422" s="17"/>
    </row>
    <row r="423" spans="1:32" s="15" customFormat="1" ht="15.75" x14ac:dyDescent="0.25">
      <c r="A423" s="38" t="s">
        <v>66</v>
      </c>
      <c r="B423" s="72" t="s">
        <v>337</v>
      </c>
      <c r="C423" s="86">
        <f>C424</f>
        <v>6</v>
      </c>
      <c r="D423" s="86">
        <f t="shared" ref="D423:N423" si="55">D424</f>
        <v>99</v>
      </c>
      <c r="E423" s="86">
        <f t="shared" si="55"/>
        <v>1150</v>
      </c>
      <c r="F423" s="86">
        <f t="shared" si="55"/>
        <v>0</v>
      </c>
      <c r="G423" s="86">
        <f t="shared" si="55"/>
        <v>6</v>
      </c>
      <c r="H423" s="86">
        <f t="shared" si="55"/>
        <v>94</v>
      </c>
      <c r="I423" s="86">
        <f t="shared" si="55"/>
        <v>1082</v>
      </c>
      <c r="J423" s="86">
        <f t="shared" si="55"/>
        <v>0</v>
      </c>
      <c r="K423" s="86">
        <f t="shared" si="55"/>
        <v>2</v>
      </c>
      <c r="L423" s="86">
        <f t="shared" si="55"/>
        <v>11</v>
      </c>
      <c r="M423" s="86">
        <f t="shared" si="55"/>
        <v>5</v>
      </c>
      <c r="N423" s="86">
        <f t="shared" si="55"/>
        <v>0</v>
      </c>
      <c r="O423" s="127"/>
      <c r="P423" s="127"/>
      <c r="Q423" s="127"/>
      <c r="R423" s="127"/>
      <c r="S423" s="127"/>
      <c r="T423" s="127"/>
      <c r="U423" s="127"/>
      <c r="V423" s="127"/>
      <c r="W423" s="127"/>
      <c r="X423" s="127"/>
      <c r="Y423" s="127"/>
      <c r="Z423" s="127"/>
      <c r="AA423" s="16"/>
      <c r="AB423" s="16"/>
      <c r="AC423" s="17"/>
      <c r="AD423" s="16"/>
      <c r="AE423" s="17"/>
      <c r="AF423" s="17"/>
    </row>
    <row r="424" spans="1:32" s="15" customFormat="1" ht="47.25" x14ac:dyDescent="0.25">
      <c r="A424" s="56"/>
      <c r="B424" s="100" t="s">
        <v>340</v>
      </c>
      <c r="C424" s="91">
        <v>6</v>
      </c>
      <c r="D424" s="91">
        <v>99</v>
      </c>
      <c r="E424" s="103">
        <v>1150</v>
      </c>
      <c r="F424" s="91"/>
      <c r="G424" s="91">
        <v>6</v>
      </c>
      <c r="H424" s="91">
        <v>94</v>
      </c>
      <c r="I424" s="103">
        <v>1082</v>
      </c>
      <c r="J424" s="91"/>
      <c r="K424" s="91">
        <v>2</v>
      </c>
      <c r="L424" s="91">
        <v>11</v>
      </c>
      <c r="M424" s="91">
        <v>5</v>
      </c>
      <c r="N424" s="91"/>
      <c r="O424" s="127"/>
      <c r="P424" s="127"/>
      <c r="Q424" s="127"/>
      <c r="R424" s="127"/>
      <c r="S424" s="127"/>
      <c r="T424" s="127"/>
      <c r="U424" s="127"/>
      <c r="V424" s="127"/>
      <c r="W424" s="127"/>
      <c r="X424" s="127"/>
      <c r="Y424" s="127"/>
      <c r="Z424" s="127"/>
      <c r="AA424" s="16"/>
      <c r="AB424" s="16"/>
      <c r="AC424" s="17"/>
      <c r="AD424" s="16"/>
      <c r="AE424" s="17"/>
      <c r="AF424" s="17"/>
    </row>
    <row r="425" spans="1:32" s="15" customFormat="1" ht="15.75" x14ac:dyDescent="0.25">
      <c r="A425" s="56"/>
      <c r="B425" s="87" t="s">
        <v>341</v>
      </c>
      <c r="C425" s="91">
        <v>6</v>
      </c>
      <c r="D425" s="91">
        <v>99</v>
      </c>
      <c r="E425" s="103">
        <v>1150</v>
      </c>
      <c r="F425" s="91"/>
      <c r="G425" s="91">
        <v>6</v>
      </c>
      <c r="H425" s="91">
        <v>94</v>
      </c>
      <c r="I425" s="103">
        <v>1082</v>
      </c>
      <c r="J425" s="91"/>
      <c r="K425" s="91">
        <v>2</v>
      </c>
      <c r="L425" s="91">
        <v>11</v>
      </c>
      <c r="M425" s="91">
        <v>5</v>
      </c>
      <c r="N425" s="91">
        <v>83</v>
      </c>
      <c r="O425" s="127"/>
      <c r="P425" s="127"/>
      <c r="Q425" s="127"/>
      <c r="R425" s="127"/>
      <c r="S425" s="127"/>
      <c r="T425" s="127"/>
      <c r="U425" s="127"/>
      <c r="V425" s="127"/>
      <c r="W425" s="127"/>
      <c r="X425" s="127"/>
      <c r="Y425" s="127"/>
      <c r="Z425" s="127"/>
      <c r="AA425" s="16"/>
      <c r="AB425" s="16"/>
      <c r="AC425" s="17"/>
      <c r="AD425" s="16"/>
      <c r="AE425" s="17"/>
      <c r="AF425" s="17"/>
    </row>
    <row r="426" spans="1:32" s="15" customFormat="1" ht="15.75" x14ac:dyDescent="0.25">
      <c r="A426" s="56"/>
      <c r="B426" s="87" t="s">
        <v>346</v>
      </c>
      <c r="C426" s="91">
        <v>17</v>
      </c>
      <c r="D426" s="91">
        <v>34</v>
      </c>
      <c r="E426" s="103">
        <v>3</v>
      </c>
      <c r="F426" s="91"/>
      <c r="G426" s="91">
        <v>16</v>
      </c>
      <c r="H426" s="91">
        <v>30</v>
      </c>
      <c r="I426" s="103">
        <v>2</v>
      </c>
      <c r="J426" s="91"/>
      <c r="K426" s="91">
        <v>5</v>
      </c>
      <c r="L426" s="91">
        <v>5</v>
      </c>
      <c r="M426" s="91">
        <v>0</v>
      </c>
      <c r="N426" s="91">
        <v>0</v>
      </c>
      <c r="O426" s="127"/>
      <c r="P426" s="127"/>
      <c r="Q426" s="127"/>
      <c r="R426" s="127"/>
      <c r="S426" s="127"/>
      <c r="T426" s="127"/>
      <c r="U426" s="127"/>
      <c r="V426" s="127"/>
      <c r="W426" s="127"/>
      <c r="X426" s="127"/>
      <c r="Y426" s="127"/>
      <c r="Z426" s="127"/>
      <c r="AA426" s="16"/>
      <c r="AB426" s="16"/>
      <c r="AC426" s="17"/>
      <c r="AD426" s="16"/>
      <c r="AE426" s="17"/>
      <c r="AF426" s="17"/>
    </row>
    <row r="427" spans="1:32" s="15" customFormat="1" ht="15.75" x14ac:dyDescent="0.25">
      <c r="A427" s="38" t="s">
        <v>176</v>
      </c>
      <c r="B427" s="95" t="s">
        <v>339</v>
      </c>
      <c r="C427" s="18">
        <f>C428</f>
        <v>23</v>
      </c>
      <c r="D427" s="18">
        <f t="shared" ref="D427:N427" si="56">D428</f>
        <v>126</v>
      </c>
      <c r="E427" s="18">
        <f t="shared" si="56"/>
        <v>971</v>
      </c>
      <c r="F427" s="18">
        <f t="shared" si="56"/>
        <v>0</v>
      </c>
      <c r="G427" s="18">
        <f t="shared" si="56"/>
        <v>22</v>
      </c>
      <c r="H427" s="18">
        <f t="shared" si="56"/>
        <v>116</v>
      </c>
      <c r="I427" s="18">
        <f t="shared" si="56"/>
        <v>926</v>
      </c>
      <c r="J427" s="18">
        <f t="shared" si="56"/>
        <v>0</v>
      </c>
      <c r="K427" s="18">
        <f t="shared" si="56"/>
        <v>4</v>
      </c>
      <c r="L427" s="18">
        <f t="shared" si="56"/>
        <v>14</v>
      </c>
      <c r="M427" s="18">
        <f t="shared" si="56"/>
        <v>3</v>
      </c>
      <c r="N427" s="18">
        <f t="shared" si="56"/>
        <v>0</v>
      </c>
      <c r="O427" s="127"/>
      <c r="P427" s="127"/>
      <c r="Q427" s="127"/>
      <c r="R427" s="127"/>
      <c r="S427" s="127"/>
      <c r="T427" s="127"/>
      <c r="U427" s="127"/>
      <c r="V427" s="127"/>
      <c r="W427" s="127"/>
      <c r="X427" s="127"/>
      <c r="Y427" s="127"/>
      <c r="Z427" s="127"/>
      <c r="AA427" s="16"/>
      <c r="AB427" s="16"/>
      <c r="AC427" s="17"/>
      <c r="AD427" s="16"/>
      <c r="AE427" s="17"/>
      <c r="AF427" s="17"/>
    </row>
    <row r="428" spans="1:32" s="15" customFormat="1" ht="47.25" x14ac:dyDescent="0.25">
      <c r="A428" s="38"/>
      <c r="B428" s="100" t="s">
        <v>340</v>
      </c>
      <c r="C428" s="91">
        <f>C429+C430</f>
        <v>23</v>
      </c>
      <c r="D428" s="91">
        <f t="shared" ref="D428:N428" si="57">D429+D430</f>
        <v>126</v>
      </c>
      <c r="E428" s="91">
        <f t="shared" si="57"/>
        <v>971</v>
      </c>
      <c r="F428" s="91">
        <f t="shared" si="57"/>
        <v>0</v>
      </c>
      <c r="G428" s="91">
        <f t="shared" si="57"/>
        <v>22</v>
      </c>
      <c r="H428" s="91">
        <f t="shared" si="57"/>
        <v>116</v>
      </c>
      <c r="I428" s="91">
        <f t="shared" si="57"/>
        <v>926</v>
      </c>
      <c r="J428" s="91">
        <f t="shared" si="57"/>
        <v>0</v>
      </c>
      <c r="K428" s="91">
        <f t="shared" si="57"/>
        <v>4</v>
      </c>
      <c r="L428" s="91">
        <f t="shared" si="57"/>
        <v>14</v>
      </c>
      <c r="M428" s="91">
        <f t="shared" si="57"/>
        <v>3</v>
      </c>
      <c r="N428" s="91">
        <f t="shared" si="57"/>
        <v>0</v>
      </c>
      <c r="O428" s="127"/>
      <c r="P428" s="127"/>
      <c r="Q428" s="127"/>
      <c r="R428" s="127"/>
      <c r="S428" s="127"/>
      <c r="T428" s="127"/>
      <c r="U428" s="127"/>
      <c r="V428" s="127"/>
      <c r="W428" s="127"/>
      <c r="X428" s="127"/>
      <c r="Y428" s="127"/>
      <c r="Z428" s="127"/>
      <c r="AA428" s="16"/>
      <c r="AB428" s="16"/>
      <c r="AC428" s="17"/>
      <c r="AD428" s="16"/>
      <c r="AE428" s="17"/>
      <c r="AF428" s="17"/>
    </row>
    <row r="429" spans="1:32" s="15" customFormat="1" ht="15.75" x14ac:dyDescent="0.25">
      <c r="A429" s="38"/>
      <c r="B429" s="87" t="s">
        <v>341</v>
      </c>
      <c r="C429" s="91">
        <v>6</v>
      </c>
      <c r="D429" s="91">
        <v>90</v>
      </c>
      <c r="E429" s="75">
        <v>968</v>
      </c>
      <c r="F429" s="75"/>
      <c r="G429" s="75">
        <v>6</v>
      </c>
      <c r="H429" s="75">
        <v>83</v>
      </c>
      <c r="I429" s="75">
        <v>923</v>
      </c>
      <c r="J429" s="91"/>
      <c r="K429" s="91">
        <v>1</v>
      </c>
      <c r="L429" s="91">
        <v>4</v>
      </c>
      <c r="M429" s="91">
        <v>3</v>
      </c>
      <c r="N429" s="91"/>
      <c r="O429" s="127"/>
      <c r="P429" s="127"/>
      <c r="Q429" s="127"/>
      <c r="R429" s="127"/>
      <c r="S429" s="127"/>
      <c r="T429" s="127"/>
      <c r="U429" s="127"/>
      <c r="V429" s="127"/>
      <c r="W429" s="127"/>
      <c r="X429" s="127"/>
      <c r="Y429" s="127"/>
      <c r="Z429" s="127"/>
      <c r="AA429" s="16"/>
      <c r="AB429" s="16"/>
      <c r="AC429" s="17"/>
      <c r="AD429" s="16"/>
      <c r="AE429" s="17"/>
      <c r="AF429" s="17"/>
    </row>
    <row r="430" spans="1:32" s="15" customFormat="1" ht="15.75" x14ac:dyDescent="0.25">
      <c r="A430" s="38"/>
      <c r="B430" s="87" t="s">
        <v>346</v>
      </c>
      <c r="C430" s="91">
        <v>17</v>
      </c>
      <c r="D430" s="91">
        <v>36</v>
      </c>
      <c r="E430" s="75">
        <v>3</v>
      </c>
      <c r="F430" s="75"/>
      <c r="G430" s="75">
        <v>16</v>
      </c>
      <c r="H430" s="75">
        <v>33</v>
      </c>
      <c r="I430" s="75">
        <v>3</v>
      </c>
      <c r="J430" s="91"/>
      <c r="K430" s="91">
        <v>3</v>
      </c>
      <c r="L430" s="91">
        <v>10</v>
      </c>
      <c r="M430" s="91"/>
      <c r="N430" s="91"/>
      <c r="O430" s="127"/>
      <c r="P430" s="127"/>
      <c r="Q430" s="127"/>
      <c r="R430" s="127"/>
      <c r="S430" s="127"/>
      <c r="T430" s="127"/>
      <c r="U430" s="127"/>
      <c r="V430" s="127"/>
      <c r="W430" s="127"/>
      <c r="X430" s="127"/>
      <c r="Y430" s="127"/>
      <c r="Z430" s="127"/>
      <c r="AA430" s="16"/>
      <c r="AB430" s="16"/>
      <c r="AC430" s="17"/>
      <c r="AD430" s="16"/>
      <c r="AE430" s="17"/>
      <c r="AF430" s="17"/>
    </row>
    <row r="431" spans="1:32" s="15" customFormat="1" ht="31.5" x14ac:dyDescent="0.25">
      <c r="A431" s="104" t="s">
        <v>350</v>
      </c>
      <c r="B431" s="70" t="s">
        <v>62</v>
      </c>
      <c r="C431" s="96">
        <f t="shared" ref="C431:N431" si="58">C382+C213</f>
        <v>1906</v>
      </c>
      <c r="D431" s="96">
        <f t="shared" si="58"/>
        <v>3122</v>
      </c>
      <c r="E431" s="96">
        <f t="shared" si="58"/>
        <v>20265</v>
      </c>
      <c r="F431" s="96">
        <f t="shared" si="58"/>
        <v>2066</v>
      </c>
      <c r="G431" s="96">
        <f t="shared" si="58"/>
        <v>1776</v>
      </c>
      <c r="H431" s="96">
        <f t="shared" si="58"/>
        <v>2693</v>
      </c>
      <c r="I431" s="96">
        <f t="shared" si="58"/>
        <v>17163</v>
      </c>
      <c r="J431" s="96">
        <f t="shared" si="58"/>
        <v>1614</v>
      </c>
      <c r="K431" s="96">
        <f t="shared" si="58"/>
        <v>426</v>
      </c>
      <c r="L431" s="96">
        <f t="shared" si="58"/>
        <v>417</v>
      </c>
      <c r="M431" s="96">
        <f t="shared" si="58"/>
        <v>149</v>
      </c>
      <c r="N431" s="96">
        <f t="shared" si="58"/>
        <v>783</v>
      </c>
      <c r="O431" s="127"/>
      <c r="P431" s="127"/>
      <c r="Q431" s="127"/>
      <c r="R431" s="127"/>
      <c r="S431" s="127"/>
      <c r="T431" s="127"/>
      <c r="U431" s="127"/>
      <c r="V431" s="127"/>
      <c r="W431" s="127"/>
      <c r="X431" s="127"/>
      <c r="Y431" s="127"/>
      <c r="Z431" s="127"/>
      <c r="AA431" s="16"/>
      <c r="AB431" s="16"/>
      <c r="AC431" s="17"/>
      <c r="AD431" s="16"/>
      <c r="AE431" s="17"/>
      <c r="AF431" s="17"/>
    </row>
    <row r="432" spans="1:32" s="15" customFormat="1" ht="31.5" x14ac:dyDescent="0.25">
      <c r="A432" s="104" t="s">
        <v>354</v>
      </c>
      <c r="B432" s="70" t="s">
        <v>353</v>
      </c>
      <c r="C432" s="96">
        <f>C211+C431</f>
        <v>3807</v>
      </c>
      <c r="D432" s="96">
        <f t="shared" ref="D432:N432" si="59">D211+D431</f>
        <v>6572</v>
      </c>
      <c r="E432" s="96">
        <f t="shared" si="59"/>
        <v>39130</v>
      </c>
      <c r="F432" s="96">
        <f t="shared" si="59"/>
        <v>4370</v>
      </c>
      <c r="G432" s="96">
        <f t="shared" si="59"/>
        <v>3631</v>
      </c>
      <c r="H432" s="96">
        <f t="shared" si="59"/>
        <v>5748</v>
      </c>
      <c r="I432" s="96">
        <f t="shared" si="59"/>
        <v>34966</v>
      </c>
      <c r="J432" s="96">
        <f t="shared" si="59"/>
        <v>3665</v>
      </c>
      <c r="K432" s="96">
        <f t="shared" si="59"/>
        <v>808</v>
      </c>
      <c r="L432" s="96">
        <f t="shared" si="59"/>
        <v>713</v>
      </c>
      <c r="M432" s="96">
        <f t="shared" si="59"/>
        <v>202</v>
      </c>
      <c r="N432" s="96">
        <f t="shared" si="59"/>
        <v>2834</v>
      </c>
      <c r="O432" s="127"/>
      <c r="P432" s="127"/>
      <c r="Q432" s="127"/>
      <c r="R432" s="127"/>
      <c r="S432" s="127"/>
      <c r="T432" s="127"/>
      <c r="U432" s="127"/>
      <c r="V432" s="127"/>
      <c r="W432" s="127"/>
      <c r="X432" s="127"/>
      <c r="Y432" s="127"/>
      <c r="Z432" s="127"/>
      <c r="AA432" s="16"/>
      <c r="AB432" s="16"/>
      <c r="AC432" s="17"/>
      <c r="AD432" s="16"/>
      <c r="AE432" s="17"/>
      <c r="AF432" s="17"/>
    </row>
    <row r="433" spans="1:13" s="24" customFormat="1" ht="15.75" x14ac:dyDescent="0.25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</row>
    <row r="434" spans="1:13" s="24" customFormat="1" ht="15.75" x14ac:dyDescent="0.25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</row>
    <row r="435" spans="1:13" s="24" customFormat="1" ht="15.75" x14ac:dyDescent="0.25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</row>
    <row r="436" spans="1:13" s="24" customFormat="1" ht="15.75" x14ac:dyDescent="0.25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</row>
    <row r="437" spans="1:13" s="24" customFormat="1" ht="15.75" x14ac:dyDescent="0.25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</row>
    <row r="438" spans="1:13" s="24" customFormat="1" ht="15.75" x14ac:dyDescent="0.25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</row>
    <row r="439" spans="1:13" s="24" customFormat="1" ht="15.75" x14ac:dyDescent="0.25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</row>
    <row r="440" spans="1:13" s="24" customFormat="1" ht="15.75" x14ac:dyDescent="0.25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</row>
    <row r="441" spans="1:13" s="24" customFormat="1" ht="15.75" x14ac:dyDescent="0.25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</row>
    <row r="442" spans="1:13" s="24" customFormat="1" ht="15.75" x14ac:dyDescent="0.25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</row>
    <row r="443" spans="1:13" s="24" customFormat="1" ht="15.75" x14ac:dyDescent="0.25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</row>
    <row r="444" spans="1:13" s="24" customFormat="1" ht="15.75" x14ac:dyDescent="0.25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</row>
    <row r="445" spans="1:13" s="24" customFormat="1" ht="15.75" x14ac:dyDescent="0.25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</row>
    <row r="446" spans="1:13" s="24" customFormat="1" ht="15.75" x14ac:dyDescent="0.25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</row>
    <row r="447" spans="1:13" s="24" customFormat="1" ht="15.75" x14ac:dyDescent="0.25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</row>
    <row r="448" spans="1:13" s="24" customFormat="1" ht="15.75" x14ac:dyDescent="0.25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</row>
    <row r="449" spans="1:13" s="24" customFormat="1" ht="15.75" x14ac:dyDescent="0.25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</row>
    <row r="450" spans="1:13" s="24" customFormat="1" ht="15.75" x14ac:dyDescent="0.25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</row>
    <row r="451" spans="1:13" s="24" customFormat="1" ht="15.75" x14ac:dyDescent="0.25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</row>
    <row r="452" spans="1:13" s="24" customFormat="1" ht="15.75" x14ac:dyDescent="0.25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</row>
    <row r="453" spans="1:13" s="24" customFormat="1" ht="15.75" x14ac:dyDescent="0.25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</row>
    <row r="454" spans="1:13" s="24" customFormat="1" ht="15.75" x14ac:dyDescent="0.25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</row>
    <row r="455" spans="1:13" s="24" customFormat="1" ht="15.75" x14ac:dyDescent="0.25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</row>
    <row r="456" spans="1:13" s="24" customFormat="1" ht="15.75" x14ac:dyDescent="0.25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</row>
    <row r="457" spans="1:13" s="24" customFormat="1" ht="15.75" x14ac:dyDescent="0.25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</row>
    <row r="458" spans="1:13" s="24" customFormat="1" ht="15.75" x14ac:dyDescent="0.25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</row>
    <row r="459" spans="1:13" s="24" customFormat="1" ht="15.75" x14ac:dyDescent="0.25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</row>
    <row r="460" spans="1:13" s="24" customFormat="1" ht="15.75" x14ac:dyDescent="0.25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</row>
    <row r="461" spans="1:13" s="24" customFormat="1" ht="15.75" x14ac:dyDescent="0.25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</row>
    <row r="462" spans="1:13" s="24" customFormat="1" ht="15.75" x14ac:dyDescent="0.25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</row>
    <row r="463" spans="1:13" s="24" customFormat="1" ht="15.75" x14ac:dyDescent="0.25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</row>
    <row r="464" spans="1:13" s="24" customFormat="1" ht="15.75" x14ac:dyDescent="0.25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</row>
    <row r="465" spans="1:13" s="24" customFormat="1" ht="15.75" x14ac:dyDescent="0.25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</row>
    <row r="466" spans="1:13" s="24" customFormat="1" ht="15.75" x14ac:dyDescent="0.25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</row>
    <row r="467" spans="1:13" s="24" customFormat="1" ht="15.75" x14ac:dyDescent="0.25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</row>
    <row r="468" spans="1:13" s="24" customFormat="1" ht="15.75" x14ac:dyDescent="0.25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</row>
    <row r="469" spans="1:13" s="24" customFormat="1" ht="15.75" x14ac:dyDescent="0.25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</row>
    <row r="470" spans="1:13" s="24" customFormat="1" ht="15.75" x14ac:dyDescent="0.25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</row>
    <row r="471" spans="1:13" s="24" customFormat="1" ht="15.75" x14ac:dyDescent="0.25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</row>
    <row r="472" spans="1:13" s="24" customFormat="1" ht="15.75" x14ac:dyDescent="0.25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</row>
    <row r="473" spans="1:13" s="24" customFormat="1" ht="15.75" x14ac:dyDescent="0.25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</row>
    <row r="474" spans="1:13" s="24" customFormat="1" ht="15.75" x14ac:dyDescent="0.25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</row>
    <row r="475" spans="1:13" s="24" customFormat="1" ht="15.75" x14ac:dyDescent="0.25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</row>
    <row r="476" spans="1:13" s="24" customFormat="1" ht="15.75" x14ac:dyDescent="0.25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</row>
    <row r="477" spans="1:13" s="24" customFormat="1" ht="15.75" x14ac:dyDescent="0.25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</row>
    <row r="478" spans="1:13" s="24" customFormat="1" ht="15.75" x14ac:dyDescent="0.25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</row>
    <row r="479" spans="1:13" s="24" customFormat="1" ht="15.75" x14ac:dyDescent="0.25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</row>
    <row r="480" spans="1:13" s="24" customFormat="1" ht="15.75" x14ac:dyDescent="0.25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</row>
    <row r="481" spans="1:13" s="24" customFormat="1" ht="15.75" x14ac:dyDescent="0.25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</row>
    <row r="482" spans="1:13" s="24" customFormat="1" ht="15.75" x14ac:dyDescent="0.25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</row>
    <row r="483" spans="1:13" s="24" customFormat="1" ht="15.75" x14ac:dyDescent="0.25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</row>
    <row r="484" spans="1:13" s="24" customFormat="1" ht="15.75" x14ac:dyDescent="0.25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</row>
    <row r="485" spans="1:13" s="24" customFormat="1" ht="15.75" x14ac:dyDescent="0.25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</row>
    <row r="486" spans="1:13" s="24" customFormat="1" ht="15.75" x14ac:dyDescent="0.25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</row>
    <row r="487" spans="1:13" s="24" customFormat="1" ht="15.75" x14ac:dyDescent="0.25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</row>
    <row r="488" spans="1:13" s="24" customFormat="1" ht="15.75" x14ac:dyDescent="0.25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</row>
    <row r="489" spans="1:13" s="24" customFormat="1" ht="15.75" x14ac:dyDescent="0.25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</row>
    <row r="490" spans="1:13" s="24" customFormat="1" ht="15.75" x14ac:dyDescent="0.25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</row>
    <row r="491" spans="1:13" s="24" customFormat="1" ht="15.75" x14ac:dyDescent="0.25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</row>
    <row r="492" spans="1:13" s="24" customFormat="1" ht="15.75" x14ac:dyDescent="0.25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</row>
    <row r="493" spans="1:13" s="24" customFormat="1" ht="15.75" x14ac:dyDescent="0.25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</row>
    <row r="494" spans="1:13" s="24" customFormat="1" ht="15.75" x14ac:dyDescent="0.25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</row>
    <row r="495" spans="1:13" s="24" customFormat="1" ht="15.75" x14ac:dyDescent="0.25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</row>
    <row r="496" spans="1:13" s="24" customFormat="1" ht="15.75" x14ac:dyDescent="0.25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</row>
    <row r="497" spans="1:13" s="24" customFormat="1" ht="15.75" x14ac:dyDescent="0.25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</row>
    <row r="498" spans="1:13" s="24" customFormat="1" ht="15.75" x14ac:dyDescent="0.25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</row>
    <row r="499" spans="1:13" s="24" customFormat="1" ht="15.75" x14ac:dyDescent="0.25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</row>
    <row r="500" spans="1:13" s="24" customFormat="1" ht="15.75" x14ac:dyDescent="0.25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</row>
    <row r="501" spans="1:13" s="24" customFormat="1" ht="15.75" x14ac:dyDescent="0.25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</row>
    <row r="502" spans="1:13" s="24" customFormat="1" ht="15.75" x14ac:dyDescent="0.25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</row>
    <row r="503" spans="1:13" s="24" customFormat="1" ht="15.75" x14ac:dyDescent="0.25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</row>
    <row r="504" spans="1:13" s="24" customFormat="1" ht="15.75" x14ac:dyDescent="0.25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</row>
    <row r="505" spans="1:13" s="24" customFormat="1" ht="15.75" x14ac:dyDescent="0.25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</row>
    <row r="506" spans="1:13" s="24" customFormat="1" ht="15.75" x14ac:dyDescent="0.25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</row>
    <row r="507" spans="1:13" s="24" customFormat="1" ht="15.75" x14ac:dyDescent="0.25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</row>
    <row r="508" spans="1:13" s="24" customFormat="1" ht="15.75" x14ac:dyDescent="0.25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</row>
    <row r="509" spans="1:13" s="24" customFormat="1" ht="15.75" x14ac:dyDescent="0.25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</row>
    <row r="510" spans="1:13" s="24" customFormat="1" ht="15.75" x14ac:dyDescent="0.25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</row>
    <row r="511" spans="1:13" s="24" customFormat="1" ht="15.75" x14ac:dyDescent="0.25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</row>
    <row r="512" spans="1:13" s="24" customFormat="1" ht="15.75" x14ac:dyDescent="0.25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</row>
    <row r="513" spans="1:13" s="24" customFormat="1" ht="15.75" x14ac:dyDescent="0.25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</row>
    <row r="514" spans="1:13" s="24" customFormat="1" ht="15.75" x14ac:dyDescent="0.25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</row>
    <row r="515" spans="1:13" s="24" customFormat="1" ht="15.75" x14ac:dyDescent="0.25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</row>
    <row r="516" spans="1:13" s="24" customFormat="1" ht="15.75" x14ac:dyDescent="0.25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</row>
    <row r="517" spans="1:13" s="24" customFormat="1" ht="15.75" x14ac:dyDescent="0.25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</row>
    <row r="518" spans="1:13" s="24" customFormat="1" ht="15.75" x14ac:dyDescent="0.25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</row>
    <row r="519" spans="1:13" s="24" customFormat="1" ht="15.75" x14ac:dyDescent="0.25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</row>
    <row r="520" spans="1:13" s="24" customFormat="1" ht="15.75" x14ac:dyDescent="0.25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</row>
    <row r="521" spans="1:13" s="24" customFormat="1" ht="15.75" x14ac:dyDescent="0.25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</row>
    <row r="522" spans="1:13" s="24" customFormat="1" ht="15.75" x14ac:dyDescent="0.25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</row>
    <row r="523" spans="1:13" s="24" customFormat="1" ht="15.75" x14ac:dyDescent="0.25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</row>
    <row r="524" spans="1:13" s="24" customFormat="1" ht="15.75" x14ac:dyDescent="0.25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</row>
    <row r="525" spans="1:13" s="24" customFormat="1" ht="15.75" x14ac:dyDescent="0.25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</row>
    <row r="526" spans="1:13" s="24" customFormat="1" ht="15.75" x14ac:dyDescent="0.25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</row>
    <row r="527" spans="1:13" s="24" customFormat="1" ht="15.75" x14ac:dyDescent="0.25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</row>
    <row r="528" spans="1:13" s="24" customFormat="1" ht="15.75" x14ac:dyDescent="0.25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</row>
    <row r="529" spans="1:13" s="24" customFormat="1" ht="15.75" x14ac:dyDescent="0.25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</row>
    <row r="530" spans="1:13" s="24" customFormat="1" ht="15.75" x14ac:dyDescent="0.25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</row>
    <row r="531" spans="1:13" s="24" customFormat="1" ht="15.75" x14ac:dyDescent="0.25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</row>
    <row r="532" spans="1:13" s="24" customFormat="1" ht="15.75" x14ac:dyDescent="0.25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</row>
    <row r="533" spans="1:13" s="24" customFormat="1" ht="15.75" x14ac:dyDescent="0.25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</row>
    <row r="534" spans="1:13" s="24" customFormat="1" ht="15.75" x14ac:dyDescent="0.25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</row>
    <row r="535" spans="1:13" s="24" customFormat="1" ht="15.75" x14ac:dyDescent="0.25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</row>
    <row r="536" spans="1:13" s="24" customFormat="1" ht="15.75" x14ac:dyDescent="0.25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</row>
    <row r="537" spans="1:13" s="24" customFormat="1" ht="15.75" x14ac:dyDescent="0.25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</row>
    <row r="538" spans="1:13" s="24" customFormat="1" ht="15.75" x14ac:dyDescent="0.25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</row>
    <row r="539" spans="1:13" s="24" customFormat="1" ht="15.75" x14ac:dyDescent="0.25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</row>
    <row r="540" spans="1:13" s="24" customFormat="1" ht="15.75" x14ac:dyDescent="0.25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</row>
    <row r="541" spans="1:13" s="24" customFormat="1" ht="15.75" x14ac:dyDescent="0.25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</row>
    <row r="542" spans="1:13" s="24" customFormat="1" ht="15.75" x14ac:dyDescent="0.25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</row>
    <row r="543" spans="1:13" s="24" customFormat="1" ht="15.75" x14ac:dyDescent="0.25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</row>
    <row r="544" spans="1:13" s="24" customFormat="1" ht="15.75" x14ac:dyDescent="0.25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</row>
    <row r="545" spans="1:13" s="24" customFormat="1" ht="15.75" x14ac:dyDescent="0.25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</row>
    <row r="546" spans="1:13" s="24" customFormat="1" ht="15.75" x14ac:dyDescent="0.25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</row>
    <row r="547" spans="1:13" s="24" customFormat="1" ht="15.75" x14ac:dyDescent="0.25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</row>
    <row r="548" spans="1:13" s="24" customFormat="1" ht="15.75" x14ac:dyDescent="0.25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</row>
    <row r="549" spans="1:13" s="24" customFormat="1" ht="15.75" x14ac:dyDescent="0.25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</row>
    <row r="550" spans="1:13" s="24" customFormat="1" ht="15.75" x14ac:dyDescent="0.25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</row>
    <row r="551" spans="1:13" s="24" customFormat="1" ht="15.75" x14ac:dyDescent="0.25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</row>
    <row r="552" spans="1:13" s="24" customFormat="1" ht="15.75" x14ac:dyDescent="0.25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</row>
    <row r="553" spans="1:13" s="24" customFormat="1" ht="15.75" x14ac:dyDescent="0.25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</row>
    <row r="554" spans="1:13" s="24" customFormat="1" ht="15.75" x14ac:dyDescent="0.25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</row>
    <row r="555" spans="1:13" s="24" customFormat="1" ht="15.75" x14ac:dyDescent="0.25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</row>
    <row r="556" spans="1:13" s="24" customFormat="1" ht="15.75" x14ac:dyDescent="0.25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</row>
    <row r="557" spans="1:13" s="24" customFormat="1" ht="15.75" x14ac:dyDescent="0.25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</row>
    <row r="558" spans="1:13" s="24" customFormat="1" ht="15.75" x14ac:dyDescent="0.25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</row>
    <row r="559" spans="1:13" s="24" customFormat="1" ht="15.75" x14ac:dyDescent="0.25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</row>
    <row r="560" spans="1:13" s="24" customFormat="1" ht="15.75" x14ac:dyDescent="0.25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</row>
    <row r="561" spans="1:27" s="24" customFormat="1" ht="15.75" x14ac:dyDescent="0.25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</row>
    <row r="562" spans="1:27" s="24" customFormat="1" ht="33" x14ac:dyDescent="0.25">
      <c r="A562" s="22" t="s">
        <v>354</v>
      </c>
      <c r="B562" s="20" t="s">
        <v>353</v>
      </c>
      <c r="C562" s="21" t="e">
        <f>C431+#REF!</f>
        <v>#REF!</v>
      </c>
      <c r="D562" s="21" t="e">
        <f>D431+#REF!</f>
        <v>#REF!</v>
      </c>
      <c r="E562" s="21" t="e">
        <f>E431+#REF!</f>
        <v>#REF!</v>
      </c>
      <c r="F562" s="21" t="e">
        <f>F431+#REF!</f>
        <v>#REF!</v>
      </c>
      <c r="G562" s="21" t="e">
        <f>G431+#REF!</f>
        <v>#REF!</v>
      </c>
      <c r="H562" s="21" t="e">
        <f>H431+#REF!</f>
        <v>#REF!</v>
      </c>
      <c r="I562" s="21" t="e">
        <f>I431+#REF!</f>
        <v>#REF!</v>
      </c>
      <c r="J562" s="21" t="e">
        <f>J431+#REF!</f>
        <v>#REF!</v>
      </c>
      <c r="K562" s="21" t="e">
        <f>K431+#REF!</f>
        <v>#REF!</v>
      </c>
      <c r="L562" s="21" t="e">
        <f>L431+#REF!</f>
        <v>#REF!</v>
      </c>
      <c r="M562" s="21" t="e">
        <f>M431+#REF!</f>
        <v>#REF!</v>
      </c>
      <c r="N562" s="21" t="e">
        <f>N431+#REF!</f>
        <v>#REF!</v>
      </c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</row>
    <row r="563" spans="1:27" ht="12.75" customHeight="1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19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</row>
    <row r="564" spans="1:27" ht="12.75" customHeight="1" x14ac:dyDescent="0.25">
      <c r="A564" s="8"/>
      <c r="B564" s="8"/>
      <c r="C564" s="8"/>
      <c r="D564" s="8"/>
      <c r="E564" s="8"/>
      <c r="F564" s="8"/>
      <c r="G564" s="108"/>
      <c r="H564" s="8"/>
      <c r="I564" s="8"/>
      <c r="J564" s="8"/>
      <c r="K564" s="8"/>
      <c r="L564" s="8"/>
      <c r="M564" s="8"/>
      <c r="N564" s="19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</row>
    <row r="565" spans="1:27" ht="12.75" customHeight="1" x14ac:dyDescent="0.25">
      <c r="A565" s="8"/>
      <c r="B565" s="8"/>
      <c r="C565" s="8"/>
      <c r="D565" s="8"/>
      <c r="E565" s="8"/>
      <c r="F565" s="8"/>
      <c r="G565" s="8">
        <f>290+1486</f>
        <v>1776</v>
      </c>
      <c r="H565" s="8">
        <f>1370+1323</f>
        <v>2693</v>
      </c>
      <c r="I565" s="8">
        <v>17163</v>
      </c>
      <c r="J565" s="8">
        <v>1614</v>
      </c>
      <c r="K565" s="8"/>
      <c r="L565" s="8"/>
      <c r="M565" s="8"/>
      <c r="N565" s="19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</row>
    <row r="566" spans="1:27" ht="12.75" customHeight="1" x14ac:dyDescent="0.25">
      <c r="A566" s="8"/>
      <c r="B566" s="8"/>
      <c r="C566" s="8"/>
      <c r="D566" s="8"/>
      <c r="E566" s="8"/>
      <c r="F566" s="8"/>
      <c r="G566" s="108" t="e">
        <f>G562-G565</f>
        <v>#REF!</v>
      </c>
      <c r="H566" s="108" t="e">
        <f t="shared" ref="H566:J566" si="60">H562-H565</f>
        <v>#REF!</v>
      </c>
      <c r="I566" s="108" t="e">
        <f t="shared" si="60"/>
        <v>#REF!</v>
      </c>
      <c r="J566" s="108" t="e">
        <f t="shared" si="60"/>
        <v>#REF!</v>
      </c>
      <c r="K566" s="8"/>
      <c r="L566" s="8"/>
      <c r="M566" s="8"/>
      <c r="N566" s="19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</row>
    <row r="567" spans="1:27" ht="12.75" customHeight="1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19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</row>
    <row r="568" spans="1:27" ht="12.75" customHeight="1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19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</row>
    <row r="569" spans="1:27" ht="12.75" customHeight="1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19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</row>
    <row r="570" spans="1:27" ht="12.75" customHeight="1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19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</row>
    <row r="571" spans="1:27" ht="12.75" customHeight="1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19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</row>
    <row r="572" spans="1:27" ht="12.75" customHeight="1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19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</row>
    <row r="573" spans="1:27" ht="12.75" customHeight="1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19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</row>
    <row r="574" spans="1:27" ht="12.75" customHeight="1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19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</row>
    <row r="575" spans="1:27" ht="12.75" customHeight="1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19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</row>
    <row r="576" spans="1:27" ht="12.75" customHeight="1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19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</row>
    <row r="577" spans="1:27" ht="12.75" customHeight="1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19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</row>
    <row r="578" spans="1:27" ht="12.75" customHeight="1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19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</row>
    <row r="579" spans="1:27" ht="12.75" customHeight="1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19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</row>
    <row r="580" spans="1:27" ht="12.75" customHeight="1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19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</row>
    <row r="581" spans="1:27" ht="12.75" customHeight="1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19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</row>
    <row r="582" spans="1:27" ht="12.75" customHeight="1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19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</row>
    <row r="583" spans="1:27" ht="12.75" customHeight="1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19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</row>
    <row r="584" spans="1:27" ht="12.75" customHeight="1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19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</row>
    <row r="585" spans="1:27" ht="12.75" customHeight="1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19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</row>
    <row r="586" spans="1:27" ht="12.75" customHeight="1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19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</row>
    <row r="587" spans="1:27" ht="12.75" customHeight="1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19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</row>
    <row r="588" spans="1:27" ht="12.75" customHeight="1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19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</row>
    <row r="589" spans="1:27" ht="12.75" customHeight="1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19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</row>
    <row r="590" spans="1:27" ht="12.75" customHeight="1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19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</row>
    <row r="591" spans="1:27" ht="12.75" customHeight="1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19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</row>
    <row r="592" spans="1:27" ht="12.75" customHeight="1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19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</row>
    <row r="593" spans="1:27" ht="12.75" customHeight="1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19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</row>
    <row r="594" spans="1:27" ht="12.75" customHeight="1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19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</row>
    <row r="595" spans="1:27" ht="12.75" customHeight="1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19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</row>
    <row r="596" spans="1:27" ht="12.75" customHeight="1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19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</row>
    <row r="597" spans="1:27" ht="12.75" customHeight="1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19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</row>
    <row r="598" spans="1:27" ht="12.75" customHeight="1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19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</row>
    <row r="599" spans="1:27" ht="12.75" customHeight="1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19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</row>
    <row r="600" spans="1:27" ht="12.75" customHeight="1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19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</row>
    <row r="601" spans="1:27" ht="12.75" customHeight="1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19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</row>
    <row r="602" spans="1:27" ht="12.75" customHeight="1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19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</row>
    <row r="603" spans="1:27" ht="12.75" customHeight="1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19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</row>
    <row r="604" spans="1:27" ht="12.75" customHeight="1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19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</row>
    <row r="605" spans="1:27" ht="12.75" customHeight="1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19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</row>
    <row r="606" spans="1:27" ht="12.75" customHeight="1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19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</row>
    <row r="607" spans="1:27" ht="12.75" customHeight="1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19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</row>
    <row r="608" spans="1:27" ht="12.75" customHeight="1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19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</row>
    <row r="609" spans="1:27" ht="12.75" customHeight="1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19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</row>
    <row r="610" spans="1:27" ht="12.75" customHeight="1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19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</row>
    <row r="611" spans="1:27" ht="12.75" customHeight="1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19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</row>
    <row r="612" spans="1:27" ht="12.75" customHeight="1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19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</row>
    <row r="613" spans="1:27" ht="12.75" customHeight="1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19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</row>
    <row r="614" spans="1:27" ht="12.75" customHeight="1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19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</row>
    <row r="615" spans="1:27" ht="12.75" customHeight="1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19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</row>
    <row r="616" spans="1:27" ht="12.75" customHeight="1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19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</row>
    <row r="617" spans="1:27" ht="12.75" customHeight="1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19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</row>
    <row r="618" spans="1:27" ht="12.75" customHeight="1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19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</row>
    <row r="619" spans="1:27" ht="12.75" customHeight="1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19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</row>
    <row r="620" spans="1:27" ht="12.75" customHeight="1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19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</row>
    <row r="621" spans="1:27" ht="12.75" customHeight="1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19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</row>
    <row r="622" spans="1:27" ht="12.75" customHeight="1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19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</row>
    <row r="623" spans="1:27" ht="12.75" customHeight="1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19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</row>
    <row r="624" spans="1:27" ht="12.75" customHeight="1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19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</row>
    <row r="625" spans="1:27" ht="12.75" customHeight="1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19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</row>
    <row r="626" spans="1:27" ht="12.75" customHeight="1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19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</row>
    <row r="627" spans="1:27" ht="12.75" customHeight="1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19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</row>
    <row r="628" spans="1:27" ht="12.75" customHeight="1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19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</row>
    <row r="629" spans="1:27" ht="12.75" customHeight="1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19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</row>
    <row r="630" spans="1:27" ht="12.75" customHeight="1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19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</row>
    <row r="631" spans="1:27" ht="12.75" customHeight="1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19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</row>
    <row r="632" spans="1:27" ht="12.75" customHeight="1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19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</row>
    <row r="633" spans="1:27" ht="12.75" customHeight="1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19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</row>
    <row r="634" spans="1:27" ht="12.75" customHeight="1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19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</row>
    <row r="635" spans="1:27" ht="12.75" customHeight="1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19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</row>
    <row r="636" spans="1:27" ht="12.75" customHeight="1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19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</row>
    <row r="637" spans="1:27" ht="12.75" customHeight="1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19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</row>
    <row r="638" spans="1:27" ht="12.75" customHeight="1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19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</row>
    <row r="639" spans="1:27" ht="12.75" customHeight="1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19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</row>
    <row r="640" spans="1:27" ht="12.75" customHeight="1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19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</row>
    <row r="641" spans="1:27" ht="12.75" customHeight="1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19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</row>
    <row r="642" spans="1:27" ht="12.75" customHeight="1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19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</row>
    <row r="643" spans="1:27" ht="12.75" customHeight="1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19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</row>
    <row r="644" spans="1:27" ht="12.75" customHeight="1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19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</row>
    <row r="645" spans="1:27" ht="12.75" customHeight="1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19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</row>
    <row r="646" spans="1:27" ht="12.75" customHeight="1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19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</row>
    <row r="647" spans="1:27" ht="12.75" customHeight="1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19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</row>
    <row r="648" spans="1:27" ht="12.75" customHeight="1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19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</row>
    <row r="649" spans="1:27" ht="12.75" customHeight="1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19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</row>
    <row r="650" spans="1:27" ht="12.75" customHeight="1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19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</row>
    <row r="651" spans="1:27" ht="12.75" customHeight="1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19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</row>
    <row r="652" spans="1:27" ht="12.75" customHeight="1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19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</row>
    <row r="653" spans="1:27" ht="12.75" customHeight="1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19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</row>
    <row r="654" spans="1:27" ht="12.75" customHeight="1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19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</row>
    <row r="655" spans="1:27" ht="12.75" customHeight="1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19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</row>
    <row r="656" spans="1:27" ht="12.75" customHeight="1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19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</row>
    <row r="657" spans="1:27" ht="12.75" customHeight="1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19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</row>
    <row r="658" spans="1:27" ht="12.75" customHeight="1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19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</row>
    <row r="659" spans="1:27" ht="12.75" customHeight="1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19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</row>
    <row r="660" spans="1:27" ht="12.75" customHeight="1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19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</row>
    <row r="661" spans="1:27" ht="12.75" customHeight="1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19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</row>
    <row r="662" spans="1:27" ht="12.75" customHeight="1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19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</row>
    <row r="663" spans="1:27" ht="12.75" customHeight="1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19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</row>
    <row r="664" spans="1:27" ht="12.75" customHeight="1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19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</row>
    <row r="665" spans="1:27" ht="12.75" customHeight="1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19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</row>
    <row r="666" spans="1:27" ht="12.75" customHeight="1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19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</row>
    <row r="667" spans="1:27" ht="12.75" customHeight="1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19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</row>
    <row r="668" spans="1:27" ht="12.75" customHeight="1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19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</row>
    <row r="669" spans="1:27" ht="12.75" customHeight="1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19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</row>
    <row r="670" spans="1:27" ht="12.75" customHeight="1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19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</row>
    <row r="671" spans="1:27" ht="12.75" customHeight="1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19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</row>
    <row r="672" spans="1:27" ht="12.75" customHeight="1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19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</row>
    <row r="673" spans="1:27" ht="12.75" customHeight="1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19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</row>
    <row r="674" spans="1:27" ht="12.75" customHeight="1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19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</row>
    <row r="675" spans="1:27" ht="12.75" customHeight="1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19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</row>
    <row r="676" spans="1:27" ht="12.75" customHeight="1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19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</row>
    <row r="677" spans="1:27" ht="12.75" customHeight="1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19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</row>
    <row r="678" spans="1:27" ht="12.75" customHeight="1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19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</row>
    <row r="679" spans="1:27" ht="12.75" customHeight="1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19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</row>
    <row r="680" spans="1:27" ht="12.75" customHeight="1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19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</row>
    <row r="681" spans="1:27" ht="12.75" customHeight="1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19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</row>
    <row r="682" spans="1:27" ht="12.75" customHeight="1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19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</row>
    <row r="683" spans="1:27" ht="12.75" customHeight="1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19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</row>
    <row r="684" spans="1:27" ht="12.75" customHeight="1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19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</row>
    <row r="685" spans="1:27" ht="12.75" customHeight="1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19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</row>
    <row r="686" spans="1:27" ht="12.75" customHeight="1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19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</row>
    <row r="687" spans="1:27" ht="12.75" customHeight="1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19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</row>
    <row r="688" spans="1:27" ht="12.75" customHeight="1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19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</row>
    <row r="689" spans="1:27" ht="12.75" customHeight="1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19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</row>
    <row r="690" spans="1:27" ht="12.75" customHeight="1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19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</row>
    <row r="691" spans="1:27" ht="12.75" customHeight="1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19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</row>
    <row r="692" spans="1:27" ht="12.75" customHeight="1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19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</row>
    <row r="693" spans="1:27" ht="12.75" customHeight="1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19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</row>
    <row r="694" spans="1:27" ht="12.75" customHeight="1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19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</row>
    <row r="695" spans="1:27" ht="12.75" customHeight="1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19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</row>
    <row r="696" spans="1:27" ht="12.75" customHeight="1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19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</row>
    <row r="697" spans="1:27" ht="12.75" customHeight="1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19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</row>
    <row r="698" spans="1:27" ht="12.75" customHeight="1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19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</row>
    <row r="699" spans="1:27" ht="12.75" customHeight="1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19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</row>
    <row r="700" spans="1:27" ht="12.75" customHeight="1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19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</row>
    <row r="701" spans="1:27" ht="12.75" customHeight="1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19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</row>
    <row r="702" spans="1:27" ht="12.75" customHeight="1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19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</row>
    <row r="703" spans="1:27" ht="12.75" customHeight="1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19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</row>
    <row r="704" spans="1:27" ht="12.75" customHeight="1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19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</row>
    <row r="705" spans="1:27" ht="12.75" customHeight="1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19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</row>
    <row r="706" spans="1:27" ht="12.75" customHeight="1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19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</row>
    <row r="707" spans="1:27" ht="12.75" customHeight="1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19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</row>
    <row r="708" spans="1:27" ht="12.75" customHeight="1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19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</row>
    <row r="709" spans="1:27" ht="12.75" customHeight="1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19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</row>
    <row r="710" spans="1:27" ht="12.75" customHeight="1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19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</row>
    <row r="711" spans="1:27" ht="12.75" customHeight="1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19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</row>
    <row r="712" spans="1:27" ht="12.75" customHeight="1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19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</row>
    <row r="713" spans="1:27" ht="12.75" customHeight="1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19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</row>
    <row r="714" spans="1:27" ht="12.75" customHeight="1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19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</row>
    <row r="715" spans="1:27" ht="12.75" customHeight="1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19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</row>
    <row r="716" spans="1:27" ht="12.75" customHeight="1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19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</row>
    <row r="717" spans="1:27" ht="12.75" customHeight="1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19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</row>
    <row r="718" spans="1:27" ht="12.75" customHeight="1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19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</row>
    <row r="719" spans="1:27" ht="12.75" customHeight="1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19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</row>
    <row r="720" spans="1:27" ht="12.75" customHeight="1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19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</row>
    <row r="721" spans="1:27" ht="12.75" customHeight="1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19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</row>
    <row r="722" spans="1:27" ht="12.75" customHeight="1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19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</row>
    <row r="723" spans="1:27" ht="12.75" customHeight="1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19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</row>
    <row r="724" spans="1:27" ht="12.75" customHeight="1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19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</row>
    <row r="725" spans="1:27" ht="12.75" customHeight="1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19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</row>
    <row r="726" spans="1:27" ht="12.75" customHeight="1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19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</row>
    <row r="727" spans="1:27" ht="12.75" customHeight="1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19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</row>
    <row r="728" spans="1:27" ht="12.75" customHeight="1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19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</row>
    <row r="729" spans="1:27" ht="12.75" customHeight="1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19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</row>
    <row r="730" spans="1:27" ht="12.75" customHeight="1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19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</row>
    <row r="731" spans="1:27" ht="12.75" customHeight="1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19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</row>
    <row r="732" spans="1:27" ht="12.75" customHeight="1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19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</row>
    <row r="733" spans="1:27" ht="12.75" customHeight="1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19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</row>
    <row r="734" spans="1:27" ht="12.75" customHeight="1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19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</row>
    <row r="735" spans="1:27" ht="12.75" customHeight="1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19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</row>
    <row r="736" spans="1:27" ht="12.75" customHeight="1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19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</row>
    <row r="737" spans="1:27" ht="12.75" customHeight="1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19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</row>
    <row r="738" spans="1:27" ht="12.75" customHeight="1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19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</row>
    <row r="739" spans="1:27" ht="12.75" customHeight="1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19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</row>
    <row r="740" spans="1:27" ht="12.75" customHeight="1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19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</row>
    <row r="741" spans="1:27" ht="12.75" customHeight="1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19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</row>
    <row r="742" spans="1:27" ht="12.75" customHeight="1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19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</row>
    <row r="743" spans="1:27" ht="12.75" customHeight="1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19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</row>
    <row r="744" spans="1:27" ht="12.75" customHeight="1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19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</row>
    <row r="745" spans="1:27" ht="12.75" customHeight="1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19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</row>
    <row r="746" spans="1:27" ht="12.75" customHeight="1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19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</row>
    <row r="747" spans="1:27" ht="12.75" customHeight="1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19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</row>
    <row r="748" spans="1:27" ht="12.75" customHeight="1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19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</row>
    <row r="749" spans="1:27" ht="12.75" customHeight="1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19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</row>
    <row r="750" spans="1:27" ht="12.75" customHeight="1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19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</row>
    <row r="751" spans="1:27" ht="12.75" customHeight="1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19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</row>
    <row r="752" spans="1:27" ht="12.75" customHeight="1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19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</row>
    <row r="753" spans="1:27" ht="12.75" customHeight="1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19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</row>
    <row r="754" spans="1:27" ht="12.75" customHeight="1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19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</row>
    <row r="755" spans="1:27" ht="12.75" customHeight="1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19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</row>
    <row r="756" spans="1:27" ht="12.75" customHeight="1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19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</row>
    <row r="757" spans="1:27" ht="12.75" customHeight="1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19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</row>
    <row r="758" spans="1:27" ht="12.75" customHeight="1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19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</row>
    <row r="759" spans="1:27" ht="12.75" customHeight="1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19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</row>
    <row r="760" spans="1:27" ht="12.75" customHeight="1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19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</row>
    <row r="761" spans="1:27" ht="12.75" customHeight="1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19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</row>
    <row r="762" spans="1:27" ht="12.75" customHeight="1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19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</row>
    <row r="763" spans="1:27" ht="12.75" customHeight="1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19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</row>
    <row r="764" spans="1:27" ht="12.75" customHeight="1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19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</row>
    <row r="765" spans="1:27" ht="12.75" customHeight="1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19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</row>
    <row r="766" spans="1:27" ht="12.75" customHeight="1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19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</row>
    <row r="767" spans="1:27" ht="12.75" customHeight="1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19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</row>
    <row r="768" spans="1:27" ht="12.75" customHeight="1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19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</row>
    <row r="769" spans="1:27" ht="12.75" customHeight="1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19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</row>
    <row r="770" spans="1:27" ht="12.75" customHeight="1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19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</row>
    <row r="771" spans="1:27" ht="12.75" customHeight="1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19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</row>
    <row r="772" spans="1:27" ht="12.75" customHeight="1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19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</row>
    <row r="773" spans="1:27" ht="12.75" customHeight="1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19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</row>
    <row r="774" spans="1:27" ht="12.75" customHeight="1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19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</row>
    <row r="775" spans="1:27" ht="12.75" customHeight="1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19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</row>
    <row r="776" spans="1:27" ht="12.75" customHeight="1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19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</row>
    <row r="777" spans="1:27" ht="12.75" customHeight="1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19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</row>
    <row r="778" spans="1:27" ht="12.75" customHeight="1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19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</row>
    <row r="779" spans="1:27" ht="12.75" customHeight="1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19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</row>
    <row r="780" spans="1:27" ht="12.75" customHeight="1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19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</row>
    <row r="781" spans="1:27" ht="12.75" customHeight="1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19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</row>
    <row r="782" spans="1:27" ht="12.75" customHeight="1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19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</row>
    <row r="783" spans="1:27" ht="12.75" customHeight="1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19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</row>
    <row r="784" spans="1:27" ht="12.75" customHeight="1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19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</row>
    <row r="785" spans="1:27" ht="12.75" customHeight="1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19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</row>
    <row r="786" spans="1:27" ht="12.75" customHeight="1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19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</row>
    <row r="787" spans="1:27" ht="12.75" customHeight="1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19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</row>
    <row r="788" spans="1:27" ht="12.75" customHeight="1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19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</row>
    <row r="789" spans="1:27" ht="12.75" customHeight="1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19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</row>
    <row r="790" spans="1:27" ht="12.75" customHeight="1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19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</row>
    <row r="791" spans="1:27" ht="12.75" customHeight="1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19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</row>
    <row r="792" spans="1:27" ht="12.75" customHeight="1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19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</row>
    <row r="793" spans="1:27" ht="12.75" customHeight="1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19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</row>
    <row r="794" spans="1:27" ht="12.75" customHeight="1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19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</row>
    <row r="795" spans="1:27" ht="12.75" customHeight="1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19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</row>
    <row r="796" spans="1:27" ht="12.75" customHeight="1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19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</row>
    <row r="797" spans="1:27" ht="12.75" customHeight="1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19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</row>
    <row r="798" spans="1:27" ht="12.75" customHeight="1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19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</row>
    <row r="799" spans="1:27" ht="12.75" customHeight="1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19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</row>
    <row r="800" spans="1:27" ht="12.75" customHeight="1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19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</row>
    <row r="801" spans="1:27" ht="12.75" customHeight="1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19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</row>
    <row r="802" spans="1:27" ht="12.75" customHeight="1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19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</row>
    <row r="803" spans="1:27" ht="12.75" customHeight="1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19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</row>
    <row r="804" spans="1:27" ht="12.75" customHeight="1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19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</row>
    <row r="805" spans="1:27" ht="12.75" customHeight="1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19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</row>
    <row r="806" spans="1:27" ht="12.75" customHeight="1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19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</row>
    <row r="807" spans="1:27" ht="12.75" customHeight="1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19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</row>
    <row r="808" spans="1:27" ht="12.75" customHeight="1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19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</row>
    <row r="809" spans="1:27" ht="12.75" customHeight="1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19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</row>
    <row r="810" spans="1:27" ht="12.75" customHeight="1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19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</row>
    <row r="811" spans="1:27" ht="12.75" customHeight="1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19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</row>
    <row r="812" spans="1:27" ht="12.75" customHeight="1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19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</row>
    <row r="813" spans="1:27" ht="12.75" customHeight="1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19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</row>
    <row r="814" spans="1:27" ht="12.75" customHeight="1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19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</row>
    <row r="815" spans="1:27" ht="12.75" customHeight="1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19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</row>
    <row r="816" spans="1:27" ht="12.75" customHeight="1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19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</row>
    <row r="817" spans="1:27" ht="12.75" customHeight="1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19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</row>
    <row r="818" spans="1:27" ht="12.75" customHeight="1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19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</row>
    <row r="819" spans="1:27" ht="12.75" customHeight="1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19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</row>
    <row r="820" spans="1:27" ht="12.75" customHeight="1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19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</row>
    <row r="821" spans="1:27" ht="12.75" customHeight="1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19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</row>
    <row r="822" spans="1:27" ht="12.75" customHeight="1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19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</row>
    <row r="823" spans="1:27" ht="12.75" customHeight="1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19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</row>
    <row r="824" spans="1:27" ht="12.75" customHeight="1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19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</row>
    <row r="825" spans="1:27" ht="12.75" customHeight="1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19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</row>
    <row r="826" spans="1:27" ht="12.75" customHeight="1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19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</row>
    <row r="827" spans="1:27" ht="12.75" customHeight="1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19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</row>
    <row r="828" spans="1:27" ht="12.75" customHeight="1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19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</row>
    <row r="829" spans="1:27" ht="12.75" customHeight="1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19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</row>
    <row r="830" spans="1:27" ht="12.75" customHeight="1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19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</row>
    <row r="831" spans="1:27" ht="12.75" customHeight="1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19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</row>
    <row r="832" spans="1:27" ht="12.75" customHeight="1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19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</row>
    <row r="833" spans="1:27" ht="12.75" customHeight="1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19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</row>
    <row r="834" spans="1:27" ht="12.75" customHeight="1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19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</row>
    <row r="835" spans="1:27" ht="12.75" customHeight="1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19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</row>
    <row r="836" spans="1:27" ht="12.75" customHeight="1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19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</row>
    <row r="837" spans="1:27" ht="12.75" customHeight="1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19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</row>
    <row r="838" spans="1:27" ht="12.75" customHeight="1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19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</row>
    <row r="839" spans="1:27" ht="12.75" customHeight="1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19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</row>
    <row r="840" spans="1:27" ht="12.75" customHeight="1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19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</row>
    <row r="841" spans="1:27" ht="12.75" customHeight="1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19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</row>
    <row r="842" spans="1:27" ht="12.75" customHeight="1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19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</row>
    <row r="843" spans="1:27" ht="12.75" customHeight="1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19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</row>
    <row r="844" spans="1:27" ht="12.75" customHeight="1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19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</row>
    <row r="845" spans="1:27" ht="12.75" customHeight="1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19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</row>
    <row r="846" spans="1:27" ht="12.75" customHeight="1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19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</row>
    <row r="847" spans="1:27" ht="12.75" customHeight="1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19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</row>
    <row r="848" spans="1:27" ht="12.75" customHeight="1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19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</row>
    <row r="849" spans="1:27" ht="12.75" customHeight="1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19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</row>
    <row r="850" spans="1:27" ht="12.75" customHeight="1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19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</row>
    <row r="851" spans="1:27" ht="12.75" customHeight="1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19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</row>
    <row r="852" spans="1:27" ht="12.75" customHeight="1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19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</row>
    <row r="853" spans="1:27" ht="12.75" customHeight="1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19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</row>
    <row r="854" spans="1:27" ht="12.75" customHeight="1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19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</row>
    <row r="855" spans="1:27" ht="12.75" customHeight="1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19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</row>
    <row r="856" spans="1:27" ht="12.75" customHeight="1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19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</row>
    <row r="857" spans="1:27" ht="12.75" customHeight="1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19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</row>
    <row r="858" spans="1:27" ht="12.75" customHeight="1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19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</row>
    <row r="859" spans="1:27" ht="12.75" customHeight="1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19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</row>
    <row r="860" spans="1:27" ht="12.75" customHeight="1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19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</row>
    <row r="861" spans="1:27" ht="12.75" customHeight="1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19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</row>
    <row r="862" spans="1:27" ht="12.75" customHeight="1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19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</row>
    <row r="863" spans="1:27" ht="12.75" customHeight="1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19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</row>
    <row r="864" spans="1:27" ht="12.75" customHeight="1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19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</row>
    <row r="865" spans="1:27" ht="12.75" customHeight="1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19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</row>
    <row r="866" spans="1:27" ht="12.75" customHeight="1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19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</row>
    <row r="867" spans="1:27" ht="12.75" customHeight="1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19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</row>
    <row r="868" spans="1:27" ht="12.75" customHeight="1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19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</row>
    <row r="869" spans="1:27" ht="12.75" customHeight="1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19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</row>
    <row r="870" spans="1:27" ht="12.75" customHeight="1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19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</row>
    <row r="871" spans="1:27" ht="12.75" customHeight="1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19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</row>
    <row r="872" spans="1:27" ht="12.75" customHeight="1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19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</row>
    <row r="873" spans="1:27" ht="12.75" customHeight="1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19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</row>
    <row r="874" spans="1:27" ht="12.75" customHeight="1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19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</row>
    <row r="875" spans="1:27" ht="12.75" customHeight="1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19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</row>
    <row r="876" spans="1:27" ht="12.75" customHeight="1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19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</row>
    <row r="877" spans="1:27" ht="12.75" customHeight="1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19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</row>
    <row r="878" spans="1:27" ht="12.75" customHeight="1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19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</row>
    <row r="879" spans="1:27" ht="12.75" customHeight="1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19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</row>
    <row r="880" spans="1:27" ht="12.75" customHeight="1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19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</row>
    <row r="881" spans="1:27" ht="12.75" customHeight="1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19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</row>
    <row r="882" spans="1:27" ht="12.75" customHeight="1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19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</row>
    <row r="883" spans="1:27" ht="12.75" customHeight="1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19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</row>
    <row r="884" spans="1:27" ht="12.75" customHeight="1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19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</row>
    <row r="885" spans="1:27" ht="12.75" customHeight="1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19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</row>
    <row r="886" spans="1:27" ht="12.75" customHeight="1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19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</row>
    <row r="887" spans="1:27" ht="12.75" customHeight="1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19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</row>
    <row r="888" spans="1:27" ht="12.75" customHeight="1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19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</row>
    <row r="889" spans="1:27" ht="12.75" customHeight="1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19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</row>
    <row r="890" spans="1:27" ht="12.75" customHeight="1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19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</row>
    <row r="891" spans="1:27" ht="12.75" customHeight="1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19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</row>
    <row r="892" spans="1:27" ht="12.75" customHeight="1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19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</row>
    <row r="893" spans="1:27" ht="12.75" customHeight="1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19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</row>
    <row r="894" spans="1:27" ht="12.75" customHeight="1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19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</row>
    <row r="895" spans="1:27" ht="12.75" customHeight="1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19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</row>
    <row r="896" spans="1:27" ht="12.75" customHeight="1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19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</row>
    <row r="897" spans="1:27" ht="12.75" customHeight="1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19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</row>
    <row r="898" spans="1:27" ht="12.75" customHeight="1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19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</row>
    <row r="899" spans="1:27" ht="12.75" customHeight="1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19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</row>
    <row r="900" spans="1:27" ht="12.75" customHeight="1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19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</row>
    <row r="901" spans="1:27" ht="12.75" customHeight="1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19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</row>
    <row r="902" spans="1:27" ht="12.75" customHeight="1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19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</row>
    <row r="903" spans="1:27" ht="12.75" customHeight="1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19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</row>
    <row r="904" spans="1:27" ht="12.75" customHeight="1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19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</row>
    <row r="905" spans="1:27" ht="12.75" customHeight="1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19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</row>
    <row r="906" spans="1:27" ht="12.75" customHeight="1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19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</row>
    <row r="907" spans="1:27" ht="12.75" customHeight="1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19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</row>
    <row r="908" spans="1:27" ht="12.75" customHeight="1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19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</row>
    <row r="909" spans="1:27" ht="12.75" customHeight="1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19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</row>
    <row r="910" spans="1:27" ht="12.75" customHeight="1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19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</row>
    <row r="911" spans="1:27" ht="12.75" customHeight="1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19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</row>
    <row r="912" spans="1:27" ht="12.75" customHeight="1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19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</row>
    <row r="913" spans="1:27" ht="12.75" customHeight="1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19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</row>
    <row r="914" spans="1:27" ht="12.75" customHeight="1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19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</row>
    <row r="915" spans="1:27" ht="12.75" customHeight="1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19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</row>
    <row r="916" spans="1:27" ht="12.75" customHeight="1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19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</row>
    <row r="917" spans="1:27" ht="12.75" customHeight="1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19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</row>
    <row r="918" spans="1:27" ht="12.75" customHeight="1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19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</row>
    <row r="919" spans="1:27" ht="12.75" customHeight="1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19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</row>
    <row r="920" spans="1:27" ht="12.75" customHeight="1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19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</row>
    <row r="921" spans="1:27" ht="12.75" customHeight="1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19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</row>
    <row r="922" spans="1:27" ht="12.75" customHeight="1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19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</row>
    <row r="923" spans="1:27" ht="12.75" customHeight="1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19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</row>
    <row r="924" spans="1:27" ht="12.75" customHeight="1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19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</row>
    <row r="925" spans="1:27" ht="12.75" customHeight="1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19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</row>
    <row r="926" spans="1:27" ht="12.75" customHeight="1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19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</row>
    <row r="927" spans="1:27" ht="12.75" customHeight="1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19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</row>
    <row r="928" spans="1:27" ht="12.75" customHeight="1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19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</row>
    <row r="929" spans="1:27" ht="12.75" customHeight="1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19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</row>
    <row r="930" spans="1:27" ht="12.75" customHeight="1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19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</row>
    <row r="931" spans="1:27" ht="12.75" customHeight="1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19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</row>
    <row r="932" spans="1:27" ht="12.75" customHeight="1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19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</row>
    <row r="933" spans="1:27" ht="12.75" customHeight="1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19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</row>
    <row r="934" spans="1:27" ht="12.75" customHeight="1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19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</row>
    <row r="935" spans="1:27" ht="12.75" customHeight="1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19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</row>
    <row r="936" spans="1:27" ht="12.75" customHeight="1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19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</row>
    <row r="937" spans="1:27" ht="12.75" customHeight="1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19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</row>
    <row r="938" spans="1:27" ht="12.75" customHeight="1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19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</row>
    <row r="939" spans="1:27" ht="12.75" customHeight="1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19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</row>
    <row r="940" spans="1:27" ht="12.75" customHeight="1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19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</row>
    <row r="941" spans="1:27" ht="12.75" customHeight="1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19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</row>
    <row r="942" spans="1:27" ht="12.75" customHeight="1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19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</row>
    <row r="943" spans="1:27" ht="12.75" customHeight="1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19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</row>
    <row r="944" spans="1:27" ht="12.75" customHeight="1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19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</row>
    <row r="945" spans="1:27" ht="12.75" customHeight="1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19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</row>
    <row r="946" spans="1:27" ht="12.75" customHeight="1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19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</row>
    <row r="947" spans="1:27" ht="12.75" customHeight="1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19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</row>
    <row r="948" spans="1:27" ht="12.75" customHeight="1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19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</row>
    <row r="949" spans="1:27" ht="12.75" customHeight="1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19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</row>
    <row r="950" spans="1:27" ht="12.75" customHeight="1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19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</row>
    <row r="951" spans="1:27" ht="12.75" customHeight="1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19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</row>
    <row r="952" spans="1:27" ht="12.75" customHeight="1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19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</row>
    <row r="953" spans="1:27" ht="12.75" customHeight="1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19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</row>
    <row r="954" spans="1:27" ht="12.75" customHeight="1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19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</row>
    <row r="955" spans="1:27" ht="12.75" customHeight="1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19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</row>
    <row r="956" spans="1:27" ht="12.75" customHeight="1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19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</row>
    <row r="957" spans="1:27" ht="12.75" customHeight="1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19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</row>
    <row r="958" spans="1:27" ht="12.75" customHeight="1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19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</row>
    <row r="959" spans="1:27" ht="12.75" customHeight="1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19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</row>
    <row r="960" spans="1:27" ht="12.75" customHeight="1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19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</row>
    <row r="961" spans="1:27" ht="12.75" customHeight="1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19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</row>
    <row r="962" spans="1:27" ht="12.75" customHeight="1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19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</row>
    <row r="963" spans="1:27" ht="12.75" customHeight="1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19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</row>
    <row r="964" spans="1:27" ht="12.75" customHeight="1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19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</row>
    <row r="965" spans="1:27" ht="12.75" customHeight="1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19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</row>
    <row r="966" spans="1:27" ht="12.75" customHeight="1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19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</row>
    <row r="967" spans="1:27" ht="12.75" customHeight="1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19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</row>
    <row r="968" spans="1:27" ht="12.75" customHeight="1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19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</row>
    <row r="969" spans="1:27" ht="12.75" customHeight="1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19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</row>
    <row r="970" spans="1:27" ht="12.75" customHeight="1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19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</row>
    <row r="971" spans="1:27" ht="12.75" customHeight="1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19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</row>
    <row r="972" spans="1:27" ht="12.75" customHeight="1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19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</row>
    <row r="973" spans="1:27" ht="12.75" customHeight="1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19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</row>
    <row r="974" spans="1:27" ht="12.75" customHeight="1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19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</row>
    <row r="975" spans="1:27" ht="12.75" customHeight="1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19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</row>
    <row r="976" spans="1:27" ht="12.75" customHeight="1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19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</row>
    <row r="977" spans="1:27" ht="12.75" customHeight="1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19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</row>
    <row r="978" spans="1:27" ht="12.75" customHeight="1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19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</row>
    <row r="979" spans="1:27" ht="12.75" customHeight="1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19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</row>
    <row r="980" spans="1:27" ht="12.75" customHeight="1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19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</row>
    <row r="981" spans="1:27" ht="12.75" customHeight="1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19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</row>
    <row r="982" spans="1:27" ht="12.75" customHeight="1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19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</row>
    <row r="983" spans="1:27" ht="12.75" customHeight="1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19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</row>
    <row r="984" spans="1:27" ht="12.75" customHeight="1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19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</row>
    <row r="985" spans="1:27" ht="12.75" customHeight="1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19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</row>
    <row r="986" spans="1:27" ht="12.75" customHeight="1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19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</row>
    <row r="987" spans="1:27" ht="12.75" customHeight="1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19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</row>
    <row r="988" spans="1:27" ht="12.75" customHeight="1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19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</row>
    <row r="989" spans="1:27" ht="12.75" customHeight="1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19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</row>
    <row r="990" spans="1:27" ht="12.75" customHeight="1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19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</row>
    <row r="991" spans="1:27" ht="12.75" customHeight="1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19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</row>
    <row r="992" spans="1:27" ht="12.75" customHeight="1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19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</row>
    <row r="993" spans="1:27" ht="12.75" customHeight="1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19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</row>
    <row r="994" spans="1:27" ht="12.75" customHeight="1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19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</row>
    <row r="995" spans="1:27" ht="12.75" customHeight="1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19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</row>
    <row r="996" spans="1:27" ht="12.75" customHeight="1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19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</row>
    <row r="997" spans="1:27" ht="12.75" customHeight="1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19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</row>
    <row r="998" spans="1:27" ht="12.75" customHeight="1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19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</row>
    <row r="999" spans="1:27" ht="12.75" customHeight="1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19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</row>
    <row r="1000" spans="1:27" ht="12.75" customHeight="1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19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</row>
    <row r="1001" spans="1:27" ht="12.75" customHeight="1" x14ac:dyDescent="0.25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19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8"/>
    </row>
    <row r="1002" spans="1:27" ht="12.75" customHeight="1" x14ac:dyDescent="0.25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19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  <c r="AA1002" s="8"/>
    </row>
    <row r="1003" spans="1:27" ht="12.75" customHeight="1" x14ac:dyDescent="0.25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19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  <c r="AA1003" s="8"/>
    </row>
    <row r="1004" spans="1:27" ht="12.75" customHeight="1" x14ac:dyDescent="0.25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19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  <c r="AA1004" s="8"/>
    </row>
    <row r="1005" spans="1:27" ht="12.75" customHeight="1" x14ac:dyDescent="0.25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19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  <c r="AA1005" s="8"/>
    </row>
    <row r="1006" spans="1:27" ht="12.75" customHeight="1" x14ac:dyDescent="0.25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19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  <c r="AA1006" s="8"/>
    </row>
    <row r="1007" spans="1:27" ht="12.75" customHeight="1" x14ac:dyDescent="0.25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19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  <c r="AA1007" s="8"/>
    </row>
    <row r="1008" spans="1:27" ht="12.75" customHeight="1" x14ac:dyDescent="0.25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19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  <c r="AA1008" s="8"/>
    </row>
    <row r="1009" spans="1:27" ht="12.75" customHeight="1" x14ac:dyDescent="0.25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19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  <c r="AA1009" s="8"/>
    </row>
    <row r="1010" spans="1:27" ht="12.75" customHeight="1" x14ac:dyDescent="0.25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19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  <c r="Z1010" s="8"/>
      <c r="AA1010" s="8"/>
    </row>
    <row r="1011" spans="1:27" ht="12.75" customHeight="1" x14ac:dyDescent="0.25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19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  <c r="AA1011" s="8"/>
    </row>
    <row r="1012" spans="1:27" ht="12.75" customHeight="1" x14ac:dyDescent="0.25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19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  <c r="Z1012" s="8"/>
      <c r="AA1012" s="8"/>
    </row>
    <row r="1013" spans="1:27" ht="12.75" customHeight="1" x14ac:dyDescent="0.25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19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  <c r="Z1013" s="8"/>
      <c r="AA1013" s="8"/>
    </row>
    <row r="1014" spans="1:27" ht="12.75" customHeight="1" x14ac:dyDescent="0.25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19"/>
      <c r="O1014" s="8"/>
      <c r="P1014" s="8"/>
      <c r="Q1014" s="8"/>
      <c r="R1014" s="8"/>
      <c r="S1014" s="8"/>
      <c r="T1014" s="8"/>
      <c r="U1014" s="8"/>
      <c r="V1014" s="8"/>
      <c r="W1014" s="8"/>
      <c r="X1014" s="8"/>
      <c r="Y1014" s="8"/>
      <c r="Z1014" s="8"/>
      <c r="AA1014" s="8"/>
    </row>
    <row r="1015" spans="1:27" ht="12.75" customHeight="1" x14ac:dyDescent="0.25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19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  <c r="AA1015" s="8"/>
    </row>
    <row r="1016" spans="1:27" ht="12.75" customHeight="1" x14ac:dyDescent="0.25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19"/>
      <c r="O1016" s="8"/>
      <c r="P1016" s="8"/>
      <c r="Q1016" s="8"/>
      <c r="R1016" s="8"/>
      <c r="S1016" s="8"/>
      <c r="T1016" s="8"/>
      <c r="U1016" s="8"/>
      <c r="V1016" s="8"/>
      <c r="W1016" s="8"/>
      <c r="X1016" s="8"/>
      <c r="Y1016" s="8"/>
      <c r="Z1016" s="8"/>
      <c r="AA1016" s="8"/>
    </row>
    <row r="1017" spans="1:27" ht="12.75" customHeight="1" x14ac:dyDescent="0.25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19"/>
      <c r="O1017" s="8"/>
      <c r="P1017" s="8"/>
      <c r="Q1017" s="8"/>
      <c r="R1017" s="8"/>
      <c r="S1017" s="8"/>
      <c r="T1017" s="8"/>
      <c r="U1017" s="8"/>
      <c r="V1017" s="8"/>
      <c r="W1017" s="8"/>
      <c r="X1017" s="8"/>
      <c r="Y1017" s="8"/>
      <c r="Z1017" s="8"/>
      <c r="AA1017" s="8"/>
    </row>
    <row r="1018" spans="1:27" ht="12.75" customHeight="1" x14ac:dyDescent="0.25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19"/>
      <c r="O1018" s="8"/>
      <c r="P1018" s="8"/>
      <c r="Q1018" s="8"/>
      <c r="R1018" s="8"/>
      <c r="S1018" s="8"/>
      <c r="T1018" s="8"/>
      <c r="U1018" s="8"/>
      <c r="V1018" s="8"/>
      <c r="W1018" s="8"/>
      <c r="X1018" s="8"/>
      <c r="Y1018" s="8"/>
      <c r="Z1018" s="8"/>
      <c r="AA1018" s="8"/>
    </row>
    <row r="1019" spans="1:27" ht="12.75" customHeight="1" x14ac:dyDescent="0.25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19"/>
      <c r="O1019" s="8"/>
      <c r="P1019" s="8"/>
      <c r="Q1019" s="8"/>
      <c r="R1019" s="8"/>
      <c r="S1019" s="8"/>
      <c r="T1019" s="8"/>
      <c r="U1019" s="8"/>
      <c r="V1019" s="8"/>
      <c r="W1019" s="8"/>
      <c r="X1019" s="8"/>
      <c r="Y1019" s="8"/>
      <c r="Z1019" s="8"/>
      <c r="AA1019" s="8"/>
    </row>
    <row r="1020" spans="1:27" ht="12.75" customHeight="1" x14ac:dyDescent="0.25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19"/>
      <c r="O1020" s="8"/>
      <c r="P1020" s="8"/>
      <c r="Q1020" s="8"/>
      <c r="R1020" s="8"/>
      <c r="S1020" s="8"/>
      <c r="T1020" s="8"/>
      <c r="U1020" s="8"/>
      <c r="V1020" s="8"/>
      <c r="W1020" s="8"/>
      <c r="X1020" s="8"/>
      <c r="Y1020" s="8"/>
      <c r="Z1020" s="8"/>
      <c r="AA1020" s="8"/>
    </row>
    <row r="1021" spans="1:27" ht="12.75" customHeight="1" x14ac:dyDescent="0.25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19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  <c r="Z1021" s="8"/>
      <c r="AA1021" s="8"/>
    </row>
    <row r="1022" spans="1:27" ht="12.75" customHeight="1" x14ac:dyDescent="0.25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19"/>
      <c r="O1022" s="8"/>
      <c r="P1022" s="8"/>
      <c r="Q1022" s="8"/>
      <c r="R1022" s="8"/>
      <c r="S1022" s="8"/>
      <c r="T1022" s="8"/>
      <c r="U1022" s="8"/>
      <c r="V1022" s="8"/>
      <c r="W1022" s="8"/>
      <c r="X1022" s="8"/>
      <c r="Y1022" s="8"/>
      <c r="Z1022" s="8"/>
      <c r="AA1022" s="8"/>
    </row>
    <row r="1023" spans="1:27" ht="12.75" customHeight="1" x14ac:dyDescent="0.25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19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  <c r="AA1023" s="8"/>
    </row>
    <row r="1024" spans="1:27" ht="12.75" customHeight="1" x14ac:dyDescent="0.25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19"/>
      <c r="O1024" s="8"/>
      <c r="P1024" s="8"/>
      <c r="Q1024" s="8"/>
      <c r="R1024" s="8"/>
      <c r="S1024" s="8"/>
      <c r="T1024" s="8"/>
      <c r="U1024" s="8"/>
      <c r="V1024" s="8"/>
      <c r="W1024" s="8"/>
      <c r="X1024" s="8"/>
      <c r="Y1024" s="8"/>
      <c r="Z1024" s="8"/>
      <c r="AA1024" s="8"/>
    </row>
    <row r="1025" spans="1:27" ht="12.75" customHeight="1" x14ac:dyDescent="0.25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19"/>
      <c r="O1025" s="8"/>
      <c r="P1025" s="8"/>
      <c r="Q1025" s="8"/>
      <c r="R1025" s="8"/>
      <c r="S1025" s="8"/>
      <c r="T1025" s="8"/>
      <c r="U1025" s="8"/>
      <c r="V1025" s="8"/>
      <c r="W1025" s="8"/>
      <c r="X1025" s="8"/>
      <c r="Y1025" s="8"/>
      <c r="Z1025" s="8"/>
      <c r="AA1025" s="8"/>
    </row>
    <row r="1026" spans="1:27" ht="12.75" customHeight="1" x14ac:dyDescent="0.25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19"/>
      <c r="O1026" s="8"/>
      <c r="P1026" s="8"/>
      <c r="Q1026" s="8"/>
      <c r="R1026" s="8"/>
      <c r="S1026" s="8"/>
      <c r="T1026" s="8"/>
      <c r="U1026" s="8"/>
      <c r="V1026" s="8"/>
      <c r="W1026" s="8"/>
      <c r="X1026" s="8"/>
      <c r="Y1026" s="8"/>
      <c r="Z1026" s="8"/>
      <c r="AA1026" s="8"/>
    </row>
    <row r="1027" spans="1:27" ht="12.75" customHeight="1" x14ac:dyDescent="0.25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19"/>
      <c r="O1027" s="8"/>
      <c r="P1027" s="8"/>
      <c r="Q1027" s="8"/>
      <c r="R1027" s="8"/>
      <c r="S1027" s="8"/>
      <c r="T1027" s="8"/>
      <c r="U1027" s="8"/>
      <c r="V1027" s="8"/>
      <c r="W1027" s="8"/>
      <c r="X1027" s="8"/>
      <c r="Y1027" s="8"/>
      <c r="Z1027" s="8"/>
      <c r="AA1027" s="8"/>
    </row>
    <row r="1028" spans="1:27" ht="12.75" customHeight="1" x14ac:dyDescent="0.25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19"/>
      <c r="O1028" s="8"/>
      <c r="P1028" s="8"/>
      <c r="Q1028" s="8"/>
      <c r="R1028" s="8"/>
      <c r="S1028" s="8"/>
      <c r="T1028" s="8"/>
      <c r="U1028" s="8"/>
      <c r="V1028" s="8"/>
      <c r="W1028" s="8"/>
      <c r="X1028" s="8"/>
      <c r="Y1028" s="8"/>
      <c r="Z1028" s="8"/>
      <c r="AA1028" s="8"/>
    </row>
    <row r="1029" spans="1:27" ht="12.75" customHeight="1" x14ac:dyDescent="0.25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19"/>
      <c r="O1029" s="8"/>
      <c r="P1029" s="8"/>
      <c r="Q1029" s="8"/>
      <c r="R1029" s="8"/>
      <c r="S1029" s="8"/>
      <c r="T1029" s="8"/>
      <c r="U1029" s="8"/>
      <c r="V1029" s="8"/>
      <c r="W1029" s="8"/>
      <c r="X1029" s="8"/>
      <c r="Y1029" s="8"/>
      <c r="Z1029" s="8"/>
      <c r="AA1029" s="8"/>
    </row>
    <row r="1030" spans="1:27" ht="12.75" customHeight="1" x14ac:dyDescent="0.25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19"/>
      <c r="O1030" s="8"/>
      <c r="P1030" s="8"/>
      <c r="Q1030" s="8"/>
      <c r="R1030" s="8"/>
      <c r="S1030" s="8"/>
      <c r="T1030" s="8"/>
      <c r="U1030" s="8"/>
      <c r="V1030" s="8"/>
      <c r="W1030" s="8"/>
      <c r="X1030" s="8"/>
      <c r="Y1030" s="8"/>
      <c r="Z1030" s="8"/>
      <c r="AA1030" s="8"/>
    </row>
    <row r="1031" spans="1:27" ht="12.75" customHeight="1" x14ac:dyDescent="0.25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19"/>
      <c r="O1031" s="8"/>
      <c r="P1031" s="8"/>
      <c r="Q1031" s="8"/>
      <c r="R1031" s="8"/>
      <c r="S1031" s="8"/>
      <c r="T1031" s="8"/>
      <c r="U1031" s="8"/>
      <c r="V1031" s="8"/>
      <c r="W1031" s="8"/>
      <c r="X1031" s="8"/>
      <c r="Y1031" s="8"/>
      <c r="Z1031" s="8"/>
      <c r="AA1031" s="8"/>
    </row>
    <row r="1032" spans="1:27" ht="12.75" customHeight="1" x14ac:dyDescent="0.25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19"/>
      <c r="O1032" s="8"/>
      <c r="P1032" s="8"/>
      <c r="Q1032" s="8"/>
      <c r="R1032" s="8"/>
      <c r="S1032" s="8"/>
      <c r="T1032" s="8"/>
      <c r="U1032" s="8"/>
      <c r="V1032" s="8"/>
      <c r="W1032" s="8"/>
      <c r="X1032" s="8"/>
      <c r="Y1032" s="8"/>
      <c r="Z1032" s="8"/>
      <c r="AA1032" s="8"/>
    </row>
    <row r="1033" spans="1:27" ht="12.75" customHeight="1" x14ac:dyDescent="0.25">
      <c r="A1033" s="8"/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19"/>
      <c r="O1033" s="8"/>
      <c r="P1033" s="8"/>
      <c r="Q1033" s="8"/>
      <c r="R1033" s="8"/>
      <c r="S1033" s="8"/>
      <c r="T1033" s="8"/>
      <c r="U1033" s="8"/>
      <c r="V1033" s="8"/>
      <c r="W1033" s="8"/>
      <c r="X1033" s="8"/>
      <c r="Y1033" s="8"/>
      <c r="Z1033" s="8"/>
      <c r="AA1033" s="8"/>
    </row>
    <row r="1034" spans="1:27" ht="12.75" customHeight="1" x14ac:dyDescent="0.25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19"/>
      <c r="O1034" s="8"/>
      <c r="P1034" s="8"/>
      <c r="Q1034" s="8"/>
      <c r="R1034" s="8"/>
      <c r="S1034" s="8"/>
      <c r="T1034" s="8"/>
      <c r="U1034" s="8"/>
      <c r="V1034" s="8"/>
      <c r="W1034" s="8"/>
      <c r="X1034" s="8"/>
      <c r="Y1034" s="8"/>
      <c r="Z1034" s="8"/>
      <c r="AA1034" s="8"/>
    </row>
    <row r="1035" spans="1:27" ht="12.75" customHeight="1" x14ac:dyDescent="0.25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19"/>
      <c r="O1035" s="8"/>
      <c r="P1035" s="8"/>
      <c r="Q1035" s="8"/>
      <c r="R1035" s="8"/>
      <c r="S1035" s="8"/>
      <c r="T1035" s="8"/>
      <c r="U1035" s="8"/>
      <c r="V1035" s="8"/>
      <c r="W1035" s="8"/>
      <c r="X1035" s="8"/>
      <c r="Y1035" s="8"/>
      <c r="Z1035" s="8"/>
      <c r="AA1035" s="8"/>
    </row>
    <row r="1036" spans="1:27" ht="12.75" customHeight="1" x14ac:dyDescent="0.25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19"/>
      <c r="O1036" s="8"/>
      <c r="P1036" s="8"/>
      <c r="Q1036" s="8"/>
      <c r="R1036" s="8"/>
      <c r="S1036" s="8"/>
      <c r="T1036" s="8"/>
      <c r="U1036" s="8"/>
      <c r="V1036" s="8"/>
      <c r="W1036" s="8"/>
      <c r="X1036" s="8"/>
      <c r="Y1036" s="8"/>
      <c r="Z1036" s="8"/>
      <c r="AA1036" s="8"/>
    </row>
    <row r="1037" spans="1:27" ht="12.75" customHeight="1" x14ac:dyDescent="0.25">
      <c r="A1037" s="8"/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19"/>
      <c r="O1037" s="8"/>
      <c r="P1037" s="8"/>
      <c r="Q1037" s="8"/>
      <c r="R1037" s="8"/>
      <c r="S1037" s="8"/>
      <c r="T1037" s="8"/>
      <c r="U1037" s="8"/>
      <c r="V1037" s="8"/>
      <c r="W1037" s="8"/>
      <c r="X1037" s="8"/>
      <c r="Y1037" s="8"/>
      <c r="Z1037" s="8"/>
      <c r="AA1037" s="8"/>
    </row>
    <row r="1038" spans="1:27" ht="12.75" customHeight="1" x14ac:dyDescent="0.25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19"/>
      <c r="O1038" s="8"/>
      <c r="P1038" s="8"/>
      <c r="Q1038" s="8"/>
      <c r="R1038" s="8"/>
      <c r="S1038" s="8"/>
      <c r="T1038" s="8"/>
      <c r="U1038" s="8"/>
      <c r="V1038" s="8"/>
      <c r="W1038" s="8"/>
      <c r="X1038" s="8"/>
      <c r="Y1038" s="8"/>
      <c r="Z1038" s="8"/>
      <c r="AA1038" s="8"/>
    </row>
    <row r="1039" spans="1:27" ht="12.75" customHeight="1" x14ac:dyDescent="0.25">
      <c r="A1039" s="8"/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19"/>
      <c r="O1039" s="8"/>
      <c r="P1039" s="8"/>
      <c r="Q1039" s="8"/>
      <c r="R1039" s="8"/>
      <c r="S1039" s="8"/>
      <c r="T1039" s="8"/>
      <c r="U1039" s="8"/>
      <c r="V1039" s="8"/>
      <c r="W1039" s="8"/>
      <c r="X1039" s="8"/>
      <c r="Y1039" s="8"/>
      <c r="Z1039" s="8"/>
      <c r="AA1039" s="8"/>
    </row>
    <row r="1040" spans="1:27" ht="12.75" customHeight="1" x14ac:dyDescent="0.25">
      <c r="A1040" s="8"/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19"/>
      <c r="O1040" s="8"/>
      <c r="P1040" s="8"/>
      <c r="Q1040" s="8"/>
      <c r="R1040" s="8"/>
      <c r="S1040" s="8"/>
      <c r="T1040" s="8"/>
      <c r="U1040" s="8"/>
      <c r="V1040" s="8"/>
      <c r="W1040" s="8"/>
      <c r="X1040" s="8"/>
      <c r="Y1040" s="8"/>
      <c r="Z1040" s="8"/>
      <c r="AA1040" s="8"/>
    </row>
    <row r="1041" spans="1:27" ht="12.75" customHeight="1" x14ac:dyDescent="0.25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19"/>
      <c r="O1041" s="8"/>
      <c r="P1041" s="8"/>
      <c r="Q1041" s="8"/>
      <c r="R1041" s="8"/>
      <c r="S1041" s="8"/>
      <c r="T1041" s="8"/>
      <c r="U1041" s="8"/>
      <c r="V1041" s="8"/>
      <c r="W1041" s="8"/>
      <c r="X1041" s="8"/>
      <c r="Y1041" s="8"/>
      <c r="Z1041" s="8"/>
      <c r="AA1041" s="8"/>
    </row>
    <row r="1042" spans="1:27" ht="12.75" customHeight="1" x14ac:dyDescent="0.25">
      <c r="A1042" s="8"/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19"/>
      <c r="O1042" s="8"/>
      <c r="P1042" s="8"/>
      <c r="Q1042" s="8"/>
      <c r="R1042" s="8"/>
      <c r="S1042" s="8"/>
      <c r="T1042" s="8"/>
      <c r="U1042" s="8"/>
      <c r="V1042" s="8"/>
      <c r="W1042" s="8"/>
      <c r="X1042" s="8"/>
      <c r="Y1042" s="8"/>
      <c r="Z1042" s="8"/>
      <c r="AA1042" s="8"/>
    </row>
    <row r="1043" spans="1:27" ht="12.75" customHeight="1" x14ac:dyDescent="0.25">
      <c r="A1043" s="8"/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8"/>
      <c r="N1043" s="19"/>
      <c r="O1043" s="8"/>
      <c r="P1043" s="8"/>
      <c r="Q1043" s="8"/>
      <c r="R1043" s="8"/>
      <c r="S1043" s="8"/>
      <c r="T1043" s="8"/>
      <c r="U1043" s="8"/>
      <c r="V1043" s="8"/>
      <c r="W1043" s="8"/>
      <c r="X1043" s="8"/>
      <c r="Y1043" s="8"/>
      <c r="Z1043" s="8"/>
      <c r="AA1043" s="8"/>
    </row>
    <row r="1044" spans="1:27" ht="12.75" customHeight="1" x14ac:dyDescent="0.25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19"/>
      <c r="O1044" s="8"/>
      <c r="P1044" s="8"/>
      <c r="Q1044" s="8"/>
      <c r="R1044" s="8"/>
      <c r="S1044" s="8"/>
      <c r="T1044" s="8"/>
      <c r="U1044" s="8"/>
      <c r="V1044" s="8"/>
      <c r="W1044" s="8"/>
      <c r="X1044" s="8"/>
      <c r="Y1044" s="8"/>
      <c r="Z1044" s="8"/>
      <c r="AA1044" s="8"/>
    </row>
    <row r="1045" spans="1:27" ht="12.75" customHeight="1" x14ac:dyDescent="0.25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19"/>
      <c r="O1045" s="8"/>
      <c r="P1045" s="8"/>
      <c r="Q1045" s="8"/>
      <c r="R1045" s="8"/>
      <c r="S1045" s="8"/>
      <c r="T1045" s="8"/>
      <c r="U1045" s="8"/>
      <c r="V1045" s="8"/>
      <c r="W1045" s="8"/>
      <c r="X1045" s="8"/>
      <c r="Y1045" s="8"/>
      <c r="Z1045" s="8"/>
      <c r="AA1045" s="8"/>
    </row>
    <row r="1046" spans="1:27" ht="12.75" customHeight="1" x14ac:dyDescent="0.25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19"/>
      <c r="O1046" s="8"/>
      <c r="P1046" s="8"/>
      <c r="Q1046" s="8"/>
      <c r="R1046" s="8"/>
      <c r="S1046" s="8"/>
      <c r="T1046" s="8"/>
      <c r="U1046" s="8"/>
      <c r="V1046" s="8"/>
      <c r="W1046" s="8"/>
      <c r="X1046" s="8"/>
      <c r="Y1046" s="8"/>
      <c r="Z1046" s="8"/>
      <c r="AA1046" s="8"/>
    </row>
    <row r="1047" spans="1:27" ht="12.75" customHeight="1" x14ac:dyDescent="0.25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19"/>
      <c r="O1047" s="8"/>
      <c r="P1047" s="8"/>
      <c r="Q1047" s="8"/>
      <c r="R1047" s="8"/>
      <c r="S1047" s="8"/>
      <c r="T1047" s="8"/>
      <c r="U1047" s="8"/>
      <c r="V1047" s="8"/>
      <c r="W1047" s="8"/>
      <c r="X1047" s="8"/>
      <c r="Y1047" s="8"/>
      <c r="Z1047" s="8"/>
      <c r="AA1047" s="8"/>
    </row>
    <row r="1048" spans="1:27" ht="12.75" customHeight="1" x14ac:dyDescent="0.25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19"/>
      <c r="O1048" s="8"/>
      <c r="P1048" s="8"/>
      <c r="Q1048" s="8"/>
      <c r="R1048" s="8"/>
      <c r="S1048" s="8"/>
      <c r="T1048" s="8"/>
      <c r="U1048" s="8"/>
      <c r="V1048" s="8"/>
      <c r="W1048" s="8"/>
      <c r="X1048" s="8"/>
      <c r="Y1048" s="8"/>
      <c r="Z1048" s="8"/>
      <c r="AA1048" s="8"/>
    </row>
    <row r="1049" spans="1:27" ht="12.75" customHeight="1" x14ac:dyDescent="0.25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19"/>
      <c r="O1049" s="8"/>
      <c r="P1049" s="8"/>
      <c r="Q1049" s="8"/>
      <c r="R1049" s="8"/>
      <c r="S1049" s="8"/>
      <c r="T1049" s="8"/>
      <c r="U1049" s="8"/>
      <c r="V1049" s="8"/>
      <c r="W1049" s="8"/>
      <c r="X1049" s="8"/>
      <c r="Y1049" s="8"/>
      <c r="Z1049" s="8"/>
      <c r="AA1049" s="8"/>
    </row>
    <row r="1050" spans="1:27" ht="12.75" customHeight="1" x14ac:dyDescent="0.25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19"/>
      <c r="O1050" s="8"/>
      <c r="P1050" s="8"/>
      <c r="Q1050" s="8"/>
      <c r="R1050" s="8"/>
      <c r="S1050" s="8"/>
      <c r="T1050" s="8"/>
      <c r="U1050" s="8"/>
      <c r="V1050" s="8"/>
      <c r="W1050" s="8"/>
      <c r="X1050" s="8"/>
      <c r="Y1050" s="8"/>
      <c r="Z1050" s="8"/>
      <c r="AA1050" s="8"/>
    </row>
    <row r="1051" spans="1:27" ht="12.75" customHeight="1" x14ac:dyDescent="0.25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19"/>
      <c r="O1051" s="8"/>
      <c r="P1051" s="8"/>
      <c r="Q1051" s="8"/>
      <c r="R1051" s="8"/>
      <c r="S1051" s="8"/>
      <c r="T1051" s="8"/>
      <c r="U1051" s="8"/>
      <c r="V1051" s="8"/>
      <c r="W1051" s="8"/>
      <c r="X1051" s="8"/>
      <c r="Y1051" s="8"/>
      <c r="Z1051" s="8"/>
      <c r="AA1051" s="8"/>
    </row>
  </sheetData>
  <mergeCells count="22">
    <mergeCell ref="L409:L410"/>
    <mergeCell ref="M409:M410"/>
    <mergeCell ref="M1:N1"/>
    <mergeCell ref="C409:C410"/>
    <mergeCell ref="D409:D410"/>
    <mergeCell ref="E409:E410"/>
    <mergeCell ref="G409:G410"/>
    <mergeCell ref="H409:H410"/>
    <mergeCell ref="I409:I410"/>
    <mergeCell ref="K409:K410"/>
    <mergeCell ref="L9:N9"/>
    <mergeCell ref="T9:Z9"/>
    <mergeCell ref="A1:E1"/>
    <mergeCell ref="Q1:R1"/>
    <mergeCell ref="A3:Z3"/>
    <mergeCell ref="A4:Z4"/>
    <mergeCell ref="A6:A7"/>
    <mergeCell ref="B6:B7"/>
    <mergeCell ref="C6:F6"/>
    <mergeCell ref="G6:J6"/>
    <mergeCell ref="K6:N6"/>
    <mergeCell ref="O6:Z6"/>
  </mergeCells>
  <printOptions horizontalCentered="1"/>
  <pageMargins left="0.19685039370078741" right="0.19685039370078741" top="0.23622047244094491" bottom="0.35433070866141736" header="0.19685039370078741" footer="0"/>
  <pageSetup paperSize="9" scale="95" orientation="landscape" r:id="rId1"/>
  <headerFooter differentFirst="1">
    <oddHeader>&amp;C&amp;P</oddHeader>
    <firstHeader>&amp;C&amp;P</firstHeader>
  </headerFooter>
  <rowBreaks count="1" manualBreakCount="1">
    <brk id="269" max="16383" man="1"/>
  </rowBreaks>
  <colBreaks count="1" manualBreakCount="1">
    <brk id="26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051"/>
  <sheetViews>
    <sheetView tabSelected="1" topLeftCell="A421" workbookViewId="0">
      <selection activeCell="G42" sqref="G42"/>
    </sheetView>
  </sheetViews>
  <sheetFormatPr defaultColWidth="12" defaultRowHeight="15.75" x14ac:dyDescent="0.25"/>
  <cols>
    <col min="1" max="1" width="6.7109375" style="131" customWidth="1"/>
    <col min="2" max="2" width="21" style="131" customWidth="1"/>
    <col min="3" max="4" width="8" style="170" customWidth="1"/>
    <col min="5" max="5" width="8.7109375" style="170" bestFit="1" customWidth="1"/>
    <col min="6" max="8" width="8" style="170" customWidth="1"/>
    <col min="9" max="9" width="8.7109375" style="170" bestFit="1" customWidth="1"/>
    <col min="10" max="14" width="8" style="170" customWidth="1"/>
    <col min="15" max="15" width="3.85546875" style="131" hidden="1" customWidth="1"/>
    <col min="16" max="16" width="4.85546875" style="131" hidden="1" customWidth="1"/>
    <col min="17" max="17" width="3.5703125" style="131" hidden="1" customWidth="1"/>
    <col min="18" max="18" width="4.85546875" style="131" hidden="1" customWidth="1"/>
    <col min="19" max="19" width="3.85546875" style="131" hidden="1" customWidth="1"/>
    <col min="20" max="21" width="4.28515625" style="131" hidden="1" customWidth="1"/>
    <col min="22" max="22" width="5.85546875" style="131" hidden="1" customWidth="1"/>
    <col min="23" max="23" width="3.85546875" style="131" hidden="1" customWidth="1"/>
    <col min="24" max="24" width="4.28515625" style="131" hidden="1" customWidth="1"/>
    <col min="25" max="25" width="3.5703125" style="131" hidden="1" customWidth="1"/>
    <col min="26" max="26" width="4.85546875" style="131" hidden="1" customWidth="1"/>
    <col min="27" max="27" width="8.7109375" style="131" hidden="1" customWidth="1"/>
    <col min="28" max="32" width="12" style="131" hidden="1" customWidth="1"/>
    <col min="33" max="16384" width="12" style="131"/>
  </cols>
  <sheetData>
    <row r="1" spans="1:32" ht="24" customHeight="1" x14ac:dyDescent="0.25">
      <c r="A1" s="177"/>
      <c r="B1" s="177"/>
      <c r="C1" s="177"/>
      <c r="D1" s="177"/>
      <c r="E1" s="177"/>
      <c r="F1" s="141"/>
      <c r="G1" s="141"/>
      <c r="H1" s="141"/>
      <c r="I1" s="141"/>
      <c r="J1" s="141"/>
      <c r="K1" s="141"/>
      <c r="L1" s="141"/>
      <c r="M1" s="196" t="s">
        <v>507</v>
      </c>
      <c r="N1" s="196"/>
      <c r="O1" s="2"/>
      <c r="P1" s="2"/>
      <c r="Q1" s="178"/>
      <c r="R1" s="179"/>
      <c r="S1" s="2"/>
      <c r="T1" s="2"/>
      <c r="U1" s="2"/>
      <c r="V1" s="2"/>
      <c r="W1" s="2"/>
      <c r="AA1" s="2"/>
    </row>
    <row r="2" spans="1:32" ht="12" customHeight="1" x14ac:dyDescent="0.25">
      <c r="A2" s="2"/>
      <c r="B2" s="2"/>
      <c r="C2" s="142"/>
      <c r="D2" s="142"/>
      <c r="E2" s="142"/>
      <c r="F2" s="141"/>
      <c r="G2" s="141"/>
      <c r="H2" s="141"/>
      <c r="I2" s="141"/>
      <c r="J2" s="141"/>
      <c r="K2" s="141"/>
      <c r="L2" s="141"/>
      <c r="M2" s="141"/>
      <c r="N2" s="141"/>
      <c r="O2" s="2"/>
      <c r="P2" s="2"/>
      <c r="Q2" s="130"/>
      <c r="R2" s="130"/>
      <c r="S2" s="2"/>
      <c r="T2" s="2"/>
      <c r="U2" s="2"/>
      <c r="V2" s="2"/>
      <c r="W2" s="2"/>
      <c r="X2" s="2"/>
      <c r="Y2" s="132"/>
      <c r="Z2" s="132"/>
      <c r="AA2" s="2"/>
    </row>
    <row r="3" spans="1:32" ht="42.6" customHeight="1" x14ac:dyDescent="0.25">
      <c r="A3" s="180" t="s">
        <v>38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8"/>
    </row>
    <row r="4" spans="1:32" ht="17.649999999999999" customHeight="1" x14ac:dyDescent="0.25">
      <c r="A4" s="181" t="s">
        <v>495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8"/>
    </row>
    <row r="5" spans="1:32" s="33" customFormat="1" ht="17.25" x14ac:dyDescent="0.3">
      <c r="A5" s="30"/>
      <c r="B5" s="30"/>
      <c r="C5" s="143"/>
      <c r="D5" s="143"/>
      <c r="E5" s="143"/>
      <c r="F5" s="143"/>
      <c r="G5" s="144"/>
      <c r="H5" s="143"/>
      <c r="I5" s="143"/>
      <c r="J5" s="143"/>
      <c r="K5" s="145"/>
      <c r="L5" s="145"/>
      <c r="M5" s="145"/>
      <c r="N5" s="145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30"/>
    </row>
    <row r="6" spans="1:32" ht="77.25" customHeight="1" x14ac:dyDescent="0.25">
      <c r="A6" s="183" t="s">
        <v>39</v>
      </c>
      <c r="B6" s="183" t="s">
        <v>0</v>
      </c>
      <c r="C6" s="194" t="s">
        <v>40</v>
      </c>
      <c r="D6" s="195"/>
      <c r="E6" s="195"/>
      <c r="F6" s="195"/>
      <c r="G6" s="194" t="s">
        <v>41</v>
      </c>
      <c r="H6" s="194"/>
      <c r="I6" s="194"/>
      <c r="J6" s="194"/>
      <c r="K6" s="183" t="s">
        <v>42</v>
      </c>
      <c r="L6" s="186"/>
      <c r="M6" s="186"/>
      <c r="N6" s="186"/>
      <c r="O6" s="187" t="s">
        <v>43</v>
      </c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11"/>
      <c r="AB6" s="112"/>
      <c r="AC6" s="112"/>
      <c r="AD6" s="112"/>
      <c r="AE6" s="112"/>
      <c r="AF6" s="112"/>
    </row>
    <row r="7" spans="1:32" s="11" customFormat="1" ht="59.25" customHeight="1" x14ac:dyDescent="0.25">
      <c r="A7" s="183"/>
      <c r="B7" s="184"/>
      <c r="C7" s="105" t="s">
        <v>44</v>
      </c>
      <c r="D7" s="105" t="s">
        <v>45</v>
      </c>
      <c r="E7" s="105" t="s">
        <v>46</v>
      </c>
      <c r="F7" s="105" t="s">
        <v>47</v>
      </c>
      <c r="G7" s="105" t="s">
        <v>48</v>
      </c>
      <c r="H7" s="105" t="s">
        <v>49</v>
      </c>
      <c r="I7" s="105" t="s">
        <v>50</v>
      </c>
      <c r="J7" s="105" t="s">
        <v>47</v>
      </c>
      <c r="K7" s="105" t="s">
        <v>44</v>
      </c>
      <c r="L7" s="105" t="s">
        <v>45</v>
      </c>
      <c r="M7" s="105" t="s">
        <v>50</v>
      </c>
      <c r="N7" s="105" t="s">
        <v>51</v>
      </c>
      <c r="O7" s="10" t="s">
        <v>44</v>
      </c>
      <c r="P7" s="10" t="s">
        <v>45</v>
      </c>
      <c r="Q7" s="10" t="s">
        <v>50</v>
      </c>
      <c r="R7" s="10" t="s">
        <v>52</v>
      </c>
      <c r="S7" s="10" t="s">
        <v>44</v>
      </c>
      <c r="T7" s="10" t="s">
        <v>45</v>
      </c>
      <c r="U7" s="10" t="s">
        <v>50</v>
      </c>
      <c r="V7" s="10" t="s">
        <v>52</v>
      </c>
      <c r="W7" s="10" t="s">
        <v>44</v>
      </c>
      <c r="X7" s="10" t="s">
        <v>45</v>
      </c>
      <c r="Y7" s="10" t="s">
        <v>50</v>
      </c>
      <c r="Z7" s="10" t="s">
        <v>52</v>
      </c>
      <c r="AA7" s="113"/>
      <c r="AB7" s="114"/>
      <c r="AC7" s="114"/>
      <c r="AD7" s="114"/>
      <c r="AE7" s="114"/>
      <c r="AF7" s="114"/>
    </row>
    <row r="8" spans="1:32" x14ac:dyDescent="0.25">
      <c r="A8" s="106"/>
      <c r="B8" s="106">
        <v>1</v>
      </c>
      <c r="C8" s="146">
        <v>2</v>
      </c>
      <c r="D8" s="146">
        <v>3</v>
      </c>
      <c r="E8" s="146">
        <v>4</v>
      </c>
      <c r="F8" s="146">
        <v>5</v>
      </c>
      <c r="G8" s="146">
        <v>6</v>
      </c>
      <c r="H8" s="146">
        <v>7</v>
      </c>
      <c r="I8" s="146">
        <v>8</v>
      </c>
      <c r="J8" s="146">
        <v>9</v>
      </c>
      <c r="K8" s="146">
        <v>10</v>
      </c>
      <c r="L8" s="146">
        <v>11</v>
      </c>
      <c r="M8" s="146">
        <v>12</v>
      </c>
      <c r="N8" s="147">
        <v>13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15"/>
      <c r="AB8" s="112"/>
      <c r="AC8" s="112"/>
      <c r="AD8" s="112" t="s">
        <v>53</v>
      </c>
      <c r="AE8" s="112" t="s">
        <v>54</v>
      </c>
      <c r="AF8" s="112" t="s">
        <v>55</v>
      </c>
    </row>
    <row r="9" spans="1:32" s="24" customFormat="1" x14ac:dyDescent="0.25">
      <c r="A9" s="29"/>
      <c r="B9" s="35" t="s">
        <v>67</v>
      </c>
      <c r="C9" s="148"/>
      <c r="D9" s="148"/>
      <c r="E9" s="148"/>
      <c r="F9" s="148"/>
      <c r="G9" s="148"/>
      <c r="H9" s="148"/>
      <c r="I9" s="148"/>
      <c r="J9" s="148"/>
      <c r="K9" s="148"/>
      <c r="L9" s="197"/>
      <c r="M9" s="197"/>
      <c r="N9" s="197"/>
      <c r="O9" s="116"/>
      <c r="P9" s="116"/>
      <c r="Q9" s="116"/>
      <c r="R9" s="116"/>
      <c r="S9" s="116"/>
      <c r="T9" s="176"/>
      <c r="U9" s="176"/>
      <c r="V9" s="176"/>
      <c r="W9" s="176"/>
      <c r="X9" s="176"/>
      <c r="Y9" s="176"/>
      <c r="Z9" s="176"/>
      <c r="AA9" s="116"/>
      <c r="AB9" s="117"/>
      <c r="AC9" s="117"/>
      <c r="AD9" s="117"/>
      <c r="AE9" s="117"/>
      <c r="AF9" s="117"/>
    </row>
    <row r="10" spans="1:32" customFormat="1" x14ac:dyDescent="0.25">
      <c r="A10" s="68" t="s">
        <v>36</v>
      </c>
      <c r="B10" s="172" t="s">
        <v>56</v>
      </c>
      <c r="C10" s="168">
        <f ca="1">+C10:CC10:C207</f>
        <v>0</v>
      </c>
      <c r="D10" s="168"/>
      <c r="E10" s="168"/>
      <c r="F10" s="168"/>
      <c r="G10" s="168"/>
      <c r="H10" s="168"/>
      <c r="I10" s="168"/>
      <c r="J10" s="168"/>
      <c r="K10" s="173"/>
      <c r="L10" s="173"/>
      <c r="M10" s="173"/>
      <c r="N10" s="173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</row>
    <row r="11" spans="1:32" customFormat="1" x14ac:dyDescent="0.25">
      <c r="A11" s="36" t="s">
        <v>1</v>
      </c>
      <c r="B11" s="39" t="s">
        <v>187</v>
      </c>
      <c r="C11" s="149"/>
      <c r="D11" s="149"/>
      <c r="E11" s="149"/>
      <c r="F11" s="149"/>
      <c r="G11" s="151"/>
      <c r="H11" s="151"/>
      <c r="I11" s="149"/>
      <c r="J11" s="149"/>
      <c r="K11" s="150"/>
      <c r="L11" s="150"/>
      <c r="M11" s="150"/>
      <c r="N11" s="150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</row>
    <row r="12" spans="1:32" customFormat="1" x14ac:dyDescent="0.25">
      <c r="A12" s="38">
        <v>1</v>
      </c>
      <c r="B12" s="41" t="s">
        <v>37</v>
      </c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</row>
    <row r="13" spans="1:32" customFormat="1" x14ac:dyDescent="0.25">
      <c r="A13" s="42" t="s">
        <v>2</v>
      </c>
      <c r="B13" s="43" t="s">
        <v>355</v>
      </c>
      <c r="C13" s="152">
        <v>11</v>
      </c>
      <c r="D13" s="153">
        <v>12</v>
      </c>
      <c r="E13" s="153"/>
      <c r="F13" s="153">
        <v>15</v>
      </c>
      <c r="G13" s="152">
        <v>11</v>
      </c>
      <c r="H13" s="152">
        <v>12</v>
      </c>
      <c r="I13" s="152"/>
      <c r="J13" s="152">
        <v>15</v>
      </c>
      <c r="K13" s="154">
        <v>3</v>
      </c>
      <c r="L13" s="102">
        <v>1</v>
      </c>
      <c r="M13" s="102"/>
      <c r="N13" s="154">
        <v>15</v>
      </c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</row>
    <row r="14" spans="1:32" customFormat="1" x14ac:dyDescent="0.25">
      <c r="A14" s="42" t="s">
        <v>3</v>
      </c>
      <c r="B14" s="43" t="s">
        <v>356</v>
      </c>
      <c r="C14" s="152">
        <v>11</v>
      </c>
      <c r="D14" s="153">
        <v>12</v>
      </c>
      <c r="E14" s="153"/>
      <c r="F14" s="153">
        <v>15</v>
      </c>
      <c r="G14" s="152">
        <v>11</v>
      </c>
      <c r="H14" s="152">
        <v>12</v>
      </c>
      <c r="I14" s="152"/>
      <c r="J14" s="152">
        <v>13</v>
      </c>
      <c r="K14" s="154">
        <v>1</v>
      </c>
      <c r="L14" s="102">
        <v>2</v>
      </c>
      <c r="M14" s="102"/>
      <c r="N14" s="154">
        <v>13</v>
      </c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</row>
    <row r="15" spans="1:32" customFormat="1" x14ac:dyDescent="0.25">
      <c r="A15" s="42" t="s">
        <v>4</v>
      </c>
      <c r="B15" s="43" t="s">
        <v>357</v>
      </c>
      <c r="C15" s="152">
        <v>11</v>
      </c>
      <c r="D15" s="153">
        <v>10</v>
      </c>
      <c r="E15" s="153"/>
      <c r="F15" s="152">
        <v>14</v>
      </c>
      <c r="G15" s="152">
        <v>11</v>
      </c>
      <c r="H15" s="152">
        <v>10</v>
      </c>
      <c r="I15" s="152"/>
      <c r="J15" s="152">
        <v>11</v>
      </c>
      <c r="K15" s="154">
        <v>2</v>
      </c>
      <c r="L15" s="102">
        <v>1</v>
      </c>
      <c r="M15" s="102"/>
      <c r="N15" s="154">
        <v>11</v>
      </c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</row>
    <row r="16" spans="1:32" customFormat="1" x14ac:dyDescent="0.25">
      <c r="A16" s="42" t="s">
        <v>5</v>
      </c>
      <c r="B16" s="43" t="s">
        <v>358</v>
      </c>
      <c r="C16" s="152">
        <v>11</v>
      </c>
      <c r="D16" s="153">
        <v>12</v>
      </c>
      <c r="E16" s="153"/>
      <c r="F16" s="153">
        <v>15</v>
      </c>
      <c r="G16" s="152">
        <v>11</v>
      </c>
      <c r="H16" s="152">
        <v>12</v>
      </c>
      <c r="I16" s="152"/>
      <c r="J16" s="152">
        <v>15</v>
      </c>
      <c r="K16" s="154">
        <v>5</v>
      </c>
      <c r="L16" s="102">
        <v>2</v>
      </c>
      <c r="M16" s="102"/>
      <c r="N16" s="154">
        <v>15</v>
      </c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</row>
    <row r="17" spans="1:32" customFormat="1" x14ac:dyDescent="0.25">
      <c r="A17" s="42" t="s">
        <v>6</v>
      </c>
      <c r="B17" s="43" t="s">
        <v>359</v>
      </c>
      <c r="C17" s="152">
        <v>11</v>
      </c>
      <c r="D17" s="153">
        <v>10</v>
      </c>
      <c r="E17" s="153"/>
      <c r="F17" s="152">
        <v>14</v>
      </c>
      <c r="G17" s="154">
        <v>11</v>
      </c>
      <c r="H17" s="154">
        <v>10</v>
      </c>
      <c r="I17" s="154"/>
      <c r="J17" s="152">
        <v>13</v>
      </c>
      <c r="K17" s="154">
        <v>5</v>
      </c>
      <c r="L17" s="102">
        <v>1</v>
      </c>
      <c r="M17" s="102"/>
      <c r="N17" s="154">
        <v>13</v>
      </c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</row>
    <row r="18" spans="1:32" customFormat="1" x14ac:dyDescent="0.25">
      <c r="A18" s="42" t="s">
        <v>7</v>
      </c>
      <c r="B18" s="43" t="s">
        <v>360</v>
      </c>
      <c r="C18" s="152">
        <v>11</v>
      </c>
      <c r="D18" s="153">
        <v>12</v>
      </c>
      <c r="E18" s="153"/>
      <c r="F18" s="153">
        <v>15</v>
      </c>
      <c r="G18" s="154">
        <v>11</v>
      </c>
      <c r="H18" s="154">
        <v>13</v>
      </c>
      <c r="I18" s="154"/>
      <c r="J18" s="152">
        <v>15</v>
      </c>
      <c r="K18" s="154">
        <v>2</v>
      </c>
      <c r="L18" s="102">
        <v>1</v>
      </c>
      <c r="M18" s="102"/>
      <c r="N18" s="154">
        <v>15</v>
      </c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</row>
    <row r="19" spans="1:32" customFormat="1" x14ac:dyDescent="0.25">
      <c r="A19" s="42" t="s">
        <v>8</v>
      </c>
      <c r="B19" s="43" t="s">
        <v>361</v>
      </c>
      <c r="C19" s="152">
        <v>11</v>
      </c>
      <c r="D19" s="153">
        <v>12</v>
      </c>
      <c r="E19" s="153"/>
      <c r="F19" s="153">
        <v>15</v>
      </c>
      <c r="G19" s="154">
        <v>11</v>
      </c>
      <c r="H19" s="154">
        <v>11</v>
      </c>
      <c r="I19" s="154"/>
      <c r="J19" s="152">
        <v>14</v>
      </c>
      <c r="K19" s="154">
        <v>1</v>
      </c>
      <c r="L19" s="102">
        <v>2</v>
      </c>
      <c r="M19" s="102"/>
      <c r="N19" s="154">
        <v>14</v>
      </c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</row>
    <row r="20" spans="1:32" customFormat="1" x14ac:dyDescent="0.25">
      <c r="A20" s="42" t="s">
        <v>9</v>
      </c>
      <c r="B20" s="43" t="s">
        <v>362</v>
      </c>
      <c r="C20" s="152">
        <v>11</v>
      </c>
      <c r="D20" s="153">
        <v>11</v>
      </c>
      <c r="E20" s="153"/>
      <c r="F20" s="152">
        <v>14</v>
      </c>
      <c r="G20" s="154">
        <v>10</v>
      </c>
      <c r="H20" s="154">
        <v>10</v>
      </c>
      <c r="I20" s="154"/>
      <c r="J20" s="152">
        <v>12</v>
      </c>
      <c r="K20" s="154">
        <v>6</v>
      </c>
      <c r="L20" s="102">
        <v>2</v>
      </c>
      <c r="M20" s="102"/>
      <c r="N20" s="154">
        <v>12</v>
      </c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</row>
    <row r="21" spans="1:32" customFormat="1" x14ac:dyDescent="0.25">
      <c r="A21" s="42" t="s">
        <v>10</v>
      </c>
      <c r="B21" s="43" t="s">
        <v>363</v>
      </c>
      <c r="C21" s="152">
        <v>11</v>
      </c>
      <c r="D21" s="153">
        <v>13</v>
      </c>
      <c r="E21" s="153"/>
      <c r="F21" s="153">
        <v>16</v>
      </c>
      <c r="G21" s="154">
        <v>10</v>
      </c>
      <c r="H21" s="154">
        <v>13</v>
      </c>
      <c r="I21" s="154"/>
      <c r="J21" s="152">
        <v>15</v>
      </c>
      <c r="K21" s="154">
        <v>4</v>
      </c>
      <c r="L21" s="102">
        <v>2</v>
      </c>
      <c r="M21" s="102"/>
      <c r="N21" s="154">
        <v>15</v>
      </c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</row>
    <row r="22" spans="1:32" customFormat="1" x14ac:dyDescent="0.25">
      <c r="A22" s="47" t="s">
        <v>11</v>
      </c>
      <c r="B22" s="43" t="s">
        <v>364</v>
      </c>
      <c r="C22" s="152">
        <v>11</v>
      </c>
      <c r="D22" s="153">
        <v>10</v>
      </c>
      <c r="E22" s="153"/>
      <c r="F22" s="152">
        <v>14</v>
      </c>
      <c r="G22" s="154">
        <v>11</v>
      </c>
      <c r="H22" s="154">
        <v>10</v>
      </c>
      <c r="I22" s="154"/>
      <c r="J22" s="152">
        <v>13</v>
      </c>
      <c r="K22" s="154">
        <v>3</v>
      </c>
      <c r="L22" s="102">
        <v>0</v>
      </c>
      <c r="M22" s="102"/>
      <c r="N22" s="154">
        <v>13</v>
      </c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</row>
    <row r="23" spans="1:32" customFormat="1" x14ac:dyDescent="0.25">
      <c r="A23" s="42" t="s">
        <v>12</v>
      </c>
      <c r="B23" s="43" t="s">
        <v>365</v>
      </c>
      <c r="C23" s="152">
        <v>11</v>
      </c>
      <c r="D23" s="153">
        <v>10</v>
      </c>
      <c r="E23" s="153"/>
      <c r="F23" s="152">
        <v>14</v>
      </c>
      <c r="G23" s="154">
        <v>11</v>
      </c>
      <c r="H23" s="154">
        <v>10</v>
      </c>
      <c r="I23" s="154"/>
      <c r="J23" s="152">
        <v>14</v>
      </c>
      <c r="K23" s="154">
        <v>3</v>
      </c>
      <c r="L23" s="102">
        <v>3</v>
      </c>
      <c r="M23" s="102"/>
      <c r="N23" s="154">
        <v>14</v>
      </c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</row>
    <row r="24" spans="1:32" customFormat="1" x14ac:dyDescent="0.25">
      <c r="A24" s="47" t="s">
        <v>23</v>
      </c>
      <c r="B24" s="43" t="s">
        <v>366</v>
      </c>
      <c r="C24" s="152">
        <v>11</v>
      </c>
      <c r="D24" s="153">
        <v>12</v>
      </c>
      <c r="E24" s="153"/>
      <c r="F24" s="153">
        <v>14</v>
      </c>
      <c r="G24" s="154">
        <v>11</v>
      </c>
      <c r="H24" s="154">
        <v>12</v>
      </c>
      <c r="I24" s="154"/>
      <c r="J24" s="152">
        <v>13</v>
      </c>
      <c r="K24" s="154">
        <v>4</v>
      </c>
      <c r="L24" s="102">
        <v>4</v>
      </c>
      <c r="M24" s="102"/>
      <c r="N24" s="154">
        <v>13</v>
      </c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</row>
    <row r="25" spans="1:32" customFormat="1" x14ac:dyDescent="0.25">
      <c r="A25" s="42" t="s">
        <v>496</v>
      </c>
      <c r="B25" s="43" t="s">
        <v>367</v>
      </c>
      <c r="C25" s="152">
        <v>11</v>
      </c>
      <c r="D25" s="153">
        <v>11</v>
      </c>
      <c r="E25" s="153"/>
      <c r="F25" s="153">
        <v>14</v>
      </c>
      <c r="G25" s="154">
        <v>11</v>
      </c>
      <c r="H25" s="154">
        <v>11</v>
      </c>
      <c r="I25" s="154"/>
      <c r="J25" s="152">
        <v>13</v>
      </c>
      <c r="K25" s="154">
        <v>7</v>
      </c>
      <c r="L25" s="102">
        <v>0</v>
      </c>
      <c r="M25" s="102"/>
      <c r="N25" s="154">
        <v>13</v>
      </c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</row>
    <row r="26" spans="1:32" customFormat="1" x14ac:dyDescent="0.25">
      <c r="A26" s="47" t="s">
        <v>497</v>
      </c>
      <c r="B26" s="43" t="s">
        <v>368</v>
      </c>
      <c r="C26" s="152">
        <v>11</v>
      </c>
      <c r="D26" s="153">
        <v>13</v>
      </c>
      <c r="E26" s="153"/>
      <c r="F26" s="153">
        <v>15</v>
      </c>
      <c r="G26" s="154">
        <v>11</v>
      </c>
      <c r="H26" s="154">
        <v>13</v>
      </c>
      <c r="I26" s="154"/>
      <c r="J26" s="152">
        <v>15</v>
      </c>
      <c r="K26" s="154">
        <v>3</v>
      </c>
      <c r="L26" s="102">
        <v>1</v>
      </c>
      <c r="M26" s="102"/>
      <c r="N26" s="154">
        <v>15</v>
      </c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</row>
    <row r="27" spans="1:32" customFormat="1" x14ac:dyDescent="0.25">
      <c r="A27" s="42" t="s">
        <v>498</v>
      </c>
      <c r="B27" s="43" t="s">
        <v>369</v>
      </c>
      <c r="C27" s="152">
        <v>11</v>
      </c>
      <c r="D27" s="153">
        <v>9</v>
      </c>
      <c r="E27" s="153"/>
      <c r="F27" s="152">
        <v>13</v>
      </c>
      <c r="G27" s="154">
        <v>11</v>
      </c>
      <c r="H27" s="154">
        <v>9</v>
      </c>
      <c r="I27" s="154"/>
      <c r="J27" s="152">
        <v>13</v>
      </c>
      <c r="K27" s="154">
        <v>2</v>
      </c>
      <c r="L27" s="102">
        <v>0</v>
      </c>
      <c r="M27" s="102"/>
      <c r="N27" s="154">
        <v>13</v>
      </c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</row>
    <row r="28" spans="1:32" customFormat="1" x14ac:dyDescent="0.25">
      <c r="A28" s="47" t="s">
        <v>499</v>
      </c>
      <c r="B28" s="43" t="s">
        <v>370</v>
      </c>
      <c r="C28" s="152">
        <v>11</v>
      </c>
      <c r="D28" s="153">
        <v>12</v>
      </c>
      <c r="E28" s="153"/>
      <c r="F28" s="153">
        <v>15</v>
      </c>
      <c r="G28" s="154">
        <v>11</v>
      </c>
      <c r="H28" s="154">
        <v>12</v>
      </c>
      <c r="I28" s="154"/>
      <c r="J28" s="152">
        <v>15</v>
      </c>
      <c r="K28" s="154">
        <v>2</v>
      </c>
      <c r="L28" s="102">
        <v>0</v>
      </c>
      <c r="M28" s="102"/>
      <c r="N28" s="154">
        <v>15</v>
      </c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</row>
    <row r="29" spans="1:32" customFormat="1" x14ac:dyDescent="0.25">
      <c r="A29" s="42" t="s">
        <v>500</v>
      </c>
      <c r="B29" s="43" t="s">
        <v>371</v>
      </c>
      <c r="C29" s="152">
        <v>11</v>
      </c>
      <c r="D29" s="152">
        <v>12</v>
      </c>
      <c r="E29" s="152"/>
      <c r="F29" s="153">
        <v>15</v>
      </c>
      <c r="G29" s="154">
        <v>11</v>
      </c>
      <c r="H29" s="154">
        <v>12</v>
      </c>
      <c r="I29" s="154"/>
      <c r="J29" s="152">
        <v>15</v>
      </c>
      <c r="K29" s="154">
        <v>7</v>
      </c>
      <c r="L29" s="154">
        <v>0</v>
      </c>
      <c r="M29" s="154"/>
      <c r="N29" s="154">
        <v>15</v>
      </c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</row>
    <row r="30" spans="1:32" customFormat="1" x14ac:dyDescent="0.25">
      <c r="A30" s="47" t="s">
        <v>501</v>
      </c>
      <c r="B30" s="43" t="s">
        <v>372</v>
      </c>
      <c r="C30" s="152">
        <v>11</v>
      </c>
      <c r="D30" s="152">
        <v>12</v>
      </c>
      <c r="E30" s="152"/>
      <c r="F30" s="153">
        <v>15</v>
      </c>
      <c r="G30" s="154">
        <v>11</v>
      </c>
      <c r="H30" s="154">
        <v>10</v>
      </c>
      <c r="I30" s="154"/>
      <c r="J30" s="152">
        <v>15</v>
      </c>
      <c r="K30" s="154">
        <v>1</v>
      </c>
      <c r="L30" s="154">
        <v>1</v>
      </c>
      <c r="M30" s="154"/>
      <c r="N30" s="154">
        <v>15</v>
      </c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</row>
    <row r="31" spans="1:32" customFormat="1" x14ac:dyDescent="0.25">
      <c r="A31" s="42" t="s">
        <v>502</v>
      </c>
      <c r="B31" s="43" t="s">
        <v>373</v>
      </c>
      <c r="C31" s="152">
        <v>11</v>
      </c>
      <c r="D31" s="152">
        <v>12</v>
      </c>
      <c r="E31" s="152"/>
      <c r="F31" s="153">
        <v>14</v>
      </c>
      <c r="G31" s="154">
        <v>10</v>
      </c>
      <c r="H31" s="154">
        <v>11</v>
      </c>
      <c r="I31" s="154"/>
      <c r="J31" s="152">
        <v>14</v>
      </c>
      <c r="K31" s="154">
        <v>2</v>
      </c>
      <c r="L31" s="154">
        <v>0</v>
      </c>
      <c r="M31" s="154"/>
      <c r="N31" s="154">
        <v>14</v>
      </c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</row>
    <row r="32" spans="1:32" customFormat="1" x14ac:dyDescent="0.25">
      <c r="A32" s="47" t="s">
        <v>508</v>
      </c>
      <c r="B32" s="43" t="s">
        <v>374</v>
      </c>
      <c r="C32" s="152">
        <v>11</v>
      </c>
      <c r="D32" s="152">
        <v>13</v>
      </c>
      <c r="E32" s="152"/>
      <c r="F32" s="153">
        <v>14</v>
      </c>
      <c r="G32" s="154">
        <v>11</v>
      </c>
      <c r="H32" s="154">
        <v>13</v>
      </c>
      <c r="I32" s="154"/>
      <c r="J32" s="152">
        <v>14</v>
      </c>
      <c r="K32" s="154">
        <v>3</v>
      </c>
      <c r="L32" s="154">
        <v>0</v>
      </c>
      <c r="M32" s="154"/>
      <c r="N32" s="154">
        <v>14</v>
      </c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</row>
    <row r="33" spans="1:32" customFormat="1" x14ac:dyDescent="0.25">
      <c r="A33" s="42" t="s">
        <v>503</v>
      </c>
      <c r="B33" s="43" t="s">
        <v>375</v>
      </c>
      <c r="C33" s="152">
        <v>11</v>
      </c>
      <c r="D33" s="152">
        <v>10</v>
      </c>
      <c r="E33" s="152"/>
      <c r="F33" s="153">
        <v>14</v>
      </c>
      <c r="G33" s="154">
        <v>11</v>
      </c>
      <c r="H33" s="154">
        <v>9</v>
      </c>
      <c r="I33" s="154"/>
      <c r="J33" s="152">
        <v>14</v>
      </c>
      <c r="K33" s="154">
        <v>1</v>
      </c>
      <c r="L33" s="154"/>
      <c r="M33" s="154"/>
      <c r="N33" s="154">
        <v>14</v>
      </c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</row>
    <row r="34" spans="1:32" customFormat="1" x14ac:dyDescent="0.25">
      <c r="A34" s="47" t="s">
        <v>504</v>
      </c>
      <c r="B34" s="43" t="s">
        <v>376</v>
      </c>
      <c r="C34" s="152">
        <v>11</v>
      </c>
      <c r="D34" s="153">
        <v>12</v>
      </c>
      <c r="E34" s="153"/>
      <c r="F34" s="153">
        <v>13</v>
      </c>
      <c r="G34" s="154">
        <v>11</v>
      </c>
      <c r="H34" s="154">
        <v>12</v>
      </c>
      <c r="I34" s="154"/>
      <c r="J34" s="152">
        <v>14</v>
      </c>
      <c r="K34" s="154">
        <v>3</v>
      </c>
      <c r="L34" s="102">
        <v>3</v>
      </c>
      <c r="M34" s="102"/>
      <c r="N34" s="154">
        <v>14</v>
      </c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</row>
    <row r="35" spans="1:32" customFormat="1" x14ac:dyDescent="0.25">
      <c r="A35" s="42" t="s">
        <v>505</v>
      </c>
      <c r="B35" s="43" t="s">
        <v>377</v>
      </c>
      <c r="C35" s="152">
        <v>11</v>
      </c>
      <c r="D35" s="152">
        <v>10</v>
      </c>
      <c r="E35" s="152"/>
      <c r="F35" s="152">
        <v>14</v>
      </c>
      <c r="G35" s="154">
        <v>10</v>
      </c>
      <c r="H35" s="154">
        <v>10</v>
      </c>
      <c r="I35" s="154"/>
      <c r="J35" s="152">
        <v>14</v>
      </c>
      <c r="K35" s="154">
        <v>1</v>
      </c>
      <c r="L35" s="154">
        <v>1</v>
      </c>
      <c r="M35" s="154"/>
      <c r="N35" s="154">
        <v>14</v>
      </c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</row>
    <row r="36" spans="1:32" customFormat="1" x14ac:dyDescent="0.25">
      <c r="A36" s="47" t="s">
        <v>506</v>
      </c>
      <c r="B36" s="43" t="s">
        <v>378</v>
      </c>
      <c r="C36" s="152">
        <v>11</v>
      </c>
      <c r="D36" s="152">
        <v>9</v>
      </c>
      <c r="E36" s="152"/>
      <c r="F36" s="152">
        <v>13</v>
      </c>
      <c r="G36" s="152">
        <v>11</v>
      </c>
      <c r="H36" s="152">
        <v>9</v>
      </c>
      <c r="I36" s="152"/>
      <c r="J36" s="152">
        <v>11</v>
      </c>
      <c r="K36" s="154">
        <v>1</v>
      </c>
      <c r="L36" s="154"/>
      <c r="M36" s="154"/>
      <c r="N36" s="154">
        <v>11</v>
      </c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</row>
    <row r="37" spans="1:32" customFormat="1" x14ac:dyDescent="0.25">
      <c r="A37" s="48">
        <v>2</v>
      </c>
      <c r="B37" s="41" t="s">
        <v>75</v>
      </c>
      <c r="C37" s="152"/>
      <c r="D37" s="152"/>
      <c r="E37" s="152"/>
      <c r="F37" s="152"/>
      <c r="G37" s="152"/>
      <c r="H37" s="152"/>
      <c r="I37" s="152"/>
      <c r="J37" s="152"/>
      <c r="K37" s="154"/>
      <c r="L37" s="154"/>
      <c r="M37" s="154"/>
      <c r="N37" s="154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</row>
    <row r="38" spans="1:32" customFormat="1" x14ac:dyDescent="0.25">
      <c r="A38" s="42" t="s">
        <v>13</v>
      </c>
      <c r="B38" s="43" t="s">
        <v>379</v>
      </c>
      <c r="C38" s="152">
        <v>11</v>
      </c>
      <c r="D38" s="153">
        <v>13</v>
      </c>
      <c r="E38" s="153"/>
      <c r="F38" s="153">
        <v>15</v>
      </c>
      <c r="G38" s="152">
        <v>9</v>
      </c>
      <c r="H38" s="152">
        <v>13</v>
      </c>
      <c r="I38" s="152"/>
      <c r="J38" s="152">
        <v>11</v>
      </c>
      <c r="K38" s="154">
        <v>2</v>
      </c>
      <c r="L38" s="102">
        <v>1</v>
      </c>
      <c r="M38" s="102"/>
      <c r="N38" s="154">
        <v>11</v>
      </c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</row>
    <row r="39" spans="1:32" customFormat="1" x14ac:dyDescent="0.25">
      <c r="A39" s="38" t="s">
        <v>21</v>
      </c>
      <c r="B39" s="39" t="s">
        <v>188</v>
      </c>
      <c r="C39" s="149"/>
      <c r="D39" s="149"/>
      <c r="E39" s="149"/>
      <c r="F39" s="149"/>
      <c r="G39" s="155"/>
      <c r="H39" s="155"/>
      <c r="I39" s="149"/>
      <c r="J39" s="149"/>
      <c r="K39" s="150"/>
      <c r="L39" s="150"/>
      <c r="M39" s="150"/>
      <c r="N39" s="150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</row>
    <row r="40" spans="1:32" customFormat="1" x14ac:dyDescent="0.25">
      <c r="A40" s="38">
        <v>1</v>
      </c>
      <c r="B40" s="41" t="s">
        <v>37</v>
      </c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</row>
    <row r="41" spans="1:32" customFormat="1" x14ac:dyDescent="0.25">
      <c r="A41" s="45" t="s">
        <v>2</v>
      </c>
      <c r="B41" s="50" t="s">
        <v>380</v>
      </c>
      <c r="C41" s="156">
        <v>11</v>
      </c>
      <c r="D41" s="156">
        <v>9</v>
      </c>
      <c r="E41" s="156"/>
      <c r="F41" s="156">
        <v>12</v>
      </c>
      <c r="G41" s="156">
        <v>11</v>
      </c>
      <c r="H41" s="156">
        <v>8</v>
      </c>
      <c r="I41" s="156"/>
      <c r="J41" s="156">
        <v>10</v>
      </c>
      <c r="K41" s="154">
        <v>2</v>
      </c>
      <c r="L41" s="154">
        <v>0</v>
      </c>
      <c r="M41" s="154"/>
      <c r="N41" s="154">
        <v>10</v>
      </c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</row>
    <row r="42" spans="1:32" customFormat="1" x14ac:dyDescent="0.25">
      <c r="A42" s="52" t="s">
        <v>3</v>
      </c>
      <c r="B42" s="50" t="s">
        <v>189</v>
      </c>
      <c r="C42" s="156">
        <v>11</v>
      </c>
      <c r="D42" s="156">
        <v>9</v>
      </c>
      <c r="E42" s="156"/>
      <c r="F42" s="156">
        <v>12</v>
      </c>
      <c r="G42" s="156">
        <v>10</v>
      </c>
      <c r="H42" s="156">
        <v>8</v>
      </c>
      <c r="I42" s="156"/>
      <c r="J42" s="156">
        <v>12</v>
      </c>
      <c r="K42" s="154">
        <v>0</v>
      </c>
      <c r="L42" s="154">
        <v>0</v>
      </c>
      <c r="M42" s="154"/>
      <c r="N42" s="154">
        <v>12</v>
      </c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</row>
    <row r="43" spans="1:32" customFormat="1" x14ac:dyDescent="0.25">
      <c r="A43" s="45" t="s">
        <v>4</v>
      </c>
      <c r="B43" s="50" t="s">
        <v>381</v>
      </c>
      <c r="C43" s="156">
        <v>11</v>
      </c>
      <c r="D43" s="156">
        <v>9</v>
      </c>
      <c r="E43" s="156"/>
      <c r="F43" s="156">
        <v>12</v>
      </c>
      <c r="G43" s="156">
        <v>11</v>
      </c>
      <c r="H43" s="156">
        <v>9</v>
      </c>
      <c r="I43" s="156"/>
      <c r="J43" s="156">
        <v>10</v>
      </c>
      <c r="K43" s="154">
        <v>2</v>
      </c>
      <c r="L43" s="154">
        <v>0</v>
      </c>
      <c r="M43" s="154"/>
      <c r="N43" s="154">
        <v>10</v>
      </c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</row>
    <row r="44" spans="1:32" customFormat="1" x14ac:dyDescent="0.25">
      <c r="A44" s="52" t="s">
        <v>5</v>
      </c>
      <c r="B44" s="43" t="s">
        <v>191</v>
      </c>
      <c r="C44" s="156">
        <v>11</v>
      </c>
      <c r="D44" s="156">
        <v>12</v>
      </c>
      <c r="E44" s="156"/>
      <c r="F44" s="156">
        <v>15</v>
      </c>
      <c r="G44" s="156">
        <v>11</v>
      </c>
      <c r="H44" s="156">
        <v>10</v>
      </c>
      <c r="I44" s="156"/>
      <c r="J44" s="156">
        <v>14</v>
      </c>
      <c r="K44" s="154">
        <v>2</v>
      </c>
      <c r="L44" s="154">
        <v>0</v>
      </c>
      <c r="M44" s="154"/>
      <c r="N44" s="154">
        <v>14</v>
      </c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</row>
    <row r="45" spans="1:32" customFormat="1" x14ac:dyDescent="0.25">
      <c r="A45" s="45" t="s">
        <v>6</v>
      </c>
      <c r="B45" s="50" t="s">
        <v>382</v>
      </c>
      <c r="C45" s="156">
        <v>11</v>
      </c>
      <c r="D45" s="156">
        <v>10</v>
      </c>
      <c r="E45" s="156"/>
      <c r="F45" s="156">
        <v>13</v>
      </c>
      <c r="G45" s="156">
        <v>11</v>
      </c>
      <c r="H45" s="156">
        <v>9</v>
      </c>
      <c r="I45" s="156"/>
      <c r="J45" s="156">
        <v>12</v>
      </c>
      <c r="K45" s="154">
        <v>0</v>
      </c>
      <c r="L45" s="154">
        <v>0</v>
      </c>
      <c r="M45" s="154"/>
      <c r="N45" s="154">
        <v>12</v>
      </c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</row>
    <row r="46" spans="1:32" customFormat="1" x14ac:dyDescent="0.25">
      <c r="A46" s="52" t="s">
        <v>7</v>
      </c>
      <c r="B46" s="50" t="s">
        <v>131</v>
      </c>
      <c r="C46" s="156">
        <v>11</v>
      </c>
      <c r="D46" s="156">
        <v>10</v>
      </c>
      <c r="E46" s="156"/>
      <c r="F46" s="156">
        <v>13</v>
      </c>
      <c r="G46" s="156">
        <v>10</v>
      </c>
      <c r="H46" s="157">
        <v>9</v>
      </c>
      <c r="I46" s="156"/>
      <c r="J46" s="156">
        <v>12</v>
      </c>
      <c r="K46" s="154">
        <v>0</v>
      </c>
      <c r="L46" s="154">
        <v>0</v>
      </c>
      <c r="M46" s="154"/>
      <c r="N46" s="154">
        <v>12</v>
      </c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</row>
    <row r="47" spans="1:32" customFormat="1" x14ac:dyDescent="0.25">
      <c r="A47" s="45" t="s">
        <v>8</v>
      </c>
      <c r="B47" s="50" t="s">
        <v>383</v>
      </c>
      <c r="C47" s="156">
        <v>11</v>
      </c>
      <c r="D47" s="156">
        <v>9</v>
      </c>
      <c r="E47" s="156"/>
      <c r="F47" s="156">
        <v>12</v>
      </c>
      <c r="G47" s="157">
        <v>10</v>
      </c>
      <c r="H47" s="156">
        <v>9</v>
      </c>
      <c r="I47" s="156"/>
      <c r="J47" s="156">
        <v>11</v>
      </c>
      <c r="K47" s="154">
        <v>1</v>
      </c>
      <c r="L47" s="154">
        <v>1</v>
      </c>
      <c r="M47" s="154"/>
      <c r="N47" s="154">
        <v>11</v>
      </c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</row>
    <row r="48" spans="1:32" customFormat="1" x14ac:dyDescent="0.25">
      <c r="A48" s="52" t="s">
        <v>9</v>
      </c>
      <c r="B48" s="50" t="s">
        <v>384</v>
      </c>
      <c r="C48" s="156">
        <v>11</v>
      </c>
      <c r="D48" s="156">
        <v>12</v>
      </c>
      <c r="E48" s="156"/>
      <c r="F48" s="156">
        <v>15</v>
      </c>
      <c r="G48" s="156">
        <v>11</v>
      </c>
      <c r="H48" s="156">
        <v>11</v>
      </c>
      <c r="I48" s="156"/>
      <c r="J48" s="156">
        <v>11</v>
      </c>
      <c r="K48" s="154">
        <v>1</v>
      </c>
      <c r="L48" s="154">
        <v>0</v>
      </c>
      <c r="M48" s="154"/>
      <c r="N48" s="154">
        <v>11</v>
      </c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</row>
    <row r="49" spans="1:32" customFormat="1" x14ac:dyDescent="0.25">
      <c r="A49" s="45" t="s">
        <v>10</v>
      </c>
      <c r="B49" s="50" t="s">
        <v>385</v>
      </c>
      <c r="C49" s="156">
        <v>11</v>
      </c>
      <c r="D49" s="156">
        <v>13</v>
      </c>
      <c r="E49" s="156"/>
      <c r="F49" s="156">
        <v>16</v>
      </c>
      <c r="G49" s="156">
        <v>10</v>
      </c>
      <c r="H49" s="156">
        <v>12</v>
      </c>
      <c r="I49" s="156"/>
      <c r="J49" s="156">
        <v>15</v>
      </c>
      <c r="K49" s="154">
        <v>2</v>
      </c>
      <c r="L49" s="154">
        <v>0</v>
      </c>
      <c r="M49" s="154"/>
      <c r="N49" s="154">
        <v>15</v>
      </c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</row>
    <row r="50" spans="1:32" customFormat="1" x14ac:dyDescent="0.25">
      <c r="A50" s="54" t="s">
        <v>11</v>
      </c>
      <c r="B50" s="50" t="s">
        <v>24</v>
      </c>
      <c r="C50" s="156">
        <v>11</v>
      </c>
      <c r="D50" s="156">
        <v>12</v>
      </c>
      <c r="E50" s="156"/>
      <c r="F50" s="156">
        <v>15</v>
      </c>
      <c r="G50" s="156">
        <v>11</v>
      </c>
      <c r="H50" s="156">
        <v>11</v>
      </c>
      <c r="I50" s="156"/>
      <c r="J50" s="156">
        <v>14</v>
      </c>
      <c r="K50" s="154">
        <v>3</v>
      </c>
      <c r="L50" s="154">
        <v>0</v>
      </c>
      <c r="M50" s="154"/>
      <c r="N50" s="154">
        <v>14</v>
      </c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</row>
    <row r="51" spans="1:32" customFormat="1" x14ac:dyDescent="0.25">
      <c r="A51" s="54" t="s">
        <v>12</v>
      </c>
      <c r="B51" s="50" t="s">
        <v>386</v>
      </c>
      <c r="C51" s="156">
        <v>11</v>
      </c>
      <c r="D51" s="156">
        <v>9</v>
      </c>
      <c r="E51" s="156"/>
      <c r="F51" s="156">
        <v>12</v>
      </c>
      <c r="G51" s="156">
        <v>10</v>
      </c>
      <c r="H51" s="156">
        <v>9</v>
      </c>
      <c r="I51" s="156"/>
      <c r="J51" s="156">
        <v>11</v>
      </c>
      <c r="K51" s="154">
        <v>1</v>
      </c>
      <c r="L51" s="154">
        <v>0</v>
      </c>
      <c r="M51" s="154"/>
      <c r="N51" s="154">
        <v>11</v>
      </c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</row>
    <row r="52" spans="1:32" customFormat="1" x14ac:dyDescent="0.25">
      <c r="A52" s="54" t="s">
        <v>23</v>
      </c>
      <c r="B52" s="50" t="s">
        <v>387</v>
      </c>
      <c r="C52" s="156">
        <v>11</v>
      </c>
      <c r="D52" s="156">
        <v>14</v>
      </c>
      <c r="E52" s="156"/>
      <c r="F52" s="156">
        <v>17</v>
      </c>
      <c r="G52" s="156">
        <v>11</v>
      </c>
      <c r="H52" s="156">
        <v>12</v>
      </c>
      <c r="I52" s="156"/>
      <c r="J52" s="156">
        <v>17</v>
      </c>
      <c r="K52" s="154">
        <v>1</v>
      </c>
      <c r="L52" s="154">
        <v>0</v>
      </c>
      <c r="M52" s="154"/>
      <c r="N52" s="154">
        <v>17</v>
      </c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</row>
    <row r="53" spans="1:32" customFormat="1" x14ac:dyDescent="0.25">
      <c r="A53" s="54" t="s">
        <v>496</v>
      </c>
      <c r="B53" s="50" t="s">
        <v>388</v>
      </c>
      <c r="C53" s="156">
        <v>11</v>
      </c>
      <c r="D53" s="156">
        <v>12</v>
      </c>
      <c r="E53" s="156"/>
      <c r="F53" s="156">
        <v>15</v>
      </c>
      <c r="G53" s="156">
        <v>11</v>
      </c>
      <c r="H53" s="156">
        <v>11</v>
      </c>
      <c r="I53" s="156"/>
      <c r="J53" s="156">
        <v>15</v>
      </c>
      <c r="K53" s="154">
        <v>2</v>
      </c>
      <c r="L53" s="154">
        <v>0</v>
      </c>
      <c r="M53" s="154"/>
      <c r="N53" s="154">
        <v>15</v>
      </c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</row>
    <row r="54" spans="1:32" customFormat="1" x14ac:dyDescent="0.25">
      <c r="A54" s="54" t="s">
        <v>497</v>
      </c>
      <c r="B54" s="50" t="s">
        <v>389</v>
      </c>
      <c r="C54" s="156">
        <v>11</v>
      </c>
      <c r="D54" s="156">
        <v>12</v>
      </c>
      <c r="E54" s="156"/>
      <c r="F54" s="156">
        <v>15</v>
      </c>
      <c r="G54" s="156">
        <v>10</v>
      </c>
      <c r="H54" s="156">
        <v>12</v>
      </c>
      <c r="I54" s="156"/>
      <c r="J54" s="156">
        <v>14</v>
      </c>
      <c r="K54" s="154">
        <v>3</v>
      </c>
      <c r="L54" s="154">
        <v>0</v>
      </c>
      <c r="M54" s="154"/>
      <c r="N54" s="154">
        <v>14</v>
      </c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</row>
    <row r="55" spans="1:32" customFormat="1" x14ac:dyDescent="0.25">
      <c r="A55" s="54" t="s">
        <v>498</v>
      </c>
      <c r="B55" s="50" t="s">
        <v>190</v>
      </c>
      <c r="C55" s="156">
        <v>11</v>
      </c>
      <c r="D55" s="156">
        <v>12</v>
      </c>
      <c r="E55" s="156"/>
      <c r="F55" s="156">
        <v>15</v>
      </c>
      <c r="G55" s="156">
        <v>11</v>
      </c>
      <c r="H55" s="156">
        <v>11</v>
      </c>
      <c r="I55" s="156"/>
      <c r="J55" s="156">
        <v>15</v>
      </c>
      <c r="K55" s="154">
        <v>0</v>
      </c>
      <c r="L55" s="154">
        <v>0</v>
      </c>
      <c r="M55" s="154"/>
      <c r="N55" s="154">
        <v>15</v>
      </c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</row>
    <row r="56" spans="1:32" customFormat="1" x14ac:dyDescent="0.25">
      <c r="A56" s="48">
        <v>2</v>
      </c>
      <c r="B56" s="41" t="s">
        <v>75</v>
      </c>
      <c r="C56" s="152"/>
      <c r="D56" s="152"/>
      <c r="E56" s="152"/>
      <c r="F56" s="152"/>
      <c r="G56" s="152"/>
      <c r="H56" s="152"/>
      <c r="I56" s="152"/>
      <c r="J56" s="152"/>
      <c r="K56" s="154"/>
      <c r="L56" s="154"/>
      <c r="M56" s="154"/>
      <c r="N56" s="154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</row>
    <row r="57" spans="1:32" customFormat="1" x14ac:dyDescent="0.25">
      <c r="A57" s="45" t="s">
        <v>13</v>
      </c>
      <c r="B57" s="50" t="s">
        <v>390</v>
      </c>
      <c r="C57" s="156">
        <v>11</v>
      </c>
      <c r="D57" s="156">
        <v>14</v>
      </c>
      <c r="E57" s="156"/>
      <c r="F57" s="156">
        <v>17</v>
      </c>
      <c r="G57" s="156">
        <v>11</v>
      </c>
      <c r="H57" s="156">
        <v>14</v>
      </c>
      <c r="I57" s="156"/>
      <c r="J57" s="156">
        <v>15</v>
      </c>
      <c r="K57" s="154">
        <v>2</v>
      </c>
      <c r="L57" s="154">
        <v>0</v>
      </c>
      <c r="M57" s="154"/>
      <c r="N57" s="154">
        <v>15</v>
      </c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</row>
    <row r="58" spans="1:32" customFormat="1" x14ac:dyDescent="0.25">
      <c r="A58" s="38" t="s">
        <v>25</v>
      </c>
      <c r="B58" s="39" t="s">
        <v>192</v>
      </c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</row>
    <row r="59" spans="1:32" customFormat="1" x14ac:dyDescent="0.25">
      <c r="A59" s="38">
        <v>1</v>
      </c>
      <c r="B59" s="41" t="s">
        <v>37</v>
      </c>
      <c r="C59" s="150"/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</row>
    <row r="60" spans="1:32" customFormat="1" x14ac:dyDescent="0.25">
      <c r="A60" s="45" t="s">
        <v>2</v>
      </c>
      <c r="B60" s="50" t="s">
        <v>391</v>
      </c>
      <c r="C60" s="156">
        <v>11</v>
      </c>
      <c r="D60" s="156">
        <v>12</v>
      </c>
      <c r="E60" s="156"/>
      <c r="F60" s="156">
        <v>15</v>
      </c>
      <c r="G60" s="156">
        <v>11</v>
      </c>
      <c r="H60" s="156">
        <v>12</v>
      </c>
      <c r="I60" s="156"/>
      <c r="J60" s="156">
        <v>14</v>
      </c>
      <c r="K60" s="154">
        <v>1</v>
      </c>
      <c r="L60" s="154"/>
      <c r="M60" s="154"/>
      <c r="N60" s="154">
        <v>14</v>
      </c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</row>
    <row r="61" spans="1:32" customFormat="1" x14ac:dyDescent="0.25">
      <c r="A61" s="45" t="s">
        <v>3</v>
      </c>
      <c r="B61" s="50" t="s">
        <v>392</v>
      </c>
      <c r="C61" s="156">
        <v>11</v>
      </c>
      <c r="D61" s="156">
        <v>18</v>
      </c>
      <c r="E61" s="156"/>
      <c r="F61" s="156">
        <v>21</v>
      </c>
      <c r="G61" s="156">
        <v>11</v>
      </c>
      <c r="H61" s="156">
        <v>8</v>
      </c>
      <c r="I61" s="156"/>
      <c r="J61" s="156">
        <v>10</v>
      </c>
      <c r="K61" s="154">
        <v>1</v>
      </c>
      <c r="L61" s="154"/>
      <c r="M61" s="154"/>
      <c r="N61" s="154">
        <v>10</v>
      </c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</row>
    <row r="62" spans="1:32" customFormat="1" x14ac:dyDescent="0.25">
      <c r="A62" s="45" t="s">
        <v>4</v>
      </c>
      <c r="B62" s="50" t="s">
        <v>393</v>
      </c>
      <c r="C62" s="156">
        <v>10</v>
      </c>
      <c r="D62" s="156">
        <v>8</v>
      </c>
      <c r="E62" s="156"/>
      <c r="F62" s="156">
        <v>10</v>
      </c>
      <c r="G62" s="156">
        <v>10</v>
      </c>
      <c r="H62" s="156">
        <v>7</v>
      </c>
      <c r="I62" s="156"/>
      <c r="J62" s="156">
        <v>9</v>
      </c>
      <c r="K62" s="154">
        <v>4</v>
      </c>
      <c r="L62" s="154"/>
      <c r="M62" s="154"/>
      <c r="N62" s="159">
        <v>9</v>
      </c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</row>
    <row r="63" spans="1:32" customFormat="1" x14ac:dyDescent="0.25">
      <c r="A63" s="45" t="s">
        <v>5</v>
      </c>
      <c r="B63" s="50" t="s">
        <v>394</v>
      </c>
      <c r="C63" s="156">
        <v>11</v>
      </c>
      <c r="D63" s="156">
        <v>12</v>
      </c>
      <c r="E63" s="156"/>
      <c r="F63" s="156">
        <v>15</v>
      </c>
      <c r="G63" s="156">
        <v>11</v>
      </c>
      <c r="H63" s="156">
        <v>12</v>
      </c>
      <c r="I63" s="156"/>
      <c r="J63" s="156">
        <v>14</v>
      </c>
      <c r="K63" s="154">
        <v>3</v>
      </c>
      <c r="L63" s="154"/>
      <c r="M63" s="154"/>
      <c r="N63" s="159">
        <v>14</v>
      </c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</row>
    <row r="64" spans="1:32" customFormat="1" x14ac:dyDescent="0.25">
      <c r="A64" s="45" t="s">
        <v>6</v>
      </c>
      <c r="B64" s="50" t="s">
        <v>395</v>
      </c>
      <c r="C64" s="156">
        <v>11</v>
      </c>
      <c r="D64" s="156">
        <v>9</v>
      </c>
      <c r="E64" s="156"/>
      <c r="F64" s="156">
        <v>12</v>
      </c>
      <c r="G64" s="156">
        <v>11</v>
      </c>
      <c r="H64" s="156">
        <v>8</v>
      </c>
      <c r="I64" s="156"/>
      <c r="J64" s="156">
        <v>8</v>
      </c>
      <c r="K64" s="154">
        <v>2</v>
      </c>
      <c r="L64" s="154"/>
      <c r="M64" s="154"/>
      <c r="N64" s="154">
        <v>8</v>
      </c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</row>
    <row r="65" spans="1:32" customFormat="1" x14ac:dyDescent="0.25">
      <c r="A65" s="45" t="s">
        <v>7</v>
      </c>
      <c r="B65" s="50" t="s">
        <v>396</v>
      </c>
      <c r="C65" s="156">
        <v>11</v>
      </c>
      <c r="D65" s="156">
        <v>11</v>
      </c>
      <c r="E65" s="156"/>
      <c r="F65" s="156">
        <v>14</v>
      </c>
      <c r="G65" s="156">
        <v>11</v>
      </c>
      <c r="H65" s="156">
        <v>11</v>
      </c>
      <c r="I65" s="156"/>
      <c r="J65" s="156">
        <v>13</v>
      </c>
      <c r="K65" s="154">
        <v>5</v>
      </c>
      <c r="L65" s="154"/>
      <c r="M65" s="154"/>
      <c r="N65" s="154">
        <v>13</v>
      </c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</row>
    <row r="66" spans="1:32" customFormat="1" x14ac:dyDescent="0.25">
      <c r="A66" s="45" t="s">
        <v>8</v>
      </c>
      <c r="B66" s="50" t="s">
        <v>397</v>
      </c>
      <c r="C66" s="156">
        <v>11</v>
      </c>
      <c r="D66" s="156">
        <v>9</v>
      </c>
      <c r="E66" s="156"/>
      <c r="F66" s="156">
        <v>12</v>
      </c>
      <c r="G66" s="156">
        <v>11</v>
      </c>
      <c r="H66" s="156">
        <v>9</v>
      </c>
      <c r="I66" s="156"/>
      <c r="J66" s="156">
        <v>12</v>
      </c>
      <c r="K66" s="154">
        <v>1</v>
      </c>
      <c r="L66" s="154"/>
      <c r="M66" s="154"/>
      <c r="N66" s="154">
        <v>12</v>
      </c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</row>
    <row r="67" spans="1:32" customFormat="1" x14ac:dyDescent="0.25">
      <c r="A67" s="45" t="s">
        <v>9</v>
      </c>
      <c r="B67" s="50" t="s">
        <v>398</v>
      </c>
      <c r="C67" s="156">
        <v>11</v>
      </c>
      <c r="D67" s="156">
        <v>9</v>
      </c>
      <c r="E67" s="156"/>
      <c r="F67" s="156">
        <v>12</v>
      </c>
      <c r="G67" s="156">
        <v>11</v>
      </c>
      <c r="H67" s="156">
        <v>8</v>
      </c>
      <c r="I67" s="156"/>
      <c r="J67" s="156">
        <v>8</v>
      </c>
      <c r="K67" s="154"/>
      <c r="L67" s="154">
        <v>1</v>
      </c>
      <c r="M67" s="154"/>
      <c r="N67" s="154">
        <v>8</v>
      </c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</row>
    <row r="68" spans="1:32" customFormat="1" x14ac:dyDescent="0.25">
      <c r="A68" s="45" t="s">
        <v>10</v>
      </c>
      <c r="B68" s="50" t="s">
        <v>399</v>
      </c>
      <c r="C68" s="156">
        <v>11</v>
      </c>
      <c r="D68" s="156">
        <v>9</v>
      </c>
      <c r="E68" s="156"/>
      <c r="F68" s="156">
        <v>12</v>
      </c>
      <c r="G68" s="156">
        <v>11</v>
      </c>
      <c r="H68" s="156">
        <v>9</v>
      </c>
      <c r="I68" s="156"/>
      <c r="J68" s="156">
        <v>9</v>
      </c>
      <c r="K68" s="154">
        <v>1</v>
      </c>
      <c r="L68" s="154"/>
      <c r="M68" s="154"/>
      <c r="N68" s="154">
        <v>9</v>
      </c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</row>
    <row r="69" spans="1:32" customFormat="1" x14ac:dyDescent="0.25">
      <c r="A69" s="54" t="s">
        <v>11</v>
      </c>
      <c r="B69" s="50" t="s">
        <v>400</v>
      </c>
      <c r="C69" s="156">
        <v>11</v>
      </c>
      <c r="D69" s="156">
        <v>9</v>
      </c>
      <c r="E69" s="156"/>
      <c r="F69" s="156">
        <v>12</v>
      </c>
      <c r="G69" s="156">
        <v>10</v>
      </c>
      <c r="H69" s="156">
        <v>9</v>
      </c>
      <c r="I69" s="156"/>
      <c r="J69" s="156">
        <v>10</v>
      </c>
      <c r="K69" s="154">
        <v>2</v>
      </c>
      <c r="L69" s="154">
        <v>2</v>
      </c>
      <c r="M69" s="154"/>
      <c r="N69" s="154">
        <v>10</v>
      </c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</row>
    <row r="70" spans="1:32" customFormat="1" x14ac:dyDescent="0.25">
      <c r="A70" s="45" t="s">
        <v>12</v>
      </c>
      <c r="B70" s="50" t="s">
        <v>401</v>
      </c>
      <c r="C70" s="156">
        <v>11</v>
      </c>
      <c r="D70" s="156">
        <v>9</v>
      </c>
      <c r="E70" s="156"/>
      <c r="F70" s="156">
        <v>12</v>
      </c>
      <c r="G70" s="156">
        <v>10</v>
      </c>
      <c r="H70" s="156">
        <v>9</v>
      </c>
      <c r="I70" s="156"/>
      <c r="J70" s="156">
        <v>11</v>
      </c>
      <c r="K70" s="154">
        <v>1</v>
      </c>
      <c r="L70" s="154"/>
      <c r="M70" s="154"/>
      <c r="N70" s="154">
        <v>11</v>
      </c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</row>
    <row r="71" spans="1:32" customFormat="1" x14ac:dyDescent="0.25">
      <c r="A71" s="48">
        <v>2</v>
      </c>
      <c r="B71" s="41" t="s">
        <v>75</v>
      </c>
      <c r="C71" s="152"/>
      <c r="D71" s="152"/>
      <c r="E71" s="152"/>
      <c r="F71" s="152"/>
      <c r="G71" s="152"/>
      <c r="H71" s="152"/>
      <c r="I71" s="152"/>
      <c r="J71" s="152"/>
      <c r="K71" s="154"/>
      <c r="L71" s="154"/>
      <c r="M71" s="154"/>
      <c r="N71" s="154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</row>
    <row r="72" spans="1:32" customFormat="1" x14ac:dyDescent="0.25">
      <c r="A72" s="45" t="s">
        <v>13</v>
      </c>
      <c r="B72" s="50" t="s">
        <v>402</v>
      </c>
      <c r="C72" s="156">
        <v>11</v>
      </c>
      <c r="D72" s="156">
        <v>10</v>
      </c>
      <c r="E72" s="156"/>
      <c r="F72" s="156">
        <v>13</v>
      </c>
      <c r="G72" s="156">
        <v>11</v>
      </c>
      <c r="H72" s="156">
        <v>10</v>
      </c>
      <c r="I72" s="156"/>
      <c r="J72" s="156">
        <v>13</v>
      </c>
      <c r="K72" s="154"/>
      <c r="L72" s="154">
        <v>1</v>
      </c>
      <c r="M72" s="154"/>
      <c r="N72" s="154">
        <v>13</v>
      </c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</row>
    <row r="73" spans="1:32" customFormat="1" x14ac:dyDescent="0.25">
      <c r="A73" s="36" t="s">
        <v>26</v>
      </c>
      <c r="B73" s="39" t="s">
        <v>149</v>
      </c>
      <c r="C73" s="149"/>
      <c r="D73" s="149"/>
      <c r="E73" s="149"/>
      <c r="F73" s="149"/>
      <c r="G73" s="149"/>
      <c r="H73" s="149"/>
      <c r="I73" s="149"/>
      <c r="J73" s="149"/>
      <c r="K73" s="150"/>
      <c r="L73" s="150"/>
      <c r="M73" s="150"/>
      <c r="N73" s="150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</row>
    <row r="74" spans="1:32" customFormat="1" x14ac:dyDescent="0.25">
      <c r="A74" s="38">
        <v>1</v>
      </c>
      <c r="B74" s="41" t="s">
        <v>37</v>
      </c>
      <c r="C74" s="150"/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8"/>
      <c r="AF74" s="118"/>
    </row>
    <row r="75" spans="1:32" customFormat="1" x14ac:dyDescent="0.25">
      <c r="A75" s="56" t="s">
        <v>2</v>
      </c>
      <c r="B75" s="57" t="s">
        <v>403</v>
      </c>
      <c r="C75" s="159">
        <v>11</v>
      </c>
      <c r="D75" s="159">
        <v>10</v>
      </c>
      <c r="E75" s="159"/>
      <c r="F75" s="159">
        <v>13</v>
      </c>
      <c r="G75" s="154">
        <v>10</v>
      </c>
      <c r="H75" s="154">
        <v>9</v>
      </c>
      <c r="I75" s="154"/>
      <c r="J75" s="154">
        <v>13</v>
      </c>
      <c r="K75" s="154">
        <v>3</v>
      </c>
      <c r="L75" s="154">
        <v>2</v>
      </c>
      <c r="M75" s="159"/>
      <c r="N75" s="159">
        <v>13</v>
      </c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</row>
    <row r="76" spans="1:32" customFormat="1" x14ac:dyDescent="0.25">
      <c r="A76" s="56" t="s">
        <v>3</v>
      </c>
      <c r="B76" s="57" t="s">
        <v>404</v>
      </c>
      <c r="C76" s="159">
        <v>11</v>
      </c>
      <c r="D76" s="159">
        <v>11</v>
      </c>
      <c r="E76" s="159"/>
      <c r="F76" s="159">
        <v>14</v>
      </c>
      <c r="G76" s="154">
        <v>11</v>
      </c>
      <c r="H76" s="154">
        <v>9</v>
      </c>
      <c r="I76" s="154"/>
      <c r="J76" s="154">
        <v>10</v>
      </c>
      <c r="K76" s="154">
        <v>3</v>
      </c>
      <c r="L76" s="154">
        <v>1</v>
      </c>
      <c r="M76" s="159"/>
      <c r="N76" s="159">
        <v>10</v>
      </c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</row>
    <row r="77" spans="1:32" customFormat="1" x14ac:dyDescent="0.25">
      <c r="A77" s="56" t="s">
        <v>4</v>
      </c>
      <c r="B77" s="57" t="s">
        <v>405</v>
      </c>
      <c r="C77" s="159">
        <v>20</v>
      </c>
      <c r="D77" s="159">
        <v>23</v>
      </c>
      <c r="E77" s="159"/>
      <c r="F77" s="159">
        <v>23</v>
      </c>
      <c r="G77" s="154">
        <v>15</v>
      </c>
      <c r="H77" s="154">
        <v>18</v>
      </c>
      <c r="I77" s="154"/>
      <c r="J77" s="154">
        <v>18</v>
      </c>
      <c r="K77" s="154">
        <v>5</v>
      </c>
      <c r="L77" s="154">
        <v>2</v>
      </c>
      <c r="M77" s="159"/>
      <c r="N77" s="159">
        <v>18</v>
      </c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</row>
    <row r="78" spans="1:32" customFormat="1" x14ac:dyDescent="0.25">
      <c r="A78" s="56" t="s">
        <v>5</v>
      </c>
      <c r="B78" s="57" t="s">
        <v>406</v>
      </c>
      <c r="C78" s="159">
        <v>11</v>
      </c>
      <c r="D78" s="159">
        <v>10</v>
      </c>
      <c r="E78" s="159"/>
      <c r="F78" s="159">
        <v>13</v>
      </c>
      <c r="G78" s="154">
        <v>11</v>
      </c>
      <c r="H78" s="154">
        <v>10</v>
      </c>
      <c r="I78" s="154"/>
      <c r="J78" s="154">
        <v>11</v>
      </c>
      <c r="K78" s="154">
        <v>2</v>
      </c>
      <c r="L78" s="154">
        <v>0</v>
      </c>
      <c r="M78" s="159"/>
      <c r="N78" s="159">
        <v>11</v>
      </c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</row>
    <row r="79" spans="1:32" customFormat="1" x14ac:dyDescent="0.25">
      <c r="A79" s="56" t="s">
        <v>6</v>
      </c>
      <c r="B79" s="57" t="s">
        <v>407</v>
      </c>
      <c r="C79" s="159">
        <v>11</v>
      </c>
      <c r="D79" s="159">
        <v>10</v>
      </c>
      <c r="E79" s="159"/>
      <c r="F79" s="159">
        <v>13</v>
      </c>
      <c r="G79" s="154">
        <v>11</v>
      </c>
      <c r="H79" s="154">
        <v>9</v>
      </c>
      <c r="I79" s="154"/>
      <c r="J79" s="154">
        <v>10</v>
      </c>
      <c r="K79" s="154">
        <v>5</v>
      </c>
      <c r="L79" s="154">
        <v>2</v>
      </c>
      <c r="M79" s="159"/>
      <c r="N79" s="159">
        <v>10</v>
      </c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</row>
    <row r="80" spans="1:32" customFormat="1" x14ac:dyDescent="0.25">
      <c r="A80" s="56" t="s">
        <v>7</v>
      </c>
      <c r="B80" s="57" t="s">
        <v>408</v>
      </c>
      <c r="C80" s="159">
        <v>11</v>
      </c>
      <c r="D80" s="159">
        <v>10</v>
      </c>
      <c r="E80" s="159"/>
      <c r="F80" s="159">
        <v>13</v>
      </c>
      <c r="G80" s="154">
        <v>10</v>
      </c>
      <c r="H80" s="154">
        <v>9</v>
      </c>
      <c r="I80" s="154"/>
      <c r="J80" s="154">
        <v>10</v>
      </c>
      <c r="K80" s="154">
        <v>3</v>
      </c>
      <c r="L80" s="154">
        <v>0</v>
      </c>
      <c r="M80" s="159"/>
      <c r="N80" s="159">
        <v>10</v>
      </c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</row>
    <row r="81" spans="1:32" customFormat="1" x14ac:dyDescent="0.25">
      <c r="A81" s="56" t="s">
        <v>8</v>
      </c>
      <c r="B81" s="57" t="s">
        <v>409</v>
      </c>
      <c r="C81" s="159">
        <v>11</v>
      </c>
      <c r="D81" s="159">
        <v>10</v>
      </c>
      <c r="E81" s="159"/>
      <c r="F81" s="159">
        <v>13</v>
      </c>
      <c r="G81" s="154">
        <v>11</v>
      </c>
      <c r="H81" s="154">
        <v>9</v>
      </c>
      <c r="I81" s="154"/>
      <c r="J81" s="154">
        <v>12</v>
      </c>
      <c r="K81" s="154">
        <v>1</v>
      </c>
      <c r="L81" s="154">
        <v>2</v>
      </c>
      <c r="M81" s="159"/>
      <c r="N81" s="159">
        <v>12</v>
      </c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</row>
    <row r="82" spans="1:32" customFormat="1" x14ac:dyDescent="0.25">
      <c r="A82" s="56" t="s">
        <v>9</v>
      </c>
      <c r="B82" s="57" t="s">
        <v>410</v>
      </c>
      <c r="C82" s="159">
        <v>11</v>
      </c>
      <c r="D82" s="159">
        <v>13</v>
      </c>
      <c r="E82" s="159"/>
      <c r="F82" s="159">
        <v>16</v>
      </c>
      <c r="G82" s="154">
        <v>10</v>
      </c>
      <c r="H82" s="154">
        <v>11</v>
      </c>
      <c r="I82" s="154"/>
      <c r="J82" s="154">
        <v>12</v>
      </c>
      <c r="K82" s="154">
        <v>2</v>
      </c>
      <c r="L82" s="154">
        <v>0</v>
      </c>
      <c r="M82" s="159"/>
      <c r="N82" s="159">
        <v>12</v>
      </c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</row>
    <row r="83" spans="1:32" customFormat="1" x14ac:dyDescent="0.25">
      <c r="A83" s="56" t="s">
        <v>10</v>
      </c>
      <c r="B83" s="57" t="s">
        <v>411</v>
      </c>
      <c r="C83" s="159">
        <v>11</v>
      </c>
      <c r="D83" s="159">
        <v>11</v>
      </c>
      <c r="E83" s="159"/>
      <c r="F83" s="159">
        <v>14</v>
      </c>
      <c r="G83" s="154">
        <v>11</v>
      </c>
      <c r="H83" s="154">
        <v>9</v>
      </c>
      <c r="I83" s="154"/>
      <c r="J83" s="154">
        <v>10</v>
      </c>
      <c r="K83" s="154">
        <v>3</v>
      </c>
      <c r="L83" s="154">
        <v>0</v>
      </c>
      <c r="M83" s="159"/>
      <c r="N83" s="159">
        <v>10</v>
      </c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  <c r="AE83" s="118"/>
      <c r="AF83" s="118"/>
    </row>
    <row r="84" spans="1:32" customFormat="1" x14ac:dyDescent="0.25">
      <c r="A84" s="58" t="s">
        <v>11</v>
      </c>
      <c r="B84" s="57" t="s">
        <v>412</v>
      </c>
      <c r="C84" s="159">
        <v>11</v>
      </c>
      <c r="D84" s="159">
        <v>14</v>
      </c>
      <c r="E84" s="159"/>
      <c r="F84" s="159">
        <v>17</v>
      </c>
      <c r="G84" s="154">
        <v>11</v>
      </c>
      <c r="H84" s="154">
        <v>11</v>
      </c>
      <c r="I84" s="154"/>
      <c r="J84" s="154">
        <v>13</v>
      </c>
      <c r="K84" s="154">
        <v>5</v>
      </c>
      <c r="L84" s="154">
        <v>3</v>
      </c>
      <c r="M84" s="159"/>
      <c r="N84" s="159">
        <v>13</v>
      </c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  <c r="AE84" s="118"/>
      <c r="AF84" s="118"/>
    </row>
    <row r="85" spans="1:32" customFormat="1" x14ac:dyDescent="0.25">
      <c r="A85" s="56" t="s">
        <v>12</v>
      </c>
      <c r="B85" s="57" t="s">
        <v>413</v>
      </c>
      <c r="C85" s="159">
        <v>11</v>
      </c>
      <c r="D85" s="159">
        <v>10</v>
      </c>
      <c r="E85" s="159"/>
      <c r="F85" s="159">
        <v>13</v>
      </c>
      <c r="G85" s="154">
        <v>10</v>
      </c>
      <c r="H85" s="154">
        <v>8</v>
      </c>
      <c r="I85" s="154"/>
      <c r="J85" s="154">
        <v>11</v>
      </c>
      <c r="K85" s="154">
        <v>4</v>
      </c>
      <c r="L85" s="154">
        <v>2</v>
      </c>
      <c r="M85" s="159"/>
      <c r="N85" s="159">
        <v>11</v>
      </c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118"/>
      <c r="AE85" s="118"/>
      <c r="AF85" s="118"/>
    </row>
    <row r="86" spans="1:32" customFormat="1" x14ac:dyDescent="0.25">
      <c r="A86" s="58" t="s">
        <v>23</v>
      </c>
      <c r="B86" s="57" t="s">
        <v>414</v>
      </c>
      <c r="C86" s="159">
        <v>11</v>
      </c>
      <c r="D86" s="159">
        <v>10</v>
      </c>
      <c r="E86" s="159"/>
      <c r="F86" s="159">
        <v>13</v>
      </c>
      <c r="G86" s="154">
        <v>10</v>
      </c>
      <c r="H86" s="154">
        <v>9</v>
      </c>
      <c r="I86" s="154"/>
      <c r="J86" s="154">
        <v>12</v>
      </c>
      <c r="K86" s="154">
        <v>1</v>
      </c>
      <c r="L86" s="154">
        <v>0</v>
      </c>
      <c r="M86" s="159"/>
      <c r="N86" s="159">
        <v>12</v>
      </c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118"/>
      <c r="AA86" s="118"/>
      <c r="AB86" s="118"/>
      <c r="AC86" s="118"/>
      <c r="AD86" s="118"/>
      <c r="AE86" s="118"/>
      <c r="AF86" s="118"/>
    </row>
    <row r="87" spans="1:32" customFormat="1" x14ac:dyDescent="0.25">
      <c r="A87" s="56" t="s">
        <v>496</v>
      </c>
      <c r="B87" s="57" t="s">
        <v>415</v>
      </c>
      <c r="C87" s="159">
        <v>11</v>
      </c>
      <c r="D87" s="159">
        <v>15</v>
      </c>
      <c r="E87" s="159"/>
      <c r="F87" s="159">
        <v>18</v>
      </c>
      <c r="G87" s="154">
        <v>11</v>
      </c>
      <c r="H87" s="154">
        <v>10</v>
      </c>
      <c r="I87" s="154"/>
      <c r="J87" s="154">
        <v>14</v>
      </c>
      <c r="K87" s="154">
        <v>3</v>
      </c>
      <c r="L87" s="154">
        <v>1</v>
      </c>
      <c r="M87" s="159"/>
      <c r="N87" s="159">
        <v>14</v>
      </c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  <c r="Z87" s="118"/>
      <c r="AA87" s="118"/>
      <c r="AB87" s="118"/>
      <c r="AC87" s="118"/>
      <c r="AD87" s="118"/>
      <c r="AE87" s="118"/>
      <c r="AF87" s="118"/>
    </row>
    <row r="88" spans="1:32" customFormat="1" x14ac:dyDescent="0.25">
      <c r="A88" s="58" t="s">
        <v>497</v>
      </c>
      <c r="B88" s="57" t="s">
        <v>416</v>
      </c>
      <c r="C88" s="159">
        <v>11</v>
      </c>
      <c r="D88" s="159">
        <v>10</v>
      </c>
      <c r="E88" s="159"/>
      <c r="F88" s="159">
        <v>13</v>
      </c>
      <c r="G88" s="154">
        <v>10</v>
      </c>
      <c r="H88" s="154">
        <v>8</v>
      </c>
      <c r="I88" s="154"/>
      <c r="J88" s="154">
        <v>9</v>
      </c>
      <c r="K88" s="154">
        <v>5</v>
      </c>
      <c r="L88" s="154">
        <v>1</v>
      </c>
      <c r="M88" s="159"/>
      <c r="N88" s="159">
        <v>9</v>
      </c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18"/>
      <c r="Z88" s="118"/>
      <c r="AA88" s="118"/>
      <c r="AB88" s="118"/>
      <c r="AC88" s="118"/>
      <c r="AD88" s="118"/>
      <c r="AE88" s="118"/>
      <c r="AF88" s="118"/>
    </row>
    <row r="89" spans="1:32" customFormat="1" x14ac:dyDescent="0.25">
      <c r="A89" s="56" t="s">
        <v>498</v>
      </c>
      <c r="B89" s="57" t="s">
        <v>417</v>
      </c>
      <c r="C89" s="159">
        <v>11</v>
      </c>
      <c r="D89" s="159">
        <v>13</v>
      </c>
      <c r="E89" s="159"/>
      <c r="F89" s="159">
        <v>16</v>
      </c>
      <c r="G89" s="154">
        <v>10</v>
      </c>
      <c r="H89" s="154">
        <v>8</v>
      </c>
      <c r="I89" s="154"/>
      <c r="J89" s="154">
        <v>14</v>
      </c>
      <c r="K89" s="154">
        <v>1</v>
      </c>
      <c r="L89" s="154">
        <v>2</v>
      </c>
      <c r="M89" s="159"/>
      <c r="N89" s="159">
        <v>14</v>
      </c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  <c r="Z89" s="118"/>
      <c r="AA89" s="118"/>
      <c r="AB89" s="118"/>
      <c r="AC89" s="118"/>
      <c r="AD89" s="118"/>
      <c r="AE89" s="118"/>
      <c r="AF89" s="118"/>
    </row>
    <row r="90" spans="1:32" customFormat="1" x14ac:dyDescent="0.25">
      <c r="A90" s="58" t="s">
        <v>499</v>
      </c>
      <c r="B90" s="57" t="s">
        <v>418</v>
      </c>
      <c r="C90" s="159">
        <v>11</v>
      </c>
      <c r="D90" s="159">
        <v>13</v>
      </c>
      <c r="E90" s="159"/>
      <c r="F90" s="159">
        <v>16</v>
      </c>
      <c r="G90" s="154">
        <v>11</v>
      </c>
      <c r="H90" s="154">
        <v>10</v>
      </c>
      <c r="I90" s="154"/>
      <c r="J90" s="154">
        <v>13</v>
      </c>
      <c r="K90" s="154">
        <v>1</v>
      </c>
      <c r="L90" s="154">
        <v>0</v>
      </c>
      <c r="M90" s="159"/>
      <c r="N90" s="159">
        <v>13</v>
      </c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AD90" s="118"/>
      <c r="AE90" s="118"/>
      <c r="AF90" s="118"/>
    </row>
    <row r="91" spans="1:32" customFormat="1" x14ac:dyDescent="0.25">
      <c r="A91" s="56" t="s">
        <v>500</v>
      </c>
      <c r="B91" s="57" t="s">
        <v>419</v>
      </c>
      <c r="C91" s="159">
        <v>11</v>
      </c>
      <c r="D91" s="159">
        <v>14</v>
      </c>
      <c r="E91" s="159"/>
      <c r="F91" s="159">
        <v>17</v>
      </c>
      <c r="G91" s="154">
        <v>11</v>
      </c>
      <c r="H91" s="154">
        <v>11</v>
      </c>
      <c r="I91" s="154"/>
      <c r="J91" s="154">
        <v>14</v>
      </c>
      <c r="K91" s="154">
        <v>4</v>
      </c>
      <c r="L91" s="154">
        <v>3</v>
      </c>
      <c r="M91" s="159"/>
      <c r="N91" s="159">
        <v>14</v>
      </c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</row>
    <row r="92" spans="1:32" customFormat="1" x14ac:dyDescent="0.25">
      <c r="A92" s="58" t="s">
        <v>501</v>
      </c>
      <c r="B92" s="57" t="s">
        <v>420</v>
      </c>
      <c r="C92" s="159">
        <v>11</v>
      </c>
      <c r="D92" s="159">
        <v>10</v>
      </c>
      <c r="E92" s="159"/>
      <c r="F92" s="159">
        <v>13</v>
      </c>
      <c r="G92" s="154">
        <v>11</v>
      </c>
      <c r="H92" s="154">
        <v>9</v>
      </c>
      <c r="I92" s="154"/>
      <c r="J92" s="154">
        <v>10</v>
      </c>
      <c r="K92" s="154">
        <v>5</v>
      </c>
      <c r="L92" s="154">
        <v>2</v>
      </c>
      <c r="M92" s="159"/>
      <c r="N92" s="159">
        <v>10</v>
      </c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  <c r="AA92" s="118"/>
      <c r="AB92" s="118"/>
      <c r="AC92" s="118"/>
      <c r="AD92" s="118"/>
      <c r="AE92" s="118"/>
      <c r="AF92" s="118"/>
    </row>
    <row r="93" spans="1:32" customFormat="1" x14ac:dyDescent="0.25">
      <c r="A93" s="56" t="s">
        <v>502</v>
      </c>
      <c r="B93" s="57" t="s">
        <v>421</v>
      </c>
      <c r="C93" s="159">
        <v>11</v>
      </c>
      <c r="D93" s="159">
        <v>10</v>
      </c>
      <c r="E93" s="159"/>
      <c r="F93" s="159">
        <v>13</v>
      </c>
      <c r="G93" s="154">
        <v>11</v>
      </c>
      <c r="H93" s="154">
        <v>8</v>
      </c>
      <c r="I93" s="154"/>
      <c r="J93" s="154">
        <v>12</v>
      </c>
      <c r="K93" s="154">
        <v>1</v>
      </c>
      <c r="L93" s="154">
        <v>1</v>
      </c>
      <c r="M93" s="159"/>
      <c r="N93" s="159">
        <v>12</v>
      </c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118"/>
      <c r="AF93" s="118"/>
    </row>
    <row r="94" spans="1:32" customFormat="1" ht="19.5" customHeight="1" x14ac:dyDescent="0.25">
      <c r="A94" s="48">
        <v>2</v>
      </c>
      <c r="B94" s="41" t="s">
        <v>75</v>
      </c>
      <c r="C94" s="152"/>
      <c r="D94" s="152"/>
      <c r="E94" s="152"/>
      <c r="F94" s="152"/>
      <c r="G94" s="152"/>
      <c r="H94" s="152"/>
      <c r="I94" s="152"/>
      <c r="J94" s="152"/>
      <c r="K94" s="154"/>
      <c r="L94" s="154"/>
      <c r="M94" s="154"/>
      <c r="N94" s="154"/>
      <c r="O94" s="118"/>
      <c r="P94" s="118"/>
      <c r="Q94" s="118"/>
      <c r="R94" s="118"/>
      <c r="S94" s="118"/>
      <c r="T94" s="118"/>
      <c r="U94" s="118"/>
      <c r="V94" s="118"/>
      <c r="W94" s="118"/>
      <c r="X94" s="118"/>
      <c r="Y94" s="118"/>
      <c r="Z94" s="118"/>
      <c r="AA94" s="118"/>
      <c r="AB94" s="118"/>
      <c r="AC94" s="118"/>
      <c r="AD94" s="118"/>
      <c r="AE94" s="118"/>
      <c r="AF94" s="118"/>
    </row>
    <row r="95" spans="1:32" customFormat="1" x14ac:dyDescent="0.25">
      <c r="A95" s="56" t="s">
        <v>13</v>
      </c>
      <c r="B95" s="57" t="s">
        <v>422</v>
      </c>
      <c r="C95" s="159">
        <v>12</v>
      </c>
      <c r="D95" s="159">
        <v>13</v>
      </c>
      <c r="E95" s="159"/>
      <c r="F95" s="159">
        <v>16</v>
      </c>
      <c r="G95" s="154">
        <v>12</v>
      </c>
      <c r="H95" s="154">
        <v>11</v>
      </c>
      <c r="I95" s="154"/>
      <c r="J95" s="154">
        <v>11</v>
      </c>
      <c r="K95" s="154"/>
      <c r="L95" s="154"/>
      <c r="M95" s="159"/>
      <c r="N95" s="159">
        <v>11</v>
      </c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118"/>
      <c r="AE95" s="118"/>
      <c r="AF95" s="118"/>
    </row>
    <row r="96" spans="1:32" customFormat="1" ht="21" customHeight="1" x14ac:dyDescent="0.25">
      <c r="A96" s="38" t="s">
        <v>28</v>
      </c>
      <c r="B96" s="39" t="s">
        <v>193</v>
      </c>
      <c r="C96" s="149"/>
      <c r="D96" s="149"/>
      <c r="E96" s="149"/>
      <c r="F96" s="149"/>
      <c r="G96" s="150"/>
      <c r="H96" s="150"/>
      <c r="I96" s="151"/>
      <c r="J96" s="150"/>
      <c r="K96" s="150"/>
      <c r="L96" s="150"/>
      <c r="M96" s="150"/>
      <c r="N96" s="150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  <c r="AA96" s="118"/>
      <c r="AB96" s="118"/>
      <c r="AC96" s="118"/>
      <c r="AD96" s="118"/>
      <c r="AE96" s="118"/>
      <c r="AF96" s="118"/>
    </row>
    <row r="97" spans="1:32" customFormat="1" ht="22.5" customHeight="1" x14ac:dyDescent="0.25">
      <c r="A97" s="38">
        <v>1</v>
      </c>
      <c r="B97" s="41" t="s">
        <v>37</v>
      </c>
      <c r="C97" s="150"/>
      <c r="D97" s="150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118"/>
      <c r="AC97" s="118"/>
      <c r="AD97" s="118"/>
      <c r="AE97" s="118"/>
      <c r="AF97" s="118"/>
    </row>
    <row r="98" spans="1:32" customFormat="1" x14ac:dyDescent="0.25">
      <c r="A98" s="45" t="s">
        <v>2</v>
      </c>
      <c r="B98" s="50" t="s">
        <v>423</v>
      </c>
      <c r="C98" s="154">
        <v>11</v>
      </c>
      <c r="D98" s="154">
        <v>13</v>
      </c>
      <c r="E98" s="154"/>
      <c r="F98" s="154">
        <v>16</v>
      </c>
      <c r="G98" s="154">
        <v>11</v>
      </c>
      <c r="H98" s="154">
        <v>12</v>
      </c>
      <c r="I98" s="154"/>
      <c r="J98" s="154">
        <v>14</v>
      </c>
      <c r="K98" s="154">
        <v>2</v>
      </c>
      <c r="L98" s="154">
        <v>1</v>
      </c>
      <c r="M98" s="154"/>
      <c r="N98" s="154">
        <v>14</v>
      </c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  <c r="AA98" s="118"/>
      <c r="AB98" s="118"/>
      <c r="AC98" s="118"/>
      <c r="AD98" s="118"/>
      <c r="AE98" s="118"/>
      <c r="AF98" s="118"/>
    </row>
    <row r="99" spans="1:32" customFormat="1" x14ac:dyDescent="0.25">
      <c r="A99" s="45" t="s">
        <v>3</v>
      </c>
      <c r="B99" s="50" t="s">
        <v>207</v>
      </c>
      <c r="C99" s="154">
        <v>11</v>
      </c>
      <c r="D99" s="154">
        <v>10</v>
      </c>
      <c r="E99" s="154"/>
      <c r="F99" s="154">
        <v>13</v>
      </c>
      <c r="G99" s="154">
        <v>11</v>
      </c>
      <c r="H99" s="154">
        <v>9</v>
      </c>
      <c r="I99" s="154"/>
      <c r="J99" s="154">
        <v>11</v>
      </c>
      <c r="K99" s="154">
        <v>3</v>
      </c>
      <c r="L99" s="154">
        <v>4</v>
      </c>
      <c r="M99" s="154"/>
      <c r="N99" s="154">
        <v>11</v>
      </c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118"/>
      <c r="AE99" s="118"/>
      <c r="AF99" s="118"/>
    </row>
    <row r="100" spans="1:32" customFormat="1" x14ac:dyDescent="0.25">
      <c r="A100" s="45" t="s">
        <v>4</v>
      </c>
      <c r="B100" s="50" t="s">
        <v>424</v>
      </c>
      <c r="C100" s="154">
        <v>11</v>
      </c>
      <c r="D100" s="154">
        <v>10</v>
      </c>
      <c r="E100" s="154"/>
      <c r="F100" s="154">
        <v>13</v>
      </c>
      <c r="G100" s="154">
        <v>11</v>
      </c>
      <c r="H100" s="154">
        <v>8</v>
      </c>
      <c r="I100" s="154"/>
      <c r="J100" s="154">
        <v>12</v>
      </c>
      <c r="K100" s="154">
        <v>5</v>
      </c>
      <c r="L100" s="154">
        <v>4</v>
      </c>
      <c r="M100" s="154"/>
      <c r="N100" s="154">
        <v>12</v>
      </c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118"/>
      <c r="AE100" s="118"/>
      <c r="AF100" s="118"/>
    </row>
    <row r="101" spans="1:32" customFormat="1" x14ac:dyDescent="0.25">
      <c r="A101" s="45" t="s">
        <v>5</v>
      </c>
      <c r="B101" s="50" t="s">
        <v>425</v>
      </c>
      <c r="C101" s="154">
        <v>11</v>
      </c>
      <c r="D101" s="154">
        <v>10</v>
      </c>
      <c r="E101" s="154"/>
      <c r="F101" s="154">
        <v>13</v>
      </c>
      <c r="G101" s="154">
        <v>11</v>
      </c>
      <c r="H101" s="154">
        <v>10</v>
      </c>
      <c r="I101" s="154"/>
      <c r="J101" s="154">
        <v>12</v>
      </c>
      <c r="K101" s="154">
        <v>4</v>
      </c>
      <c r="L101" s="154">
        <v>3</v>
      </c>
      <c r="M101" s="154"/>
      <c r="N101" s="154">
        <v>12</v>
      </c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  <c r="AA101" s="118"/>
      <c r="AB101" s="118"/>
      <c r="AC101" s="118"/>
      <c r="AD101" s="118"/>
      <c r="AE101" s="118"/>
      <c r="AF101" s="118"/>
    </row>
    <row r="102" spans="1:32" customFormat="1" x14ac:dyDescent="0.25">
      <c r="A102" s="45" t="s">
        <v>6</v>
      </c>
      <c r="B102" s="50" t="s">
        <v>197</v>
      </c>
      <c r="C102" s="154">
        <v>11</v>
      </c>
      <c r="D102" s="154">
        <v>10</v>
      </c>
      <c r="E102" s="154"/>
      <c r="F102" s="154">
        <v>13</v>
      </c>
      <c r="G102" s="154">
        <v>11</v>
      </c>
      <c r="H102" s="154">
        <v>9</v>
      </c>
      <c r="I102" s="154"/>
      <c r="J102" s="154">
        <v>13</v>
      </c>
      <c r="K102" s="154">
        <v>2</v>
      </c>
      <c r="L102" s="154">
        <v>1</v>
      </c>
      <c r="M102" s="154"/>
      <c r="N102" s="154">
        <v>13</v>
      </c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AD102" s="118"/>
      <c r="AE102" s="118"/>
      <c r="AF102" s="118"/>
    </row>
    <row r="103" spans="1:32" customFormat="1" x14ac:dyDescent="0.25">
      <c r="A103" s="45" t="s">
        <v>7</v>
      </c>
      <c r="B103" s="50" t="s">
        <v>195</v>
      </c>
      <c r="C103" s="154">
        <v>11</v>
      </c>
      <c r="D103" s="154">
        <v>10</v>
      </c>
      <c r="E103" s="154"/>
      <c r="F103" s="154">
        <v>13</v>
      </c>
      <c r="G103" s="154">
        <v>11</v>
      </c>
      <c r="H103" s="154">
        <v>10</v>
      </c>
      <c r="I103" s="154"/>
      <c r="J103" s="154">
        <v>10</v>
      </c>
      <c r="K103" s="154">
        <v>3</v>
      </c>
      <c r="L103" s="154">
        <v>0</v>
      </c>
      <c r="M103" s="154"/>
      <c r="N103" s="154">
        <v>10</v>
      </c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  <c r="AC103" s="118"/>
      <c r="AD103" s="118"/>
      <c r="AE103" s="118"/>
      <c r="AF103" s="118"/>
    </row>
    <row r="104" spans="1:32" customFormat="1" x14ac:dyDescent="0.25">
      <c r="A104" s="45" t="s">
        <v>8</v>
      </c>
      <c r="B104" s="50" t="s">
        <v>426</v>
      </c>
      <c r="C104" s="154">
        <v>11</v>
      </c>
      <c r="D104" s="154">
        <v>10</v>
      </c>
      <c r="E104" s="154"/>
      <c r="F104" s="154">
        <v>13</v>
      </c>
      <c r="G104" s="154">
        <v>11</v>
      </c>
      <c r="H104" s="154">
        <v>10</v>
      </c>
      <c r="I104" s="154"/>
      <c r="J104" s="154">
        <v>12</v>
      </c>
      <c r="K104" s="154">
        <v>4</v>
      </c>
      <c r="L104" s="154">
        <v>4</v>
      </c>
      <c r="M104" s="154"/>
      <c r="N104" s="154">
        <v>12</v>
      </c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  <c r="AA104" s="118"/>
      <c r="AB104" s="118"/>
      <c r="AC104" s="118"/>
      <c r="AD104" s="118"/>
      <c r="AE104" s="118"/>
      <c r="AF104" s="118"/>
    </row>
    <row r="105" spans="1:32" customFormat="1" x14ac:dyDescent="0.25">
      <c r="A105" s="45" t="s">
        <v>9</v>
      </c>
      <c r="B105" s="50" t="s">
        <v>427</v>
      </c>
      <c r="C105" s="154">
        <v>11</v>
      </c>
      <c r="D105" s="154">
        <v>10</v>
      </c>
      <c r="E105" s="154"/>
      <c r="F105" s="154">
        <v>13</v>
      </c>
      <c r="G105" s="154">
        <v>11</v>
      </c>
      <c r="H105" s="154">
        <v>8</v>
      </c>
      <c r="I105" s="154"/>
      <c r="J105" s="154">
        <v>12</v>
      </c>
      <c r="K105" s="154">
        <v>0</v>
      </c>
      <c r="L105" s="154">
        <v>1</v>
      </c>
      <c r="M105" s="154"/>
      <c r="N105" s="154">
        <v>12</v>
      </c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118"/>
      <c r="AE105" s="118"/>
      <c r="AF105" s="118"/>
    </row>
    <row r="106" spans="1:32" customFormat="1" x14ac:dyDescent="0.25">
      <c r="A106" s="45" t="s">
        <v>10</v>
      </c>
      <c r="B106" s="50" t="s">
        <v>428</v>
      </c>
      <c r="C106" s="154">
        <v>11</v>
      </c>
      <c r="D106" s="154">
        <v>10</v>
      </c>
      <c r="E106" s="154"/>
      <c r="F106" s="154">
        <v>13</v>
      </c>
      <c r="G106" s="154">
        <v>11</v>
      </c>
      <c r="H106" s="154">
        <v>9</v>
      </c>
      <c r="I106" s="154"/>
      <c r="J106" s="154">
        <v>13</v>
      </c>
      <c r="K106" s="154">
        <v>3</v>
      </c>
      <c r="L106" s="154">
        <v>2</v>
      </c>
      <c r="M106" s="154"/>
      <c r="N106" s="154">
        <v>13</v>
      </c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118"/>
      <c r="AE106" s="118"/>
      <c r="AF106" s="118"/>
    </row>
    <row r="107" spans="1:32" customFormat="1" x14ac:dyDescent="0.25">
      <c r="A107" s="54" t="s">
        <v>11</v>
      </c>
      <c r="B107" s="50" t="s">
        <v>194</v>
      </c>
      <c r="C107" s="154">
        <v>11</v>
      </c>
      <c r="D107" s="154">
        <v>10</v>
      </c>
      <c r="E107" s="154"/>
      <c r="F107" s="154">
        <v>13</v>
      </c>
      <c r="G107" s="154">
        <v>11</v>
      </c>
      <c r="H107" s="154">
        <v>9</v>
      </c>
      <c r="I107" s="154"/>
      <c r="J107" s="154">
        <v>12</v>
      </c>
      <c r="K107" s="154">
        <v>3</v>
      </c>
      <c r="L107" s="154">
        <v>2</v>
      </c>
      <c r="M107" s="154"/>
      <c r="N107" s="154">
        <v>12</v>
      </c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AD107" s="118"/>
      <c r="AE107" s="118"/>
      <c r="AF107" s="118"/>
    </row>
    <row r="108" spans="1:32" customFormat="1" x14ac:dyDescent="0.25">
      <c r="A108" s="45" t="s">
        <v>12</v>
      </c>
      <c r="B108" s="50" t="s">
        <v>429</v>
      </c>
      <c r="C108" s="154">
        <v>11</v>
      </c>
      <c r="D108" s="154">
        <v>10</v>
      </c>
      <c r="E108" s="154"/>
      <c r="F108" s="154">
        <v>13</v>
      </c>
      <c r="G108" s="154">
        <v>11</v>
      </c>
      <c r="H108" s="154">
        <v>10</v>
      </c>
      <c r="I108" s="154"/>
      <c r="J108" s="154">
        <v>11</v>
      </c>
      <c r="K108" s="154">
        <v>4</v>
      </c>
      <c r="L108" s="154">
        <v>1</v>
      </c>
      <c r="M108" s="154"/>
      <c r="N108" s="154">
        <v>11</v>
      </c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18"/>
      <c r="AD108" s="118"/>
      <c r="AE108" s="118"/>
      <c r="AF108" s="118"/>
    </row>
    <row r="109" spans="1:32" customFormat="1" x14ac:dyDescent="0.25">
      <c r="A109" s="54" t="s">
        <v>23</v>
      </c>
      <c r="B109" s="50" t="s">
        <v>430</v>
      </c>
      <c r="C109" s="154">
        <v>11</v>
      </c>
      <c r="D109" s="154">
        <v>9</v>
      </c>
      <c r="E109" s="154"/>
      <c r="F109" s="154">
        <v>14</v>
      </c>
      <c r="G109" s="154">
        <v>11</v>
      </c>
      <c r="H109" s="154">
        <v>8</v>
      </c>
      <c r="I109" s="154"/>
      <c r="J109" s="154">
        <v>9</v>
      </c>
      <c r="K109" s="154">
        <v>4</v>
      </c>
      <c r="L109" s="154">
        <v>0</v>
      </c>
      <c r="M109" s="154"/>
      <c r="N109" s="154">
        <v>9</v>
      </c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  <c r="AA109" s="118"/>
      <c r="AB109" s="118"/>
      <c r="AC109" s="118"/>
      <c r="AD109" s="118"/>
      <c r="AE109" s="118"/>
      <c r="AF109" s="118"/>
    </row>
    <row r="110" spans="1:32" customFormat="1" x14ac:dyDescent="0.25">
      <c r="A110" s="45" t="s">
        <v>496</v>
      </c>
      <c r="B110" s="50" t="s">
        <v>196</v>
      </c>
      <c r="C110" s="154">
        <v>11</v>
      </c>
      <c r="D110" s="154">
        <v>10</v>
      </c>
      <c r="E110" s="154"/>
      <c r="F110" s="154">
        <v>13</v>
      </c>
      <c r="G110" s="154">
        <v>11</v>
      </c>
      <c r="H110" s="154">
        <v>10</v>
      </c>
      <c r="I110" s="154"/>
      <c r="J110" s="154">
        <v>10</v>
      </c>
      <c r="K110" s="154">
        <v>4</v>
      </c>
      <c r="L110" s="154">
        <v>2</v>
      </c>
      <c r="M110" s="154"/>
      <c r="N110" s="154">
        <v>10</v>
      </c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AD110" s="118"/>
      <c r="AE110" s="118"/>
      <c r="AF110" s="118"/>
    </row>
    <row r="111" spans="1:32" customFormat="1" x14ac:dyDescent="0.25">
      <c r="A111" s="54" t="s">
        <v>497</v>
      </c>
      <c r="B111" s="50" t="s">
        <v>431</v>
      </c>
      <c r="C111" s="154">
        <v>11</v>
      </c>
      <c r="D111" s="154">
        <v>10</v>
      </c>
      <c r="E111" s="154"/>
      <c r="F111" s="154">
        <v>13</v>
      </c>
      <c r="G111" s="154">
        <v>10</v>
      </c>
      <c r="H111" s="154">
        <v>9</v>
      </c>
      <c r="I111" s="154"/>
      <c r="J111" s="154">
        <v>12</v>
      </c>
      <c r="K111" s="154">
        <v>3</v>
      </c>
      <c r="L111" s="154">
        <v>1</v>
      </c>
      <c r="M111" s="154"/>
      <c r="N111" s="154">
        <v>12</v>
      </c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AD111" s="118"/>
      <c r="AE111" s="118"/>
      <c r="AF111" s="118"/>
    </row>
    <row r="112" spans="1:32" customFormat="1" x14ac:dyDescent="0.25">
      <c r="A112" s="45" t="s">
        <v>498</v>
      </c>
      <c r="B112" s="50" t="s">
        <v>432</v>
      </c>
      <c r="C112" s="154">
        <v>11</v>
      </c>
      <c r="D112" s="154">
        <v>10</v>
      </c>
      <c r="E112" s="154"/>
      <c r="F112" s="154">
        <v>12</v>
      </c>
      <c r="G112" s="154">
        <v>11</v>
      </c>
      <c r="H112" s="154">
        <v>9</v>
      </c>
      <c r="I112" s="154"/>
      <c r="J112" s="154">
        <v>12</v>
      </c>
      <c r="K112" s="154">
        <v>5</v>
      </c>
      <c r="L112" s="154">
        <v>2</v>
      </c>
      <c r="M112" s="154"/>
      <c r="N112" s="154">
        <v>12</v>
      </c>
      <c r="O112" s="118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  <c r="AA112" s="118"/>
      <c r="AB112" s="118"/>
      <c r="AC112" s="118"/>
      <c r="AD112" s="118"/>
      <c r="AE112" s="118"/>
      <c r="AF112" s="118"/>
    </row>
    <row r="113" spans="1:32" customFormat="1" x14ac:dyDescent="0.25">
      <c r="A113" s="54" t="s">
        <v>499</v>
      </c>
      <c r="B113" s="50" t="s">
        <v>198</v>
      </c>
      <c r="C113" s="154">
        <v>11</v>
      </c>
      <c r="D113" s="154">
        <v>12</v>
      </c>
      <c r="E113" s="154"/>
      <c r="F113" s="154">
        <v>15</v>
      </c>
      <c r="G113" s="154">
        <v>10</v>
      </c>
      <c r="H113" s="154">
        <v>12</v>
      </c>
      <c r="I113" s="154"/>
      <c r="J113" s="154">
        <v>14</v>
      </c>
      <c r="K113" s="154">
        <v>1</v>
      </c>
      <c r="L113" s="154">
        <v>2</v>
      </c>
      <c r="M113" s="154"/>
      <c r="N113" s="154">
        <v>14</v>
      </c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118"/>
      <c r="AC113" s="118"/>
      <c r="AD113" s="118"/>
      <c r="AE113" s="118"/>
      <c r="AF113" s="118"/>
    </row>
    <row r="114" spans="1:32" customFormat="1" x14ac:dyDescent="0.25">
      <c r="A114" s="45" t="s">
        <v>500</v>
      </c>
      <c r="B114" s="50" t="s">
        <v>433</v>
      </c>
      <c r="C114" s="154">
        <v>11</v>
      </c>
      <c r="D114" s="154">
        <v>10</v>
      </c>
      <c r="E114" s="154"/>
      <c r="F114" s="154">
        <v>13</v>
      </c>
      <c r="G114" s="154">
        <v>10</v>
      </c>
      <c r="H114" s="154">
        <v>8</v>
      </c>
      <c r="I114" s="154"/>
      <c r="J114" s="154">
        <v>11</v>
      </c>
      <c r="K114" s="154">
        <v>1</v>
      </c>
      <c r="L114" s="154">
        <v>2</v>
      </c>
      <c r="M114" s="154"/>
      <c r="N114" s="154">
        <v>11</v>
      </c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</row>
    <row r="115" spans="1:32" customFormat="1" x14ac:dyDescent="0.25">
      <c r="A115" s="54" t="s">
        <v>501</v>
      </c>
      <c r="B115" s="50" t="s">
        <v>434</v>
      </c>
      <c r="C115" s="156">
        <v>11</v>
      </c>
      <c r="D115" s="156">
        <v>10</v>
      </c>
      <c r="E115" s="156"/>
      <c r="F115" s="156">
        <v>12</v>
      </c>
      <c r="G115" s="156">
        <v>11</v>
      </c>
      <c r="H115" s="156">
        <v>9</v>
      </c>
      <c r="I115" s="156"/>
      <c r="J115" s="156">
        <v>11</v>
      </c>
      <c r="K115" s="154">
        <v>5</v>
      </c>
      <c r="L115" s="154">
        <v>1</v>
      </c>
      <c r="M115" s="154"/>
      <c r="N115" s="154">
        <v>11</v>
      </c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</row>
    <row r="116" spans="1:32" customFormat="1" x14ac:dyDescent="0.25">
      <c r="A116" s="48">
        <v>2</v>
      </c>
      <c r="B116" s="41" t="s">
        <v>75</v>
      </c>
      <c r="C116" s="152"/>
      <c r="D116" s="152"/>
      <c r="E116" s="152"/>
      <c r="F116" s="152"/>
      <c r="G116" s="160"/>
      <c r="H116" s="160"/>
      <c r="I116" s="160"/>
      <c r="J116" s="160"/>
      <c r="K116" s="150"/>
      <c r="L116" s="150"/>
      <c r="M116" s="154"/>
      <c r="N116" s="154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AD116" s="118"/>
      <c r="AE116" s="118"/>
      <c r="AF116" s="118"/>
    </row>
    <row r="117" spans="1:32" customFormat="1" x14ac:dyDescent="0.25">
      <c r="A117" s="45" t="s">
        <v>13</v>
      </c>
      <c r="B117" s="50" t="s">
        <v>435</v>
      </c>
      <c r="C117" s="154">
        <v>11</v>
      </c>
      <c r="D117" s="154">
        <v>10</v>
      </c>
      <c r="E117" s="154"/>
      <c r="F117" s="154">
        <v>13</v>
      </c>
      <c r="G117" s="154">
        <v>11</v>
      </c>
      <c r="H117" s="154">
        <v>8</v>
      </c>
      <c r="I117" s="154"/>
      <c r="J117" s="154">
        <v>11</v>
      </c>
      <c r="K117" s="154">
        <v>1</v>
      </c>
      <c r="L117" s="154">
        <v>0</v>
      </c>
      <c r="M117" s="154"/>
      <c r="N117" s="154">
        <v>11</v>
      </c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  <c r="AA117" s="118"/>
      <c r="AB117" s="118"/>
      <c r="AC117" s="118"/>
      <c r="AD117" s="118"/>
      <c r="AE117" s="118"/>
      <c r="AF117" s="118"/>
    </row>
    <row r="118" spans="1:32" customFormat="1" x14ac:dyDescent="0.25">
      <c r="A118" s="38" t="s">
        <v>30</v>
      </c>
      <c r="B118" s="39" t="s">
        <v>199</v>
      </c>
      <c r="C118" s="149"/>
      <c r="D118" s="149"/>
      <c r="E118" s="149"/>
      <c r="F118" s="149"/>
      <c r="G118" s="149"/>
      <c r="H118" s="149"/>
      <c r="I118" s="149"/>
      <c r="J118" s="149"/>
      <c r="K118" s="150"/>
      <c r="L118" s="150"/>
      <c r="M118" s="150"/>
      <c r="N118" s="150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  <c r="AF118" s="118"/>
    </row>
    <row r="119" spans="1:32" customFormat="1" x14ac:dyDescent="0.25">
      <c r="A119" s="38">
        <v>1</v>
      </c>
      <c r="B119" s="41" t="s">
        <v>37</v>
      </c>
      <c r="C119" s="150"/>
      <c r="D119" s="150"/>
      <c r="E119" s="150"/>
      <c r="F119" s="150"/>
      <c r="G119" s="150"/>
      <c r="H119" s="150"/>
      <c r="I119" s="150"/>
      <c r="J119" s="150"/>
      <c r="K119" s="150"/>
      <c r="L119" s="150"/>
      <c r="M119" s="150"/>
      <c r="N119" s="150"/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  <c r="AA119" s="118"/>
      <c r="AB119" s="118"/>
      <c r="AC119" s="118"/>
      <c r="AD119" s="118"/>
      <c r="AE119" s="118"/>
      <c r="AF119" s="118"/>
    </row>
    <row r="120" spans="1:32" customFormat="1" x14ac:dyDescent="0.25">
      <c r="A120" s="45" t="s">
        <v>2</v>
      </c>
      <c r="B120" s="50" t="s">
        <v>436</v>
      </c>
      <c r="C120" s="154">
        <v>11</v>
      </c>
      <c r="D120" s="154">
        <v>10</v>
      </c>
      <c r="E120" s="154"/>
      <c r="F120" s="154">
        <v>13</v>
      </c>
      <c r="G120" s="154">
        <v>11</v>
      </c>
      <c r="H120" s="154">
        <v>9</v>
      </c>
      <c r="I120" s="154"/>
      <c r="J120" s="154">
        <v>12</v>
      </c>
      <c r="K120" s="154">
        <v>3</v>
      </c>
      <c r="L120" s="154">
        <v>0</v>
      </c>
      <c r="M120" s="154"/>
      <c r="N120" s="154">
        <v>12</v>
      </c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C120" s="118"/>
      <c r="AD120" s="118"/>
      <c r="AE120" s="118"/>
      <c r="AF120" s="118"/>
    </row>
    <row r="121" spans="1:32" customFormat="1" x14ac:dyDescent="0.25">
      <c r="A121" s="45" t="s">
        <v>3</v>
      </c>
      <c r="B121" s="50" t="s">
        <v>74</v>
      </c>
      <c r="C121" s="154">
        <v>11</v>
      </c>
      <c r="D121" s="154">
        <v>10</v>
      </c>
      <c r="E121" s="154"/>
      <c r="F121" s="154">
        <v>13</v>
      </c>
      <c r="G121" s="154">
        <v>11</v>
      </c>
      <c r="H121" s="154">
        <v>10</v>
      </c>
      <c r="I121" s="154"/>
      <c r="J121" s="154">
        <v>11</v>
      </c>
      <c r="K121" s="154">
        <v>2</v>
      </c>
      <c r="L121" s="154">
        <v>2</v>
      </c>
      <c r="M121" s="154"/>
      <c r="N121" s="154">
        <v>11</v>
      </c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</row>
    <row r="122" spans="1:32" customFormat="1" x14ac:dyDescent="0.25">
      <c r="A122" s="45" t="s">
        <v>4</v>
      </c>
      <c r="B122" s="50" t="s">
        <v>437</v>
      </c>
      <c r="C122" s="154">
        <v>11</v>
      </c>
      <c r="D122" s="154">
        <v>10</v>
      </c>
      <c r="E122" s="154"/>
      <c r="F122" s="154">
        <v>13</v>
      </c>
      <c r="G122" s="154">
        <v>11</v>
      </c>
      <c r="H122" s="154">
        <v>10</v>
      </c>
      <c r="I122" s="154"/>
      <c r="J122" s="154">
        <v>12</v>
      </c>
      <c r="K122" s="154">
        <v>5</v>
      </c>
      <c r="L122" s="154">
        <v>0</v>
      </c>
      <c r="M122" s="154"/>
      <c r="N122" s="154">
        <v>12</v>
      </c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AD122" s="118"/>
      <c r="AE122" s="118"/>
      <c r="AF122" s="118"/>
    </row>
    <row r="123" spans="1:32" customFormat="1" x14ac:dyDescent="0.25">
      <c r="A123" s="45" t="s">
        <v>5</v>
      </c>
      <c r="B123" s="50" t="s">
        <v>200</v>
      </c>
      <c r="C123" s="154">
        <v>11</v>
      </c>
      <c r="D123" s="154">
        <v>10</v>
      </c>
      <c r="E123" s="154"/>
      <c r="F123" s="154">
        <v>13</v>
      </c>
      <c r="G123" s="154">
        <v>11</v>
      </c>
      <c r="H123" s="154">
        <v>10</v>
      </c>
      <c r="I123" s="154"/>
      <c r="J123" s="154">
        <v>12</v>
      </c>
      <c r="K123" s="154">
        <v>1</v>
      </c>
      <c r="L123" s="154">
        <v>1</v>
      </c>
      <c r="M123" s="154"/>
      <c r="N123" s="154">
        <v>12</v>
      </c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</row>
    <row r="124" spans="1:32" customFormat="1" x14ac:dyDescent="0.25">
      <c r="A124" s="45" t="s">
        <v>6</v>
      </c>
      <c r="B124" s="1" t="s">
        <v>438</v>
      </c>
      <c r="C124" s="154">
        <v>11</v>
      </c>
      <c r="D124" s="154">
        <v>10</v>
      </c>
      <c r="E124" s="154"/>
      <c r="F124" s="154">
        <v>13</v>
      </c>
      <c r="G124" s="154">
        <v>11</v>
      </c>
      <c r="H124" s="154">
        <v>8</v>
      </c>
      <c r="I124" s="154"/>
      <c r="J124" s="154">
        <v>11</v>
      </c>
      <c r="K124" s="154">
        <v>1</v>
      </c>
      <c r="L124" s="154">
        <v>1</v>
      </c>
      <c r="M124" s="154"/>
      <c r="N124" s="154">
        <v>11</v>
      </c>
      <c r="O124" s="118"/>
      <c r="P124" s="118"/>
      <c r="Q124" s="118"/>
      <c r="R124" s="118"/>
      <c r="S124" s="118"/>
      <c r="T124" s="118"/>
      <c r="U124" s="118"/>
      <c r="V124" s="118"/>
      <c r="W124" s="118"/>
      <c r="X124" s="118"/>
      <c r="Y124" s="118"/>
      <c r="Z124" s="118"/>
      <c r="AA124" s="118"/>
      <c r="AB124" s="118"/>
      <c r="AC124" s="118"/>
      <c r="AD124" s="118"/>
      <c r="AE124" s="118"/>
      <c r="AF124" s="118"/>
    </row>
    <row r="125" spans="1:32" customFormat="1" x14ac:dyDescent="0.25">
      <c r="A125" s="45" t="s">
        <v>7</v>
      </c>
      <c r="B125" s="50" t="s">
        <v>201</v>
      </c>
      <c r="C125" s="154">
        <v>11</v>
      </c>
      <c r="D125" s="154">
        <v>12</v>
      </c>
      <c r="E125" s="154"/>
      <c r="F125" s="154">
        <v>15</v>
      </c>
      <c r="G125" s="154">
        <v>11</v>
      </c>
      <c r="H125" s="154">
        <v>12</v>
      </c>
      <c r="I125" s="154"/>
      <c r="J125" s="154">
        <v>14</v>
      </c>
      <c r="K125" s="154">
        <v>3</v>
      </c>
      <c r="L125" s="154">
        <v>1</v>
      </c>
      <c r="M125" s="154"/>
      <c r="N125" s="154">
        <v>14</v>
      </c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</row>
    <row r="126" spans="1:32" customFormat="1" x14ac:dyDescent="0.25">
      <c r="A126" s="45" t="s">
        <v>8</v>
      </c>
      <c r="B126" s="50" t="s">
        <v>439</v>
      </c>
      <c r="C126" s="154">
        <v>11</v>
      </c>
      <c r="D126" s="154">
        <v>10</v>
      </c>
      <c r="E126" s="154"/>
      <c r="F126" s="154">
        <v>13</v>
      </c>
      <c r="G126" s="154">
        <v>10</v>
      </c>
      <c r="H126" s="154">
        <v>8</v>
      </c>
      <c r="I126" s="154"/>
      <c r="J126" s="154">
        <v>12</v>
      </c>
      <c r="K126" s="154">
        <v>2</v>
      </c>
      <c r="L126" s="154">
        <v>1</v>
      </c>
      <c r="M126" s="154"/>
      <c r="N126" s="154">
        <v>12</v>
      </c>
      <c r="O126" s="118"/>
      <c r="P126" s="118"/>
      <c r="Q126" s="118"/>
      <c r="R126" s="118"/>
      <c r="S126" s="118"/>
      <c r="T126" s="118"/>
      <c r="U126" s="118"/>
      <c r="V126" s="118"/>
      <c r="W126" s="118"/>
      <c r="X126" s="118"/>
      <c r="Y126" s="118"/>
      <c r="Z126" s="118"/>
      <c r="AA126" s="118"/>
      <c r="AB126" s="118"/>
      <c r="AC126" s="118"/>
      <c r="AD126" s="118"/>
      <c r="AE126" s="118"/>
      <c r="AF126" s="118"/>
    </row>
    <row r="127" spans="1:32" customFormat="1" x14ac:dyDescent="0.25">
      <c r="A127" s="45" t="s">
        <v>9</v>
      </c>
      <c r="B127" s="50" t="s">
        <v>440</v>
      </c>
      <c r="C127" s="154">
        <v>11</v>
      </c>
      <c r="D127" s="154">
        <v>10</v>
      </c>
      <c r="E127" s="154"/>
      <c r="F127" s="154">
        <v>13</v>
      </c>
      <c r="G127" s="154">
        <v>11</v>
      </c>
      <c r="H127" s="154">
        <v>9</v>
      </c>
      <c r="I127" s="154"/>
      <c r="J127" s="154">
        <v>11</v>
      </c>
      <c r="K127" s="154">
        <v>0</v>
      </c>
      <c r="L127" s="154">
        <v>2</v>
      </c>
      <c r="M127" s="154"/>
      <c r="N127" s="154">
        <v>11</v>
      </c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</row>
    <row r="128" spans="1:32" customFormat="1" x14ac:dyDescent="0.25">
      <c r="A128" s="45" t="s">
        <v>10</v>
      </c>
      <c r="B128" s="50" t="s">
        <v>441</v>
      </c>
      <c r="C128" s="154">
        <v>11</v>
      </c>
      <c r="D128" s="154">
        <v>12</v>
      </c>
      <c r="E128" s="154"/>
      <c r="F128" s="154">
        <v>15</v>
      </c>
      <c r="G128" s="154">
        <v>10</v>
      </c>
      <c r="H128" s="154">
        <v>12</v>
      </c>
      <c r="I128" s="154"/>
      <c r="J128" s="154">
        <v>14</v>
      </c>
      <c r="K128" s="154">
        <v>1</v>
      </c>
      <c r="L128" s="154">
        <v>0</v>
      </c>
      <c r="M128" s="154"/>
      <c r="N128" s="154">
        <v>14</v>
      </c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AD128" s="118"/>
      <c r="AE128" s="118"/>
      <c r="AF128" s="118"/>
    </row>
    <row r="129" spans="1:32" customFormat="1" x14ac:dyDescent="0.25">
      <c r="A129" s="54" t="s">
        <v>11</v>
      </c>
      <c r="B129" s="50" t="s">
        <v>442</v>
      </c>
      <c r="C129" s="154">
        <v>11</v>
      </c>
      <c r="D129" s="154">
        <v>10</v>
      </c>
      <c r="E129" s="154"/>
      <c r="F129" s="154">
        <v>13</v>
      </c>
      <c r="G129" s="154">
        <v>11</v>
      </c>
      <c r="H129" s="154">
        <v>8</v>
      </c>
      <c r="I129" s="154"/>
      <c r="J129" s="154">
        <v>11</v>
      </c>
      <c r="K129" s="154">
        <v>3</v>
      </c>
      <c r="L129" s="154">
        <v>2</v>
      </c>
      <c r="M129" s="154"/>
      <c r="N129" s="154">
        <v>11</v>
      </c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</row>
    <row r="130" spans="1:32" customFormat="1" x14ac:dyDescent="0.25">
      <c r="A130" s="45" t="s">
        <v>12</v>
      </c>
      <c r="B130" s="50" t="s">
        <v>202</v>
      </c>
      <c r="C130" s="154">
        <v>11</v>
      </c>
      <c r="D130" s="154">
        <v>12</v>
      </c>
      <c r="E130" s="154"/>
      <c r="F130" s="154">
        <v>15</v>
      </c>
      <c r="G130" s="154">
        <v>11</v>
      </c>
      <c r="H130" s="154">
        <v>10</v>
      </c>
      <c r="I130" s="154"/>
      <c r="J130" s="154">
        <v>14</v>
      </c>
      <c r="K130" s="154">
        <v>2</v>
      </c>
      <c r="L130" s="154">
        <v>1</v>
      </c>
      <c r="M130" s="154"/>
      <c r="N130" s="154">
        <v>14</v>
      </c>
      <c r="O130" s="118"/>
      <c r="P130" s="118"/>
      <c r="Q130" s="118"/>
      <c r="R130" s="118"/>
      <c r="S130" s="118"/>
      <c r="T130" s="118"/>
      <c r="U130" s="118"/>
      <c r="V130" s="118"/>
      <c r="W130" s="118"/>
      <c r="X130" s="118"/>
      <c r="Y130" s="118"/>
      <c r="Z130" s="118"/>
      <c r="AA130" s="118"/>
      <c r="AB130" s="118"/>
      <c r="AC130" s="118"/>
      <c r="AD130" s="118"/>
      <c r="AE130" s="118"/>
      <c r="AF130" s="118"/>
    </row>
    <row r="131" spans="1:32" customFormat="1" x14ac:dyDescent="0.25">
      <c r="A131" s="54" t="s">
        <v>23</v>
      </c>
      <c r="B131" s="50" t="s">
        <v>443</v>
      </c>
      <c r="C131" s="154">
        <v>11</v>
      </c>
      <c r="D131" s="154">
        <v>10</v>
      </c>
      <c r="E131" s="154"/>
      <c r="F131" s="154">
        <v>13</v>
      </c>
      <c r="G131" s="154">
        <v>11</v>
      </c>
      <c r="H131" s="154">
        <v>9</v>
      </c>
      <c r="I131" s="154"/>
      <c r="J131" s="154">
        <v>12</v>
      </c>
      <c r="K131" s="154">
        <v>0</v>
      </c>
      <c r="L131" s="154">
        <v>0</v>
      </c>
      <c r="M131" s="154"/>
      <c r="N131" s="154">
        <v>12</v>
      </c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</row>
    <row r="132" spans="1:32" customFormat="1" x14ac:dyDescent="0.25">
      <c r="A132" s="48">
        <v>2</v>
      </c>
      <c r="B132" s="41" t="s">
        <v>75</v>
      </c>
      <c r="C132" s="152"/>
      <c r="D132" s="152"/>
      <c r="E132" s="152"/>
      <c r="F132" s="152"/>
      <c r="G132" s="152"/>
      <c r="H132" s="152"/>
      <c r="I132" s="152"/>
      <c r="J132" s="152"/>
      <c r="K132" s="154"/>
      <c r="L132" s="154"/>
      <c r="M132" s="154"/>
      <c r="N132" s="154"/>
      <c r="O132" s="118"/>
      <c r="P132" s="118"/>
      <c r="Q132" s="118"/>
      <c r="R132" s="118"/>
      <c r="S132" s="118"/>
      <c r="T132" s="118"/>
      <c r="U132" s="118"/>
      <c r="V132" s="118"/>
      <c r="W132" s="118"/>
      <c r="X132" s="118"/>
      <c r="Y132" s="118"/>
      <c r="Z132" s="118"/>
      <c r="AA132" s="118"/>
      <c r="AB132" s="118"/>
      <c r="AC132" s="118"/>
      <c r="AD132" s="118"/>
      <c r="AE132" s="118"/>
      <c r="AF132" s="118"/>
    </row>
    <row r="133" spans="1:32" customFormat="1" x14ac:dyDescent="0.25">
      <c r="A133" s="45">
        <v>1</v>
      </c>
      <c r="B133" s="50" t="s">
        <v>444</v>
      </c>
      <c r="C133" s="154">
        <v>11</v>
      </c>
      <c r="D133" s="154">
        <v>10</v>
      </c>
      <c r="E133" s="154"/>
      <c r="F133" s="154">
        <v>13</v>
      </c>
      <c r="G133" s="154">
        <v>11</v>
      </c>
      <c r="H133" s="154">
        <v>10</v>
      </c>
      <c r="I133" s="154"/>
      <c r="J133" s="154">
        <v>10</v>
      </c>
      <c r="K133" s="154">
        <v>3</v>
      </c>
      <c r="L133" s="154">
        <v>0</v>
      </c>
      <c r="M133" s="154"/>
      <c r="N133" s="154">
        <v>10</v>
      </c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</row>
    <row r="134" spans="1:32" customFormat="1" ht="31.5" x14ac:dyDescent="0.25">
      <c r="A134" s="48" t="s">
        <v>31</v>
      </c>
      <c r="B134" s="39" t="s">
        <v>203</v>
      </c>
      <c r="C134" s="160"/>
      <c r="D134" s="160"/>
      <c r="E134" s="160"/>
      <c r="F134" s="160"/>
      <c r="G134" s="160"/>
      <c r="H134" s="160"/>
      <c r="I134" s="160"/>
      <c r="J134" s="160"/>
      <c r="K134" s="150"/>
      <c r="L134" s="150"/>
      <c r="M134" s="150"/>
      <c r="N134" s="150"/>
      <c r="O134" s="118"/>
      <c r="P134" s="118"/>
      <c r="Q134" s="118"/>
      <c r="R134" s="118"/>
      <c r="S134" s="118"/>
      <c r="T134" s="118"/>
      <c r="U134" s="118"/>
      <c r="V134" s="118"/>
      <c r="W134" s="118"/>
      <c r="X134" s="118"/>
      <c r="Y134" s="118"/>
      <c r="Z134" s="118"/>
      <c r="AA134" s="118"/>
      <c r="AB134" s="118"/>
      <c r="AC134" s="118"/>
      <c r="AD134" s="118"/>
      <c r="AE134" s="118"/>
      <c r="AF134" s="118"/>
    </row>
    <row r="135" spans="1:32" customFormat="1" x14ac:dyDescent="0.25">
      <c r="A135" s="38">
        <v>1</v>
      </c>
      <c r="B135" s="41" t="s">
        <v>37</v>
      </c>
      <c r="C135" s="150"/>
      <c r="D135" s="150"/>
      <c r="E135" s="150"/>
      <c r="F135" s="150"/>
      <c r="G135" s="150"/>
      <c r="H135" s="150"/>
      <c r="I135" s="150"/>
      <c r="J135" s="150"/>
      <c r="K135" s="150"/>
      <c r="L135" s="150"/>
      <c r="M135" s="150"/>
      <c r="N135" s="150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</row>
    <row r="136" spans="1:32" customFormat="1" x14ac:dyDescent="0.25">
      <c r="A136" s="42" t="s">
        <v>2</v>
      </c>
      <c r="B136" s="43" t="s">
        <v>445</v>
      </c>
      <c r="C136" s="152">
        <v>11</v>
      </c>
      <c r="D136" s="152">
        <v>12</v>
      </c>
      <c r="E136" s="152"/>
      <c r="F136" s="152">
        <v>15</v>
      </c>
      <c r="G136" s="152">
        <v>11</v>
      </c>
      <c r="H136" s="152">
        <v>12</v>
      </c>
      <c r="I136" s="152"/>
      <c r="J136" s="152">
        <v>14</v>
      </c>
      <c r="K136" s="154">
        <v>1</v>
      </c>
      <c r="L136" s="154">
        <v>1</v>
      </c>
      <c r="M136" s="154"/>
      <c r="N136" s="154">
        <v>14</v>
      </c>
      <c r="O136" s="118"/>
      <c r="P136" s="118"/>
      <c r="Q136" s="118"/>
      <c r="R136" s="118"/>
      <c r="S136" s="118"/>
      <c r="T136" s="118"/>
      <c r="U136" s="118"/>
      <c r="V136" s="118"/>
      <c r="W136" s="118"/>
      <c r="X136" s="118"/>
      <c r="Y136" s="118"/>
      <c r="Z136" s="118"/>
      <c r="AA136" s="118"/>
      <c r="AB136" s="118"/>
      <c r="AC136" s="118"/>
      <c r="AD136" s="118"/>
      <c r="AE136" s="118"/>
      <c r="AF136" s="118"/>
    </row>
    <row r="137" spans="1:32" customFormat="1" x14ac:dyDescent="0.25">
      <c r="A137" s="42" t="s">
        <v>3</v>
      </c>
      <c r="B137" s="43" t="s">
        <v>446</v>
      </c>
      <c r="C137" s="152">
        <v>11</v>
      </c>
      <c r="D137" s="152">
        <v>11</v>
      </c>
      <c r="E137" s="152"/>
      <c r="F137" s="152">
        <v>14</v>
      </c>
      <c r="G137" s="152">
        <v>11</v>
      </c>
      <c r="H137" s="152">
        <v>11</v>
      </c>
      <c r="I137" s="152"/>
      <c r="J137" s="152">
        <v>14</v>
      </c>
      <c r="K137" s="154"/>
      <c r="L137" s="154"/>
      <c r="M137" s="154"/>
      <c r="N137" s="154">
        <v>14</v>
      </c>
      <c r="O137" s="118"/>
      <c r="P137" s="118"/>
      <c r="Q137" s="118"/>
      <c r="R137" s="118"/>
      <c r="S137" s="118"/>
      <c r="T137" s="118"/>
      <c r="U137" s="118"/>
      <c r="V137" s="118"/>
      <c r="W137" s="118"/>
      <c r="X137" s="118"/>
      <c r="Y137" s="118"/>
      <c r="Z137" s="118"/>
      <c r="AA137" s="118"/>
      <c r="AB137" s="118"/>
      <c r="AC137" s="118"/>
      <c r="AD137" s="118"/>
      <c r="AE137" s="118"/>
      <c r="AF137" s="118"/>
    </row>
    <row r="138" spans="1:32" customFormat="1" x14ac:dyDescent="0.25">
      <c r="A138" s="42" t="s">
        <v>4</v>
      </c>
      <c r="B138" s="43" t="s">
        <v>447</v>
      </c>
      <c r="C138" s="152">
        <v>11</v>
      </c>
      <c r="D138" s="152">
        <v>13</v>
      </c>
      <c r="E138" s="152"/>
      <c r="F138" s="152">
        <v>15</v>
      </c>
      <c r="G138" s="152">
        <v>11</v>
      </c>
      <c r="H138" s="152">
        <v>13</v>
      </c>
      <c r="I138" s="152"/>
      <c r="J138" s="152">
        <v>12</v>
      </c>
      <c r="K138" s="154">
        <v>2</v>
      </c>
      <c r="L138" s="154">
        <v>4</v>
      </c>
      <c r="M138" s="154"/>
      <c r="N138" s="154">
        <v>12</v>
      </c>
      <c r="O138" s="118"/>
      <c r="P138" s="118"/>
      <c r="Q138" s="118"/>
      <c r="R138" s="118"/>
      <c r="S138" s="118"/>
      <c r="T138" s="118"/>
      <c r="U138" s="118"/>
      <c r="V138" s="118"/>
      <c r="W138" s="118"/>
      <c r="X138" s="118"/>
      <c r="Y138" s="118"/>
      <c r="Z138" s="118"/>
      <c r="AA138" s="118"/>
      <c r="AB138" s="118"/>
      <c r="AC138" s="118"/>
      <c r="AD138" s="118"/>
      <c r="AE138" s="118"/>
      <c r="AF138" s="118"/>
    </row>
    <row r="139" spans="1:32" customFormat="1" x14ac:dyDescent="0.25">
      <c r="A139" s="42" t="s">
        <v>5</v>
      </c>
      <c r="B139" s="43" t="s">
        <v>448</v>
      </c>
      <c r="C139" s="152">
        <v>11</v>
      </c>
      <c r="D139" s="152">
        <v>12</v>
      </c>
      <c r="E139" s="152"/>
      <c r="F139" s="152">
        <v>17</v>
      </c>
      <c r="G139" s="152">
        <v>11</v>
      </c>
      <c r="H139" s="152">
        <v>11</v>
      </c>
      <c r="I139" s="152"/>
      <c r="J139" s="152">
        <v>13</v>
      </c>
      <c r="K139" s="154">
        <v>1</v>
      </c>
      <c r="L139" s="154">
        <v>1</v>
      </c>
      <c r="M139" s="154"/>
      <c r="N139" s="154">
        <v>13</v>
      </c>
      <c r="O139" s="118"/>
      <c r="P139" s="118"/>
      <c r="Q139" s="118"/>
      <c r="R139" s="118"/>
      <c r="S139" s="118"/>
      <c r="T139" s="118"/>
      <c r="U139" s="118"/>
      <c r="V139" s="118"/>
      <c r="W139" s="118"/>
      <c r="X139" s="118"/>
      <c r="Y139" s="118"/>
      <c r="Z139" s="118"/>
      <c r="AA139" s="118"/>
      <c r="AB139" s="118"/>
      <c r="AC139" s="118"/>
      <c r="AD139" s="118"/>
      <c r="AE139" s="118"/>
      <c r="AF139" s="118"/>
    </row>
    <row r="140" spans="1:32" customFormat="1" x14ac:dyDescent="0.25">
      <c r="A140" s="42" t="s">
        <v>6</v>
      </c>
      <c r="B140" s="43" t="s">
        <v>449</v>
      </c>
      <c r="C140" s="152">
        <v>11</v>
      </c>
      <c r="D140" s="152">
        <v>11</v>
      </c>
      <c r="E140" s="152"/>
      <c r="F140" s="152">
        <v>14</v>
      </c>
      <c r="G140" s="152">
        <v>11</v>
      </c>
      <c r="H140" s="152">
        <v>11</v>
      </c>
      <c r="I140" s="152"/>
      <c r="J140" s="152">
        <v>13</v>
      </c>
      <c r="K140" s="154">
        <v>1</v>
      </c>
      <c r="L140" s="154">
        <v>1</v>
      </c>
      <c r="M140" s="154"/>
      <c r="N140" s="154">
        <v>13</v>
      </c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</row>
    <row r="141" spans="1:32" customFormat="1" ht="31.5" x14ac:dyDescent="0.25">
      <c r="A141" s="42" t="s">
        <v>7</v>
      </c>
      <c r="B141" s="43" t="s">
        <v>450</v>
      </c>
      <c r="C141" s="152">
        <v>11</v>
      </c>
      <c r="D141" s="152">
        <v>13</v>
      </c>
      <c r="E141" s="152"/>
      <c r="F141" s="152">
        <v>16</v>
      </c>
      <c r="G141" s="152">
        <v>10</v>
      </c>
      <c r="H141" s="152">
        <v>13</v>
      </c>
      <c r="I141" s="152"/>
      <c r="J141" s="152">
        <v>16</v>
      </c>
      <c r="K141" s="154">
        <v>1</v>
      </c>
      <c r="L141" s="154">
        <v>3</v>
      </c>
      <c r="M141" s="154"/>
      <c r="N141" s="154">
        <v>16</v>
      </c>
      <c r="O141" s="118"/>
      <c r="P141" s="118"/>
      <c r="Q141" s="118"/>
      <c r="R141" s="118"/>
      <c r="S141" s="118"/>
      <c r="T141" s="118"/>
      <c r="U141" s="118"/>
      <c r="V141" s="118"/>
      <c r="W141" s="118"/>
      <c r="X141" s="118"/>
      <c r="Y141" s="118"/>
      <c r="Z141" s="118"/>
      <c r="AA141" s="118"/>
      <c r="AB141" s="118"/>
      <c r="AC141" s="118"/>
      <c r="AD141" s="118"/>
      <c r="AE141" s="118"/>
      <c r="AF141" s="118"/>
    </row>
    <row r="142" spans="1:32" customFormat="1" x14ac:dyDescent="0.25">
      <c r="A142" s="42" t="s">
        <v>8</v>
      </c>
      <c r="B142" s="43" t="s">
        <v>451</v>
      </c>
      <c r="C142" s="152">
        <v>11</v>
      </c>
      <c r="D142" s="152">
        <v>13</v>
      </c>
      <c r="E142" s="152"/>
      <c r="F142" s="152">
        <v>15</v>
      </c>
      <c r="G142" s="152">
        <v>11</v>
      </c>
      <c r="H142" s="152">
        <v>12</v>
      </c>
      <c r="I142" s="152"/>
      <c r="J142" s="152">
        <v>13</v>
      </c>
      <c r="K142" s="154">
        <v>3</v>
      </c>
      <c r="L142" s="154">
        <v>1</v>
      </c>
      <c r="M142" s="154"/>
      <c r="N142" s="154">
        <v>13</v>
      </c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</row>
    <row r="143" spans="1:32" customFormat="1" ht="31.5" x14ac:dyDescent="0.25">
      <c r="A143" s="42" t="s">
        <v>9</v>
      </c>
      <c r="B143" s="43" t="s">
        <v>452</v>
      </c>
      <c r="C143" s="152">
        <v>11</v>
      </c>
      <c r="D143" s="152">
        <v>12</v>
      </c>
      <c r="E143" s="152"/>
      <c r="F143" s="152">
        <v>15</v>
      </c>
      <c r="G143" s="152">
        <v>10</v>
      </c>
      <c r="H143" s="152">
        <v>11</v>
      </c>
      <c r="I143" s="152"/>
      <c r="J143" s="152">
        <v>13</v>
      </c>
      <c r="K143" s="154">
        <v>1</v>
      </c>
      <c r="L143" s="154">
        <v>3</v>
      </c>
      <c r="M143" s="154"/>
      <c r="N143" s="154">
        <v>13</v>
      </c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18"/>
      <c r="Z143" s="118"/>
      <c r="AA143" s="118"/>
      <c r="AB143" s="118"/>
      <c r="AC143" s="118"/>
      <c r="AD143" s="118"/>
      <c r="AE143" s="118"/>
      <c r="AF143" s="118"/>
    </row>
    <row r="144" spans="1:32" customFormat="1" x14ac:dyDescent="0.25">
      <c r="A144" s="42" t="s">
        <v>10</v>
      </c>
      <c r="B144" s="43" t="s">
        <v>453</v>
      </c>
      <c r="C144" s="152">
        <v>11</v>
      </c>
      <c r="D144" s="152">
        <v>10</v>
      </c>
      <c r="E144" s="152"/>
      <c r="F144" s="152">
        <v>13</v>
      </c>
      <c r="G144" s="152">
        <v>11</v>
      </c>
      <c r="H144" s="152">
        <v>10</v>
      </c>
      <c r="I144" s="152"/>
      <c r="J144" s="152">
        <v>12</v>
      </c>
      <c r="K144" s="154">
        <v>1</v>
      </c>
      <c r="L144" s="154">
        <v>1</v>
      </c>
      <c r="M144" s="154"/>
      <c r="N144" s="154">
        <v>12</v>
      </c>
      <c r="O144" s="118"/>
      <c r="P144" s="118"/>
      <c r="Q144" s="118"/>
      <c r="R144" s="118"/>
      <c r="S144" s="118"/>
      <c r="T144" s="118"/>
      <c r="U144" s="118"/>
      <c r="V144" s="118"/>
      <c r="W144" s="118"/>
      <c r="X144" s="118"/>
      <c r="Y144" s="118"/>
      <c r="Z144" s="118"/>
      <c r="AA144" s="118"/>
      <c r="AB144" s="118"/>
      <c r="AC144" s="118"/>
      <c r="AD144" s="118"/>
      <c r="AE144" s="118"/>
      <c r="AF144" s="118"/>
    </row>
    <row r="145" spans="1:32" customFormat="1" x14ac:dyDescent="0.25">
      <c r="A145" s="47" t="s">
        <v>11</v>
      </c>
      <c r="B145" s="43" t="s">
        <v>454</v>
      </c>
      <c r="C145" s="152">
        <v>11</v>
      </c>
      <c r="D145" s="152">
        <v>10</v>
      </c>
      <c r="E145" s="152"/>
      <c r="F145" s="152">
        <v>13</v>
      </c>
      <c r="G145" s="152">
        <v>10</v>
      </c>
      <c r="H145" s="152">
        <v>10</v>
      </c>
      <c r="I145" s="152"/>
      <c r="J145" s="152">
        <v>13</v>
      </c>
      <c r="K145" s="154">
        <v>3</v>
      </c>
      <c r="L145" s="154"/>
      <c r="M145" s="154"/>
      <c r="N145" s="154">
        <v>13</v>
      </c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AD145" s="118"/>
      <c r="AE145" s="118"/>
      <c r="AF145" s="118"/>
    </row>
    <row r="146" spans="1:32" customFormat="1" x14ac:dyDescent="0.25">
      <c r="A146" s="42" t="s">
        <v>12</v>
      </c>
      <c r="B146" s="43" t="s">
        <v>455</v>
      </c>
      <c r="C146" s="152">
        <v>11</v>
      </c>
      <c r="D146" s="152">
        <v>10</v>
      </c>
      <c r="E146" s="152"/>
      <c r="F146" s="152">
        <v>13</v>
      </c>
      <c r="G146" s="152">
        <v>10</v>
      </c>
      <c r="H146" s="152">
        <v>10</v>
      </c>
      <c r="I146" s="152"/>
      <c r="J146" s="152">
        <v>12</v>
      </c>
      <c r="K146" s="154">
        <v>1</v>
      </c>
      <c r="L146" s="154"/>
      <c r="M146" s="154"/>
      <c r="N146" s="154">
        <v>12</v>
      </c>
      <c r="O146" s="118"/>
      <c r="P146" s="118"/>
      <c r="Q146" s="118"/>
      <c r="R146" s="118"/>
      <c r="S146" s="118"/>
      <c r="T146" s="118"/>
      <c r="U146" s="118"/>
      <c r="V146" s="118"/>
      <c r="W146" s="118"/>
      <c r="X146" s="118"/>
      <c r="Y146" s="118"/>
      <c r="Z146" s="118"/>
      <c r="AA146" s="118"/>
      <c r="AB146" s="118"/>
      <c r="AC146" s="118"/>
      <c r="AD146" s="118"/>
      <c r="AE146" s="118"/>
      <c r="AF146" s="118"/>
    </row>
    <row r="147" spans="1:32" customFormat="1" x14ac:dyDescent="0.25">
      <c r="A147" s="48">
        <v>2</v>
      </c>
      <c r="B147" s="41" t="s">
        <v>75</v>
      </c>
      <c r="C147" s="152"/>
      <c r="D147" s="152"/>
      <c r="E147" s="152"/>
      <c r="F147" s="152"/>
      <c r="G147" s="152"/>
      <c r="H147" s="152"/>
      <c r="I147" s="152"/>
      <c r="J147" s="152"/>
      <c r="K147" s="150"/>
      <c r="L147" s="150"/>
      <c r="M147" s="154"/>
      <c r="N147" s="154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</row>
    <row r="148" spans="1:32" customFormat="1" ht="31.5" x14ac:dyDescent="0.25">
      <c r="A148" s="42" t="s">
        <v>13</v>
      </c>
      <c r="B148" s="43" t="s">
        <v>456</v>
      </c>
      <c r="C148" s="152">
        <v>11</v>
      </c>
      <c r="D148" s="152">
        <v>12</v>
      </c>
      <c r="E148" s="152"/>
      <c r="F148" s="152">
        <v>15</v>
      </c>
      <c r="G148" s="152">
        <v>11</v>
      </c>
      <c r="H148" s="152">
        <v>12</v>
      </c>
      <c r="I148" s="152"/>
      <c r="J148" s="152">
        <v>13</v>
      </c>
      <c r="K148" s="154">
        <v>1</v>
      </c>
      <c r="L148" s="154">
        <v>1</v>
      </c>
      <c r="M148" s="154"/>
      <c r="N148" s="154">
        <v>13</v>
      </c>
      <c r="O148" s="118"/>
      <c r="P148" s="118"/>
      <c r="Q148" s="118"/>
      <c r="R148" s="118"/>
      <c r="S148" s="118"/>
      <c r="T148" s="118"/>
      <c r="U148" s="118"/>
      <c r="V148" s="118"/>
      <c r="W148" s="118"/>
      <c r="X148" s="118"/>
      <c r="Y148" s="118"/>
      <c r="Z148" s="118"/>
      <c r="AA148" s="118"/>
      <c r="AB148" s="118"/>
      <c r="AC148" s="118"/>
      <c r="AD148" s="118"/>
      <c r="AE148" s="118"/>
      <c r="AF148" s="118"/>
    </row>
    <row r="149" spans="1:32" customFormat="1" ht="31.5" x14ac:dyDescent="0.25">
      <c r="A149" s="42" t="s">
        <v>14</v>
      </c>
      <c r="B149" s="43" t="s">
        <v>457</v>
      </c>
      <c r="C149" s="152">
        <v>11</v>
      </c>
      <c r="D149" s="152">
        <v>9</v>
      </c>
      <c r="E149" s="152"/>
      <c r="F149" s="152">
        <v>12</v>
      </c>
      <c r="G149" s="152">
        <v>11</v>
      </c>
      <c r="H149" s="152">
        <v>8</v>
      </c>
      <c r="I149" s="152"/>
      <c r="J149" s="152">
        <v>8</v>
      </c>
      <c r="K149" s="154">
        <v>1</v>
      </c>
      <c r="L149" s="154">
        <v>1</v>
      </c>
      <c r="M149" s="154"/>
      <c r="N149" s="154">
        <v>8</v>
      </c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C149" s="118"/>
      <c r="AD149" s="118"/>
      <c r="AE149" s="118"/>
      <c r="AF149" s="118"/>
    </row>
    <row r="150" spans="1:32" customFormat="1" ht="38.25" customHeight="1" x14ac:dyDescent="0.25">
      <c r="A150" s="38" t="s">
        <v>32</v>
      </c>
      <c r="B150" s="39" t="s">
        <v>204</v>
      </c>
      <c r="C150" s="149"/>
      <c r="D150" s="149"/>
      <c r="E150" s="149"/>
      <c r="F150" s="149"/>
      <c r="G150" s="149"/>
      <c r="H150" s="149"/>
      <c r="I150" s="149"/>
      <c r="J150" s="149"/>
      <c r="K150" s="150"/>
      <c r="L150" s="150"/>
      <c r="M150" s="150"/>
      <c r="N150" s="150"/>
      <c r="O150" s="118"/>
      <c r="P150" s="118"/>
      <c r="Q150" s="118"/>
      <c r="R150" s="118"/>
      <c r="S150" s="118"/>
      <c r="T150" s="118"/>
      <c r="U150" s="118"/>
      <c r="V150" s="118"/>
      <c r="W150" s="118"/>
      <c r="X150" s="118"/>
      <c r="Y150" s="118"/>
      <c r="Z150" s="118"/>
      <c r="AA150" s="118"/>
      <c r="AB150" s="118"/>
      <c r="AC150" s="118"/>
      <c r="AD150" s="118"/>
      <c r="AE150" s="118"/>
      <c r="AF150" s="118"/>
    </row>
    <row r="151" spans="1:32" customFormat="1" ht="18.75" customHeight="1" x14ac:dyDescent="0.25">
      <c r="A151" s="38">
        <v>1</v>
      </c>
      <c r="B151" s="41" t="s">
        <v>37</v>
      </c>
      <c r="C151" s="150"/>
      <c r="D151" s="150"/>
      <c r="E151" s="150"/>
      <c r="F151" s="150"/>
      <c r="G151" s="150"/>
      <c r="H151" s="150"/>
      <c r="I151" s="150"/>
      <c r="J151" s="150"/>
      <c r="K151" s="150"/>
      <c r="L151" s="150"/>
      <c r="M151" s="150"/>
      <c r="N151" s="150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</row>
    <row r="152" spans="1:32" customFormat="1" x14ac:dyDescent="0.25">
      <c r="A152" s="45" t="s">
        <v>2</v>
      </c>
      <c r="B152" s="50" t="s">
        <v>205</v>
      </c>
      <c r="C152" s="102">
        <v>11</v>
      </c>
      <c r="D152" s="102">
        <v>12</v>
      </c>
      <c r="E152" s="102"/>
      <c r="F152" s="156">
        <v>15</v>
      </c>
      <c r="G152" s="102">
        <v>11</v>
      </c>
      <c r="H152" s="161">
        <v>10</v>
      </c>
      <c r="I152" s="161"/>
      <c r="J152" s="156">
        <v>14</v>
      </c>
      <c r="K152" s="102">
        <v>3</v>
      </c>
      <c r="L152" s="102">
        <v>1</v>
      </c>
      <c r="M152" s="102"/>
      <c r="N152" s="154">
        <v>14</v>
      </c>
      <c r="O152" s="118"/>
      <c r="P152" s="118"/>
      <c r="Q152" s="118"/>
      <c r="R152" s="118"/>
      <c r="S152" s="118"/>
      <c r="T152" s="118"/>
      <c r="U152" s="118"/>
      <c r="V152" s="118"/>
      <c r="W152" s="118"/>
      <c r="X152" s="118"/>
      <c r="Y152" s="118"/>
      <c r="Z152" s="118"/>
      <c r="AA152" s="118"/>
      <c r="AB152" s="118"/>
      <c r="AC152" s="118"/>
      <c r="AD152" s="118"/>
      <c r="AE152" s="118"/>
      <c r="AF152" s="118"/>
    </row>
    <row r="153" spans="1:32" customFormat="1" x14ac:dyDescent="0.25">
      <c r="A153" s="45" t="s">
        <v>3</v>
      </c>
      <c r="B153" s="50" t="s">
        <v>95</v>
      </c>
      <c r="C153" s="102">
        <v>11</v>
      </c>
      <c r="D153" s="102">
        <v>10</v>
      </c>
      <c r="E153" s="102"/>
      <c r="F153" s="156">
        <v>13</v>
      </c>
      <c r="G153" s="102">
        <v>11</v>
      </c>
      <c r="H153" s="102">
        <v>9</v>
      </c>
      <c r="I153" s="102"/>
      <c r="J153" s="102">
        <v>12</v>
      </c>
      <c r="K153" s="102">
        <v>4</v>
      </c>
      <c r="L153" s="102">
        <v>1</v>
      </c>
      <c r="M153" s="102"/>
      <c r="N153" s="102">
        <v>12</v>
      </c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  <c r="AC153" s="118"/>
      <c r="AD153" s="118"/>
      <c r="AE153" s="118"/>
      <c r="AF153" s="118"/>
    </row>
    <row r="154" spans="1:32" customFormat="1" x14ac:dyDescent="0.25">
      <c r="A154" s="52" t="s">
        <v>4</v>
      </c>
      <c r="B154" s="59" t="s">
        <v>97</v>
      </c>
      <c r="C154" s="102">
        <v>11</v>
      </c>
      <c r="D154" s="102">
        <v>10</v>
      </c>
      <c r="E154" s="102"/>
      <c r="F154" s="102">
        <v>13</v>
      </c>
      <c r="G154" s="102">
        <v>11</v>
      </c>
      <c r="H154" s="161">
        <v>8</v>
      </c>
      <c r="I154" s="161"/>
      <c r="J154" s="161">
        <v>13</v>
      </c>
      <c r="K154" s="102">
        <v>4</v>
      </c>
      <c r="L154" s="102"/>
      <c r="M154" s="102"/>
      <c r="N154" s="161">
        <v>13</v>
      </c>
      <c r="O154" s="118"/>
      <c r="P154" s="118"/>
      <c r="Q154" s="118"/>
      <c r="R154" s="118"/>
      <c r="S154" s="118"/>
      <c r="T154" s="118"/>
      <c r="U154" s="118"/>
      <c r="V154" s="118"/>
      <c r="W154" s="118"/>
      <c r="X154" s="118"/>
      <c r="Y154" s="118"/>
      <c r="Z154" s="118"/>
      <c r="AA154" s="118"/>
      <c r="AB154" s="118"/>
      <c r="AC154" s="118"/>
      <c r="AD154" s="118"/>
      <c r="AE154" s="118"/>
      <c r="AF154" s="118"/>
    </row>
    <row r="155" spans="1:32" customFormat="1" x14ac:dyDescent="0.25">
      <c r="A155" s="52" t="s">
        <v>5</v>
      </c>
      <c r="B155" s="59" t="s">
        <v>458</v>
      </c>
      <c r="C155" s="102">
        <v>11</v>
      </c>
      <c r="D155" s="102">
        <v>11</v>
      </c>
      <c r="E155" s="102"/>
      <c r="F155" s="102">
        <v>13</v>
      </c>
      <c r="G155" s="102">
        <v>11</v>
      </c>
      <c r="H155" s="161">
        <v>8</v>
      </c>
      <c r="I155" s="161"/>
      <c r="J155" s="161">
        <v>13</v>
      </c>
      <c r="K155" s="102">
        <v>3</v>
      </c>
      <c r="L155" s="102">
        <v>1</v>
      </c>
      <c r="M155" s="102"/>
      <c r="N155" s="161">
        <v>13</v>
      </c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118"/>
      <c r="AC155" s="118"/>
      <c r="AD155" s="118"/>
      <c r="AE155" s="118"/>
      <c r="AF155" s="118"/>
    </row>
    <row r="156" spans="1:32" customFormat="1" x14ac:dyDescent="0.25">
      <c r="A156" s="52" t="s">
        <v>6</v>
      </c>
      <c r="B156" s="59" t="s">
        <v>459</v>
      </c>
      <c r="C156" s="102">
        <v>11</v>
      </c>
      <c r="D156" s="102">
        <v>11</v>
      </c>
      <c r="E156" s="102"/>
      <c r="F156" s="102">
        <v>14</v>
      </c>
      <c r="G156" s="102">
        <v>11</v>
      </c>
      <c r="H156" s="161">
        <v>11</v>
      </c>
      <c r="I156" s="161"/>
      <c r="J156" s="161">
        <v>13</v>
      </c>
      <c r="K156" s="102">
        <v>3</v>
      </c>
      <c r="L156" s="102">
        <v>3</v>
      </c>
      <c r="M156" s="102"/>
      <c r="N156" s="161">
        <v>13</v>
      </c>
      <c r="O156" s="118"/>
      <c r="P156" s="118"/>
      <c r="Q156" s="118"/>
      <c r="R156" s="118"/>
      <c r="S156" s="118"/>
      <c r="T156" s="118"/>
      <c r="U156" s="118"/>
      <c r="V156" s="118"/>
      <c r="W156" s="118"/>
      <c r="X156" s="118"/>
      <c r="Y156" s="118"/>
      <c r="Z156" s="118"/>
      <c r="AA156" s="118"/>
      <c r="AB156" s="118"/>
      <c r="AC156" s="118"/>
      <c r="AD156" s="118"/>
      <c r="AE156" s="118"/>
      <c r="AF156" s="118"/>
    </row>
    <row r="157" spans="1:32" customFormat="1" x14ac:dyDescent="0.25">
      <c r="A157" s="52" t="s">
        <v>7</v>
      </c>
      <c r="B157" s="59" t="s">
        <v>460</v>
      </c>
      <c r="C157" s="102">
        <v>11</v>
      </c>
      <c r="D157" s="102">
        <v>12</v>
      </c>
      <c r="E157" s="102"/>
      <c r="F157" s="102">
        <v>14</v>
      </c>
      <c r="G157" s="102">
        <v>10</v>
      </c>
      <c r="H157" s="161">
        <v>10</v>
      </c>
      <c r="I157" s="161"/>
      <c r="J157" s="161">
        <v>14</v>
      </c>
      <c r="K157" s="102">
        <v>3</v>
      </c>
      <c r="L157" s="102">
        <v>6</v>
      </c>
      <c r="M157" s="102"/>
      <c r="N157" s="161">
        <v>14</v>
      </c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</row>
    <row r="158" spans="1:32" customFormat="1" ht="18.75" customHeight="1" x14ac:dyDescent="0.25">
      <c r="A158" s="49" t="s">
        <v>35</v>
      </c>
      <c r="B158" s="39" t="s">
        <v>186</v>
      </c>
      <c r="C158" s="149"/>
      <c r="D158" s="149"/>
      <c r="E158" s="149"/>
      <c r="F158" s="149"/>
      <c r="G158" s="149"/>
      <c r="H158" s="149"/>
      <c r="I158" s="149"/>
      <c r="J158" s="149"/>
      <c r="K158" s="150"/>
      <c r="L158" s="150"/>
      <c r="M158" s="150"/>
      <c r="N158" s="150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118"/>
      <c r="AC158" s="118"/>
      <c r="AD158" s="118"/>
      <c r="AE158" s="118"/>
      <c r="AF158" s="118"/>
    </row>
    <row r="159" spans="1:32" customFormat="1" ht="18.75" customHeight="1" x14ac:dyDescent="0.25">
      <c r="A159" s="38">
        <v>1</v>
      </c>
      <c r="B159" s="41" t="s">
        <v>37</v>
      </c>
      <c r="C159" s="150"/>
      <c r="D159" s="150"/>
      <c r="E159" s="150"/>
      <c r="F159" s="150"/>
      <c r="G159" s="150"/>
      <c r="H159" s="150"/>
      <c r="I159" s="150"/>
      <c r="J159" s="150"/>
      <c r="K159" s="150"/>
      <c r="L159" s="150"/>
      <c r="M159" s="150"/>
      <c r="N159" s="150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118"/>
      <c r="AC159" s="118"/>
      <c r="AD159" s="118"/>
      <c r="AE159" s="118"/>
      <c r="AF159" s="118"/>
    </row>
    <row r="160" spans="1:32" customFormat="1" x14ac:dyDescent="0.25">
      <c r="A160" s="49"/>
      <c r="B160" s="50" t="s">
        <v>461</v>
      </c>
      <c r="C160" s="149"/>
      <c r="D160" s="149">
        <v>3</v>
      </c>
      <c r="E160" s="149"/>
      <c r="F160" s="149">
        <v>7</v>
      </c>
      <c r="G160" s="149"/>
      <c r="H160" s="149"/>
      <c r="I160" s="149"/>
      <c r="J160" s="149"/>
      <c r="K160" s="150"/>
      <c r="L160" s="150"/>
      <c r="M160" s="150"/>
      <c r="N160" s="150"/>
      <c r="O160" s="118"/>
      <c r="P160" s="118"/>
      <c r="Q160" s="118"/>
      <c r="R160" s="118"/>
      <c r="S160" s="118"/>
      <c r="T160" s="118"/>
      <c r="U160" s="118"/>
      <c r="V160" s="118"/>
      <c r="W160" s="118"/>
      <c r="X160" s="118"/>
      <c r="Y160" s="118"/>
      <c r="Z160" s="118"/>
      <c r="AA160" s="118"/>
      <c r="AB160" s="118"/>
      <c r="AC160" s="118"/>
      <c r="AD160" s="118"/>
      <c r="AE160" s="118"/>
      <c r="AF160" s="118"/>
    </row>
    <row r="161" spans="1:32" customFormat="1" x14ac:dyDescent="0.25">
      <c r="A161" s="45" t="s">
        <v>2</v>
      </c>
      <c r="B161" s="50" t="s">
        <v>462</v>
      </c>
      <c r="C161" s="156">
        <v>11</v>
      </c>
      <c r="D161" s="156">
        <v>9</v>
      </c>
      <c r="E161" s="156"/>
      <c r="F161" s="154">
        <v>12</v>
      </c>
      <c r="G161" s="156">
        <v>10</v>
      </c>
      <c r="H161" s="156">
        <v>8</v>
      </c>
      <c r="I161" s="156"/>
      <c r="J161" s="156">
        <v>12</v>
      </c>
      <c r="K161" s="154">
        <v>1</v>
      </c>
      <c r="L161" s="154">
        <v>1</v>
      </c>
      <c r="M161" s="154"/>
      <c r="N161" s="154">
        <v>12</v>
      </c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</row>
    <row r="162" spans="1:32" customFormat="1" x14ac:dyDescent="0.25">
      <c r="A162" s="45" t="s">
        <v>3</v>
      </c>
      <c r="B162" s="50" t="s">
        <v>463</v>
      </c>
      <c r="C162" s="156">
        <v>11</v>
      </c>
      <c r="D162" s="156">
        <v>13</v>
      </c>
      <c r="E162" s="156"/>
      <c r="F162" s="154">
        <v>16</v>
      </c>
      <c r="G162" s="156">
        <v>11</v>
      </c>
      <c r="H162" s="156">
        <v>13</v>
      </c>
      <c r="I162" s="156"/>
      <c r="J162" s="156">
        <v>15</v>
      </c>
      <c r="K162" s="154">
        <v>3</v>
      </c>
      <c r="L162" s="154">
        <v>1</v>
      </c>
      <c r="M162" s="154"/>
      <c r="N162" s="154">
        <v>15</v>
      </c>
      <c r="O162" s="118"/>
      <c r="P162" s="118"/>
      <c r="Q162" s="118"/>
      <c r="R162" s="118"/>
      <c r="S162" s="118"/>
      <c r="T162" s="118"/>
      <c r="U162" s="118"/>
      <c r="V162" s="118"/>
      <c r="W162" s="118"/>
      <c r="X162" s="118"/>
      <c r="Y162" s="118"/>
      <c r="Z162" s="118"/>
      <c r="AA162" s="118"/>
      <c r="AB162" s="118"/>
      <c r="AC162" s="118"/>
      <c r="AD162" s="118"/>
      <c r="AE162" s="118"/>
      <c r="AF162" s="118"/>
    </row>
    <row r="163" spans="1:32" customFormat="1" x14ac:dyDescent="0.25">
      <c r="A163" s="45" t="s">
        <v>4</v>
      </c>
      <c r="B163" s="50" t="s">
        <v>464</v>
      </c>
      <c r="C163" s="156">
        <v>11</v>
      </c>
      <c r="D163" s="156">
        <v>10</v>
      </c>
      <c r="E163" s="156"/>
      <c r="F163" s="154">
        <v>12</v>
      </c>
      <c r="G163" s="156">
        <v>10</v>
      </c>
      <c r="H163" s="156">
        <v>9</v>
      </c>
      <c r="I163" s="156"/>
      <c r="J163" s="156">
        <v>11</v>
      </c>
      <c r="K163" s="154"/>
      <c r="L163" s="154"/>
      <c r="M163" s="154"/>
      <c r="N163" s="154">
        <v>11</v>
      </c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</row>
    <row r="164" spans="1:32" customFormat="1" x14ac:dyDescent="0.25">
      <c r="A164" s="45" t="s">
        <v>5</v>
      </c>
      <c r="B164" s="50" t="s">
        <v>465</v>
      </c>
      <c r="C164" s="156">
        <v>11</v>
      </c>
      <c r="D164" s="156">
        <v>11</v>
      </c>
      <c r="E164" s="156"/>
      <c r="F164" s="154">
        <v>13</v>
      </c>
      <c r="G164" s="156">
        <v>10</v>
      </c>
      <c r="H164" s="156">
        <v>9</v>
      </c>
      <c r="I164" s="156"/>
      <c r="J164" s="156">
        <v>12</v>
      </c>
      <c r="K164" s="154"/>
      <c r="L164" s="154">
        <v>1</v>
      </c>
      <c r="M164" s="154"/>
      <c r="N164" s="154">
        <v>12</v>
      </c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AD164" s="118"/>
      <c r="AE164" s="118"/>
      <c r="AF164" s="118"/>
    </row>
    <row r="165" spans="1:32" customFormat="1" x14ac:dyDescent="0.25">
      <c r="A165" s="45" t="s">
        <v>6</v>
      </c>
      <c r="B165" s="50" t="s">
        <v>466</v>
      </c>
      <c r="C165" s="156">
        <v>11</v>
      </c>
      <c r="D165" s="156">
        <v>9</v>
      </c>
      <c r="E165" s="156"/>
      <c r="F165" s="154">
        <v>12</v>
      </c>
      <c r="G165" s="156">
        <v>11</v>
      </c>
      <c r="H165" s="156">
        <v>8</v>
      </c>
      <c r="I165" s="156"/>
      <c r="J165" s="156">
        <v>11</v>
      </c>
      <c r="K165" s="154"/>
      <c r="L165" s="154"/>
      <c r="M165" s="154"/>
      <c r="N165" s="154">
        <v>11</v>
      </c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</row>
    <row r="166" spans="1:32" customFormat="1" x14ac:dyDescent="0.25">
      <c r="A166" s="45" t="s">
        <v>7</v>
      </c>
      <c r="B166" s="50" t="s">
        <v>467</v>
      </c>
      <c r="C166" s="156">
        <v>11</v>
      </c>
      <c r="D166" s="156">
        <v>10</v>
      </c>
      <c r="E166" s="156"/>
      <c r="F166" s="154">
        <v>13</v>
      </c>
      <c r="G166" s="156">
        <v>11</v>
      </c>
      <c r="H166" s="156">
        <v>9</v>
      </c>
      <c r="I166" s="156"/>
      <c r="J166" s="156">
        <v>9</v>
      </c>
      <c r="K166" s="154"/>
      <c r="L166" s="154"/>
      <c r="M166" s="154"/>
      <c r="N166" s="154">
        <v>9</v>
      </c>
      <c r="O166" s="118"/>
      <c r="P166" s="118"/>
      <c r="Q166" s="118"/>
      <c r="R166" s="118"/>
      <c r="S166" s="118"/>
      <c r="T166" s="118"/>
      <c r="U166" s="118"/>
      <c r="V166" s="118"/>
      <c r="W166" s="118"/>
      <c r="X166" s="118"/>
      <c r="Y166" s="118"/>
      <c r="Z166" s="118"/>
      <c r="AA166" s="118"/>
      <c r="AB166" s="118"/>
      <c r="AC166" s="118"/>
      <c r="AD166" s="118"/>
      <c r="AE166" s="118"/>
      <c r="AF166" s="118"/>
    </row>
    <row r="167" spans="1:32" customFormat="1" x14ac:dyDescent="0.25">
      <c r="A167" s="45" t="s">
        <v>8</v>
      </c>
      <c r="B167" s="50" t="s">
        <v>468</v>
      </c>
      <c r="C167" s="156">
        <v>11</v>
      </c>
      <c r="D167" s="156">
        <v>9</v>
      </c>
      <c r="E167" s="156"/>
      <c r="F167" s="154">
        <v>12</v>
      </c>
      <c r="G167" s="156">
        <v>10</v>
      </c>
      <c r="H167" s="156">
        <v>8</v>
      </c>
      <c r="I167" s="156"/>
      <c r="J167" s="156">
        <v>10</v>
      </c>
      <c r="K167" s="154">
        <v>6</v>
      </c>
      <c r="L167" s="154">
        <v>1</v>
      </c>
      <c r="M167" s="154"/>
      <c r="N167" s="154">
        <v>10</v>
      </c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  <c r="AC167" s="118"/>
      <c r="AD167" s="118"/>
      <c r="AE167" s="118"/>
      <c r="AF167" s="118"/>
    </row>
    <row r="168" spans="1:32" customFormat="1" x14ac:dyDescent="0.25">
      <c r="A168" s="45" t="s">
        <v>9</v>
      </c>
      <c r="B168" s="50" t="s">
        <v>469</v>
      </c>
      <c r="C168" s="156">
        <v>11</v>
      </c>
      <c r="D168" s="156">
        <v>13</v>
      </c>
      <c r="E168" s="156"/>
      <c r="F168" s="154">
        <v>16</v>
      </c>
      <c r="G168" s="156">
        <v>10</v>
      </c>
      <c r="H168" s="156">
        <v>12</v>
      </c>
      <c r="I168" s="156"/>
      <c r="J168" s="156">
        <v>13</v>
      </c>
      <c r="K168" s="154">
        <v>1</v>
      </c>
      <c r="L168" s="154"/>
      <c r="M168" s="154"/>
      <c r="N168" s="154">
        <v>13</v>
      </c>
      <c r="O168" s="118"/>
      <c r="P168" s="118"/>
      <c r="Q168" s="118"/>
      <c r="R168" s="118"/>
      <c r="S168" s="118"/>
      <c r="T168" s="118"/>
      <c r="U168" s="118"/>
      <c r="V168" s="118"/>
      <c r="W168" s="118"/>
      <c r="X168" s="118"/>
      <c r="Y168" s="118"/>
      <c r="Z168" s="118"/>
      <c r="AA168" s="118"/>
      <c r="AB168" s="118"/>
      <c r="AC168" s="118"/>
      <c r="AD168" s="118"/>
      <c r="AE168" s="118"/>
      <c r="AF168" s="118"/>
    </row>
    <row r="169" spans="1:32" customFormat="1" x14ac:dyDescent="0.25">
      <c r="A169" s="45" t="s">
        <v>10</v>
      </c>
      <c r="B169" s="50" t="s">
        <v>470</v>
      </c>
      <c r="C169" s="156">
        <v>11</v>
      </c>
      <c r="D169" s="156">
        <v>9</v>
      </c>
      <c r="E169" s="156"/>
      <c r="F169" s="156">
        <v>12</v>
      </c>
      <c r="G169" s="156">
        <v>11</v>
      </c>
      <c r="H169" s="156">
        <v>9</v>
      </c>
      <c r="I169" s="156"/>
      <c r="J169" s="156">
        <v>12</v>
      </c>
      <c r="K169" s="154">
        <v>4</v>
      </c>
      <c r="L169" s="154"/>
      <c r="M169" s="154"/>
      <c r="N169" s="154">
        <v>12</v>
      </c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  <c r="AC169" s="118"/>
      <c r="AD169" s="118"/>
      <c r="AE169" s="118"/>
      <c r="AF169" s="118"/>
    </row>
    <row r="170" spans="1:32" customFormat="1" x14ac:dyDescent="0.25">
      <c r="A170" s="60" t="s">
        <v>11</v>
      </c>
      <c r="B170" s="50" t="s">
        <v>471</v>
      </c>
      <c r="C170" s="156">
        <v>11</v>
      </c>
      <c r="D170" s="156">
        <v>10</v>
      </c>
      <c r="E170" s="156"/>
      <c r="F170" s="156">
        <v>12</v>
      </c>
      <c r="G170" s="156">
        <v>11</v>
      </c>
      <c r="H170" s="156">
        <v>9</v>
      </c>
      <c r="I170" s="156"/>
      <c r="J170" s="156">
        <v>11</v>
      </c>
      <c r="K170" s="154">
        <v>2</v>
      </c>
      <c r="L170" s="154">
        <v>3</v>
      </c>
      <c r="M170" s="154"/>
      <c r="N170" s="154">
        <v>11</v>
      </c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18"/>
      <c r="Z170" s="118"/>
      <c r="AA170" s="118"/>
      <c r="AB170" s="118"/>
      <c r="AC170" s="118"/>
      <c r="AD170" s="118"/>
      <c r="AE170" s="118"/>
      <c r="AF170" s="118"/>
    </row>
    <row r="171" spans="1:32" customFormat="1" x14ac:dyDescent="0.25">
      <c r="A171" s="48">
        <v>2</v>
      </c>
      <c r="B171" s="41" t="s">
        <v>472</v>
      </c>
      <c r="C171" s="152"/>
      <c r="D171" s="152"/>
      <c r="E171" s="152"/>
      <c r="F171" s="152"/>
      <c r="G171" s="152"/>
      <c r="H171" s="152"/>
      <c r="I171" s="152"/>
      <c r="J171" s="152"/>
      <c r="K171" s="150"/>
      <c r="L171" s="150"/>
      <c r="M171" s="154"/>
      <c r="N171" s="154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  <c r="AC171" s="118"/>
      <c r="AD171" s="118"/>
      <c r="AE171" s="118"/>
      <c r="AF171" s="118"/>
    </row>
    <row r="172" spans="1:32" customFormat="1" x14ac:dyDescent="0.25">
      <c r="A172" s="45" t="s">
        <v>13</v>
      </c>
      <c r="B172" s="50" t="s">
        <v>164</v>
      </c>
      <c r="C172" s="156">
        <v>11</v>
      </c>
      <c r="D172" s="162">
        <v>12</v>
      </c>
      <c r="E172" s="162"/>
      <c r="F172" s="154">
        <v>14</v>
      </c>
      <c r="G172" s="156">
        <v>10</v>
      </c>
      <c r="H172" s="156">
        <v>12</v>
      </c>
      <c r="I172" s="156"/>
      <c r="J172" s="156">
        <v>11</v>
      </c>
      <c r="K172" s="154">
        <v>1</v>
      </c>
      <c r="L172" s="161"/>
      <c r="M172" s="161"/>
      <c r="N172" s="154">
        <v>11</v>
      </c>
      <c r="O172" s="118"/>
      <c r="P172" s="118"/>
      <c r="Q172" s="118"/>
      <c r="R172" s="118"/>
      <c r="S172" s="118"/>
      <c r="T172" s="118"/>
      <c r="U172" s="118"/>
      <c r="V172" s="118"/>
      <c r="W172" s="118"/>
      <c r="X172" s="118"/>
      <c r="Y172" s="118"/>
      <c r="Z172" s="118"/>
      <c r="AA172" s="118"/>
      <c r="AB172" s="118"/>
      <c r="AC172" s="118"/>
      <c r="AD172" s="118"/>
      <c r="AE172" s="118"/>
      <c r="AF172" s="118"/>
    </row>
    <row r="173" spans="1:32" customFormat="1" x14ac:dyDescent="0.25">
      <c r="A173" s="45" t="s">
        <v>14</v>
      </c>
      <c r="B173" s="50" t="s">
        <v>174</v>
      </c>
      <c r="C173" s="156">
        <v>10</v>
      </c>
      <c r="D173" s="162">
        <v>9</v>
      </c>
      <c r="E173" s="162"/>
      <c r="F173" s="154">
        <v>10</v>
      </c>
      <c r="G173" s="156">
        <v>10</v>
      </c>
      <c r="H173" s="156">
        <v>8</v>
      </c>
      <c r="I173" s="156"/>
      <c r="J173" s="156">
        <v>9</v>
      </c>
      <c r="K173" s="154">
        <v>1</v>
      </c>
      <c r="L173" s="161"/>
      <c r="M173" s="161"/>
      <c r="N173" s="154">
        <v>9</v>
      </c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  <c r="AA173" s="118"/>
      <c r="AB173" s="118"/>
      <c r="AC173" s="118"/>
      <c r="AD173" s="118"/>
      <c r="AE173" s="118"/>
      <c r="AF173" s="118"/>
    </row>
    <row r="174" spans="1:32" customFormat="1" x14ac:dyDescent="0.25">
      <c r="A174" s="52" t="s">
        <v>15</v>
      </c>
      <c r="B174" s="50" t="s">
        <v>165</v>
      </c>
      <c r="C174" s="161">
        <v>10</v>
      </c>
      <c r="D174" s="162">
        <v>9</v>
      </c>
      <c r="E174" s="162"/>
      <c r="F174" s="154">
        <v>10</v>
      </c>
      <c r="G174" s="156">
        <v>10</v>
      </c>
      <c r="H174" s="156">
        <v>8</v>
      </c>
      <c r="I174" s="156"/>
      <c r="J174" s="156">
        <v>10</v>
      </c>
      <c r="K174" s="161">
        <v>1</v>
      </c>
      <c r="L174" s="161"/>
      <c r="M174" s="161"/>
      <c r="N174" s="154">
        <v>10</v>
      </c>
      <c r="O174" s="118"/>
      <c r="P174" s="118"/>
      <c r="Q174" s="118"/>
      <c r="R174" s="118"/>
      <c r="S174" s="118"/>
      <c r="T174" s="118"/>
      <c r="U174" s="118"/>
      <c r="V174" s="118"/>
      <c r="W174" s="118"/>
      <c r="X174" s="118"/>
      <c r="Y174" s="118"/>
      <c r="Z174" s="118"/>
      <c r="AA174" s="118"/>
      <c r="AB174" s="118"/>
      <c r="AC174" s="118"/>
      <c r="AD174" s="118"/>
      <c r="AE174" s="118"/>
      <c r="AF174" s="118"/>
    </row>
    <row r="175" spans="1:32" customFormat="1" x14ac:dyDescent="0.25">
      <c r="A175" s="52" t="s">
        <v>16</v>
      </c>
      <c r="B175" s="50" t="s">
        <v>166</v>
      </c>
      <c r="C175" s="161">
        <v>10</v>
      </c>
      <c r="D175" s="162">
        <v>10</v>
      </c>
      <c r="E175" s="162"/>
      <c r="F175" s="154">
        <v>10</v>
      </c>
      <c r="G175" s="156">
        <v>9</v>
      </c>
      <c r="H175" s="156">
        <v>8</v>
      </c>
      <c r="I175" s="156"/>
      <c r="J175" s="156">
        <v>10</v>
      </c>
      <c r="K175" s="161"/>
      <c r="L175" s="161"/>
      <c r="M175" s="161"/>
      <c r="N175" s="154">
        <v>10</v>
      </c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AD175" s="118"/>
      <c r="AE175" s="118"/>
      <c r="AF175" s="118"/>
    </row>
    <row r="176" spans="1:32" customFormat="1" x14ac:dyDescent="0.25">
      <c r="A176" s="52" t="s">
        <v>17</v>
      </c>
      <c r="B176" s="50" t="s">
        <v>473</v>
      </c>
      <c r="C176" s="161">
        <v>11</v>
      </c>
      <c r="D176" s="162">
        <v>11</v>
      </c>
      <c r="E176" s="162"/>
      <c r="F176" s="154">
        <v>13</v>
      </c>
      <c r="G176" s="156">
        <v>11</v>
      </c>
      <c r="H176" s="156">
        <v>11</v>
      </c>
      <c r="I176" s="156"/>
      <c r="J176" s="156">
        <v>11</v>
      </c>
      <c r="K176" s="161">
        <v>2</v>
      </c>
      <c r="L176" s="161"/>
      <c r="M176" s="161"/>
      <c r="N176" s="154">
        <v>11</v>
      </c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AD176" s="118"/>
      <c r="AE176" s="118"/>
      <c r="AF176" s="118"/>
    </row>
    <row r="177" spans="1:32" customFormat="1" x14ac:dyDescent="0.25">
      <c r="A177" s="52" t="s">
        <v>18</v>
      </c>
      <c r="B177" s="59" t="s">
        <v>474</v>
      </c>
      <c r="C177" s="161">
        <v>11</v>
      </c>
      <c r="D177" s="162">
        <v>10</v>
      </c>
      <c r="E177" s="162"/>
      <c r="F177" s="154">
        <v>12</v>
      </c>
      <c r="G177" s="156">
        <v>11</v>
      </c>
      <c r="H177" s="156">
        <v>9</v>
      </c>
      <c r="I177" s="156"/>
      <c r="J177" s="156">
        <v>9</v>
      </c>
      <c r="K177" s="161">
        <v>5</v>
      </c>
      <c r="L177" s="161">
        <v>1</v>
      </c>
      <c r="M177" s="161"/>
      <c r="N177" s="154">
        <v>9</v>
      </c>
      <c r="O177" s="118"/>
      <c r="P177" s="118"/>
      <c r="Q177" s="118"/>
      <c r="R177" s="118"/>
      <c r="S177" s="118"/>
      <c r="T177" s="118"/>
      <c r="U177" s="118"/>
      <c r="V177" s="118"/>
      <c r="W177" s="118"/>
      <c r="X177" s="118"/>
      <c r="Y177" s="118"/>
      <c r="Z177" s="118"/>
      <c r="AA177" s="118"/>
      <c r="AB177" s="118"/>
      <c r="AC177" s="118"/>
      <c r="AD177" s="118"/>
      <c r="AE177" s="118"/>
      <c r="AF177" s="118"/>
    </row>
    <row r="178" spans="1:32" customFormat="1" x14ac:dyDescent="0.25">
      <c r="A178" s="49" t="s">
        <v>65</v>
      </c>
      <c r="B178" s="39" t="s">
        <v>185</v>
      </c>
      <c r="C178" s="163"/>
      <c r="D178" s="163"/>
      <c r="E178" s="163"/>
      <c r="F178" s="163"/>
      <c r="G178" s="163"/>
      <c r="H178" s="163"/>
      <c r="I178" s="163"/>
      <c r="J178" s="164"/>
      <c r="K178" s="163"/>
      <c r="L178" s="163"/>
      <c r="M178" s="163"/>
      <c r="N178" s="163"/>
      <c r="O178" s="118"/>
      <c r="P178" s="118"/>
      <c r="Q178" s="118"/>
      <c r="R178" s="118"/>
      <c r="S178" s="118"/>
      <c r="T178" s="118"/>
      <c r="U178" s="118"/>
      <c r="V178" s="118"/>
      <c r="W178" s="118"/>
      <c r="X178" s="118"/>
      <c r="Y178" s="118"/>
      <c r="Z178" s="118"/>
      <c r="AA178" s="118"/>
      <c r="AB178" s="118"/>
      <c r="AC178" s="118"/>
      <c r="AD178" s="118"/>
      <c r="AE178" s="118"/>
      <c r="AF178" s="118"/>
    </row>
    <row r="179" spans="1:32" customFormat="1" x14ac:dyDescent="0.25">
      <c r="A179" s="38">
        <v>1</v>
      </c>
      <c r="B179" s="41" t="s">
        <v>37</v>
      </c>
      <c r="C179" s="150"/>
      <c r="D179" s="150"/>
      <c r="E179" s="150"/>
      <c r="F179" s="150"/>
      <c r="G179" s="150"/>
      <c r="H179" s="150"/>
      <c r="I179" s="150"/>
      <c r="J179" s="150"/>
      <c r="K179" s="150"/>
      <c r="L179" s="150"/>
      <c r="M179" s="150"/>
      <c r="N179" s="150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</row>
    <row r="180" spans="1:32" customFormat="1" x14ac:dyDescent="0.25">
      <c r="A180" s="45" t="s">
        <v>2</v>
      </c>
      <c r="B180" s="50" t="s">
        <v>475</v>
      </c>
      <c r="C180" s="156">
        <v>11</v>
      </c>
      <c r="D180" s="156">
        <v>13</v>
      </c>
      <c r="E180" s="156"/>
      <c r="F180" s="156">
        <v>15</v>
      </c>
      <c r="G180" s="156">
        <v>11</v>
      </c>
      <c r="H180" s="156">
        <v>11</v>
      </c>
      <c r="I180" s="156"/>
      <c r="J180" s="156">
        <v>13</v>
      </c>
      <c r="K180" s="154"/>
      <c r="L180" s="154">
        <v>1</v>
      </c>
      <c r="M180" s="154"/>
      <c r="N180" s="154">
        <v>13</v>
      </c>
      <c r="O180" s="118"/>
      <c r="P180" s="118"/>
      <c r="Q180" s="118"/>
      <c r="R180" s="118"/>
      <c r="S180" s="118"/>
      <c r="T180" s="118"/>
      <c r="U180" s="118"/>
      <c r="V180" s="118"/>
      <c r="W180" s="118"/>
      <c r="X180" s="118"/>
      <c r="Y180" s="118"/>
      <c r="Z180" s="118"/>
      <c r="AA180" s="118"/>
      <c r="AB180" s="118"/>
      <c r="AC180" s="118"/>
      <c r="AD180" s="118"/>
      <c r="AE180" s="118"/>
      <c r="AF180" s="118"/>
    </row>
    <row r="181" spans="1:32" customFormat="1" x14ac:dyDescent="0.25">
      <c r="A181" s="45" t="s">
        <v>3</v>
      </c>
      <c r="B181" s="50" t="s">
        <v>476</v>
      </c>
      <c r="C181" s="156">
        <v>11</v>
      </c>
      <c r="D181" s="156">
        <v>13</v>
      </c>
      <c r="E181" s="156"/>
      <c r="F181" s="156">
        <v>15</v>
      </c>
      <c r="G181" s="156">
        <v>11</v>
      </c>
      <c r="H181" s="156">
        <v>10</v>
      </c>
      <c r="I181" s="156"/>
      <c r="J181" s="156">
        <v>11</v>
      </c>
      <c r="K181" s="154">
        <v>3</v>
      </c>
      <c r="L181" s="154">
        <v>1</v>
      </c>
      <c r="M181" s="154"/>
      <c r="N181" s="154">
        <v>11</v>
      </c>
      <c r="O181" s="118"/>
      <c r="P181" s="118"/>
      <c r="Q181" s="118"/>
      <c r="R181" s="118"/>
      <c r="S181" s="118"/>
      <c r="T181" s="118"/>
      <c r="U181" s="118"/>
      <c r="V181" s="118"/>
      <c r="W181" s="118"/>
      <c r="X181" s="118"/>
      <c r="Y181" s="118"/>
      <c r="Z181" s="118"/>
      <c r="AA181" s="118"/>
      <c r="AB181" s="118"/>
      <c r="AC181" s="118"/>
      <c r="AD181" s="118"/>
      <c r="AE181" s="118"/>
      <c r="AF181" s="118"/>
    </row>
    <row r="182" spans="1:32" customFormat="1" x14ac:dyDescent="0.25">
      <c r="A182" s="45" t="s">
        <v>4</v>
      </c>
      <c r="B182" s="50" t="s">
        <v>477</v>
      </c>
      <c r="C182" s="156">
        <v>11</v>
      </c>
      <c r="D182" s="156">
        <v>13</v>
      </c>
      <c r="E182" s="156"/>
      <c r="F182" s="156">
        <v>15</v>
      </c>
      <c r="G182" s="156">
        <v>11</v>
      </c>
      <c r="H182" s="156">
        <v>11</v>
      </c>
      <c r="I182" s="156"/>
      <c r="J182" s="154">
        <v>12</v>
      </c>
      <c r="K182" s="154">
        <v>4</v>
      </c>
      <c r="L182" s="154">
        <v>2</v>
      </c>
      <c r="M182" s="154"/>
      <c r="N182" s="154">
        <v>12</v>
      </c>
      <c r="O182" s="118"/>
      <c r="P182" s="118"/>
      <c r="Q182" s="118"/>
      <c r="R182" s="118"/>
      <c r="S182" s="118"/>
      <c r="T182" s="118"/>
      <c r="U182" s="118"/>
      <c r="V182" s="118"/>
      <c r="W182" s="118"/>
      <c r="X182" s="118"/>
      <c r="Y182" s="118"/>
      <c r="Z182" s="118"/>
      <c r="AA182" s="118"/>
      <c r="AB182" s="118"/>
      <c r="AC182" s="118"/>
      <c r="AD182" s="118"/>
      <c r="AE182" s="118"/>
      <c r="AF182" s="118"/>
    </row>
    <row r="183" spans="1:32" customFormat="1" x14ac:dyDescent="0.25">
      <c r="A183" s="48">
        <v>2</v>
      </c>
      <c r="B183" s="41" t="s">
        <v>472</v>
      </c>
      <c r="C183" s="152"/>
      <c r="D183" s="152"/>
      <c r="E183" s="152"/>
      <c r="F183" s="152"/>
      <c r="G183" s="152"/>
      <c r="H183" s="152"/>
      <c r="I183" s="152"/>
      <c r="J183" s="152"/>
      <c r="K183" s="154"/>
      <c r="L183" s="154"/>
      <c r="M183" s="154"/>
      <c r="N183" s="154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18"/>
    </row>
    <row r="184" spans="1:32" customFormat="1" x14ac:dyDescent="0.25">
      <c r="A184" s="45" t="s">
        <v>13</v>
      </c>
      <c r="B184" s="50" t="s">
        <v>164</v>
      </c>
      <c r="C184" s="156">
        <v>12</v>
      </c>
      <c r="D184" s="156">
        <v>12</v>
      </c>
      <c r="E184" s="156"/>
      <c r="F184" s="156">
        <v>15</v>
      </c>
      <c r="G184" s="156">
        <v>12</v>
      </c>
      <c r="H184" s="156">
        <v>11</v>
      </c>
      <c r="I184" s="156"/>
      <c r="J184" s="156">
        <v>15</v>
      </c>
      <c r="K184" s="154">
        <v>2</v>
      </c>
      <c r="L184" s="154">
        <v>1</v>
      </c>
      <c r="M184" s="154"/>
      <c r="N184" s="154">
        <v>15</v>
      </c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  <c r="AC184" s="118"/>
      <c r="AD184" s="118"/>
      <c r="AE184" s="118"/>
      <c r="AF184" s="118"/>
    </row>
    <row r="185" spans="1:32" customFormat="1" x14ac:dyDescent="0.25">
      <c r="A185" s="45" t="s">
        <v>14</v>
      </c>
      <c r="B185" s="50" t="s">
        <v>174</v>
      </c>
      <c r="C185" s="156">
        <v>11</v>
      </c>
      <c r="D185" s="156">
        <v>14</v>
      </c>
      <c r="E185" s="156"/>
      <c r="F185" s="156">
        <v>17</v>
      </c>
      <c r="G185" s="156">
        <v>11</v>
      </c>
      <c r="H185" s="156">
        <v>14</v>
      </c>
      <c r="I185" s="156"/>
      <c r="J185" s="156">
        <v>16</v>
      </c>
      <c r="K185" s="154"/>
      <c r="L185" s="154">
        <v>2</v>
      </c>
      <c r="M185" s="154"/>
      <c r="N185" s="154">
        <v>16</v>
      </c>
      <c r="O185" s="118"/>
      <c r="P185" s="118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  <c r="AC185" s="118"/>
      <c r="AD185" s="118"/>
      <c r="AE185" s="118"/>
      <c r="AF185" s="118"/>
    </row>
    <row r="186" spans="1:32" customFormat="1" x14ac:dyDescent="0.25">
      <c r="A186" s="45" t="s">
        <v>15</v>
      </c>
      <c r="B186" s="50" t="s">
        <v>473</v>
      </c>
      <c r="C186" s="161">
        <v>11</v>
      </c>
      <c r="D186" s="161">
        <v>12</v>
      </c>
      <c r="E186" s="161"/>
      <c r="F186" s="161">
        <v>13</v>
      </c>
      <c r="G186" s="156">
        <v>11</v>
      </c>
      <c r="H186" s="156">
        <v>9</v>
      </c>
      <c r="I186" s="156"/>
      <c r="J186" s="156">
        <v>11</v>
      </c>
      <c r="K186" s="161">
        <v>4</v>
      </c>
      <c r="L186" s="161">
        <v>3</v>
      </c>
      <c r="M186" s="161"/>
      <c r="N186" s="154">
        <v>11</v>
      </c>
      <c r="O186" s="118"/>
      <c r="P186" s="118"/>
      <c r="Q186" s="118"/>
      <c r="R186" s="118"/>
      <c r="S186" s="118"/>
      <c r="T186" s="118"/>
      <c r="U186" s="118"/>
      <c r="V186" s="118"/>
      <c r="W186" s="118"/>
      <c r="X186" s="118"/>
      <c r="Y186" s="118"/>
      <c r="Z186" s="118"/>
      <c r="AA186" s="118"/>
      <c r="AB186" s="118"/>
      <c r="AC186" s="118"/>
      <c r="AD186" s="118"/>
      <c r="AE186" s="118"/>
      <c r="AF186" s="118"/>
    </row>
    <row r="187" spans="1:32" customFormat="1" x14ac:dyDescent="0.25">
      <c r="A187" s="45" t="s">
        <v>16</v>
      </c>
      <c r="B187" s="50" t="s">
        <v>478</v>
      </c>
      <c r="C187" s="156">
        <v>11</v>
      </c>
      <c r="D187" s="156">
        <v>12</v>
      </c>
      <c r="E187" s="156"/>
      <c r="F187" s="156">
        <v>14</v>
      </c>
      <c r="G187" s="156">
        <v>11</v>
      </c>
      <c r="H187" s="156">
        <v>10</v>
      </c>
      <c r="I187" s="156"/>
      <c r="J187" s="156">
        <v>13</v>
      </c>
      <c r="K187" s="154">
        <v>3</v>
      </c>
      <c r="L187" s="154">
        <v>1</v>
      </c>
      <c r="M187" s="154"/>
      <c r="N187" s="154">
        <v>13</v>
      </c>
      <c r="O187" s="118"/>
      <c r="P187" s="118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  <c r="AC187" s="118"/>
      <c r="AD187" s="118"/>
      <c r="AE187" s="118"/>
      <c r="AF187" s="118"/>
    </row>
    <row r="188" spans="1:32" customFormat="1" x14ac:dyDescent="0.25">
      <c r="A188" s="45" t="s">
        <v>17</v>
      </c>
      <c r="B188" s="50" t="s">
        <v>479</v>
      </c>
      <c r="C188" s="156">
        <v>11</v>
      </c>
      <c r="D188" s="156">
        <v>12</v>
      </c>
      <c r="E188" s="156"/>
      <c r="F188" s="156">
        <v>14</v>
      </c>
      <c r="G188" s="156">
        <v>11</v>
      </c>
      <c r="H188" s="156">
        <v>10</v>
      </c>
      <c r="I188" s="156"/>
      <c r="J188" s="156">
        <v>12</v>
      </c>
      <c r="K188" s="154">
        <v>3</v>
      </c>
      <c r="L188" s="154">
        <v>2</v>
      </c>
      <c r="M188" s="154"/>
      <c r="N188" s="154">
        <v>12</v>
      </c>
      <c r="O188" s="118"/>
      <c r="P188" s="118"/>
      <c r="Q188" s="118"/>
      <c r="R188" s="118"/>
      <c r="S188" s="118"/>
      <c r="T188" s="118"/>
      <c r="U188" s="118"/>
      <c r="V188" s="118"/>
      <c r="W188" s="118"/>
      <c r="X188" s="118"/>
      <c r="Y188" s="118"/>
      <c r="Z188" s="118"/>
      <c r="AA188" s="118"/>
      <c r="AB188" s="118"/>
      <c r="AC188" s="118"/>
      <c r="AD188" s="118"/>
      <c r="AE188" s="118"/>
      <c r="AF188" s="118"/>
    </row>
    <row r="189" spans="1:32" customFormat="1" x14ac:dyDescent="0.25">
      <c r="A189" s="45" t="s">
        <v>18</v>
      </c>
      <c r="B189" s="50" t="s">
        <v>480</v>
      </c>
      <c r="C189" s="156">
        <v>11</v>
      </c>
      <c r="D189" s="156">
        <v>12</v>
      </c>
      <c r="E189" s="156"/>
      <c r="F189" s="156">
        <v>14</v>
      </c>
      <c r="G189" s="156">
        <v>11</v>
      </c>
      <c r="H189" s="156">
        <v>9</v>
      </c>
      <c r="I189" s="156"/>
      <c r="J189" s="156">
        <v>12</v>
      </c>
      <c r="K189" s="154">
        <v>2</v>
      </c>
      <c r="L189" s="154">
        <v>1</v>
      </c>
      <c r="M189" s="154"/>
      <c r="N189" s="154">
        <v>12</v>
      </c>
      <c r="O189" s="118"/>
      <c r="P189" s="118"/>
      <c r="Q189" s="118"/>
      <c r="R189" s="118"/>
      <c r="S189" s="118"/>
      <c r="T189" s="118"/>
      <c r="U189" s="118"/>
      <c r="V189" s="118"/>
      <c r="W189" s="118"/>
      <c r="X189" s="118"/>
      <c r="Y189" s="118"/>
      <c r="Z189" s="118"/>
      <c r="AA189" s="118"/>
      <c r="AB189" s="118"/>
      <c r="AC189" s="118"/>
      <c r="AD189" s="118"/>
      <c r="AE189" s="118"/>
      <c r="AF189" s="118"/>
    </row>
    <row r="190" spans="1:32" customFormat="1" x14ac:dyDescent="0.25">
      <c r="A190" s="45" t="s">
        <v>19</v>
      </c>
      <c r="B190" s="50" t="s">
        <v>481</v>
      </c>
      <c r="C190" s="156">
        <v>11</v>
      </c>
      <c r="D190" s="156">
        <v>12</v>
      </c>
      <c r="E190" s="156"/>
      <c r="F190" s="156">
        <v>14</v>
      </c>
      <c r="G190" s="156">
        <v>11</v>
      </c>
      <c r="H190" s="156">
        <v>10</v>
      </c>
      <c r="I190" s="156"/>
      <c r="J190" s="156">
        <v>13</v>
      </c>
      <c r="K190" s="154">
        <v>3</v>
      </c>
      <c r="L190" s="154"/>
      <c r="M190" s="154"/>
      <c r="N190" s="154">
        <v>13</v>
      </c>
      <c r="O190" s="118"/>
      <c r="P190" s="118"/>
      <c r="Q190" s="118"/>
      <c r="R190" s="118"/>
      <c r="S190" s="118"/>
      <c r="T190" s="118"/>
      <c r="U190" s="118"/>
      <c r="V190" s="118"/>
      <c r="W190" s="118"/>
      <c r="X190" s="118"/>
      <c r="Y190" s="118"/>
      <c r="Z190" s="118"/>
      <c r="AA190" s="118"/>
      <c r="AB190" s="118"/>
      <c r="AC190" s="118"/>
      <c r="AD190" s="118"/>
      <c r="AE190" s="118"/>
      <c r="AF190" s="118"/>
    </row>
    <row r="191" spans="1:32" customFormat="1" x14ac:dyDescent="0.25">
      <c r="A191" s="49" t="s">
        <v>66</v>
      </c>
      <c r="B191" s="39" t="s">
        <v>184</v>
      </c>
      <c r="C191" s="149"/>
      <c r="D191" s="149"/>
      <c r="E191" s="149"/>
      <c r="F191" s="149"/>
      <c r="G191" s="149"/>
      <c r="H191" s="149"/>
      <c r="I191" s="149"/>
      <c r="J191" s="149"/>
      <c r="K191" s="150"/>
      <c r="L191" s="150"/>
      <c r="M191" s="150"/>
      <c r="N191" s="150"/>
      <c r="O191" s="118"/>
      <c r="P191" s="118"/>
      <c r="Q191" s="118"/>
      <c r="R191" s="118"/>
      <c r="S191" s="118"/>
      <c r="T191" s="118"/>
      <c r="U191" s="118"/>
      <c r="V191" s="118"/>
      <c r="W191" s="118"/>
      <c r="X191" s="118"/>
      <c r="Y191" s="118"/>
      <c r="Z191" s="118"/>
      <c r="AA191" s="118"/>
      <c r="AB191" s="118"/>
      <c r="AC191" s="118"/>
      <c r="AD191" s="118"/>
      <c r="AE191" s="118"/>
      <c r="AF191" s="118"/>
    </row>
    <row r="192" spans="1:32" customFormat="1" x14ac:dyDescent="0.25">
      <c r="A192" s="38">
        <v>1</v>
      </c>
      <c r="B192" s="41" t="s">
        <v>37</v>
      </c>
      <c r="C192" s="150"/>
      <c r="D192" s="150"/>
      <c r="E192" s="150"/>
      <c r="F192" s="150"/>
      <c r="G192" s="150"/>
      <c r="H192" s="150"/>
      <c r="I192" s="150"/>
      <c r="J192" s="150"/>
      <c r="K192" s="150"/>
      <c r="L192" s="150"/>
      <c r="M192" s="150"/>
      <c r="N192" s="150"/>
      <c r="O192" s="118"/>
      <c r="P192" s="118"/>
      <c r="Q192" s="118"/>
      <c r="R192" s="118"/>
      <c r="S192" s="118"/>
      <c r="T192" s="118"/>
      <c r="U192" s="118"/>
      <c r="V192" s="118"/>
      <c r="W192" s="118"/>
      <c r="X192" s="118"/>
      <c r="Y192" s="118"/>
      <c r="Z192" s="118"/>
      <c r="AA192" s="118"/>
      <c r="AB192" s="118"/>
      <c r="AC192" s="118"/>
      <c r="AD192" s="118"/>
      <c r="AE192" s="118"/>
      <c r="AF192" s="118"/>
    </row>
    <row r="193" spans="1:32" customFormat="1" x14ac:dyDescent="0.25">
      <c r="A193" s="45" t="s">
        <v>2</v>
      </c>
      <c r="B193" s="50" t="s">
        <v>482</v>
      </c>
      <c r="C193" s="156">
        <v>11</v>
      </c>
      <c r="D193" s="156">
        <v>15</v>
      </c>
      <c r="E193" s="156"/>
      <c r="F193" s="156">
        <v>17</v>
      </c>
      <c r="G193" s="156">
        <v>10</v>
      </c>
      <c r="H193" s="156">
        <v>11</v>
      </c>
      <c r="I193" s="156"/>
      <c r="J193" s="156">
        <v>17</v>
      </c>
      <c r="K193" s="154"/>
      <c r="L193" s="154">
        <v>3</v>
      </c>
      <c r="M193" s="154"/>
      <c r="N193" s="154">
        <v>17</v>
      </c>
      <c r="O193" s="118"/>
      <c r="P193" s="118"/>
      <c r="Q193" s="118"/>
      <c r="R193" s="118"/>
      <c r="S193" s="118"/>
      <c r="T193" s="118"/>
      <c r="U193" s="118"/>
      <c r="V193" s="118"/>
      <c r="W193" s="118"/>
      <c r="X193" s="118"/>
      <c r="Y193" s="118"/>
      <c r="Z193" s="118"/>
      <c r="AA193" s="118"/>
      <c r="AB193" s="118"/>
      <c r="AC193" s="118"/>
      <c r="AD193" s="118"/>
      <c r="AE193" s="118"/>
      <c r="AF193" s="118"/>
    </row>
    <row r="194" spans="1:32" customFormat="1" x14ac:dyDescent="0.25">
      <c r="A194" s="45" t="s">
        <v>3</v>
      </c>
      <c r="B194" s="50" t="s">
        <v>483</v>
      </c>
      <c r="C194" s="156">
        <v>11</v>
      </c>
      <c r="D194" s="156">
        <v>14</v>
      </c>
      <c r="E194" s="156"/>
      <c r="F194" s="156">
        <v>17</v>
      </c>
      <c r="G194" s="156">
        <v>11</v>
      </c>
      <c r="H194" s="156">
        <v>11</v>
      </c>
      <c r="I194" s="156"/>
      <c r="J194" s="156">
        <v>16</v>
      </c>
      <c r="K194" s="154">
        <v>1</v>
      </c>
      <c r="L194" s="154">
        <v>2</v>
      </c>
      <c r="M194" s="154"/>
      <c r="N194" s="154">
        <v>16</v>
      </c>
      <c r="O194" s="118"/>
      <c r="P194" s="118"/>
      <c r="Q194" s="118"/>
      <c r="R194" s="118"/>
      <c r="S194" s="118"/>
      <c r="T194" s="118"/>
      <c r="U194" s="118"/>
      <c r="V194" s="118"/>
      <c r="W194" s="118"/>
      <c r="X194" s="118"/>
      <c r="Y194" s="118"/>
      <c r="Z194" s="118"/>
      <c r="AA194" s="118"/>
      <c r="AB194" s="118"/>
      <c r="AC194" s="118"/>
      <c r="AD194" s="118"/>
      <c r="AE194" s="118"/>
      <c r="AF194" s="118"/>
    </row>
    <row r="195" spans="1:32" customFormat="1" x14ac:dyDescent="0.25">
      <c r="A195" s="45" t="s">
        <v>4</v>
      </c>
      <c r="B195" s="50" t="s">
        <v>484</v>
      </c>
      <c r="C195" s="156">
        <v>11</v>
      </c>
      <c r="D195" s="156">
        <v>14</v>
      </c>
      <c r="E195" s="156"/>
      <c r="F195" s="156">
        <v>17</v>
      </c>
      <c r="G195" s="156">
        <v>11</v>
      </c>
      <c r="H195" s="156">
        <v>12</v>
      </c>
      <c r="I195" s="156"/>
      <c r="J195" s="156">
        <v>16</v>
      </c>
      <c r="K195" s="154">
        <v>2</v>
      </c>
      <c r="L195" s="154">
        <v>1</v>
      </c>
      <c r="M195" s="154"/>
      <c r="N195" s="154">
        <v>16</v>
      </c>
      <c r="O195" s="118"/>
      <c r="P195" s="118"/>
      <c r="Q195" s="118"/>
      <c r="R195" s="118"/>
      <c r="S195" s="118"/>
      <c r="T195" s="118"/>
      <c r="U195" s="118"/>
      <c r="V195" s="118"/>
      <c r="W195" s="118"/>
      <c r="X195" s="118"/>
      <c r="Y195" s="118"/>
      <c r="Z195" s="118"/>
      <c r="AA195" s="118"/>
      <c r="AB195" s="118"/>
      <c r="AC195" s="118"/>
      <c r="AD195" s="118"/>
      <c r="AE195" s="118"/>
      <c r="AF195" s="118"/>
    </row>
    <row r="196" spans="1:32" customFormat="1" x14ac:dyDescent="0.25">
      <c r="A196" s="45" t="s">
        <v>5</v>
      </c>
      <c r="B196" s="50" t="s">
        <v>485</v>
      </c>
      <c r="C196" s="156">
        <v>11</v>
      </c>
      <c r="D196" s="156">
        <v>11</v>
      </c>
      <c r="E196" s="156"/>
      <c r="F196" s="156">
        <v>14</v>
      </c>
      <c r="G196" s="156">
        <v>10</v>
      </c>
      <c r="H196" s="156">
        <v>10</v>
      </c>
      <c r="I196" s="156"/>
      <c r="J196" s="156">
        <v>14</v>
      </c>
      <c r="K196" s="154">
        <v>4</v>
      </c>
      <c r="L196" s="154">
        <v>2</v>
      </c>
      <c r="M196" s="154"/>
      <c r="N196" s="154">
        <v>14</v>
      </c>
      <c r="O196" s="118"/>
      <c r="P196" s="118"/>
      <c r="Q196" s="118"/>
      <c r="R196" s="118"/>
      <c r="S196" s="118"/>
      <c r="T196" s="118"/>
      <c r="U196" s="118"/>
      <c r="V196" s="118"/>
      <c r="W196" s="118"/>
      <c r="X196" s="118"/>
      <c r="Y196" s="118"/>
      <c r="Z196" s="118"/>
      <c r="AA196" s="118"/>
      <c r="AB196" s="118"/>
      <c r="AC196" s="118"/>
      <c r="AD196" s="118"/>
      <c r="AE196" s="118"/>
      <c r="AF196" s="118"/>
    </row>
    <row r="197" spans="1:32" customFormat="1" x14ac:dyDescent="0.25">
      <c r="A197" s="45" t="s">
        <v>6</v>
      </c>
      <c r="B197" s="50" t="s">
        <v>486</v>
      </c>
      <c r="C197" s="156">
        <v>11</v>
      </c>
      <c r="D197" s="156">
        <v>11</v>
      </c>
      <c r="E197" s="156"/>
      <c r="F197" s="156">
        <v>14</v>
      </c>
      <c r="G197" s="156">
        <v>11</v>
      </c>
      <c r="H197" s="156">
        <v>9</v>
      </c>
      <c r="I197" s="156"/>
      <c r="J197" s="156">
        <v>14</v>
      </c>
      <c r="K197" s="154">
        <v>2</v>
      </c>
      <c r="L197" s="154">
        <v>2</v>
      </c>
      <c r="M197" s="154"/>
      <c r="N197" s="154">
        <v>14</v>
      </c>
      <c r="O197" s="118"/>
      <c r="P197" s="118"/>
      <c r="Q197" s="118"/>
      <c r="R197" s="118"/>
      <c r="S197" s="118"/>
      <c r="T197" s="118"/>
      <c r="U197" s="118"/>
      <c r="V197" s="118"/>
      <c r="W197" s="118"/>
      <c r="X197" s="118"/>
      <c r="Y197" s="118"/>
      <c r="Z197" s="118"/>
      <c r="AA197" s="118"/>
      <c r="AB197" s="118"/>
      <c r="AC197" s="118"/>
      <c r="AD197" s="118"/>
      <c r="AE197" s="118"/>
      <c r="AF197" s="118"/>
    </row>
    <row r="198" spans="1:32" customFormat="1" x14ac:dyDescent="0.25">
      <c r="A198" s="45" t="s">
        <v>7</v>
      </c>
      <c r="B198" s="64" t="s">
        <v>487</v>
      </c>
      <c r="C198" s="156">
        <v>11</v>
      </c>
      <c r="D198" s="156">
        <v>9</v>
      </c>
      <c r="E198" s="156"/>
      <c r="F198" s="156">
        <v>12</v>
      </c>
      <c r="G198" s="156">
        <v>11</v>
      </c>
      <c r="H198" s="156">
        <v>8</v>
      </c>
      <c r="I198" s="156"/>
      <c r="J198" s="156">
        <v>12</v>
      </c>
      <c r="K198" s="154">
        <v>2</v>
      </c>
      <c r="L198" s="154">
        <v>1</v>
      </c>
      <c r="M198" s="154"/>
      <c r="N198" s="154">
        <v>12</v>
      </c>
      <c r="O198" s="118"/>
      <c r="P198" s="118"/>
      <c r="Q198" s="118"/>
      <c r="R198" s="118"/>
      <c r="S198" s="118"/>
      <c r="T198" s="118"/>
      <c r="U198" s="118"/>
      <c r="V198" s="118"/>
      <c r="W198" s="118"/>
      <c r="X198" s="118"/>
      <c r="Y198" s="118"/>
      <c r="Z198" s="118"/>
      <c r="AA198" s="118"/>
      <c r="AB198" s="118"/>
      <c r="AC198" s="118"/>
      <c r="AD198" s="118"/>
      <c r="AE198" s="118"/>
      <c r="AF198" s="118"/>
    </row>
    <row r="199" spans="1:32" customFormat="1" x14ac:dyDescent="0.25">
      <c r="A199" s="48">
        <v>2</v>
      </c>
      <c r="B199" s="41" t="s">
        <v>472</v>
      </c>
      <c r="C199" s="152"/>
      <c r="D199" s="152"/>
      <c r="E199" s="152"/>
      <c r="F199" s="152"/>
      <c r="G199" s="152"/>
      <c r="H199" s="152"/>
      <c r="I199" s="152"/>
      <c r="J199" s="152"/>
      <c r="K199" s="154"/>
      <c r="L199" s="154"/>
      <c r="M199" s="154"/>
      <c r="N199" s="154"/>
      <c r="O199" s="118"/>
      <c r="P199" s="118"/>
      <c r="Q199" s="118"/>
      <c r="R199" s="118"/>
      <c r="S199" s="118"/>
      <c r="T199" s="118"/>
      <c r="U199" s="118"/>
      <c r="V199" s="118"/>
      <c r="W199" s="118"/>
      <c r="X199" s="118"/>
      <c r="Y199" s="118"/>
      <c r="Z199" s="118"/>
      <c r="AA199" s="118"/>
      <c r="AB199" s="118"/>
      <c r="AC199" s="118"/>
      <c r="AD199" s="118"/>
      <c r="AE199" s="118"/>
      <c r="AF199" s="118"/>
    </row>
    <row r="200" spans="1:32" customFormat="1" x14ac:dyDescent="0.25">
      <c r="A200" s="45" t="s">
        <v>13</v>
      </c>
      <c r="B200" s="50" t="s">
        <v>164</v>
      </c>
      <c r="C200" s="156">
        <v>10</v>
      </c>
      <c r="D200" s="156">
        <v>14</v>
      </c>
      <c r="E200" s="156"/>
      <c r="F200" s="156">
        <v>18</v>
      </c>
      <c r="G200" s="156">
        <v>10</v>
      </c>
      <c r="H200" s="156">
        <v>13</v>
      </c>
      <c r="I200" s="156"/>
      <c r="J200" s="156">
        <v>16</v>
      </c>
      <c r="K200" s="154">
        <v>1</v>
      </c>
      <c r="L200" s="154"/>
      <c r="M200" s="154"/>
      <c r="N200" s="154">
        <v>16</v>
      </c>
      <c r="O200" s="118"/>
      <c r="P200" s="118"/>
      <c r="Q200" s="118"/>
      <c r="R200" s="118"/>
      <c r="S200" s="118"/>
      <c r="T200" s="118"/>
      <c r="U200" s="118"/>
      <c r="V200" s="118"/>
      <c r="W200" s="118"/>
      <c r="X200" s="118"/>
      <c r="Y200" s="118"/>
      <c r="Z200" s="118"/>
      <c r="AA200" s="118"/>
      <c r="AB200" s="118"/>
      <c r="AC200" s="118"/>
      <c r="AD200" s="118"/>
      <c r="AE200" s="118"/>
      <c r="AF200" s="118"/>
    </row>
    <row r="201" spans="1:32" customFormat="1" x14ac:dyDescent="0.25">
      <c r="A201" s="45" t="s">
        <v>14</v>
      </c>
      <c r="B201" s="50" t="s">
        <v>174</v>
      </c>
      <c r="C201" s="156">
        <v>13</v>
      </c>
      <c r="D201" s="156">
        <v>20</v>
      </c>
      <c r="E201" s="156"/>
      <c r="F201" s="156">
        <v>19</v>
      </c>
      <c r="G201" s="156">
        <v>13</v>
      </c>
      <c r="H201" s="156">
        <v>20</v>
      </c>
      <c r="I201" s="156"/>
      <c r="J201" s="156">
        <v>18</v>
      </c>
      <c r="K201" s="154">
        <v>1</v>
      </c>
      <c r="L201" s="154">
        <v>2</v>
      </c>
      <c r="M201" s="154"/>
      <c r="N201" s="154">
        <v>18</v>
      </c>
      <c r="O201" s="118"/>
      <c r="P201" s="118"/>
      <c r="Q201" s="118"/>
      <c r="R201" s="118"/>
      <c r="S201" s="118"/>
      <c r="T201" s="118"/>
      <c r="U201" s="118"/>
      <c r="V201" s="118"/>
      <c r="W201" s="118"/>
      <c r="X201" s="118"/>
      <c r="Y201" s="118"/>
      <c r="Z201" s="118"/>
      <c r="AA201" s="118"/>
      <c r="AB201" s="118"/>
      <c r="AC201" s="118"/>
      <c r="AD201" s="118"/>
      <c r="AE201" s="118"/>
      <c r="AF201" s="118"/>
    </row>
    <row r="202" spans="1:32" customFormat="1" x14ac:dyDescent="0.25">
      <c r="A202" s="45" t="s">
        <v>15</v>
      </c>
      <c r="B202" s="50" t="s">
        <v>166</v>
      </c>
      <c r="C202" s="152">
        <v>11</v>
      </c>
      <c r="D202" s="152">
        <v>14</v>
      </c>
      <c r="E202" s="152"/>
      <c r="F202" s="152">
        <v>16</v>
      </c>
      <c r="G202" s="152">
        <v>10</v>
      </c>
      <c r="H202" s="152">
        <v>11</v>
      </c>
      <c r="I202" s="152"/>
      <c r="J202" s="152">
        <v>16</v>
      </c>
      <c r="K202" s="154">
        <v>2</v>
      </c>
      <c r="L202" s="154"/>
      <c r="M202" s="154"/>
      <c r="N202" s="154">
        <v>16</v>
      </c>
      <c r="O202" s="118"/>
      <c r="P202" s="118"/>
      <c r="Q202" s="118"/>
      <c r="R202" s="118"/>
      <c r="S202" s="118"/>
      <c r="T202" s="118"/>
      <c r="U202" s="118"/>
      <c r="V202" s="118"/>
      <c r="W202" s="118"/>
      <c r="X202" s="118"/>
      <c r="Y202" s="118"/>
      <c r="Z202" s="118"/>
      <c r="AA202" s="118"/>
      <c r="AB202" s="118"/>
      <c r="AC202" s="118"/>
      <c r="AD202" s="118"/>
      <c r="AE202" s="118"/>
      <c r="AF202" s="118"/>
    </row>
    <row r="203" spans="1:32" customFormat="1" x14ac:dyDescent="0.25">
      <c r="A203" s="45" t="s">
        <v>16</v>
      </c>
      <c r="B203" s="50" t="s">
        <v>473</v>
      </c>
      <c r="C203" s="156">
        <v>10</v>
      </c>
      <c r="D203" s="156">
        <v>16</v>
      </c>
      <c r="E203" s="156"/>
      <c r="F203" s="156">
        <v>17</v>
      </c>
      <c r="G203" s="156">
        <v>10</v>
      </c>
      <c r="H203" s="156">
        <v>12</v>
      </c>
      <c r="I203" s="156"/>
      <c r="J203" s="156">
        <v>16</v>
      </c>
      <c r="K203" s="154">
        <v>3</v>
      </c>
      <c r="L203" s="154">
        <v>1</v>
      </c>
      <c r="M203" s="154"/>
      <c r="N203" s="154">
        <v>16</v>
      </c>
      <c r="O203" s="118"/>
      <c r="P203" s="118"/>
      <c r="Q203" s="118"/>
      <c r="R203" s="118"/>
      <c r="S203" s="118"/>
      <c r="T203" s="118"/>
      <c r="U203" s="118"/>
      <c r="V203" s="118"/>
      <c r="W203" s="118"/>
      <c r="X203" s="118"/>
      <c r="Y203" s="118"/>
      <c r="Z203" s="118"/>
      <c r="AA203" s="118"/>
      <c r="AB203" s="118"/>
      <c r="AC203" s="118"/>
      <c r="AD203" s="118"/>
      <c r="AE203" s="118"/>
      <c r="AF203" s="118"/>
    </row>
    <row r="204" spans="1:32" customFormat="1" x14ac:dyDescent="0.25">
      <c r="A204" s="45" t="s">
        <v>17</v>
      </c>
      <c r="B204" s="50" t="s">
        <v>167</v>
      </c>
      <c r="C204" s="156">
        <v>10</v>
      </c>
      <c r="D204" s="156">
        <v>16</v>
      </c>
      <c r="E204" s="156"/>
      <c r="F204" s="156">
        <v>17</v>
      </c>
      <c r="G204" s="156">
        <v>10</v>
      </c>
      <c r="H204" s="156">
        <v>11</v>
      </c>
      <c r="I204" s="156"/>
      <c r="J204" s="156">
        <v>16</v>
      </c>
      <c r="K204" s="154">
        <v>2</v>
      </c>
      <c r="L204" s="154">
        <v>1</v>
      </c>
      <c r="M204" s="154"/>
      <c r="N204" s="154">
        <v>16</v>
      </c>
      <c r="O204" s="118"/>
      <c r="P204" s="118"/>
      <c r="Q204" s="118"/>
      <c r="R204" s="118"/>
      <c r="S204" s="118"/>
      <c r="T204" s="118"/>
      <c r="U204" s="118"/>
      <c r="V204" s="118"/>
      <c r="W204" s="118"/>
      <c r="X204" s="118"/>
      <c r="Y204" s="118"/>
      <c r="Z204" s="118"/>
      <c r="AA204" s="118"/>
      <c r="AB204" s="118"/>
      <c r="AC204" s="118"/>
      <c r="AD204" s="118"/>
      <c r="AE204" s="118"/>
      <c r="AF204" s="118"/>
    </row>
    <row r="205" spans="1:32" customFormat="1" x14ac:dyDescent="0.25">
      <c r="A205" s="45" t="s">
        <v>18</v>
      </c>
      <c r="B205" s="50" t="s">
        <v>488</v>
      </c>
      <c r="C205" s="152">
        <v>11</v>
      </c>
      <c r="D205" s="152">
        <v>11</v>
      </c>
      <c r="E205" s="152"/>
      <c r="F205" s="152">
        <v>14</v>
      </c>
      <c r="G205" s="152">
        <v>11</v>
      </c>
      <c r="H205" s="152">
        <v>9</v>
      </c>
      <c r="I205" s="152"/>
      <c r="J205" s="152">
        <v>13</v>
      </c>
      <c r="K205" s="154">
        <v>2</v>
      </c>
      <c r="L205" s="154"/>
      <c r="M205" s="154"/>
      <c r="N205" s="154">
        <v>13</v>
      </c>
      <c r="O205" s="118"/>
      <c r="P205" s="118"/>
      <c r="Q205" s="118"/>
      <c r="R205" s="118"/>
      <c r="S205" s="118"/>
      <c r="T205" s="118"/>
      <c r="U205" s="118"/>
      <c r="V205" s="118"/>
      <c r="W205" s="118"/>
      <c r="X205" s="118"/>
      <c r="Y205" s="118"/>
      <c r="Z205" s="118"/>
      <c r="AA205" s="118"/>
      <c r="AB205" s="118"/>
      <c r="AC205" s="118"/>
      <c r="AD205" s="118"/>
      <c r="AE205" s="118"/>
      <c r="AF205" s="118"/>
    </row>
    <row r="206" spans="1:32" customFormat="1" x14ac:dyDescent="0.25">
      <c r="A206" s="45" t="s">
        <v>19</v>
      </c>
      <c r="B206" s="50" t="s">
        <v>489</v>
      </c>
      <c r="C206" s="156">
        <v>11</v>
      </c>
      <c r="D206" s="156">
        <v>11</v>
      </c>
      <c r="E206" s="156"/>
      <c r="F206" s="156">
        <v>13</v>
      </c>
      <c r="G206" s="152">
        <v>11</v>
      </c>
      <c r="H206" s="152">
        <v>9</v>
      </c>
      <c r="I206" s="152"/>
      <c r="J206" s="152">
        <v>12</v>
      </c>
      <c r="K206" s="154">
        <v>3</v>
      </c>
      <c r="L206" s="154">
        <v>1</v>
      </c>
      <c r="M206" s="154"/>
      <c r="N206" s="154">
        <v>12</v>
      </c>
      <c r="O206" s="118"/>
      <c r="P206" s="118"/>
      <c r="Q206" s="118"/>
      <c r="R206" s="118"/>
      <c r="S206" s="118"/>
      <c r="T206" s="118"/>
      <c r="U206" s="118"/>
      <c r="V206" s="118"/>
      <c r="W206" s="118"/>
      <c r="X206" s="118"/>
      <c r="Y206" s="118"/>
      <c r="Z206" s="118"/>
      <c r="AA206" s="118"/>
      <c r="AB206" s="118"/>
      <c r="AC206" s="118"/>
      <c r="AD206" s="118"/>
      <c r="AE206" s="118"/>
      <c r="AF206" s="118"/>
    </row>
    <row r="207" spans="1:32" customFormat="1" x14ac:dyDescent="0.25">
      <c r="A207" s="45" t="s">
        <v>20</v>
      </c>
      <c r="B207" s="50" t="s">
        <v>490</v>
      </c>
      <c r="C207" s="156">
        <v>10</v>
      </c>
      <c r="D207" s="156">
        <v>9</v>
      </c>
      <c r="E207" s="156"/>
      <c r="F207" s="156">
        <v>10</v>
      </c>
      <c r="G207" s="156">
        <v>10</v>
      </c>
      <c r="H207" s="156">
        <v>8</v>
      </c>
      <c r="I207" s="156"/>
      <c r="J207" s="156">
        <v>9</v>
      </c>
      <c r="K207" s="154">
        <v>2</v>
      </c>
      <c r="L207" s="154">
        <v>1</v>
      </c>
      <c r="M207" s="154"/>
      <c r="N207" s="154">
        <v>9</v>
      </c>
      <c r="O207" s="118"/>
      <c r="P207" s="118"/>
      <c r="Q207" s="118"/>
      <c r="R207" s="118"/>
      <c r="S207" s="118"/>
      <c r="T207" s="118"/>
      <c r="U207" s="118"/>
      <c r="V207" s="118"/>
      <c r="W207" s="118"/>
      <c r="X207" s="118"/>
      <c r="Y207" s="118"/>
      <c r="Z207" s="118"/>
      <c r="AA207" s="118"/>
      <c r="AB207" s="118"/>
      <c r="AC207" s="118"/>
      <c r="AD207" s="118"/>
      <c r="AE207" s="118"/>
      <c r="AF207" s="118"/>
    </row>
    <row r="208" spans="1:32" customFormat="1" x14ac:dyDescent="0.25">
      <c r="A208" s="45"/>
      <c r="B208" s="41" t="s">
        <v>491</v>
      </c>
      <c r="C208" s="165">
        <f>SUM(C11:C207)</f>
        <v>1809</v>
      </c>
      <c r="D208" s="165">
        <f t="shared" ref="D208:N208" si="0">SUM(D11:D207)</f>
        <v>1848</v>
      </c>
      <c r="E208" s="165">
        <f t="shared" si="0"/>
        <v>0</v>
      </c>
      <c r="F208" s="165">
        <f t="shared" si="0"/>
        <v>2304</v>
      </c>
      <c r="G208" s="165">
        <f t="shared" si="0"/>
        <v>1763</v>
      </c>
      <c r="H208" s="165">
        <f t="shared" si="0"/>
        <v>1663</v>
      </c>
      <c r="I208" s="165">
        <f t="shared" si="0"/>
        <v>0</v>
      </c>
      <c r="J208" s="165">
        <f t="shared" si="0"/>
        <v>2051</v>
      </c>
      <c r="K208" s="165">
        <f t="shared" si="0"/>
        <v>372</v>
      </c>
      <c r="L208" s="165">
        <f t="shared" si="0"/>
        <v>169</v>
      </c>
      <c r="M208" s="165">
        <f t="shared" si="0"/>
        <v>0</v>
      </c>
      <c r="N208" s="165">
        <f t="shared" si="0"/>
        <v>2051</v>
      </c>
      <c r="O208" s="118"/>
      <c r="P208" s="118"/>
      <c r="Q208" s="118"/>
      <c r="R208" s="118"/>
      <c r="S208" s="118"/>
      <c r="T208" s="118"/>
      <c r="U208" s="118"/>
      <c r="V208" s="118"/>
      <c r="W208" s="118"/>
      <c r="X208" s="118"/>
      <c r="Y208" s="118"/>
      <c r="Z208" s="118"/>
      <c r="AA208" s="118"/>
      <c r="AB208" s="118"/>
      <c r="AC208" s="118"/>
      <c r="AD208" s="118"/>
      <c r="AE208" s="118"/>
      <c r="AF208" s="118"/>
    </row>
    <row r="209" spans="1:32" customFormat="1" x14ac:dyDescent="0.25">
      <c r="A209" s="66" t="s">
        <v>60</v>
      </c>
      <c r="B209" s="174" t="s">
        <v>61</v>
      </c>
      <c r="C209" s="140">
        <v>92</v>
      </c>
      <c r="D209" s="140">
        <v>1602</v>
      </c>
      <c r="E209" s="140">
        <v>18865</v>
      </c>
      <c r="F209" s="140"/>
      <c r="G209" s="140">
        <v>92</v>
      </c>
      <c r="H209" s="140">
        <v>1392</v>
      </c>
      <c r="I209" s="140">
        <v>17803</v>
      </c>
      <c r="J209" s="140"/>
      <c r="K209" s="140">
        <v>10</v>
      </c>
      <c r="L209" s="140">
        <v>127</v>
      </c>
      <c r="M209" s="140">
        <v>53</v>
      </c>
      <c r="N209" s="140"/>
      <c r="O209" s="118"/>
      <c r="P209" s="118"/>
      <c r="Q209" s="118"/>
      <c r="R209" s="118"/>
      <c r="S209" s="118"/>
      <c r="T209" s="118"/>
      <c r="U209" s="118"/>
      <c r="V209" s="118"/>
      <c r="W209" s="118"/>
      <c r="X209" s="118"/>
      <c r="Y209" s="118"/>
      <c r="Z209" s="118"/>
      <c r="AA209" s="118"/>
      <c r="AB209" s="118"/>
      <c r="AC209" s="118"/>
      <c r="AD209" s="118"/>
      <c r="AE209" s="118"/>
      <c r="AF209" s="118"/>
    </row>
    <row r="210" spans="1:32" s="27" customFormat="1" ht="63" x14ac:dyDescent="0.25">
      <c r="A210" s="38"/>
      <c r="B210" s="41" t="s">
        <v>492</v>
      </c>
      <c r="C210" s="165"/>
      <c r="D210" s="165"/>
      <c r="E210" s="165"/>
      <c r="F210" s="165"/>
      <c r="G210" s="166">
        <v>92</v>
      </c>
      <c r="H210" s="166">
        <v>1392</v>
      </c>
      <c r="I210" s="166">
        <v>17803</v>
      </c>
      <c r="J210" s="165"/>
      <c r="K210" s="167"/>
      <c r="L210" s="167"/>
      <c r="M210" s="167"/>
      <c r="N210" s="167"/>
      <c r="O210" s="119"/>
      <c r="P210" s="119"/>
      <c r="Q210" s="119"/>
      <c r="R210" s="119"/>
      <c r="S210" s="119"/>
      <c r="T210" s="119"/>
      <c r="U210" s="119"/>
      <c r="V210" s="119"/>
      <c r="W210" s="119"/>
      <c r="X210" s="119"/>
      <c r="Y210" s="119"/>
      <c r="Z210" s="119"/>
      <c r="AA210" s="119"/>
      <c r="AB210" s="119"/>
      <c r="AC210" s="119"/>
      <c r="AD210" s="119"/>
      <c r="AE210" s="119"/>
      <c r="AF210" s="119"/>
    </row>
    <row r="211" spans="1:32" customFormat="1" ht="31.5" x14ac:dyDescent="0.25">
      <c r="A211" s="66" t="s">
        <v>493</v>
      </c>
      <c r="B211" s="67" t="s">
        <v>494</v>
      </c>
      <c r="C211" s="175">
        <f>C208+C209</f>
        <v>1901</v>
      </c>
      <c r="D211" s="175">
        <f t="shared" ref="D211:N211" si="1">D208+D209</f>
        <v>3450</v>
      </c>
      <c r="E211" s="175">
        <f t="shared" si="1"/>
        <v>18865</v>
      </c>
      <c r="F211" s="175">
        <f t="shared" si="1"/>
        <v>2304</v>
      </c>
      <c r="G211" s="175">
        <f t="shared" si="1"/>
        <v>1855</v>
      </c>
      <c r="H211" s="175">
        <f t="shared" si="1"/>
        <v>3055</v>
      </c>
      <c r="I211" s="175">
        <f t="shared" si="1"/>
        <v>17803</v>
      </c>
      <c r="J211" s="175">
        <f t="shared" si="1"/>
        <v>2051</v>
      </c>
      <c r="K211" s="175">
        <f t="shared" si="1"/>
        <v>382</v>
      </c>
      <c r="L211" s="175">
        <f t="shared" si="1"/>
        <v>296</v>
      </c>
      <c r="M211" s="175">
        <f t="shared" si="1"/>
        <v>53</v>
      </c>
      <c r="N211" s="175">
        <f t="shared" si="1"/>
        <v>2051</v>
      </c>
      <c r="O211" s="118"/>
      <c r="P211" s="26"/>
      <c r="Q211" s="118"/>
      <c r="R211" s="118"/>
      <c r="S211" s="118"/>
      <c r="T211" s="118"/>
      <c r="U211" s="118"/>
      <c r="V211" s="118"/>
      <c r="W211" s="118"/>
      <c r="X211" s="118"/>
      <c r="Y211" s="118"/>
      <c r="Z211" s="118"/>
      <c r="AA211" s="118"/>
      <c r="AB211" s="118"/>
      <c r="AC211" s="118"/>
      <c r="AD211" s="118"/>
      <c r="AE211" s="118"/>
      <c r="AF211" s="118"/>
    </row>
    <row r="212" spans="1:32" customFormat="1" ht="27" customHeight="1" x14ac:dyDescent="0.25">
      <c r="A212" s="66"/>
      <c r="B212" s="67" t="s">
        <v>351</v>
      </c>
      <c r="C212" s="168"/>
      <c r="D212" s="168"/>
      <c r="E212" s="168"/>
      <c r="F212" s="168"/>
      <c r="G212" s="168"/>
      <c r="H212" s="168"/>
      <c r="I212" s="168"/>
      <c r="J212" s="168"/>
      <c r="K212" s="168"/>
      <c r="L212" s="168"/>
      <c r="M212" s="168"/>
      <c r="N212" s="168"/>
      <c r="O212" s="118"/>
      <c r="P212" s="26"/>
      <c r="Q212" s="118"/>
      <c r="R212" s="118"/>
      <c r="S212" s="118"/>
      <c r="T212" s="118"/>
      <c r="U212" s="118"/>
      <c r="V212" s="118"/>
      <c r="W212" s="118"/>
      <c r="X212" s="118"/>
      <c r="Y212" s="118"/>
      <c r="Z212" s="118"/>
      <c r="AA212" s="118"/>
      <c r="AB212" s="118"/>
      <c r="AC212" s="118"/>
      <c r="AD212" s="118"/>
      <c r="AE212" s="118"/>
      <c r="AF212" s="118"/>
    </row>
    <row r="213" spans="1:32" s="25" customFormat="1" x14ac:dyDescent="0.25">
      <c r="A213" s="66" t="s">
        <v>36</v>
      </c>
      <c r="B213" s="138" t="s">
        <v>56</v>
      </c>
      <c r="C213" s="171">
        <f>C214+C228+C248+C260+C274+C289+C303+C314+C329+C344+C360+C372</f>
        <v>1594</v>
      </c>
      <c r="D213" s="171">
        <f t="shared" ref="D213:N213" si="2">D214+D228+D248+D260+D274+D289+D303+D314+D329+D344+D360+D372</f>
        <v>1616</v>
      </c>
      <c r="E213" s="171">
        <f t="shared" si="2"/>
        <v>0</v>
      </c>
      <c r="F213" s="171">
        <f t="shared" si="2"/>
        <v>2066</v>
      </c>
      <c r="G213" s="171">
        <f t="shared" si="2"/>
        <v>1486</v>
      </c>
      <c r="H213" s="171">
        <f t="shared" si="2"/>
        <v>1323</v>
      </c>
      <c r="I213" s="171">
        <f t="shared" si="2"/>
        <v>0</v>
      </c>
      <c r="J213" s="171">
        <f t="shared" si="2"/>
        <v>1614</v>
      </c>
      <c r="K213" s="171">
        <f t="shared" si="2"/>
        <v>342</v>
      </c>
      <c r="L213" s="171">
        <f t="shared" si="2"/>
        <v>248</v>
      </c>
      <c r="M213" s="171">
        <f t="shared" si="2"/>
        <v>0</v>
      </c>
      <c r="N213" s="171">
        <f t="shared" si="2"/>
        <v>783</v>
      </c>
      <c r="O213" s="120"/>
      <c r="P213" s="120"/>
      <c r="Q213" s="120"/>
      <c r="R213" s="120"/>
      <c r="S213" s="120"/>
      <c r="T213" s="120"/>
      <c r="U213" s="120"/>
      <c r="V213" s="120"/>
      <c r="W213" s="120"/>
      <c r="X213" s="120"/>
      <c r="Y213" s="120"/>
      <c r="Z213" s="120"/>
      <c r="AA213" s="121">
        <f>J213-N213</f>
        <v>831</v>
      </c>
      <c r="AB213" s="121"/>
      <c r="AC213" s="122" t="s">
        <v>57</v>
      </c>
      <c r="AD213" s="122">
        <v>20</v>
      </c>
      <c r="AE213" s="122">
        <v>17</v>
      </c>
      <c r="AF213" s="122">
        <v>15</v>
      </c>
    </row>
    <row r="214" spans="1:32" s="14" customFormat="1" ht="31.5" x14ac:dyDescent="0.25">
      <c r="A214" s="38" t="s">
        <v>1</v>
      </c>
      <c r="B214" s="72" t="s">
        <v>208</v>
      </c>
      <c r="C214" s="73">
        <f>C215</f>
        <v>142</v>
      </c>
      <c r="D214" s="73">
        <f t="shared" ref="D214:N214" si="3">D215</f>
        <v>132</v>
      </c>
      <c r="E214" s="73">
        <f t="shared" si="3"/>
        <v>0</v>
      </c>
      <c r="F214" s="73">
        <f t="shared" si="3"/>
        <v>178</v>
      </c>
      <c r="G214" s="73">
        <f t="shared" si="3"/>
        <v>125</v>
      </c>
      <c r="H214" s="73">
        <f t="shared" si="3"/>
        <v>126</v>
      </c>
      <c r="I214" s="73">
        <f t="shared" si="3"/>
        <v>0</v>
      </c>
      <c r="J214" s="73">
        <f t="shared" si="3"/>
        <v>130</v>
      </c>
      <c r="K214" s="73">
        <f t="shared" si="3"/>
        <v>38</v>
      </c>
      <c r="L214" s="73">
        <f t="shared" si="3"/>
        <v>28</v>
      </c>
      <c r="M214" s="73">
        <f t="shared" si="3"/>
        <v>0</v>
      </c>
      <c r="N214" s="73">
        <f t="shared" si="3"/>
        <v>15</v>
      </c>
      <c r="O214" s="123"/>
      <c r="P214" s="123"/>
      <c r="Q214" s="123"/>
      <c r="R214" s="123"/>
      <c r="S214" s="123"/>
      <c r="T214" s="123"/>
      <c r="U214" s="123"/>
      <c r="V214" s="123">
        <v>7</v>
      </c>
      <c r="W214" s="123">
        <v>3</v>
      </c>
      <c r="X214" s="123"/>
      <c r="Y214" s="123"/>
      <c r="Z214" s="123">
        <v>6</v>
      </c>
      <c r="AA214" s="121"/>
      <c r="AB214" s="121"/>
      <c r="AC214" s="133" t="s">
        <v>58</v>
      </c>
      <c r="AD214" s="133">
        <v>32</v>
      </c>
      <c r="AE214" s="133">
        <v>32</v>
      </c>
      <c r="AF214" s="133">
        <v>32</v>
      </c>
    </row>
    <row r="215" spans="1:32" s="14" customFormat="1" x14ac:dyDescent="0.25">
      <c r="A215" s="38"/>
      <c r="B215" s="72" t="s">
        <v>64</v>
      </c>
      <c r="C215" s="73">
        <f>SUM(C216:C227)</f>
        <v>142</v>
      </c>
      <c r="D215" s="73">
        <f t="shared" ref="D215:N215" si="4">SUM(D216:D227)</f>
        <v>132</v>
      </c>
      <c r="E215" s="73">
        <f t="shared" si="4"/>
        <v>0</v>
      </c>
      <c r="F215" s="73">
        <f t="shared" si="4"/>
        <v>178</v>
      </c>
      <c r="G215" s="73">
        <f t="shared" si="4"/>
        <v>125</v>
      </c>
      <c r="H215" s="73">
        <f t="shared" si="4"/>
        <v>126</v>
      </c>
      <c r="I215" s="73">
        <f t="shared" si="4"/>
        <v>0</v>
      </c>
      <c r="J215" s="73">
        <f>SUM(J216:J227)</f>
        <v>130</v>
      </c>
      <c r="K215" s="73">
        <f t="shared" si="4"/>
        <v>38</v>
      </c>
      <c r="L215" s="73">
        <f t="shared" si="4"/>
        <v>28</v>
      </c>
      <c r="M215" s="73">
        <f t="shared" si="4"/>
        <v>0</v>
      </c>
      <c r="N215" s="73">
        <f t="shared" si="4"/>
        <v>15</v>
      </c>
      <c r="O215" s="123"/>
      <c r="P215" s="123"/>
      <c r="Q215" s="123"/>
      <c r="R215" s="123"/>
      <c r="S215" s="123"/>
      <c r="T215" s="123"/>
      <c r="U215" s="123"/>
      <c r="V215" s="123">
        <v>8</v>
      </c>
      <c r="W215" s="123">
        <v>1</v>
      </c>
      <c r="X215" s="123"/>
      <c r="Y215" s="123"/>
      <c r="Z215" s="123">
        <v>2</v>
      </c>
      <c r="AA215" s="121"/>
      <c r="AB215" s="124"/>
      <c r="AC215" s="124"/>
      <c r="AD215" s="133"/>
      <c r="AE215" s="133"/>
      <c r="AF215" s="133"/>
    </row>
    <row r="216" spans="1:32" s="14" customFormat="1" x14ac:dyDescent="0.25">
      <c r="A216" s="45" t="s">
        <v>2</v>
      </c>
      <c r="B216" s="74" t="s">
        <v>209</v>
      </c>
      <c r="C216" s="136">
        <v>11</v>
      </c>
      <c r="D216" s="136">
        <v>10</v>
      </c>
      <c r="E216" s="136"/>
      <c r="F216" s="136">
        <v>14</v>
      </c>
      <c r="G216" s="136">
        <v>11</v>
      </c>
      <c r="H216" s="136">
        <v>9</v>
      </c>
      <c r="I216" s="136"/>
      <c r="J216" s="136">
        <v>11</v>
      </c>
      <c r="K216" s="136">
        <v>1</v>
      </c>
      <c r="L216" s="136">
        <v>2</v>
      </c>
      <c r="M216" s="136"/>
      <c r="N216" s="136">
        <v>1</v>
      </c>
      <c r="O216" s="123">
        <v>2</v>
      </c>
      <c r="P216" s="123"/>
      <c r="Q216" s="123"/>
      <c r="R216" s="123"/>
      <c r="S216" s="123"/>
      <c r="T216" s="123"/>
      <c r="U216" s="123"/>
      <c r="V216" s="123">
        <v>5</v>
      </c>
      <c r="W216" s="123">
        <v>2</v>
      </c>
      <c r="X216" s="123"/>
      <c r="Y216" s="123"/>
      <c r="Z216" s="123">
        <v>3</v>
      </c>
      <c r="AA216" s="121"/>
      <c r="AB216" s="124"/>
      <c r="AC216" s="124"/>
      <c r="AD216" s="133"/>
      <c r="AE216" s="133"/>
      <c r="AF216" s="133"/>
    </row>
    <row r="217" spans="1:32" s="14" customFormat="1" x14ac:dyDescent="0.25">
      <c r="A217" s="45" t="s">
        <v>3</v>
      </c>
      <c r="B217" s="74" t="s">
        <v>150</v>
      </c>
      <c r="C217" s="136">
        <v>12</v>
      </c>
      <c r="D217" s="136">
        <v>11</v>
      </c>
      <c r="E217" s="136"/>
      <c r="F217" s="136">
        <v>15</v>
      </c>
      <c r="G217" s="136">
        <v>11</v>
      </c>
      <c r="H217" s="136">
        <v>11</v>
      </c>
      <c r="I217" s="136"/>
      <c r="J217" s="136">
        <v>10</v>
      </c>
      <c r="K217" s="136">
        <v>2</v>
      </c>
      <c r="L217" s="136">
        <v>4</v>
      </c>
      <c r="M217" s="136"/>
      <c r="N217" s="136">
        <v>2</v>
      </c>
      <c r="O217" s="123"/>
      <c r="P217" s="123"/>
      <c r="Q217" s="123"/>
      <c r="R217" s="123"/>
      <c r="S217" s="123">
        <v>2</v>
      </c>
      <c r="T217" s="123">
        <v>1</v>
      </c>
      <c r="U217" s="123"/>
      <c r="V217" s="123">
        <v>5</v>
      </c>
      <c r="W217" s="123">
        <v>3</v>
      </c>
      <c r="X217" s="123">
        <v>3</v>
      </c>
      <c r="Y217" s="123"/>
      <c r="Z217" s="123">
        <v>6</v>
      </c>
      <c r="AA217" s="121"/>
      <c r="AB217" s="124"/>
      <c r="AC217" s="124"/>
      <c r="AD217" s="133"/>
      <c r="AE217" s="133"/>
      <c r="AF217" s="133"/>
    </row>
    <row r="218" spans="1:32" s="14" customFormat="1" x14ac:dyDescent="0.25">
      <c r="A218" s="45" t="s">
        <v>4</v>
      </c>
      <c r="B218" s="74" t="s">
        <v>151</v>
      </c>
      <c r="C218" s="136">
        <v>12</v>
      </c>
      <c r="D218" s="136">
        <v>11</v>
      </c>
      <c r="E218" s="136"/>
      <c r="F218" s="136">
        <v>15</v>
      </c>
      <c r="G218" s="136">
        <v>9</v>
      </c>
      <c r="H218" s="136">
        <v>11</v>
      </c>
      <c r="I218" s="136"/>
      <c r="J218" s="136">
        <v>10</v>
      </c>
      <c r="K218" s="136">
        <v>3</v>
      </c>
      <c r="L218" s="136">
        <v>4</v>
      </c>
      <c r="M218" s="136"/>
      <c r="N218" s="136">
        <v>1</v>
      </c>
      <c r="O218" s="123"/>
      <c r="P218" s="123"/>
      <c r="Q218" s="123"/>
      <c r="R218" s="123"/>
      <c r="S218" s="123">
        <v>1</v>
      </c>
      <c r="T218" s="123"/>
      <c r="U218" s="123"/>
      <c r="V218" s="123">
        <v>7</v>
      </c>
      <c r="W218" s="123">
        <v>2</v>
      </c>
      <c r="X218" s="123">
        <v>1</v>
      </c>
      <c r="Y218" s="123"/>
      <c r="Z218" s="123">
        <v>6</v>
      </c>
      <c r="AA218" s="121"/>
      <c r="AB218" s="124"/>
      <c r="AC218" s="124"/>
      <c r="AD218" s="133"/>
      <c r="AE218" s="133"/>
      <c r="AF218" s="133"/>
    </row>
    <row r="219" spans="1:32" s="14" customFormat="1" x14ac:dyDescent="0.25">
      <c r="A219" s="45" t="s">
        <v>5</v>
      </c>
      <c r="B219" s="74" t="s">
        <v>152</v>
      </c>
      <c r="C219" s="136">
        <v>12</v>
      </c>
      <c r="D219" s="136">
        <v>9</v>
      </c>
      <c r="E219" s="136"/>
      <c r="F219" s="136">
        <v>14</v>
      </c>
      <c r="G219" s="136">
        <v>11</v>
      </c>
      <c r="H219" s="136">
        <v>8</v>
      </c>
      <c r="I219" s="136"/>
      <c r="J219" s="136">
        <v>9</v>
      </c>
      <c r="K219" s="136">
        <v>5</v>
      </c>
      <c r="L219" s="136">
        <v>1</v>
      </c>
      <c r="M219" s="136"/>
      <c r="N219" s="136"/>
      <c r="O219" s="123"/>
      <c r="P219" s="123"/>
      <c r="Q219" s="123"/>
      <c r="R219" s="123"/>
      <c r="S219" s="123">
        <v>1</v>
      </c>
      <c r="T219" s="123"/>
      <c r="U219" s="123"/>
      <c r="V219" s="123">
        <v>7</v>
      </c>
      <c r="W219" s="123">
        <v>1</v>
      </c>
      <c r="X219" s="123"/>
      <c r="Y219" s="123"/>
      <c r="Z219" s="123">
        <v>4</v>
      </c>
      <c r="AA219" s="121"/>
      <c r="AB219" s="124"/>
      <c r="AC219" s="124"/>
      <c r="AD219" s="133"/>
      <c r="AE219" s="133"/>
      <c r="AF219" s="133"/>
    </row>
    <row r="220" spans="1:32" s="14" customFormat="1" x14ac:dyDescent="0.25">
      <c r="A220" s="45" t="s">
        <v>6</v>
      </c>
      <c r="B220" s="74" t="s">
        <v>156</v>
      </c>
      <c r="C220" s="136">
        <v>12</v>
      </c>
      <c r="D220" s="136">
        <v>11</v>
      </c>
      <c r="E220" s="136"/>
      <c r="F220" s="136">
        <v>15</v>
      </c>
      <c r="G220" s="136">
        <v>11</v>
      </c>
      <c r="H220" s="136">
        <v>10</v>
      </c>
      <c r="I220" s="136"/>
      <c r="J220" s="136">
        <v>11</v>
      </c>
      <c r="K220" s="136">
        <v>1</v>
      </c>
      <c r="L220" s="136">
        <v>1</v>
      </c>
      <c r="M220" s="136"/>
      <c r="N220" s="136">
        <v>1</v>
      </c>
      <c r="O220" s="123"/>
      <c r="P220" s="123"/>
      <c r="Q220" s="123"/>
      <c r="R220" s="123"/>
      <c r="S220" s="123">
        <v>1</v>
      </c>
      <c r="T220" s="123"/>
      <c r="U220" s="123"/>
      <c r="V220" s="123">
        <v>3</v>
      </c>
      <c r="W220" s="123"/>
      <c r="X220" s="123"/>
      <c r="Y220" s="123"/>
      <c r="Z220" s="123">
        <v>7</v>
      </c>
      <c r="AA220" s="121"/>
      <c r="AB220" s="124"/>
      <c r="AC220" s="124"/>
      <c r="AD220" s="133"/>
      <c r="AE220" s="133"/>
      <c r="AF220" s="133"/>
    </row>
    <row r="221" spans="1:32" s="14" customFormat="1" x14ac:dyDescent="0.25">
      <c r="A221" s="45" t="s">
        <v>7</v>
      </c>
      <c r="B221" s="74" t="s">
        <v>157</v>
      </c>
      <c r="C221" s="136">
        <v>12</v>
      </c>
      <c r="D221" s="136">
        <v>13</v>
      </c>
      <c r="E221" s="136"/>
      <c r="F221" s="136">
        <v>16</v>
      </c>
      <c r="G221" s="136">
        <v>10</v>
      </c>
      <c r="H221" s="136">
        <v>12</v>
      </c>
      <c r="I221" s="136"/>
      <c r="J221" s="136">
        <v>15</v>
      </c>
      <c r="K221" s="136">
        <v>1</v>
      </c>
      <c r="L221" s="136"/>
      <c r="M221" s="136"/>
      <c r="N221" s="136"/>
      <c r="O221" s="123"/>
      <c r="P221" s="123"/>
      <c r="Q221" s="123"/>
      <c r="R221" s="123"/>
      <c r="S221" s="123">
        <v>1</v>
      </c>
      <c r="T221" s="123"/>
      <c r="U221" s="123"/>
      <c r="V221" s="123">
        <v>4</v>
      </c>
      <c r="W221" s="123">
        <v>2</v>
      </c>
      <c r="X221" s="123"/>
      <c r="Y221" s="123"/>
      <c r="Z221" s="123">
        <v>5</v>
      </c>
      <c r="AA221" s="121"/>
      <c r="AB221" s="121"/>
      <c r="AC221" s="124" t="s">
        <v>59</v>
      </c>
      <c r="AD221" s="133">
        <f>SUM(AD213:AD214)</f>
        <v>52</v>
      </c>
      <c r="AE221" s="133">
        <f>SUM(AE213:AE214)</f>
        <v>49</v>
      </c>
      <c r="AF221" s="133">
        <f>SUM(AF213:AF214)</f>
        <v>47</v>
      </c>
    </row>
    <row r="222" spans="1:32" s="14" customFormat="1" x14ac:dyDescent="0.25">
      <c r="A222" s="45" t="s">
        <v>8</v>
      </c>
      <c r="B222" s="74" t="s">
        <v>153</v>
      </c>
      <c r="C222" s="136">
        <v>12</v>
      </c>
      <c r="D222" s="136">
        <v>12</v>
      </c>
      <c r="E222" s="136"/>
      <c r="F222" s="136">
        <v>15</v>
      </c>
      <c r="G222" s="136">
        <v>11</v>
      </c>
      <c r="H222" s="136">
        <v>12</v>
      </c>
      <c r="I222" s="136"/>
      <c r="J222" s="136">
        <v>12</v>
      </c>
      <c r="K222" s="136">
        <v>2</v>
      </c>
      <c r="L222" s="136">
        <v>2</v>
      </c>
      <c r="M222" s="136"/>
      <c r="N222" s="136">
        <v>3</v>
      </c>
      <c r="O222" s="123"/>
      <c r="P222" s="123"/>
      <c r="Q222" s="123"/>
      <c r="R222" s="123"/>
      <c r="S222" s="123"/>
      <c r="T222" s="123"/>
      <c r="U222" s="123"/>
      <c r="V222" s="123">
        <v>10</v>
      </c>
      <c r="W222" s="123">
        <v>2</v>
      </c>
      <c r="X222" s="123">
        <v>1</v>
      </c>
      <c r="Y222" s="123"/>
      <c r="Z222" s="123">
        <v>1</v>
      </c>
      <c r="AA222" s="121"/>
      <c r="AB222" s="124"/>
      <c r="AC222" s="124"/>
      <c r="AD222" s="124"/>
      <c r="AE222" s="124"/>
      <c r="AF222" s="124"/>
    </row>
    <row r="223" spans="1:32" s="14" customFormat="1" x14ac:dyDescent="0.25">
      <c r="A223" s="45" t="s">
        <v>9</v>
      </c>
      <c r="B223" s="74" t="s">
        <v>22</v>
      </c>
      <c r="C223" s="136">
        <v>12</v>
      </c>
      <c r="D223" s="136">
        <v>11</v>
      </c>
      <c r="E223" s="136"/>
      <c r="F223" s="136">
        <v>15</v>
      </c>
      <c r="G223" s="136">
        <v>11</v>
      </c>
      <c r="H223" s="136">
        <v>11</v>
      </c>
      <c r="I223" s="136"/>
      <c r="J223" s="136">
        <v>12</v>
      </c>
      <c r="K223" s="136">
        <v>8</v>
      </c>
      <c r="L223" s="136">
        <v>5</v>
      </c>
      <c r="M223" s="136"/>
      <c r="N223" s="136"/>
      <c r="O223" s="123"/>
      <c r="P223" s="123"/>
      <c r="Q223" s="123"/>
      <c r="R223" s="123"/>
      <c r="S223" s="123"/>
      <c r="T223" s="123"/>
      <c r="U223" s="123"/>
      <c r="V223" s="123">
        <v>1</v>
      </c>
      <c r="W223" s="123">
        <v>1</v>
      </c>
      <c r="X223" s="123"/>
      <c r="Y223" s="123"/>
      <c r="Z223" s="123">
        <v>9</v>
      </c>
      <c r="AA223" s="121"/>
      <c r="AB223" s="124"/>
      <c r="AC223" s="124"/>
      <c r="AD223" s="124"/>
      <c r="AE223" s="124"/>
      <c r="AF223" s="124"/>
    </row>
    <row r="224" spans="1:32" s="14" customFormat="1" x14ac:dyDescent="0.25">
      <c r="A224" s="45" t="s">
        <v>10</v>
      </c>
      <c r="B224" s="74" t="s">
        <v>101</v>
      </c>
      <c r="C224" s="136">
        <v>11</v>
      </c>
      <c r="D224" s="136">
        <v>13</v>
      </c>
      <c r="E224" s="136"/>
      <c r="F224" s="136">
        <v>15</v>
      </c>
      <c r="G224" s="136">
        <v>9</v>
      </c>
      <c r="H224" s="136">
        <v>12</v>
      </c>
      <c r="I224" s="136"/>
      <c r="J224" s="136">
        <v>9</v>
      </c>
      <c r="K224" s="136">
        <v>4</v>
      </c>
      <c r="L224" s="136">
        <v>3</v>
      </c>
      <c r="M224" s="136"/>
      <c r="N224" s="136"/>
      <c r="O224" s="125"/>
      <c r="P224" s="125"/>
      <c r="Q224" s="125"/>
      <c r="R224" s="125"/>
      <c r="S224" s="125">
        <v>3</v>
      </c>
      <c r="T224" s="125"/>
      <c r="U224" s="125"/>
      <c r="V224" s="125">
        <v>10</v>
      </c>
      <c r="W224" s="125">
        <v>1</v>
      </c>
      <c r="X224" s="125"/>
      <c r="Y224" s="125"/>
      <c r="Z224" s="125"/>
      <c r="AA224" s="121"/>
      <c r="AB224" s="124"/>
      <c r="AC224" s="124"/>
      <c r="AD224" s="124"/>
      <c r="AE224" s="124"/>
      <c r="AF224" s="124"/>
    </row>
    <row r="225" spans="1:32" s="14" customFormat="1" x14ac:dyDescent="0.25">
      <c r="A225" s="45" t="s">
        <v>11</v>
      </c>
      <c r="B225" s="74" t="s">
        <v>155</v>
      </c>
      <c r="C225" s="136">
        <v>12</v>
      </c>
      <c r="D225" s="136">
        <v>13</v>
      </c>
      <c r="E225" s="136"/>
      <c r="F225" s="136">
        <v>16</v>
      </c>
      <c r="G225" s="136">
        <v>10</v>
      </c>
      <c r="H225" s="136">
        <v>13</v>
      </c>
      <c r="I225" s="136"/>
      <c r="J225" s="136">
        <v>9</v>
      </c>
      <c r="K225" s="136">
        <v>3</v>
      </c>
      <c r="L225" s="136">
        <v>2</v>
      </c>
      <c r="M225" s="136"/>
      <c r="N225" s="136"/>
      <c r="O225" s="125"/>
      <c r="P225" s="125"/>
      <c r="Q225" s="125"/>
      <c r="R225" s="125"/>
      <c r="S225" s="125">
        <v>2</v>
      </c>
      <c r="T225" s="125"/>
      <c r="U225" s="125"/>
      <c r="V225" s="125">
        <v>4</v>
      </c>
      <c r="W225" s="125">
        <v>3</v>
      </c>
      <c r="X225" s="125"/>
      <c r="Y225" s="125"/>
      <c r="Z225" s="125">
        <v>5</v>
      </c>
      <c r="AA225" s="121"/>
      <c r="AB225" s="124"/>
      <c r="AC225" s="124"/>
      <c r="AD225" s="124"/>
      <c r="AE225" s="124"/>
      <c r="AF225" s="124"/>
    </row>
    <row r="226" spans="1:32" s="14" customFormat="1" x14ac:dyDescent="0.25">
      <c r="A226" s="45" t="s">
        <v>12</v>
      </c>
      <c r="B226" s="74" t="s">
        <v>97</v>
      </c>
      <c r="C226" s="136">
        <v>12</v>
      </c>
      <c r="D226" s="136">
        <v>9</v>
      </c>
      <c r="E226" s="136"/>
      <c r="F226" s="136">
        <v>14</v>
      </c>
      <c r="G226" s="136">
        <v>10</v>
      </c>
      <c r="H226" s="136">
        <v>8</v>
      </c>
      <c r="I226" s="136"/>
      <c r="J226" s="136">
        <v>12</v>
      </c>
      <c r="K226" s="136">
        <v>6</v>
      </c>
      <c r="L226" s="136">
        <v>3</v>
      </c>
      <c r="M226" s="136"/>
      <c r="N226" s="136">
        <v>6</v>
      </c>
      <c r="O226" s="123"/>
      <c r="P226" s="123"/>
      <c r="Q226" s="123"/>
      <c r="R226" s="123"/>
      <c r="S226" s="123"/>
      <c r="T226" s="123"/>
      <c r="U226" s="123"/>
      <c r="V226" s="123">
        <v>1</v>
      </c>
      <c r="W226" s="123">
        <v>2</v>
      </c>
      <c r="X226" s="123"/>
      <c r="Y226" s="123"/>
      <c r="Z226" s="123">
        <v>10</v>
      </c>
      <c r="AA226" s="121"/>
      <c r="AB226" s="124"/>
      <c r="AC226" s="124"/>
      <c r="AD226" s="133">
        <v>9</v>
      </c>
      <c r="AE226" s="133">
        <v>45</v>
      </c>
      <c r="AF226" s="133">
        <v>1</v>
      </c>
    </row>
    <row r="227" spans="1:32" s="14" customFormat="1" x14ac:dyDescent="0.25">
      <c r="A227" s="45" t="s">
        <v>23</v>
      </c>
      <c r="B227" s="74" t="s">
        <v>154</v>
      </c>
      <c r="C227" s="136">
        <v>12</v>
      </c>
      <c r="D227" s="136">
        <v>9</v>
      </c>
      <c r="E227" s="136"/>
      <c r="F227" s="136">
        <v>14</v>
      </c>
      <c r="G227" s="136">
        <v>11</v>
      </c>
      <c r="H227" s="136">
        <v>9</v>
      </c>
      <c r="I227" s="136"/>
      <c r="J227" s="136">
        <v>10</v>
      </c>
      <c r="K227" s="136">
        <v>2</v>
      </c>
      <c r="L227" s="136">
        <v>1</v>
      </c>
      <c r="M227" s="136"/>
      <c r="N227" s="136">
        <v>1</v>
      </c>
      <c r="O227" s="123"/>
      <c r="P227" s="123"/>
      <c r="Q227" s="123"/>
      <c r="R227" s="123"/>
      <c r="S227" s="123">
        <v>1</v>
      </c>
      <c r="T227" s="123"/>
      <c r="U227" s="123"/>
      <c r="V227" s="123">
        <v>9</v>
      </c>
      <c r="W227" s="123">
        <v>1</v>
      </c>
      <c r="X227" s="123"/>
      <c r="Y227" s="123"/>
      <c r="Z227" s="123">
        <v>4</v>
      </c>
      <c r="AA227" s="121"/>
      <c r="AB227" s="124"/>
      <c r="AC227" s="124"/>
      <c r="AD227" s="124"/>
      <c r="AE227" s="124"/>
      <c r="AF227" s="124"/>
    </row>
    <row r="228" spans="1:32" s="14" customFormat="1" ht="31.5" x14ac:dyDescent="0.25">
      <c r="A228" s="38" t="s">
        <v>21</v>
      </c>
      <c r="B228" s="72" t="s">
        <v>210</v>
      </c>
      <c r="C228" s="73">
        <f>C229</f>
        <v>198</v>
      </c>
      <c r="D228" s="73">
        <f t="shared" ref="D228:N228" si="5">D229</f>
        <v>208</v>
      </c>
      <c r="E228" s="73">
        <f t="shared" si="5"/>
        <v>0</v>
      </c>
      <c r="F228" s="73">
        <f t="shared" si="5"/>
        <v>262</v>
      </c>
      <c r="G228" s="73">
        <f t="shared" si="5"/>
        <v>194</v>
      </c>
      <c r="H228" s="73">
        <f t="shared" si="5"/>
        <v>155</v>
      </c>
      <c r="I228" s="73">
        <f t="shared" si="5"/>
        <v>0</v>
      </c>
      <c r="J228" s="73">
        <f t="shared" si="5"/>
        <v>188</v>
      </c>
      <c r="K228" s="73">
        <f t="shared" si="5"/>
        <v>35</v>
      </c>
      <c r="L228" s="73">
        <f t="shared" si="5"/>
        <v>27</v>
      </c>
      <c r="M228" s="73">
        <f t="shared" si="5"/>
        <v>0</v>
      </c>
      <c r="N228" s="73">
        <f t="shared" si="5"/>
        <v>0</v>
      </c>
      <c r="O228" s="123"/>
      <c r="P228" s="123"/>
      <c r="Q228" s="123"/>
      <c r="R228" s="123"/>
      <c r="S228" s="123">
        <v>2</v>
      </c>
      <c r="T228" s="123">
        <v>2</v>
      </c>
      <c r="U228" s="123"/>
      <c r="V228" s="123">
        <v>3</v>
      </c>
      <c r="W228" s="123">
        <v>1</v>
      </c>
      <c r="X228" s="123">
        <v>1</v>
      </c>
      <c r="Y228" s="123"/>
      <c r="Z228" s="123">
        <v>5</v>
      </c>
      <c r="AA228" s="121"/>
      <c r="AB228" s="124"/>
      <c r="AC228" s="124"/>
      <c r="AD228" s="124"/>
      <c r="AE228" s="124"/>
      <c r="AF228" s="124"/>
    </row>
    <row r="229" spans="1:32" s="14" customFormat="1" x14ac:dyDescent="0.25">
      <c r="A229" s="45"/>
      <c r="B229" s="72" t="s">
        <v>64</v>
      </c>
      <c r="C229" s="73">
        <f>SUM(C230:C247)</f>
        <v>198</v>
      </c>
      <c r="D229" s="73">
        <f t="shared" ref="D229:N229" si="6">SUM(D230:D247)</f>
        <v>208</v>
      </c>
      <c r="E229" s="73">
        <f t="shared" si="6"/>
        <v>0</v>
      </c>
      <c r="F229" s="73">
        <f t="shared" si="6"/>
        <v>262</v>
      </c>
      <c r="G229" s="73">
        <f t="shared" si="6"/>
        <v>194</v>
      </c>
      <c r="H229" s="73">
        <f t="shared" si="6"/>
        <v>155</v>
      </c>
      <c r="I229" s="73">
        <f t="shared" si="6"/>
        <v>0</v>
      </c>
      <c r="J229" s="73">
        <f>SUM(J230:J247)</f>
        <v>188</v>
      </c>
      <c r="K229" s="73">
        <f t="shared" si="6"/>
        <v>35</v>
      </c>
      <c r="L229" s="73">
        <f t="shared" si="6"/>
        <v>27</v>
      </c>
      <c r="M229" s="73">
        <f t="shared" si="6"/>
        <v>0</v>
      </c>
      <c r="N229" s="73">
        <f t="shared" si="6"/>
        <v>0</v>
      </c>
      <c r="O229" s="123"/>
      <c r="P229" s="123"/>
      <c r="Q229" s="123"/>
      <c r="R229" s="123"/>
      <c r="S229" s="123"/>
      <c r="T229" s="123">
        <v>1</v>
      </c>
      <c r="U229" s="123"/>
      <c r="V229" s="123">
        <v>1</v>
      </c>
      <c r="W229" s="123"/>
      <c r="X229" s="123">
        <v>2</v>
      </c>
      <c r="Y229" s="123"/>
      <c r="Z229" s="123">
        <v>6</v>
      </c>
      <c r="AA229" s="121"/>
      <c r="AB229" s="124"/>
      <c r="AC229" s="124"/>
      <c r="AD229" s="124"/>
      <c r="AE229" s="124"/>
      <c r="AF229" s="124"/>
    </row>
    <row r="230" spans="1:32" s="14" customFormat="1" x14ac:dyDescent="0.25">
      <c r="A230" s="76" t="s">
        <v>13</v>
      </c>
      <c r="B230" s="74" t="s">
        <v>134</v>
      </c>
      <c r="C230" s="136">
        <v>11</v>
      </c>
      <c r="D230" s="136">
        <v>13</v>
      </c>
      <c r="E230" s="136"/>
      <c r="F230" s="136">
        <v>15</v>
      </c>
      <c r="G230" s="136">
        <v>11</v>
      </c>
      <c r="H230" s="136">
        <v>7</v>
      </c>
      <c r="I230" s="134"/>
      <c r="J230" s="134">
        <v>8</v>
      </c>
      <c r="K230" s="134"/>
      <c r="L230" s="134"/>
      <c r="M230" s="134"/>
      <c r="N230" s="134"/>
      <c r="O230" s="123"/>
      <c r="P230" s="123"/>
      <c r="Q230" s="123"/>
      <c r="R230" s="123">
        <v>1</v>
      </c>
      <c r="S230" s="123"/>
      <c r="T230" s="123"/>
      <c r="U230" s="123"/>
      <c r="V230" s="123">
        <v>2</v>
      </c>
      <c r="W230" s="123">
        <v>3</v>
      </c>
      <c r="X230" s="123">
        <v>1</v>
      </c>
      <c r="Y230" s="123"/>
      <c r="Z230" s="123">
        <v>7</v>
      </c>
      <c r="AA230" s="121"/>
      <c r="AB230" s="124"/>
      <c r="AC230" s="124"/>
      <c r="AD230" s="124"/>
      <c r="AE230" s="124"/>
      <c r="AF230" s="124"/>
    </row>
    <row r="231" spans="1:32" s="14" customFormat="1" x14ac:dyDescent="0.25">
      <c r="A231" s="76" t="s">
        <v>14</v>
      </c>
      <c r="B231" s="74" t="s">
        <v>117</v>
      </c>
      <c r="C231" s="136">
        <v>11</v>
      </c>
      <c r="D231" s="136">
        <v>13</v>
      </c>
      <c r="E231" s="136"/>
      <c r="F231" s="136">
        <v>15</v>
      </c>
      <c r="G231" s="136">
        <v>11</v>
      </c>
      <c r="H231" s="136">
        <v>8</v>
      </c>
      <c r="I231" s="134"/>
      <c r="J231" s="134">
        <v>11</v>
      </c>
      <c r="K231" s="134">
        <v>4</v>
      </c>
      <c r="L231" s="134"/>
      <c r="M231" s="134"/>
      <c r="N231" s="134"/>
      <c r="O231" s="123">
        <v>1</v>
      </c>
      <c r="P231" s="123"/>
      <c r="Q231" s="123"/>
      <c r="R231" s="123"/>
      <c r="S231" s="123"/>
      <c r="T231" s="123"/>
      <c r="U231" s="123"/>
      <c r="V231" s="123">
        <v>7</v>
      </c>
      <c r="W231" s="123">
        <v>3</v>
      </c>
      <c r="X231" s="123">
        <v>1</v>
      </c>
      <c r="Y231" s="123"/>
      <c r="Z231" s="123">
        <v>1</v>
      </c>
      <c r="AA231" s="121"/>
      <c r="AB231" s="124">
        <v>4434</v>
      </c>
      <c r="AC231" s="17">
        <f>SUM(AD231:AF231)</f>
        <v>2720</v>
      </c>
      <c r="AD231" s="133">
        <f>AD221*AD226</f>
        <v>468</v>
      </c>
      <c r="AE231" s="133">
        <f t="shared" ref="AE231:AF231" si="7">AE221*AE226</f>
        <v>2205</v>
      </c>
      <c r="AF231" s="133">
        <f t="shared" si="7"/>
        <v>47</v>
      </c>
    </row>
    <row r="232" spans="1:32" s="14" customFormat="1" x14ac:dyDescent="0.25">
      <c r="A232" s="76" t="s">
        <v>15</v>
      </c>
      <c r="B232" s="74" t="s">
        <v>118</v>
      </c>
      <c r="C232" s="136">
        <v>11</v>
      </c>
      <c r="D232" s="136">
        <v>12</v>
      </c>
      <c r="E232" s="136"/>
      <c r="F232" s="136">
        <v>15</v>
      </c>
      <c r="G232" s="136">
        <v>10</v>
      </c>
      <c r="H232" s="136">
        <v>10</v>
      </c>
      <c r="I232" s="134"/>
      <c r="J232" s="134">
        <v>11</v>
      </c>
      <c r="K232" s="134">
        <v>5</v>
      </c>
      <c r="L232" s="134">
        <v>1</v>
      </c>
      <c r="M232" s="134"/>
      <c r="N232" s="134"/>
      <c r="O232" s="123"/>
      <c r="P232" s="123"/>
      <c r="Q232" s="123"/>
      <c r="R232" s="123">
        <v>1</v>
      </c>
      <c r="S232" s="123"/>
      <c r="T232" s="123"/>
      <c r="U232" s="123"/>
      <c r="V232" s="123">
        <v>2</v>
      </c>
      <c r="W232" s="123"/>
      <c r="X232" s="123">
        <v>1</v>
      </c>
      <c r="Y232" s="123"/>
      <c r="Z232" s="123">
        <v>5</v>
      </c>
      <c r="AA232" s="121"/>
      <c r="AB232" s="124"/>
      <c r="AC232" s="17"/>
      <c r="AD232" s="124"/>
      <c r="AE232" s="124"/>
      <c r="AF232" s="124"/>
    </row>
    <row r="233" spans="1:32" s="14" customFormat="1" x14ac:dyDescent="0.25">
      <c r="A233" s="76" t="s">
        <v>16</v>
      </c>
      <c r="B233" s="74" t="s">
        <v>120</v>
      </c>
      <c r="C233" s="136">
        <v>11</v>
      </c>
      <c r="D233" s="136">
        <v>10</v>
      </c>
      <c r="E233" s="136"/>
      <c r="F233" s="136">
        <v>14</v>
      </c>
      <c r="G233" s="136">
        <v>11</v>
      </c>
      <c r="H233" s="136">
        <v>8</v>
      </c>
      <c r="I233" s="134"/>
      <c r="J233" s="134">
        <v>9</v>
      </c>
      <c r="K233" s="134">
        <v>2</v>
      </c>
      <c r="L233" s="134">
        <v>2</v>
      </c>
      <c r="M233" s="134"/>
      <c r="N233" s="134"/>
      <c r="O233" s="125"/>
      <c r="P233" s="125"/>
      <c r="Q233" s="125"/>
      <c r="R233" s="125"/>
      <c r="S233" s="125">
        <v>1</v>
      </c>
      <c r="T233" s="125"/>
      <c r="U233" s="125"/>
      <c r="V233" s="125">
        <v>6</v>
      </c>
      <c r="W233" s="125">
        <v>2</v>
      </c>
      <c r="X233" s="125"/>
      <c r="Y233" s="125"/>
      <c r="Z233" s="125">
        <v>1</v>
      </c>
      <c r="AA233" s="121"/>
      <c r="AB233" s="124"/>
      <c r="AC233" s="17"/>
      <c r="AD233" s="124"/>
      <c r="AE233" s="124"/>
      <c r="AF233" s="124"/>
    </row>
    <row r="234" spans="1:32" s="14" customFormat="1" x14ac:dyDescent="0.25">
      <c r="A234" s="76" t="s">
        <v>17</v>
      </c>
      <c r="B234" s="74" t="s">
        <v>122</v>
      </c>
      <c r="C234" s="136">
        <v>11</v>
      </c>
      <c r="D234" s="136">
        <v>11</v>
      </c>
      <c r="E234" s="136"/>
      <c r="F234" s="136">
        <v>14</v>
      </c>
      <c r="G234" s="136">
        <v>11</v>
      </c>
      <c r="H234" s="136">
        <v>10</v>
      </c>
      <c r="I234" s="134"/>
      <c r="J234" s="134">
        <v>12</v>
      </c>
      <c r="K234" s="134"/>
      <c r="L234" s="134">
        <v>2</v>
      </c>
      <c r="M234" s="134"/>
      <c r="N234" s="134"/>
      <c r="O234" s="123"/>
      <c r="P234" s="123"/>
      <c r="Q234" s="123"/>
      <c r="R234" s="123"/>
      <c r="S234" s="123"/>
      <c r="T234" s="123"/>
      <c r="U234" s="123"/>
      <c r="V234" s="123">
        <v>3</v>
      </c>
      <c r="W234" s="123">
        <v>1</v>
      </c>
      <c r="X234" s="123">
        <v>1</v>
      </c>
      <c r="Y234" s="123"/>
      <c r="Z234" s="123">
        <v>7</v>
      </c>
      <c r="AA234" s="121"/>
      <c r="AB234" s="124"/>
      <c r="AC234" s="17"/>
      <c r="AD234" s="124"/>
      <c r="AE234" s="124"/>
      <c r="AF234" s="124"/>
    </row>
    <row r="235" spans="1:32" s="14" customFormat="1" x14ac:dyDescent="0.25">
      <c r="A235" s="76" t="s">
        <v>18</v>
      </c>
      <c r="B235" s="74" t="s">
        <v>121</v>
      </c>
      <c r="C235" s="136">
        <v>11</v>
      </c>
      <c r="D235" s="136">
        <v>11</v>
      </c>
      <c r="E235" s="136"/>
      <c r="F235" s="136">
        <v>14</v>
      </c>
      <c r="G235" s="136">
        <v>10</v>
      </c>
      <c r="H235" s="136">
        <v>12</v>
      </c>
      <c r="I235" s="134"/>
      <c r="J235" s="134">
        <v>10</v>
      </c>
      <c r="K235" s="134">
        <v>1</v>
      </c>
      <c r="L235" s="134">
        <v>2</v>
      </c>
      <c r="M235" s="134"/>
      <c r="N235" s="134"/>
      <c r="O235" s="123"/>
      <c r="P235" s="123"/>
      <c r="Q235" s="123"/>
      <c r="R235" s="123"/>
      <c r="S235" s="123">
        <v>2</v>
      </c>
      <c r="T235" s="123"/>
      <c r="U235" s="123"/>
      <c r="V235" s="123">
        <v>4</v>
      </c>
      <c r="W235" s="123">
        <v>2</v>
      </c>
      <c r="X235" s="123">
        <v>2</v>
      </c>
      <c r="Y235" s="123"/>
      <c r="Z235" s="123">
        <v>6</v>
      </c>
      <c r="AA235" s="121"/>
      <c r="AB235" s="124"/>
      <c r="AC235" s="17">
        <f>AB231-AC231</f>
        <v>1714</v>
      </c>
      <c r="AD235" s="124"/>
      <c r="AE235" s="124"/>
      <c r="AF235" s="124"/>
    </row>
    <row r="236" spans="1:32" s="14" customFormat="1" x14ac:dyDescent="0.25">
      <c r="A236" s="76" t="s">
        <v>19</v>
      </c>
      <c r="B236" s="74" t="s">
        <v>119</v>
      </c>
      <c r="C236" s="136">
        <v>11</v>
      </c>
      <c r="D236" s="136">
        <v>13</v>
      </c>
      <c r="E236" s="136"/>
      <c r="F236" s="136">
        <v>15</v>
      </c>
      <c r="G236" s="136">
        <v>11</v>
      </c>
      <c r="H236" s="136">
        <v>10</v>
      </c>
      <c r="I236" s="134"/>
      <c r="J236" s="134">
        <v>11</v>
      </c>
      <c r="K236" s="134">
        <v>3</v>
      </c>
      <c r="L236" s="134">
        <v>1</v>
      </c>
      <c r="M236" s="134"/>
      <c r="N236" s="134"/>
      <c r="O236" s="125"/>
      <c r="P236" s="125"/>
      <c r="Q236" s="125"/>
      <c r="R236" s="125"/>
      <c r="S236" s="125"/>
      <c r="T236" s="125"/>
      <c r="U236" s="125"/>
      <c r="V236" s="125"/>
      <c r="W236" s="125">
        <v>1</v>
      </c>
      <c r="X236" s="125">
        <v>1</v>
      </c>
      <c r="Y236" s="125"/>
      <c r="Z236" s="125">
        <v>8</v>
      </c>
      <c r="AA236" s="121"/>
      <c r="AB236" s="124"/>
      <c r="AC236" s="124"/>
      <c r="AD236" s="124"/>
      <c r="AE236" s="124"/>
      <c r="AF236" s="124"/>
    </row>
    <row r="237" spans="1:32" s="14" customFormat="1" x14ac:dyDescent="0.25">
      <c r="A237" s="76" t="s">
        <v>20</v>
      </c>
      <c r="B237" s="74" t="s">
        <v>123</v>
      </c>
      <c r="C237" s="136">
        <v>11</v>
      </c>
      <c r="D237" s="136">
        <v>10</v>
      </c>
      <c r="E237" s="136"/>
      <c r="F237" s="136">
        <v>14</v>
      </c>
      <c r="G237" s="136">
        <v>11</v>
      </c>
      <c r="H237" s="136">
        <v>8</v>
      </c>
      <c r="I237" s="134" t="s">
        <v>211</v>
      </c>
      <c r="J237" s="134">
        <v>8</v>
      </c>
      <c r="K237" s="134">
        <v>2</v>
      </c>
      <c r="L237" s="134">
        <v>3</v>
      </c>
      <c r="M237" s="134"/>
      <c r="N237" s="134"/>
      <c r="O237" s="123"/>
      <c r="P237" s="123"/>
      <c r="Q237" s="123"/>
      <c r="R237" s="123"/>
      <c r="S237" s="123">
        <v>1</v>
      </c>
      <c r="T237" s="123"/>
      <c r="U237" s="123"/>
      <c r="V237" s="123">
        <v>4</v>
      </c>
      <c r="W237" s="123">
        <v>3</v>
      </c>
      <c r="X237" s="123">
        <v>1</v>
      </c>
      <c r="Y237" s="123"/>
      <c r="Z237" s="123"/>
      <c r="AA237" s="121"/>
      <c r="AB237" s="124"/>
      <c r="AC237" s="124"/>
      <c r="AD237" s="124"/>
      <c r="AE237" s="124"/>
      <c r="AF237" s="124"/>
    </row>
    <row r="238" spans="1:32" s="14" customFormat="1" x14ac:dyDescent="0.25">
      <c r="A238" s="76" t="s">
        <v>212</v>
      </c>
      <c r="B238" s="74" t="s">
        <v>124</v>
      </c>
      <c r="C238" s="136">
        <v>11</v>
      </c>
      <c r="D238" s="136">
        <v>12</v>
      </c>
      <c r="E238" s="136"/>
      <c r="F238" s="136">
        <v>15</v>
      </c>
      <c r="G238" s="136">
        <v>11</v>
      </c>
      <c r="H238" s="136">
        <v>9</v>
      </c>
      <c r="I238" s="134"/>
      <c r="J238" s="134">
        <v>10</v>
      </c>
      <c r="K238" s="134">
        <v>2</v>
      </c>
      <c r="L238" s="134">
        <v>3</v>
      </c>
      <c r="M238" s="134"/>
      <c r="N238" s="134"/>
      <c r="O238" s="123"/>
      <c r="P238" s="123"/>
      <c r="Q238" s="123"/>
      <c r="R238" s="123"/>
      <c r="S238" s="123">
        <v>1</v>
      </c>
      <c r="T238" s="123"/>
      <c r="U238" s="123"/>
      <c r="V238" s="123">
        <v>2</v>
      </c>
      <c r="W238" s="123">
        <v>1</v>
      </c>
      <c r="X238" s="123"/>
      <c r="Y238" s="123"/>
      <c r="Z238" s="123">
        <v>7</v>
      </c>
      <c r="AA238" s="121"/>
      <c r="AB238" s="124"/>
      <c r="AC238" s="124"/>
      <c r="AD238" s="124"/>
      <c r="AE238" s="124"/>
      <c r="AF238" s="124"/>
    </row>
    <row r="239" spans="1:32" s="14" customFormat="1" x14ac:dyDescent="0.25">
      <c r="A239" s="76" t="s">
        <v>213</v>
      </c>
      <c r="B239" s="74" t="s">
        <v>125</v>
      </c>
      <c r="C239" s="136">
        <v>11</v>
      </c>
      <c r="D239" s="136">
        <v>11</v>
      </c>
      <c r="E239" s="136"/>
      <c r="F239" s="136">
        <v>14</v>
      </c>
      <c r="G239" s="136">
        <v>11</v>
      </c>
      <c r="H239" s="136">
        <v>9</v>
      </c>
      <c r="I239" s="134"/>
      <c r="J239" s="134">
        <v>12</v>
      </c>
      <c r="K239" s="134"/>
      <c r="L239" s="134"/>
      <c r="M239" s="134"/>
      <c r="N239" s="134"/>
      <c r="O239" s="125"/>
      <c r="P239" s="125"/>
      <c r="Q239" s="125"/>
      <c r="R239" s="125"/>
      <c r="S239" s="125"/>
      <c r="T239" s="125"/>
      <c r="U239" s="125"/>
      <c r="V239" s="125">
        <v>11</v>
      </c>
      <c r="W239" s="125">
        <v>2</v>
      </c>
      <c r="X239" s="125"/>
      <c r="Y239" s="125"/>
      <c r="Z239" s="125"/>
      <c r="AA239" s="121"/>
      <c r="AB239" s="124"/>
      <c r="AC239" s="124"/>
      <c r="AD239" s="124"/>
      <c r="AE239" s="124"/>
      <c r="AF239" s="124"/>
    </row>
    <row r="240" spans="1:32" s="14" customFormat="1" x14ac:dyDescent="0.25">
      <c r="A240" s="76" t="s">
        <v>214</v>
      </c>
      <c r="B240" s="74" t="s">
        <v>126</v>
      </c>
      <c r="C240" s="136">
        <v>11</v>
      </c>
      <c r="D240" s="136">
        <v>12</v>
      </c>
      <c r="E240" s="136"/>
      <c r="F240" s="136">
        <v>15</v>
      </c>
      <c r="G240" s="136">
        <v>11</v>
      </c>
      <c r="H240" s="136">
        <v>8</v>
      </c>
      <c r="I240" s="134"/>
      <c r="J240" s="134">
        <v>11</v>
      </c>
      <c r="K240" s="134">
        <v>1</v>
      </c>
      <c r="L240" s="134">
        <v>1</v>
      </c>
      <c r="M240" s="134"/>
      <c r="N240" s="134"/>
      <c r="O240" s="123"/>
      <c r="P240" s="123"/>
      <c r="Q240" s="123"/>
      <c r="R240" s="123"/>
      <c r="S240" s="123">
        <v>2</v>
      </c>
      <c r="T240" s="123"/>
      <c r="U240" s="123"/>
      <c r="V240" s="123">
        <v>6</v>
      </c>
      <c r="W240" s="123">
        <v>2</v>
      </c>
      <c r="X240" s="123">
        <v>1</v>
      </c>
      <c r="Y240" s="123"/>
      <c r="Z240" s="123">
        <v>4</v>
      </c>
      <c r="AA240" s="121"/>
      <c r="AB240" s="124"/>
      <c r="AC240" s="124"/>
      <c r="AD240" s="124"/>
      <c r="AE240" s="124"/>
      <c r="AF240" s="124"/>
    </row>
    <row r="241" spans="1:32" s="14" customFormat="1" x14ac:dyDescent="0.25">
      <c r="A241" s="76" t="s">
        <v>215</v>
      </c>
      <c r="B241" s="74" t="s">
        <v>127</v>
      </c>
      <c r="C241" s="136">
        <v>11</v>
      </c>
      <c r="D241" s="136">
        <v>10</v>
      </c>
      <c r="E241" s="136"/>
      <c r="F241" s="136">
        <v>14</v>
      </c>
      <c r="G241" s="136">
        <v>10</v>
      </c>
      <c r="H241" s="136">
        <v>7</v>
      </c>
      <c r="I241" s="134"/>
      <c r="J241" s="134">
        <v>8</v>
      </c>
      <c r="K241" s="134">
        <v>1</v>
      </c>
      <c r="L241" s="134"/>
      <c r="M241" s="134"/>
      <c r="N241" s="134"/>
      <c r="O241" s="123"/>
      <c r="P241" s="123"/>
      <c r="Q241" s="123"/>
      <c r="R241" s="123"/>
      <c r="S241" s="123"/>
      <c r="T241" s="123">
        <v>1</v>
      </c>
      <c r="U241" s="123"/>
      <c r="V241" s="123"/>
      <c r="W241" s="123">
        <v>1</v>
      </c>
      <c r="X241" s="123"/>
      <c r="Y241" s="123"/>
      <c r="Z241" s="123">
        <v>12</v>
      </c>
      <c r="AA241" s="121"/>
      <c r="AB241" s="124"/>
      <c r="AC241" s="124"/>
      <c r="AD241" s="124"/>
      <c r="AE241" s="124"/>
      <c r="AF241" s="124"/>
    </row>
    <row r="242" spans="1:32" s="14" customFormat="1" x14ac:dyDescent="0.25">
      <c r="A242" s="76" t="s">
        <v>216</v>
      </c>
      <c r="B242" s="74" t="s">
        <v>128</v>
      </c>
      <c r="C242" s="136">
        <v>11</v>
      </c>
      <c r="D242" s="136">
        <v>10</v>
      </c>
      <c r="E242" s="136"/>
      <c r="F242" s="136">
        <v>14</v>
      </c>
      <c r="G242" s="136">
        <v>11</v>
      </c>
      <c r="H242" s="136">
        <v>7</v>
      </c>
      <c r="I242" s="134"/>
      <c r="J242" s="134">
        <v>9</v>
      </c>
      <c r="K242" s="134">
        <v>3</v>
      </c>
      <c r="L242" s="134">
        <v>2</v>
      </c>
      <c r="M242" s="134"/>
      <c r="N242" s="134"/>
      <c r="O242" s="123"/>
      <c r="P242" s="123"/>
      <c r="Q242" s="123"/>
      <c r="R242" s="123"/>
      <c r="S242" s="123"/>
      <c r="T242" s="123">
        <v>1</v>
      </c>
      <c r="U242" s="123"/>
      <c r="V242" s="123">
        <v>6</v>
      </c>
      <c r="W242" s="123">
        <v>1</v>
      </c>
      <c r="X242" s="123">
        <v>2</v>
      </c>
      <c r="Y242" s="123"/>
      <c r="Z242" s="123">
        <v>1</v>
      </c>
      <c r="AA242" s="121"/>
      <c r="AB242" s="124"/>
      <c r="AC242" s="124"/>
      <c r="AD242" s="124"/>
      <c r="AE242" s="124"/>
      <c r="AF242" s="124"/>
    </row>
    <row r="243" spans="1:32" s="14" customFormat="1" x14ac:dyDescent="0.25">
      <c r="A243" s="76" t="s">
        <v>217</v>
      </c>
      <c r="B243" s="74" t="s">
        <v>130</v>
      </c>
      <c r="C243" s="136">
        <v>11</v>
      </c>
      <c r="D243" s="136">
        <v>10</v>
      </c>
      <c r="E243" s="136"/>
      <c r="F243" s="136">
        <v>14</v>
      </c>
      <c r="G243" s="136">
        <v>10</v>
      </c>
      <c r="H243" s="136">
        <v>9</v>
      </c>
      <c r="I243" s="134"/>
      <c r="J243" s="134">
        <v>11</v>
      </c>
      <c r="K243" s="134">
        <v>2</v>
      </c>
      <c r="L243" s="134">
        <v>3</v>
      </c>
      <c r="M243" s="134"/>
      <c r="N243" s="134"/>
      <c r="O243" s="123"/>
      <c r="P243" s="123"/>
      <c r="Q243" s="123"/>
      <c r="R243" s="123"/>
      <c r="S243" s="123">
        <v>1</v>
      </c>
      <c r="T243" s="123"/>
      <c r="U243" s="123"/>
      <c r="V243" s="123">
        <v>1</v>
      </c>
      <c r="W243" s="123">
        <v>1</v>
      </c>
      <c r="X243" s="123"/>
      <c r="Y243" s="123"/>
      <c r="Z243" s="123">
        <v>7</v>
      </c>
      <c r="AA243" s="121"/>
      <c r="AB243" s="124"/>
      <c r="AC243" s="124"/>
      <c r="AD243" s="124"/>
      <c r="AE243" s="124"/>
      <c r="AF243" s="124"/>
    </row>
    <row r="244" spans="1:32" s="14" customFormat="1" x14ac:dyDescent="0.25">
      <c r="A244" s="76" t="s">
        <v>218</v>
      </c>
      <c r="B244" s="74" t="s">
        <v>129</v>
      </c>
      <c r="C244" s="136">
        <v>11</v>
      </c>
      <c r="D244" s="136">
        <v>12</v>
      </c>
      <c r="E244" s="136"/>
      <c r="F244" s="136">
        <v>15</v>
      </c>
      <c r="G244" s="136">
        <v>11</v>
      </c>
      <c r="H244" s="136">
        <v>9</v>
      </c>
      <c r="I244" s="134"/>
      <c r="J244" s="134">
        <v>12</v>
      </c>
      <c r="K244" s="134">
        <v>3</v>
      </c>
      <c r="L244" s="134">
        <v>2</v>
      </c>
      <c r="M244" s="134"/>
      <c r="N244" s="134"/>
      <c r="O244" s="123"/>
      <c r="P244" s="123"/>
      <c r="Q244" s="123"/>
      <c r="R244" s="123"/>
      <c r="S244" s="123"/>
      <c r="T244" s="123"/>
      <c r="U244" s="123"/>
      <c r="V244" s="123"/>
      <c r="W244" s="123">
        <v>1</v>
      </c>
      <c r="X244" s="123"/>
      <c r="Y244" s="123"/>
      <c r="Z244" s="123">
        <v>11</v>
      </c>
      <c r="AA244" s="121"/>
      <c r="AB244" s="124"/>
      <c r="AC244" s="124"/>
      <c r="AD244" s="124"/>
      <c r="AE244" s="124"/>
      <c r="AF244" s="124"/>
    </row>
    <row r="245" spans="1:32" s="14" customFormat="1" x14ac:dyDescent="0.25">
      <c r="A245" s="76" t="s">
        <v>219</v>
      </c>
      <c r="B245" s="74" t="s">
        <v>131</v>
      </c>
      <c r="C245" s="136">
        <v>11</v>
      </c>
      <c r="D245" s="136">
        <v>12</v>
      </c>
      <c r="E245" s="136"/>
      <c r="F245" s="136">
        <v>15</v>
      </c>
      <c r="G245" s="136">
        <v>11</v>
      </c>
      <c r="H245" s="136">
        <v>8</v>
      </c>
      <c r="I245" s="134"/>
      <c r="J245" s="134">
        <v>11</v>
      </c>
      <c r="K245" s="134">
        <v>2</v>
      </c>
      <c r="L245" s="134">
        <v>3</v>
      </c>
      <c r="M245" s="134"/>
      <c r="N245" s="134"/>
      <c r="O245" s="125"/>
      <c r="P245" s="125"/>
      <c r="Q245" s="125"/>
      <c r="R245" s="125"/>
      <c r="S245" s="125"/>
      <c r="T245" s="125"/>
      <c r="U245" s="125"/>
      <c r="V245" s="125">
        <v>9</v>
      </c>
      <c r="W245" s="125">
        <v>2</v>
      </c>
      <c r="X245" s="125">
        <v>1</v>
      </c>
      <c r="Y245" s="125"/>
      <c r="Z245" s="125"/>
      <c r="AA245" s="121"/>
      <c r="AB245" s="124"/>
      <c r="AC245" s="124"/>
      <c r="AD245" s="124"/>
      <c r="AE245" s="124"/>
      <c r="AF245" s="124"/>
    </row>
    <row r="246" spans="1:32" s="14" customFormat="1" x14ac:dyDescent="0.25">
      <c r="A246" s="76" t="s">
        <v>220</v>
      </c>
      <c r="B246" s="74" t="s">
        <v>132</v>
      </c>
      <c r="C246" s="136">
        <v>11</v>
      </c>
      <c r="D246" s="136">
        <v>12</v>
      </c>
      <c r="E246" s="135"/>
      <c r="F246" s="136">
        <v>15</v>
      </c>
      <c r="G246" s="136">
        <v>11</v>
      </c>
      <c r="H246" s="136">
        <v>9</v>
      </c>
      <c r="I246" s="134"/>
      <c r="J246" s="134">
        <v>12</v>
      </c>
      <c r="K246" s="134">
        <v>2</v>
      </c>
      <c r="L246" s="134">
        <v>1</v>
      </c>
      <c r="M246" s="134"/>
      <c r="N246" s="134"/>
      <c r="O246" s="125"/>
      <c r="P246" s="125"/>
      <c r="Q246" s="125"/>
      <c r="R246" s="125"/>
      <c r="S246" s="125">
        <v>2</v>
      </c>
      <c r="T246" s="125"/>
      <c r="U246" s="125"/>
      <c r="V246" s="125">
        <v>3</v>
      </c>
      <c r="W246" s="125">
        <v>2</v>
      </c>
      <c r="X246" s="125"/>
      <c r="Y246" s="125"/>
      <c r="Z246" s="125">
        <v>5</v>
      </c>
      <c r="AA246" s="121"/>
      <c r="AB246" s="124"/>
      <c r="AC246" s="124"/>
      <c r="AD246" s="124"/>
      <c r="AE246" s="124"/>
      <c r="AF246" s="124"/>
    </row>
    <row r="247" spans="1:32" s="14" customFormat="1" x14ac:dyDescent="0.25">
      <c r="A247" s="76" t="s">
        <v>221</v>
      </c>
      <c r="B247" s="74" t="s">
        <v>133</v>
      </c>
      <c r="C247" s="136">
        <v>11</v>
      </c>
      <c r="D247" s="136">
        <v>14</v>
      </c>
      <c r="E247" s="135"/>
      <c r="F247" s="136">
        <v>15</v>
      </c>
      <c r="G247" s="136">
        <v>11</v>
      </c>
      <c r="H247" s="136">
        <v>7</v>
      </c>
      <c r="I247" s="134"/>
      <c r="J247" s="134">
        <v>12</v>
      </c>
      <c r="K247" s="134">
        <v>2</v>
      </c>
      <c r="L247" s="134">
        <v>1</v>
      </c>
      <c r="M247" s="134"/>
      <c r="N247" s="134"/>
      <c r="O247" s="123"/>
      <c r="P247" s="123"/>
      <c r="Q247" s="123"/>
      <c r="R247" s="123"/>
      <c r="S247" s="123"/>
      <c r="T247" s="123"/>
      <c r="U247" s="123"/>
      <c r="V247" s="123">
        <v>12</v>
      </c>
      <c r="W247" s="123"/>
      <c r="X247" s="123"/>
      <c r="Y247" s="123"/>
      <c r="Z247" s="123"/>
      <c r="AA247" s="121"/>
      <c r="AB247" s="124"/>
      <c r="AC247" s="124"/>
      <c r="AD247" s="124"/>
      <c r="AE247" s="124"/>
      <c r="AF247" s="124"/>
    </row>
    <row r="248" spans="1:32" s="14" customFormat="1" ht="31.5" x14ac:dyDescent="0.25">
      <c r="A248" s="79" t="s">
        <v>25</v>
      </c>
      <c r="B248" s="72" t="s">
        <v>222</v>
      </c>
      <c r="C248" s="73">
        <f>C249</f>
        <v>120</v>
      </c>
      <c r="D248" s="73">
        <f t="shared" ref="D248:N248" si="8">D249</f>
        <v>120</v>
      </c>
      <c r="E248" s="73">
        <f t="shared" si="8"/>
        <v>0</v>
      </c>
      <c r="F248" s="73">
        <f t="shared" si="8"/>
        <v>160</v>
      </c>
      <c r="G248" s="73">
        <f t="shared" si="8"/>
        <v>101</v>
      </c>
      <c r="H248" s="73">
        <f t="shared" si="8"/>
        <v>100</v>
      </c>
      <c r="I248" s="73">
        <f t="shared" si="8"/>
        <v>0</v>
      </c>
      <c r="J248" s="73">
        <f>J249</f>
        <v>121</v>
      </c>
      <c r="K248" s="73">
        <f t="shared" si="8"/>
        <v>16</v>
      </c>
      <c r="L248" s="73">
        <f t="shared" si="8"/>
        <v>13</v>
      </c>
      <c r="M248" s="73">
        <f t="shared" si="8"/>
        <v>0</v>
      </c>
      <c r="N248" s="73">
        <f t="shared" si="8"/>
        <v>109</v>
      </c>
      <c r="O248" s="123"/>
      <c r="P248" s="123"/>
      <c r="Q248" s="123"/>
      <c r="R248" s="123"/>
      <c r="S248" s="123"/>
      <c r="T248" s="123"/>
      <c r="U248" s="123"/>
      <c r="V248" s="123">
        <v>9</v>
      </c>
      <c r="W248" s="123"/>
      <c r="X248" s="123"/>
      <c r="Y248" s="123"/>
      <c r="Z248" s="123"/>
      <c r="AA248" s="121"/>
      <c r="AB248" s="124"/>
      <c r="AC248" s="124"/>
      <c r="AD248" s="124"/>
      <c r="AE248" s="124"/>
      <c r="AF248" s="124"/>
    </row>
    <row r="249" spans="1:32" s="14" customFormat="1" x14ac:dyDescent="0.25">
      <c r="A249" s="38"/>
      <c r="B249" s="72" t="s">
        <v>64</v>
      </c>
      <c r="C249" s="73">
        <f>SUM(C250:C259)</f>
        <v>120</v>
      </c>
      <c r="D249" s="73">
        <f t="shared" ref="D249:N249" si="9">SUM(D250:D259)</f>
        <v>120</v>
      </c>
      <c r="E249" s="73">
        <f t="shared" si="9"/>
        <v>0</v>
      </c>
      <c r="F249" s="73">
        <f t="shared" si="9"/>
        <v>160</v>
      </c>
      <c r="G249" s="73">
        <f t="shared" si="9"/>
        <v>101</v>
      </c>
      <c r="H249" s="73">
        <f t="shared" si="9"/>
        <v>100</v>
      </c>
      <c r="I249" s="73">
        <f t="shared" si="9"/>
        <v>0</v>
      </c>
      <c r="J249" s="73">
        <f>SUM(J250:J259)</f>
        <v>121</v>
      </c>
      <c r="K249" s="73">
        <f t="shared" si="9"/>
        <v>16</v>
      </c>
      <c r="L249" s="73">
        <f t="shared" si="9"/>
        <v>13</v>
      </c>
      <c r="M249" s="73">
        <f t="shared" si="9"/>
        <v>0</v>
      </c>
      <c r="N249" s="73">
        <f t="shared" si="9"/>
        <v>109</v>
      </c>
      <c r="O249" s="123">
        <v>2</v>
      </c>
      <c r="P249" s="123">
        <v>1</v>
      </c>
      <c r="Q249" s="123"/>
      <c r="R249" s="123"/>
      <c r="S249" s="123"/>
      <c r="T249" s="123"/>
      <c r="U249" s="123"/>
      <c r="V249" s="123">
        <v>12</v>
      </c>
      <c r="W249" s="123"/>
      <c r="X249" s="123"/>
      <c r="Y249" s="123"/>
      <c r="Z249" s="123"/>
      <c r="AA249" s="121"/>
      <c r="AB249" s="124"/>
      <c r="AC249" s="124"/>
      <c r="AD249" s="124"/>
      <c r="AE249" s="124"/>
      <c r="AF249" s="124"/>
    </row>
    <row r="250" spans="1:32" s="15" customFormat="1" x14ac:dyDescent="0.25">
      <c r="A250" s="45" t="s">
        <v>223</v>
      </c>
      <c r="B250" s="80" t="s">
        <v>85</v>
      </c>
      <c r="C250" s="134">
        <v>12</v>
      </c>
      <c r="D250" s="134">
        <v>12</v>
      </c>
      <c r="E250" s="136"/>
      <c r="F250" s="136">
        <v>16</v>
      </c>
      <c r="G250" s="134">
        <v>11</v>
      </c>
      <c r="H250" s="134">
        <v>9</v>
      </c>
      <c r="I250" s="134"/>
      <c r="J250" s="134">
        <v>14</v>
      </c>
      <c r="K250" s="134">
        <v>2</v>
      </c>
      <c r="L250" s="134">
        <v>2</v>
      </c>
      <c r="M250" s="134"/>
      <c r="N250" s="134">
        <v>14</v>
      </c>
      <c r="O250" s="126">
        <f t="shared" ref="O250:Z250" si="10">SUM(O251:O275)</f>
        <v>0</v>
      </c>
      <c r="P250" s="126">
        <f t="shared" si="10"/>
        <v>0</v>
      </c>
      <c r="Q250" s="126">
        <f t="shared" si="10"/>
        <v>0</v>
      </c>
      <c r="R250" s="126">
        <f t="shared" si="10"/>
        <v>0</v>
      </c>
      <c r="S250" s="126">
        <f t="shared" si="10"/>
        <v>0</v>
      </c>
      <c r="T250" s="126">
        <f t="shared" si="10"/>
        <v>0</v>
      </c>
      <c r="U250" s="126">
        <f t="shared" si="10"/>
        <v>0</v>
      </c>
      <c r="V250" s="126">
        <f t="shared" si="10"/>
        <v>205</v>
      </c>
      <c r="W250" s="126">
        <f t="shared" si="10"/>
        <v>0</v>
      </c>
      <c r="X250" s="126">
        <f t="shared" si="10"/>
        <v>0</v>
      </c>
      <c r="Y250" s="126">
        <f t="shared" si="10"/>
        <v>0</v>
      </c>
      <c r="Z250" s="126">
        <f t="shared" si="10"/>
        <v>0</v>
      </c>
      <c r="AA250" s="16"/>
      <c r="AB250" s="17"/>
      <c r="AC250" s="17"/>
      <c r="AD250" s="17"/>
      <c r="AE250" s="17"/>
      <c r="AF250" s="17"/>
    </row>
    <row r="251" spans="1:32" s="14" customFormat="1" x14ac:dyDescent="0.25">
      <c r="A251" s="45" t="s">
        <v>224</v>
      </c>
      <c r="B251" s="80" t="s">
        <v>76</v>
      </c>
      <c r="C251" s="134">
        <v>12</v>
      </c>
      <c r="D251" s="134">
        <v>13</v>
      </c>
      <c r="E251" s="136"/>
      <c r="F251" s="136">
        <v>17</v>
      </c>
      <c r="G251" s="134">
        <v>10</v>
      </c>
      <c r="H251" s="134">
        <v>10</v>
      </c>
      <c r="I251" s="134"/>
      <c r="J251" s="134">
        <v>11</v>
      </c>
      <c r="K251" s="134">
        <v>1</v>
      </c>
      <c r="L251" s="134">
        <v>1</v>
      </c>
      <c r="M251" s="134"/>
      <c r="N251" s="134">
        <v>11</v>
      </c>
      <c r="O251" s="123"/>
      <c r="P251" s="123"/>
      <c r="Q251" s="123"/>
      <c r="R251" s="123"/>
      <c r="S251" s="123"/>
      <c r="T251" s="123"/>
      <c r="U251" s="123"/>
      <c r="V251" s="123">
        <v>9</v>
      </c>
      <c r="W251" s="123"/>
      <c r="X251" s="123"/>
      <c r="Y251" s="123"/>
      <c r="Z251" s="123"/>
      <c r="AA251" s="121"/>
      <c r="AB251" s="124"/>
      <c r="AC251" s="124"/>
      <c r="AD251" s="124"/>
      <c r="AE251" s="124"/>
      <c r="AF251" s="124"/>
    </row>
    <row r="252" spans="1:32" s="14" customFormat="1" x14ac:dyDescent="0.25">
      <c r="A252" s="45" t="s">
        <v>225</v>
      </c>
      <c r="B252" s="80" t="s">
        <v>77</v>
      </c>
      <c r="C252" s="134">
        <v>12</v>
      </c>
      <c r="D252" s="134">
        <v>12</v>
      </c>
      <c r="E252" s="136"/>
      <c r="F252" s="136">
        <v>16</v>
      </c>
      <c r="G252" s="134">
        <v>11</v>
      </c>
      <c r="H252" s="134">
        <v>9</v>
      </c>
      <c r="I252" s="134"/>
      <c r="J252" s="134">
        <v>14</v>
      </c>
      <c r="K252" s="134">
        <v>3</v>
      </c>
      <c r="L252" s="134"/>
      <c r="M252" s="134"/>
      <c r="N252" s="134">
        <v>14</v>
      </c>
      <c r="O252" s="123"/>
      <c r="P252" s="123"/>
      <c r="Q252" s="123"/>
      <c r="R252" s="123"/>
      <c r="S252" s="123"/>
      <c r="T252" s="123"/>
      <c r="U252" s="123"/>
      <c r="V252" s="123">
        <v>8</v>
      </c>
      <c r="W252" s="123"/>
      <c r="X252" s="123"/>
      <c r="Y252" s="123"/>
      <c r="Z252" s="123"/>
      <c r="AA252" s="121"/>
      <c r="AB252" s="124"/>
      <c r="AC252" s="124"/>
      <c r="AD252" s="124"/>
      <c r="AE252" s="124"/>
      <c r="AF252" s="124"/>
    </row>
    <row r="253" spans="1:32" s="14" customFormat="1" x14ac:dyDescent="0.25">
      <c r="A253" s="45" t="s">
        <v>226</v>
      </c>
      <c r="B253" s="80" t="s">
        <v>79</v>
      </c>
      <c r="C253" s="134">
        <v>12</v>
      </c>
      <c r="D253" s="134">
        <v>11</v>
      </c>
      <c r="E253" s="136"/>
      <c r="F253" s="136">
        <v>15</v>
      </c>
      <c r="G253" s="134">
        <v>11</v>
      </c>
      <c r="H253" s="134">
        <v>10</v>
      </c>
      <c r="I253" s="134"/>
      <c r="J253" s="134">
        <v>12</v>
      </c>
      <c r="K253" s="134">
        <v>1</v>
      </c>
      <c r="L253" s="134">
        <v>1</v>
      </c>
      <c r="M253" s="134"/>
      <c r="N253" s="134">
        <v>12</v>
      </c>
      <c r="O253" s="123"/>
      <c r="P253" s="123"/>
      <c r="Q253" s="123"/>
      <c r="R253" s="123"/>
      <c r="S253" s="123"/>
      <c r="T253" s="123"/>
      <c r="U253" s="123"/>
      <c r="V253" s="123">
        <v>6</v>
      </c>
      <c r="W253" s="123"/>
      <c r="X253" s="123"/>
      <c r="Y253" s="123"/>
      <c r="Z253" s="123"/>
      <c r="AA253" s="121"/>
      <c r="AB253" s="124"/>
      <c r="AC253" s="124"/>
      <c r="AD253" s="124"/>
      <c r="AE253" s="124"/>
      <c r="AF253" s="124"/>
    </row>
    <row r="254" spans="1:32" s="14" customFormat="1" x14ac:dyDescent="0.25">
      <c r="A254" s="45" t="s">
        <v>227</v>
      </c>
      <c r="B254" s="80" t="s">
        <v>78</v>
      </c>
      <c r="C254" s="134">
        <v>12</v>
      </c>
      <c r="D254" s="134">
        <v>12</v>
      </c>
      <c r="E254" s="136"/>
      <c r="F254" s="136">
        <v>16</v>
      </c>
      <c r="G254" s="134">
        <v>10</v>
      </c>
      <c r="H254" s="134">
        <v>11</v>
      </c>
      <c r="I254" s="134"/>
      <c r="J254" s="134">
        <v>13</v>
      </c>
      <c r="K254" s="134">
        <v>1</v>
      </c>
      <c r="L254" s="134"/>
      <c r="M254" s="134"/>
      <c r="N254" s="134">
        <v>13</v>
      </c>
      <c r="O254" s="123"/>
      <c r="P254" s="123"/>
      <c r="Q254" s="123"/>
      <c r="R254" s="123"/>
      <c r="S254" s="123"/>
      <c r="T254" s="123"/>
      <c r="U254" s="123"/>
      <c r="V254" s="123">
        <v>10</v>
      </c>
      <c r="W254" s="123"/>
      <c r="X254" s="123"/>
      <c r="Y254" s="123"/>
      <c r="Z254" s="123"/>
      <c r="AA254" s="121"/>
      <c r="AB254" s="124"/>
      <c r="AC254" s="124"/>
      <c r="AD254" s="124"/>
      <c r="AE254" s="124"/>
      <c r="AF254" s="124"/>
    </row>
    <row r="255" spans="1:32" s="14" customFormat="1" x14ac:dyDescent="0.25">
      <c r="A255" s="45" t="s">
        <v>228</v>
      </c>
      <c r="B255" s="80" t="s">
        <v>80</v>
      </c>
      <c r="C255" s="134">
        <v>12</v>
      </c>
      <c r="D255" s="134">
        <v>12</v>
      </c>
      <c r="E255" s="136"/>
      <c r="F255" s="136">
        <v>16</v>
      </c>
      <c r="G255" s="134">
        <v>9</v>
      </c>
      <c r="H255" s="134">
        <v>10</v>
      </c>
      <c r="I255" s="134"/>
      <c r="J255" s="134">
        <v>10</v>
      </c>
      <c r="K255" s="134"/>
      <c r="L255" s="134"/>
      <c r="M255" s="134"/>
      <c r="N255" s="134">
        <v>10</v>
      </c>
      <c r="O255" s="123"/>
      <c r="P255" s="123"/>
      <c r="Q255" s="123"/>
      <c r="R255" s="123"/>
      <c r="S255" s="123"/>
      <c r="T255" s="123"/>
      <c r="U255" s="123"/>
      <c r="V255" s="123">
        <v>8</v>
      </c>
      <c r="W255" s="123"/>
      <c r="X255" s="123"/>
      <c r="Y255" s="123"/>
      <c r="Z255" s="123"/>
      <c r="AA255" s="121"/>
      <c r="AB255" s="124"/>
      <c r="AC255" s="124"/>
      <c r="AD255" s="124"/>
      <c r="AE255" s="124"/>
      <c r="AF255" s="124"/>
    </row>
    <row r="256" spans="1:32" s="14" customFormat="1" x14ac:dyDescent="0.25">
      <c r="A256" s="45" t="s">
        <v>229</v>
      </c>
      <c r="B256" s="80" t="s">
        <v>81</v>
      </c>
      <c r="C256" s="134">
        <v>12</v>
      </c>
      <c r="D256" s="134">
        <v>12</v>
      </c>
      <c r="E256" s="135"/>
      <c r="F256" s="136">
        <v>16</v>
      </c>
      <c r="G256" s="134">
        <v>11</v>
      </c>
      <c r="H256" s="134">
        <v>10</v>
      </c>
      <c r="I256" s="134"/>
      <c r="J256" s="134">
        <v>12</v>
      </c>
      <c r="K256" s="134">
        <v>3</v>
      </c>
      <c r="L256" s="134">
        <v>2</v>
      </c>
      <c r="M256" s="134"/>
      <c r="N256" s="134">
        <v>12</v>
      </c>
      <c r="O256" s="123"/>
      <c r="P256" s="123"/>
      <c r="Q256" s="123"/>
      <c r="R256" s="123"/>
      <c r="S256" s="123"/>
      <c r="T256" s="123"/>
      <c r="U256" s="123"/>
      <c r="V256" s="123">
        <v>9</v>
      </c>
      <c r="W256" s="123"/>
      <c r="X256" s="123"/>
      <c r="Y256" s="123"/>
      <c r="Z256" s="123"/>
      <c r="AA256" s="121"/>
      <c r="AB256" s="124"/>
      <c r="AC256" s="124"/>
      <c r="AD256" s="124"/>
      <c r="AE256" s="124"/>
      <c r="AF256" s="124"/>
    </row>
    <row r="257" spans="1:32" s="14" customFormat="1" x14ac:dyDescent="0.25">
      <c r="A257" s="45" t="s">
        <v>230</v>
      </c>
      <c r="B257" s="80" t="s">
        <v>82</v>
      </c>
      <c r="C257" s="134">
        <v>12</v>
      </c>
      <c r="D257" s="134">
        <v>12</v>
      </c>
      <c r="E257" s="135"/>
      <c r="F257" s="136">
        <v>16</v>
      </c>
      <c r="G257" s="134">
        <v>9</v>
      </c>
      <c r="H257" s="134">
        <v>10</v>
      </c>
      <c r="I257" s="134"/>
      <c r="J257" s="134">
        <v>12</v>
      </c>
      <c r="K257" s="134">
        <v>1</v>
      </c>
      <c r="L257" s="134">
        <v>2</v>
      </c>
      <c r="M257" s="134"/>
      <c r="N257" s="134">
        <v>12</v>
      </c>
      <c r="O257" s="123"/>
      <c r="P257" s="123"/>
      <c r="Q257" s="123"/>
      <c r="R257" s="123"/>
      <c r="S257" s="123"/>
      <c r="T257" s="123"/>
      <c r="U257" s="123"/>
      <c r="V257" s="123">
        <v>9</v>
      </c>
      <c r="W257" s="123"/>
      <c r="X257" s="123"/>
      <c r="Y257" s="123"/>
      <c r="Z257" s="123"/>
      <c r="AA257" s="121"/>
      <c r="AB257" s="124"/>
      <c r="AC257" s="124"/>
      <c r="AD257" s="124"/>
      <c r="AE257" s="124"/>
      <c r="AF257" s="124"/>
    </row>
    <row r="258" spans="1:32" s="14" customFormat="1" x14ac:dyDescent="0.25">
      <c r="A258" s="45" t="s">
        <v>231</v>
      </c>
      <c r="B258" s="80" t="s">
        <v>83</v>
      </c>
      <c r="C258" s="134">
        <v>12</v>
      </c>
      <c r="D258" s="134">
        <v>12</v>
      </c>
      <c r="E258" s="135"/>
      <c r="F258" s="136">
        <v>16</v>
      </c>
      <c r="G258" s="136">
        <v>10</v>
      </c>
      <c r="H258" s="134">
        <v>11</v>
      </c>
      <c r="I258" s="134"/>
      <c r="J258" s="134">
        <v>11</v>
      </c>
      <c r="K258" s="134">
        <v>3</v>
      </c>
      <c r="L258" s="134">
        <v>3</v>
      </c>
      <c r="M258" s="134"/>
      <c r="N258" s="134">
        <v>11</v>
      </c>
      <c r="O258" s="123"/>
      <c r="P258" s="123"/>
      <c r="Q258" s="123"/>
      <c r="R258" s="123"/>
      <c r="S258" s="123"/>
      <c r="T258" s="123"/>
      <c r="U258" s="123"/>
      <c r="V258" s="123">
        <v>9</v>
      </c>
      <c r="W258" s="123"/>
      <c r="X258" s="123"/>
      <c r="Y258" s="123"/>
      <c r="Z258" s="123"/>
      <c r="AA258" s="121"/>
      <c r="AB258" s="124"/>
      <c r="AC258" s="124"/>
      <c r="AD258" s="124"/>
      <c r="AE258" s="124"/>
      <c r="AF258" s="124"/>
    </row>
    <row r="259" spans="1:32" s="14" customFormat="1" x14ac:dyDescent="0.25">
      <c r="A259" s="45" t="s">
        <v>232</v>
      </c>
      <c r="B259" s="80" t="s">
        <v>84</v>
      </c>
      <c r="C259" s="81">
        <v>12</v>
      </c>
      <c r="D259" s="81">
        <v>12</v>
      </c>
      <c r="E259" s="82"/>
      <c r="F259" s="83">
        <v>16</v>
      </c>
      <c r="G259" s="81">
        <v>9</v>
      </c>
      <c r="H259" s="81">
        <v>10</v>
      </c>
      <c r="I259" s="81"/>
      <c r="J259" s="81">
        <v>12</v>
      </c>
      <c r="K259" s="81">
        <v>1</v>
      </c>
      <c r="L259" s="81">
        <v>2</v>
      </c>
      <c r="M259" s="81"/>
      <c r="N259" s="81"/>
      <c r="O259" s="123"/>
      <c r="P259" s="123"/>
      <c r="Q259" s="123"/>
      <c r="R259" s="123"/>
      <c r="S259" s="123"/>
      <c r="T259" s="123"/>
      <c r="U259" s="123"/>
      <c r="V259" s="123">
        <v>9</v>
      </c>
      <c r="W259" s="123"/>
      <c r="X259" s="123"/>
      <c r="Y259" s="123"/>
      <c r="Z259" s="123"/>
      <c r="AA259" s="121"/>
      <c r="AB259" s="124"/>
      <c r="AC259" s="124"/>
      <c r="AD259" s="124"/>
      <c r="AE259" s="124"/>
      <c r="AF259" s="124"/>
    </row>
    <row r="260" spans="1:32" s="14" customFormat="1" x14ac:dyDescent="0.25">
      <c r="A260" s="79" t="s">
        <v>26</v>
      </c>
      <c r="B260" s="72" t="s">
        <v>233</v>
      </c>
      <c r="C260" s="73">
        <f>C261</f>
        <v>132</v>
      </c>
      <c r="D260" s="73">
        <f t="shared" ref="D260:N260" si="11">D261</f>
        <v>143</v>
      </c>
      <c r="E260" s="73">
        <f t="shared" si="11"/>
        <v>0</v>
      </c>
      <c r="F260" s="73">
        <f t="shared" si="11"/>
        <v>179</v>
      </c>
      <c r="G260" s="73">
        <f t="shared" si="11"/>
        <v>120</v>
      </c>
      <c r="H260" s="73">
        <f t="shared" si="11"/>
        <v>122</v>
      </c>
      <c r="I260" s="73">
        <f t="shared" si="11"/>
        <v>0</v>
      </c>
      <c r="J260" s="73">
        <f t="shared" si="11"/>
        <v>139</v>
      </c>
      <c r="K260" s="73">
        <f t="shared" si="11"/>
        <v>46</v>
      </c>
      <c r="L260" s="73">
        <f t="shared" si="11"/>
        <v>28</v>
      </c>
      <c r="M260" s="73">
        <f t="shared" si="11"/>
        <v>0</v>
      </c>
      <c r="N260" s="73">
        <f t="shared" si="11"/>
        <v>138</v>
      </c>
      <c r="O260" s="123"/>
      <c r="P260" s="123"/>
      <c r="Q260" s="123"/>
      <c r="R260" s="123"/>
      <c r="S260" s="123"/>
      <c r="T260" s="123"/>
      <c r="U260" s="123"/>
      <c r="V260" s="123">
        <v>9</v>
      </c>
      <c r="W260" s="123"/>
      <c r="X260" s="123"/>
      <c r="Y260" s="123"/>
      <c r="Z260" s="123"/>
      <c r="AA260" s="121"/>
      <c r="AB260" s="124"/>
      <c r="AC260" s="124"/>
      <c r="AD260" s="124"/>
      <c r="AE260" s="124"/>
      <c r="AF260" s="124"/>
    </row>
    <row r="261" spans="1:32" s="14" customFormat="1" x14ac:dyDescent="0.25">
      <c r="A261" s="79"/>
      <c r="B261" s="72" t="s">
        <v>64</v>
      </c>
      <c r="C261" s="73">
        <f>SUM(C262:C273)</f>
        <v>132</v>
      </c>
      <c r="D261" s="73">
        <f t="shared" ref="D261:N261" si="12">SUM(D262:D273)</f>
        <v>143</v>
      </c>
      <c r="E261" s="73">
        <f t="shared" si="12"/>
        <v>0</v>
      </c>
      <c r="F261" s="73">
        <f t="shared" si="12"/>
        <v>179</v>
      </c>
      <c r="G261" s="73">
        <f t="shared" si="12"/>
        <v>120</v>
      </c>
      <c r="H261" s="73">
        <f t="shared" si="12"/>
        <v>122</v>
      </c>
      <c r="I261" s="73">
        <f t="shared" si="12"/>
        <v>0</v>
      </c>
      <c r="J261" s="73">
        <f>SUM(J262:J273)</f>
        <v>139</v>
      </c>
      <c r="K261" s="73">
        <f t="shared" si="12"/>
        <v>46</v>
      </c>
      <c r="L261" s="73">
        <f t="shared" si="12"/>
        <v>28</v>
      </c>
      <c r="M261" s="73">
        <f t="shared" si="12"/>
        <v>0</v>
      </c>
      <c r="N261" s="73">
        <f t="shared" si="12"/>
        <v>138</v>
      </c>
      <c r="O261" s="123"/>
      <c r="P261" s="123"/>
      <c r="Q261" s="123"/>
      <c r="R261" s="123"/>
      <c r="S261" s="123"/>
      <c r="T261" s="123"/>
      <c r="U261" s="123"/>
      <c r="V261" s="123">
        <v>5</v>
      </c>
      <c r="W261" s="123"/>
      <c r="X261" s="123"/>
      <c r="Y261" s="123"/>
      <c r="Z261" s="123"/>
      <c r="AA261" s="121"/>
      <c r="AB261" s="124"/>
      <c r="AC261" s="124"/>
      <c r="AD261" s="124"/>
      <c r="AE261" s="124"/>
      <c r="AF261" s="124"/>
    </row>
    <row r="262" spans="1:32" s="14" customFormat="1" x14ac:dyDescent="0.25">
      <c r="A262" s="45" t="s">
        <v>234</v>
      </c>
      <c r="B262" s="74" t="s">
        <v>34</v>
      </c>
      <c r="C262" s="134">
        <v>11</v>
      </c>
      <c r="D262" s="134">
        <v>10</v>
      </c>
      <c r="E262" s="135"/>
      <c r="F262" s="134">
        <v>14</v>
      </c>
      <c r="G262" s="136">
        <v>9</v>
      </c>
      <c r="H262" s="136">
        <v>9</v>
      </c>
      <c r="I262" s="134"/>
      <c r="J262" s="134">
        <v>12</v>
      </c>
      <c r="K262" s="134">
        <v>3</v>
      </c>
      <c r="L262" s="134">
        <v>1</v>
      </c>
      <c r="M262" s="134"/>
      <c r="N262" s="134">
        <v>12</v>
      </c>
      <c r="O262" s="123"/>
      <c r="P262" s="123"/>
      <c r="Q262" s="123"/>
      <c r="R262" s="123"/>
      <c r="S262" s="123"/>
      <c r="T262" s="123"/>
      <c r="U262" s="123"/>
      <c r="V262" s="123">
        <v>7</v>
      </c>
      <c r="W262" s="123"/>
      <c r="X262" s="123"/>
      <c r="Y262" s="123"/>
      <c r="Z262" s="123"/>
      <c r="AA262" s="121"/>
      <c r="AB262" s="124"/>
      <c r="AC262" s="124"/>
      <c r="AD262" s="124"/>
      <c r="AE262" s="124"/>
      <c r="AF262" s="124"/>
    </row>
    <row r="263" spans="1:32" s="14" customFormat="1" x14ac:dyDescent="0.25">
      <c r="A263" s="45" t="s">
        <v>235</v>
      </c>
      <c r="B263" s="74" t="s">
        <v>236</v>
      </c>
      <c r="C263" s="134">
        <v>11</v>
      </c>
      <c r="D263" s="134">
        <v>10</v>
      </c>
      <c r="E263" s="135"/>
      <c r="F263" s="134">
        <v>14</v>
      </c>
      <c r="G263" s="136">
        <v>10</v>
      </c>
      <c r="H263" s="136">
        <v>9</v>
      </c>
      <c r="I263" s="134"/>
      <c r="J263" s="134">
        <v>10</v>
      </c>
      <c r="K263" s="134">
        <v>5</v>
      </c>
      <c r="L263" s="134">
        <v>4</v>
      </c>
      <c r="M263" s="134"/>
      <c r="N263" s="134">
        <v>10</v>
      </c>
      <c r="O263" s="123"/>
      <c r="P263" s="123"/>
      <c r="Q263" s="123"/>
      <c r="R263" s="123"/>
      <c r="S263" s="123"/>
      <c r="T263" s="123"/>
      <c r="U263" s="123"/>
      <c r="V263" s="123">
        <v>6</v>
      </c>
      <c r="W263" s="123"/>
      <c r="X263" s="123"/>
      <c r="Y263" s="123"/>
      <c r="Z263" s="123"/>
      <c r="AA263" s="121"/>
      <c r="AB263" s="124"/>
      <c r="AC263" s="124"/>
      <c r="AD263" s="124"/>
      <c r="AE263" s="124"/>
      <c r="AF263" s="124"/>
    </row>
    <row r="264" spans="1:32" s="14" customFormat="1" x14ac:dyDescent="0.25">
      <c r="A264" s="45" t="s">
        <v>237</v>
      </c>
      <c r="B264" s="74" t="s">
        <v>238</v>
      </c>
      <c r="C264" s="134">
        <v>11</v>
      </c>
      <c r="D264" s="134">
        <v>10</v>
      </c>
      <c r="E264" s="135"/>
      <c r="F264" s="134">
        <v>14</v>
      </c>
      <c r="G264" s="136">
        <v>11</v>
      </c>
      <c r="H264" s="136">
        <v>9</v>
      </c>
      <c r="I264" s="134"/>
      <c r="J264" s="134">
        <v>9</v>
      </c>
      <c r="K264" s="134">
        <v>1</v>
      </c>
      <c r="L264" s="134">
        <v>0</v>
      </c>
      <c r="M264" s="134"/>
      <c r="N264" s="134">
        <v>9</v>
      </c>
      <c r="O264" s="123"/>
      <c r="P264" s="123"/>
      <c r="Q264" s="123"/>
      <c r="R264" s="123"/>
      <c r="S264" s="123"/>
      <c r="T264" s="123"/>
      <c r="U264" s="123"/>
      <c r="V264" s="123">
        <v>10</v>
      </c>
      <c r="W264" s="123"/>
      <c r="X264" s="123"/>
      <c r="Y264" s="123"/>
      <c r="Z264" s="123"/>
      <c r="AA264" s="121"/>
      <c r="AB264" s="124"/>
      <c r="AC264" s="124"/>
      <c r="AD264" s="124"/>
      <c r="AE264" s="124"/>
      <c r="AF264" s="124"/>
    </row>
    <row r="265" spans="1:32" s="14" customFormat="1" x14ac:dyDescent="0.25">
      <c r="A265" s="45" t="s">
        <v>239</v>
      </c>
      <c r="B265" s="74" t="s">
        <v>147</v>
      </c>
      <c r="C265" s="134">
        <v>11</v>
      </c>
      <c r="D265" s="84">
        <v>14</v>
      </c>
      <c r="E265" s="135"/>
      <c r="F265" s="84">
        <v>16</v>
      </c>
      <c r="G265" s="136">
        <v>9</v>
      </c>
      <c r="H265" s="136">
        <v>11</v>
      </c>
      <c r="I265" s="134"/>
      <c r="J265" s="134">
        <v>14</v>
      </c>
      <c r="K265" s="134">
        <v>3</v>
      </c>
      <c r="L265" s="134">
        <v>2</v>
      </c>
      <c r="M265" s="134"/>
      <c r="N265" s="134">
        <v>13</v>
      </c>
      <c r="O265" s="123"/>
      <c r="P265" s="123"/>
      <c r="Q265" s="123"/>
      <c r="R265" s="123"/>
      <c r="S265" s="123"/>
      <c r="T265" s="123"/>
      <c r="U265" s="123"/>
      <c r="V265" s="123">
        <v>8</v>
      </c>
      <c r="W265" s="123"/>
      <c r="X265" s="123"/>
      <c r="Y265" s="123"/>
      <c r="Z265" s="123"/>
      <c r="AA265" s="121"/>
      <c r="AB265" s="124"/>
      <c r="AC265" s="124"/>
      <c r="AD265" s="124"/>
      <c r="AE265" s="124"/>
      <c r="AF265" s="124"/>
    </row>
    <row r="266" spans="1:32" s="14" customFormat="1" x14ac:dyDescent="0.25">
      <c r="A266" s="45" t="s">
        <v>240</v>
      </c>
      <c r="B266" s="74" t="s">
        <v>69</v>
      </c>
      <c r="C266" s="134">
        <v>11</v>
      </c>
      <c r="D266" s="134">
        <v>12</v>
      </c>
      <c r="E266" s="135"/>
      <c r="F266" s="134">
        <v>15</v>
      </c>
      <c r="G266" s="136">
        <v>10</v>
      </c>
      <c r="H266" s="136">
        <v>10</v>
      </c>
      <c r="I266" s="134"/>
      <c r="J266" s="134">
        <v>10</v>
      </c>
      <c r="K266" s="134">
        <v>5</v>
      </c>
      <c r="L266" s="134">
        <v>2</v>
      </c>
      <c r="M266" s="134"/>
      <c r="N266" s="134">
        <v>10</v>
      </c>
      <c r="O266" s="123"/>
      <c r="P266" s="123"/>
      <c r="Q266" s="123"/>
      <c r="R266" s="123"/>
      <c r="S266" s="123"/>
      <c r="T266" s="123"/>
      <c r="U266" s="123"/>
      <c r="V266" s="123">
        <v>8</v>
      </c>
      <c r="W266" s="123"/>
      <c r="X266" s="123"/>
      <c r="Y266" s="123"/>
      <c r="Z266" s="123"/>
      <c r="AA266" s="121"/>
      <c r="AB266" s="124"/>
      <c r="AC266" s="124"/>
      <c r="AD266" s="124"/>
      <c r="AE266" s="124"/>
      <c r="AF266" s="124"/>
    </row>
    <row r="267" spans="1:32" s="14" customFormat="1" x14ac:dyDescent="0.25">
      <c r="A267" s="45" t="s">
        <v>241</v>
      </c>
      <c r="B267" s="74" t="s">
        <v>27</v>
      </c>
      <c r="C267" s="134">
        <v>11</v>
      </c>
      <c r="D267" s="134">
        <v>14</v>
      </c>
      <c r="E267" s="135"/>
      <c r="F267" s="134">
        <v>16</v>
      </c>
      <c r="G267" s="136">
        <v>10</v>
      </c>
      <c r="H267" s="136">
        <v>11</v>
      </c>
      <c r="I267" s="134"/>
      <c r="J267" s="134">
        <v>16</v>
      </c>
      <c r="K267" s="134">
        <v>4</v>
      </c>
      <c r="L267" s="134">
        <v>2</v>
      </c>
      <c r="M267" s="134"/>
      <c r="N267" s="134">
        <v>16</v>
      </c>
      <c r="O267" s="123"/>
      <c r="P267" s="123"/>
      <c r="Q267" s="123"/>
      <c r="R267" s="123"/>
      <c r="S267" s="123"/>
      <c r="T267" s="123"/>
      <c r="U267" s="123"/>
      <c r="V267" s="123">
        <v>7</v>
      </c>
      <c r="W267" s="123"/>
      <c r="X267" s="123"/>
      <c r="Y267" s="123"/>
      <c r="Z267" s="123"/>
      <c r="AA267" s="121"/>
      <c r="AB267" s="124"/>
      <c r="AC267" s="124"/>
      <c r="AD267" s="124"/>
      <c r="AE267" s="124"/>
      <c r="AF267" s="124"/>
    </row>
    <row r="268" spans="1:32" s="14" customFormat="1" x14ac:dyDescent="0.25">
      <c r="A268" s="45" t="s">
        <v>242</v>
      </c>
      <c r="B268" s="74" t="s">
        <v>243</v>
      </c>
      <c r="C268" s="134">
        <v>11</v>
      </c>
      <c r="D268" s="134">
        <v>10</v>
      </c>
      <c r="E268" s="135"/>
      <c r="F268" s="134">
        <v>14</v>
      </c>
      <c r="G268" s="136">
        <v>9</v>
      </c>
      <c r="H268" s="136">
        <v>8</v>
      </c>
      <c r="I268" s="134"/>
      <c r="J268" s="134">
        <v>8</v>
      </c>
      <c r="K268" s="134">
        <v>2</v>
      </c>
      <c r="L268" s="134">
        <v>2</v>
      </c>
      <c r="M268" s="134"/>
      <c r="N268" s="134">
        <v>8</v>
      </c>
      <c r="O268" s="123"/>
      <c r="P268" s="123"/>
      <c r="Q268" s="123"/>
      <c r="R268" s="123"/>
      <c r="S268" s="123"/>
      <c r="T268" s="123"/>
      <c r="U268" s="123"/>
      <c r="V268" s="123">
        <v>6</v>
      </c>
      <c r="W268" s="123"/>
      <c r="X268" s="123"/>
      <c r="Y268" s="123"/>
      <c r="Z268" s="123"/>
      <c r="AA268" s="121"/>
      <c r="AB268" s="124"/>
      <c r="AC268" s="124"/>
      <c r="AD268" s="124"/>
      <c r="AE268" s="124"/>
      <c r="AF268" s="124"/>
    </row>
    <row r="269" spans="1:32" s="14" customFormat="1" x14ac:dyDescent="0.25">
      <c r="A269" s="45" t="s">
        <v>244</v>
      </c>
      <c r="B269" s="74" t="s">
        <v>148</v>
      </c>
      <c r="C269" s="134">
        <v>11</v>
      </c>
      <c r="D269" s="134">
        <v>13</v>
      </c>
      <c r="E269" s="135"/>
      <c r="F269" s="134">
        <v>16</v>
      </c>
      <c r="G269" s="136">
        <v>11</v>
      </c>
      <c r="H269" s="136">
        <v>11</v>
      </c>
      <c r="I269" s="134"/>
      <c r="J269" s="134">
        <v>13</v>
      </c>
      <c r="K269" s="134">
        <v>2</v>
      </c>
      <c r="L269" s="134">
        <v>4</v>
      </c>
      <c r="M269" s="134"/>
      <c r="N269" s="134">
        <v>13</v>
      </c>
      <c r="O269" s="123"/>
      <c r="P269" s="123"/>
      <c r="Q269" s="123"/>
      <c r="R269" s="123"/>
      <c r="S269" s="123"/>
      <c r="T269" s="123"/>
      <c r="U269" s="123"/>
      <c r="V269" s="123">
        <v>8</v>
      </c>
      <c r="W269" s="123"/>
      <c r="X269" s="123"/>
      <c r="Y269" s="123"/>
      <c r="Z269" s="123"/>
      <c r="AA269" s="121"/>
      <c r="AB269" s="124"/>
      <c r="AC269" s="124"/>
      <c r="AD269" s="124"/>
      <c r="AE269" s="124"/>
      <c r="AF269" s="124"/>
    </row>
    <row r="270" spans="1:32" s="14" customFormat="1" x14ac:dyDescent="0.25">
      <c r="A270" s="45" t="s">
        <v>245</v>
      </c>
      <c r="B270" s="74" t="s">
        <v>246</v>
      </c>
      <c r="C270" s="134">
        <v>11</v>
      </c>
      <c r="D270" s="134">
        <v>13</v>
      </c>
      <c r="E270" s="135"/>
      <c r="F270" s="134">
        <v>15</v>
      </c>
      <c r="G270" s="136">
        <v>10</v>
      </c>
      <c r="H270" s="136">
        <v>12</v>
      </c>
      <c r="I270" s="134"/>
      <c r="J270" s="134">
        <v>9</v>
      </c>
      <c r="K270" s="134">
        <v>6</v>
      </c>
      <c r="L270" s="134">
        <v>3</v>
      </c>
      <c r="M270" s="134"/>
      <c r="N270" s="134">
        <v>9</v>
      </c>
      <c r="O270" s="123"/>
      <c r="P270" s="123"/>
      <c r="Q270" s="123"/>
      <c r="R270" s="123"/>
      <c r="S270" s="123"/>
      <c r="T270" s="123"/>
      <c r="U270" s="123"/>
      <c r="V270" s="123">
        <v>9</v>
      </c>
      <c r="W270" s="123"/>
      <c r="X270" s="123"/>
      <c r="Y270" s="123"/>
      <c r="Z270" s="123"/>
      <c r="AA270" s="121"/>
      <c r="AB270" s="124"/>
      <c r="AC270" s="124"/>
      <c r="AD270" s="124"/>
      <c r="AE270" s="124"/>
      <c r="AF270" s="124"/>
    </row>
    <row r="271" spans="1:32" s="14" customFormat="1" x14ac:dyDescent="0.25">
      <c r="A271" s="45" t="s">
        <v>247</v>
      </c>
      <c r="B271" s="74" t="s">
        <v>248</v>
      </c>
      <c r="C271" s="134">
        <v>11</v>
      </c>
      <c r="D271" s="134">
        <v>14</v>
      </c>
      <c r="E271" s="135"/>
      <c r="F271" s="134">
        <v>16</v>
      </c>
      <c r="G271" s="136">
        <v>10</v>
      </c>
      <c r="H271" s="136">
        <v>13</v>
      </c>
      <c r="I271" s="134"/>
      <c r="J271" s="134">
        <v>15</v>
      </c>
      <c r="K271" s="134">
        <v>4</v>
      </c>
      <c r="L271" s="134">
        <v>4</v>
      </c>
      <c r="M271" s="134"/>
      <c r="N271" s="134">
        <v>15</v>
      </c>
      <c r="O271" s="123"/>
      <c r="P271" s="123"/>
      <c r="Q271" s="123"/>
      <c r="R271" s="123"/>
      <c r="S271" s="123"/>
      <c r="T271" s="123"/>
      <c r="U271" s="123"/>
      <c r="V271" s="123">
        <v>7</v>
      </c>
      <c r="W271" s="123"/>
      <c r="X271" s="123"/>
      <c r="Y271" s="123"/>
      <c r="Z271" s="123"/>
      <c r="AA271" s="121"/>
      <c r="AB271" s="124"/>
      <c r="AC271" s="124"/>
      <c r="AD271" s="124"/>
      <c r="AE271" s="124"/>
      <c r="AF271" s="124"/>
    </row>
    <row r="272" spans="1:32" s="14" customFormat="1" x14ac:dyDescent="0.25">
      <c r="A272" s="45" t="s">
        <v>249</v>
      </c>
      <c r="B272" s="74" t="s">
        <v>146</v>
      </c>
      <c r="C272" s="134">
        <v>11</v>
      </c>
      <c r="D272" s="134">
        <v>13</v>
      </c>
      <c r="E272" s="135"/>
      <c r="F272" s="134">
        <v>15</v>
      </c>
      <c r="G272" s="136">
        <v>10</v>
      </c>
      <c r="H272" s="136">
        <v>11</v>
      </c>
      <c r="I272" s="134"/>
      <c r="J272" s="134">
        <v>11</v>
      </c>
      <c r="K272" s="134">
        <v>5</v>
      </c>
      <c r="L272" s="134">
        <v>3</v>
      </c>
      <c r="M272" s="134"/>
      <c r="N272" s="134">
        <v>11</v>
      </c>
      <c r="O272" s="123"/>
      <c r="P272" s="123"/>
      <c r="Q272" s="123"/>
      <c r="R272" s="123"/>
      <c r="S272" s="123"/>
      <c r="T272" s="123"/>
      <c r="U272" s="123"/>
      <c r="V272" s="123">
        <v>10</v>
      </c>
      <c r="W272" s="123"/>
      <c r="X272" s="123"/>
      <c r="Y272" s="123"/>
      <c r="Z272" s="123"/>
      <c r="AA272" s="121"/>
      <c r="AB272" s="124"/>
      <c r="AC272" s="124"/>
      <c r="AD272" s="124"/>
      <c r="AE272" s="124"/>
      <c r="AF272" s="124"/>
    </row>
    <row r="273" spans="1:32" s="14" customFormat="1" x14ac:dyDescent="0.25">
      <c r="A273" s="45" t="s">
        <v>250</v>
      </c>
      <c r="B273" s="74" t="s">
        <v>251</v>
      </c>
      <c r="C273" s="134">
        <v>11</v>
      </c>
      <c r="D273" s="136">
        <v>10</v>
      </c>
      <c r="E273" s="135"/>
      <c r="F273" s="134">
        <v>14</v>
      </c>
      <c r="G273" s="136">
        <v>11</v>
      </c>
      <c r="H273" s="136">
        <v>8</v>
      </c>
      <c r="I273" s="134"/>
      <c r="J273" s="134">
        <v>12</v>
      </c>
      <c r="K273" s="134">
        <v>6</v>
      </c>
      <c r="L273" s="134">
        <v>1</v>
      </c>
      <c r="M273" s="134"/>
      <c r="N273" s="134">
        <v>12</v>
      </c>
      <c r="O273" s="123"/>
      <c r="P273" s="123"/>
      <c r="Q273" s="123"/>
      <c r="R273" s="123"/>
      <c r="S273" s="123"/>
      <c r="T273" s="123"/>
      <c r="U273" s="123"/>
      <c r="V273" s="123">
        <v>9</v>
      </c>
      <c r="W273" s="123"/>
      <c r="X273" s="123"/>
      <c r="Y273" s="123"/>
      <c r="Z273" s="123"/>
      <c r="AA273" s="121"/>
      <c r="AB273" s="124"/>
      <c r="AC273" s="124"/>
      <c r="AD273" s="124"/>
      <c r="AE273" s="124"/>
      <c r="AF273" s="124"/>
    </row>
    <row r="274" spans="1:32" s="14" customFormat="1" x14ac:dyDescent="0.25">
      <c r="A274" s="79" t="s">
        <v>28</v>
      </c>
      <c r="B274" s="72" t="s">
        <v>252</v>
      </c>
      <c r="C274" s="73">
        <f>C275</f>
        <v>156</v>
      </c>
      <c r="D274" s="73">
        <f t="shared" ref="D274:N274" si="13">D275</f>
        <v>146</v>
      </c>
      <c r="E274" s="73">
        <f t="shared" si="13"/>
        <v>0</v>
      </c>
      <c r="F274" s="73">
        <f t="shared" si="13"/>
        <v>191</v>
      </c>
      <c r="G274" s="73">
        <f t="shared" si="13"/>
        <v>126</v>
      </c>
      <c r="H274" s="73">
        <f t="shared" si="13"/>
        <v>98</v>
      </c>
      <c r="I274" s="73">
        <f t="shared" si="13"/>
        <v>0</v>
      </c>
      <c r="J274" s="73">
        <f t="shared" si="13"/>
        <v>162</v>
      </c>
      <c r="K274" s="73">
        <f t="shared" si="13"/>
        <v>35</v>
      </c>
      <c r="L274" s="73">
        <f t="shared" si="13"/>
        <v>27</v>
      </c>
      <c r="M274" s="73">
        <f t="shared" si="13"/>
        <v>0</v>
      </c>
      <c r="N274" s="73">
        <f t="shared" si="13"/>
        <v>11</v>
      </c>
      <c r="O274" s="123"/>
      <c r="P274" s="123"/>
      <c r="Q274" s="123"/>
      <c r="R274" s="123"/>
      <c r="S274" s="123"/>
      <c r="T274" s="123"/>
      <c r="U274" s="123"/>
      <c r="V274" s="123">
        <v>9</v>
      </c>
      <c r="W274" s="123"/>
      <c r="X274" s="123"/>
      <c r="Y274" s="123"/>
      <c r="Z274" s="123"/>
      <c r="AA274" s="121"/>
      <c r="AB274" s="124"/>
      <c r="AC274" s="124"/>
      <c r="AD274" s="124"/>
      <c r="AE274" s="124"/>
      <c r="AF274" s="124"/>
    </row>
    <row r="275" spans="1:32" s="14" customFormat="1" x14ac:dyDescent="0.25">
      <c r="A275" s="79"/>
      <c r="B275" s="72" t="s">
        <v>64</v>
      </c>
      <c r="C275" s="73">
        <f>SUM(C276:C288)</f>
        <v>156</v>
      </c>
      <c r="D275" s="73">
        <f t="shared" ref="D275:N275" si="14">SUM(D276:D288)</f>
        <v>146</v>
      </c>
      <c r="E275" s="73">
        <f t="shared" si="14"/>
        <v>0</v>
      </c>
      <c r="F275" s="73">
        <f t="shared" si="14"/>
        <v>191</v>
      </c>
      <c r="G275" s="73">
        <f t="shared" si="14"/>
        <v>126</v>
      </c>
      <c r="H275" s="73">
        <f t="shared" si="14"/>
        <v>98</v>
      </c>
      <c r="I275" s="73">
        <f t="shared" si="14"/>
        <v>0</v>
      </c>
      <c r="J275" s="73">
        <f>SUM(J276:J288)</f>
        <v>162</v>
      </c>
      <c r="K275" s="73">
        <f t="shared" si="14"/>
        <v>35</v>
      </c>
      <c r="L275" s="73">
        <f t="shared" si="14"/>
        <v>27</v>
      </c>
      <c r="M275" s="73">
        <f t="shared" si="14"/>
        <v>0</v>
      </c>
      <c r="N275" s="73">
        <f t="shared" si="14"/>
        <v>11</v>
      </c>
      <c r="O275" s="123"/>
      <c r="P275" s="123"/>
      <c r="Q275" s="123"/>
      <c r="R275" s="123"/>
      <c r="S275" s="123"/>
      <c r="T275" s="123"/>
      <c r="U275" s="123"/>
      <c r="V275" s="123">
        <v>10</v>
      </c>
      <c r="W275" s="123"/>
      <c r="X275" s="123"/>
      <c r="Y275" s="123"/>
      <c r="Z275" s="123"/>
      <c r="AA275" s="121"/>
      <c r="AB275" s="124"/>
      <c r="AC275" s="124"/>
      <c r="AD275" s="124"/>
      <c r="AE275" s="124"/>
      <c r="AF275" s="124"/>
    </row>
    <row r="276" spans="1:32" s="15" customFormat="1" x14ac:dyDescent="0.25">
      <c r="A276" s="45" t="s">
        <v>253</v>
      </c>
      <c r="B276" s="74" t="s">
        <v>145</v>
      </c>
      <c r="C276" s="134">
        <v>12</v>
      </c>
      <c r="D276" s="134">
        <v>10</v>
      </c>
      <c r="E276" s="136"/>
      <c r="F276" s="134">
        <v>15</v>
      </c>
      <c r="G276" s="136">
        <v>12</v>
      </c>
      <c r="H276" s="136">
        <v>8</v>
      </c>
      <c r="I276" s="134"/>
      <c r="J276" s="134">
        <v>11</v>
      </c>
      <c r="K276" s="134">
        <v>3</v>
      </c>
      <c r="L276" s="134">
        <v>1</v>
      </c>
      <c r="M276" s="134"/>
      <c r="N276" s="134">
        <v>11</v>
      </c>
      <c r="O276" s="13">
        <f t="shared" ref="O276:Z276" si="15">SUM(O277:O293)</f>
        <v>45</v>
      </c>
      <c r="P276" s="13">
        <f t="shared" si="15"/>
        <v>18</v>
      </c>
      <c r="Q276" s="13">
        <f t="shared" si="15"/>
        <v>0</v>
      </c>
      <c r="R276" s="13">
        <f t="shared" si="15"/>
        <v>0</v>
      </c>
      <c r="S276" s="13">
        <f t="shared" si="15"/>
        <v>0</v>
      </c>
      <c r="T276" s="13">
        <f t="shared" si="15"/>
        <v>2</v>
      </c>
      <c r="U276" s="13">
        <f t="shared" si="15"/>
        <v>0</v>
      </c>
      <c r="V276" s="13">
        <f t="shared" si="15"/>
        <v>194</v>
      </c>
      <c r="W276" s="13">
        <f t="shared" si="15"/>
        <v>0</v>
      </c>
      <c r="X276" s="13">
        <f t="shared" si="15"/>
        <v>0</v>
      </c>
      <c r="Y276" s="13">
        <f t="shared" si="15"/>
        <v>0</v>
      </c>
      <c r="Z276" s="13">
        <f t="shared" si="15"/>
        <v>0</v>
      </c>
      <c r="AA276" s="16"/>
      <c r="AB276" s="17"/>
      <c r="AC276" s="17"/>
      <c r="AD276" s="17"/>
      <c r="AE276" s="17"/>
      <c r="AF276" s="17"/>
    </row>
    <row r="277" spans="1:32" s="14" customFormat="1" x14ac:dyDescent="0.25">
      <c r="A277" s="45" t="s">
        <v>254</v>
      </c>
      <c r="B277" s="74" t="s">
        <v>33</v>
      </c>
      <c r="C277" s="134">
        <v>12</v>
      </c>
      <c r="D277" s="136">
        <v>12</v>
      </c>
      <c r="E277" s="136"/>
      <c r="F277" s="136">
        <v>15</v>
      </c>
      <c r="G277" s="136">
        <v>7</v>
      </c>
      <c r="H277" s="136">
        <v>10</v>
      </c>
      <c r="I277" s="134"/>
      <c r="J277" s="134">
        <v>13</v>
      </c>
      <c r="K277" s="134">
        <v>2</v>
      </c>
      <c r="L277" s="134">
        <v>1</v>
      </c>
      <c r="M277" s="134"/>
      <c r="N277" s="134"/>
      <c r="O277" s="123"/>
      <c r="P277" s="123">
        <v>2</v>
      </c>
      <c r="Q277" s="123"/>
      <c r="R277" s="123"/>
      <c r="S277" s="123"/>
      <c r="T277" s="123"/>
      <c r="U277" s="123"/>
      <c r="V277" s="123">
        <v>14</v>
      </c>
      <c r="W277" s="123"/>
      <c r="X277" s="123"/>
      <c r="Y277" s="123"/>
      <c r="Z277" s="123"/>
      <c r="AA277" s="121"/>
      <c r="AB277" s="124"/>
      <c r="AC277" s="124"/>
      <c r="AD277" s="124"/>
      <c r="AE277" s="124"/>
      <c r="AF277" s="124"/>
    </row>
    <row r="278" spans="1:32" s="14" customFormat="1" x14ac:dyDescent="0.25">
      <c r="A278" s="45" t="s">
        <v>255</v>
      </c>
      <c r="B278" s="74" t="s">
        <v>144</v>
      </c>
      <c r="C278" s="134">
        <v>12</v>
      </c>
      <c r="D278" s="134">
        <v>12</v>
      </c>
      <c r="E278" s="134"/>
      <c r="F278" s="134">
        <v>15</v>
      </c>
      <c r="G278" s="134">
        <v>11</v>
      </c>
      <c r="H278" s="134">
        <v>9</v>
      </c>
      <c r="I278" s="134"/>
      <c r="J278" s="134">
        <v>13</v>
      </c>
      <c r="K278" s="134">
        <v>3</v>
      </c>
      <c r="L278" s="134">
        <v>3</v>
      </c>
      <c r="M278" s="134"/>
      <c r="N278" s="134"/>
      <c r="O278" s="123">
        <v>3</v>
      </c>
      <c r="P278" s="123"/>
      <c r="Q278" s="123"/>
      <c r="R278" s="123"/>
      <c r="S278" s="123"/>
      <c r="T278" s="123"/>
      <c r="U278" s="123"/>
      <c r="V278" s="123">
        <v>12</v>
      </c>
      <c r="W278" s="123"/>
      <c r="X278" s="123"/>
      <c r="Y278" s="123"/>
      <c r="Z278" s="123"/>
      <c r="AA278" s="121"/>
      <c r="AB278" s="124"/>
      <c r="AC278" s="124"/>
      <c r="AD278" s="124"/>
      <c r="AE278" s="124"/>
      <c r="AF278" s="124"/>
    </row>
    <row r="279" spans="1:32" s="14" customFormat="1" x14ac:dyDescent="0.25">
      <c r="A279" s="45" t="s">
        <v>256</v>
      </c>
      <c r="B279" s="74" t="s">
        <v>137</v>
      </c>
      <c r="C279" s="134">
        <v>12</v>
      </c>
      <c r="D279" s="134">
        <v>12</v>
      </c>
      <c r="E279" s="134"/>
      <c r="F279" s="134">
        <v>15</v>
      </c>
      <c r="G279" s="134">
        <v>11</v>
      </c>
      <c r="H279" s="134">
        <v>11</v>
      </c>
      <c r="I279" s="134"/>
      <c r="J279" s="134">
        <v>12</v>
      </c>
      <c r="K279" s="134">
        <v>2</v>
      </c>
      <c r="L279" s="134">
        <v>2</v>
      </c>
      <c r="M279" s="134"/>
      <c r="N279" s="134"/>
      <c r="O279" s="123">
        <v>3</v>
      </c>
      <c r="P279" s="123"/>
      <c r="Q279" s="123"/>
      <c r="R279" s="123"/>
      <c r="S279" s="123"/>
      <c r="T279" s="123">
        <v>1</v>
      </c>
      <c r="U279" s="123"/>
      <c r="V279" s="123">
        <v>8</v>
      </c>
      <c r="W279" s="123"/>
      <c r="X279" s="123"/>
      <c r="Y279" s="123"/>
      <c r="Z279" s="123"/>
      <c r="AA279" s="121"/>
      <c r="AB279" s="124"/>
      <c r="AC279" s="124"/>
      <c r="AD279" s="124"/>
      <c r="AE279" s="124"/>
      <c r="AF279" s="124"/>
    </row>
    <row r="280" spans="1:32" s="14" customFormat="1" x14ac:dyDescent="0.25">
      <c r="A280" s="45" t="s">
        <v>257</v>
      </c>
      <c r="B280" s="74" t="s">
        <v>142</v>
      </c>
      <c r="C280" s="134">
        <v>12</v>
      </c>
      <c r="D280" s="134">
        <v>9</v>
      </c>
      <c r="E280" s="134"/>
      <c r="F280" s="134">
        <v>14</v>
      </c>
      <c r="G280" s="134">
        <v>10</v>
      </c>
      <c r="H280" s="134">
        <v>6</v>
      </c>
      <c r="I280" s="134"/>
      <c r="J280" s="134">
        <v>13</v>
      </c>
      <c r="K280" s="134">
        <v>3</v>
      </c>
      <c r="L280" s="134">
        <v>1</v>
      </c>
      <c r="M280" s="134"/>
      <c r="N280" s="134"/>
      <c r="O280" s="123">
        <v>3</v>
      </c>
      <c r="P280" s="123">
        <v>1</v>
      </c>
      <c r="Q280" s="123"/>
      <c r="R280" s="123"/>
      <c r="S280" s="123"/>
      <c r="T280" s="123"/>
      <c r="U280" s="123"/>
      <c r="V280" s="123">
        <v>6</v>
      </c>
      <c r="W280" s="123"/>
      <c r="X280" s="123"/>
      <c r="Y280" s="123"/>
      <c r="Z280" s="123"/>
      <c r="AA280" s="121"/>
      <c r="AB280" s="124"/>
      <c r="AC280" s="124"/>
      <c r="AD280" s="124"/>
      <c r="AE280" s="124"/>
      <c r="AF280" s="124"/>
    </row>
    <row r="281" spans="1:32" s="14" customFormat="1" x14ac:dyDescent="0.25">
      <c r="A281" s="45" t="s">
        <v>258</v>
      </c>
      <c r="B281" s="74" t="s">
        <v>141</v>
      </c>
      <c r="C281" s="134">
        <v>12</v>
      </c>
      <c r="D281" s="134">
        <v>11</v>
      </c>
      <c r="E281" s="134"/>
      <c r="F281" s="134">
        <v>15</v>
      </c>
      <c r="G281" s="134">
        <v>10</v>
      </c>
      <c r="H281" s="134">
        <v>11</v>
      </c>
      <c r="I281" s="134"/>
      <c r="J281" s="134">
        <v>12</v>
      </c>
      <c r="K281" s="134">
        <v>4</v>
      </c>
      <c r="L281" s="134">
        <v>3</v>
      </c>
      <c r="M281" s="134"/>
      <c r="N281" s="134"/>
      <c r="O281" s="123">
        <v>2</v>
      </c>
      <c r="P281" s="123">
        <v>1</v>
      </c>
      <c r="Q281" s="123"/>
      <c r="R281" s="123"/>
      <c r="S281" s="123"/>
      <c r="T281" s="123"/>
      <c r="U281" s="123"/>
      <c r="V281" s="123">
        <v>12</v>
      </c>
      <c r="W281" s="123"/>
      <c r="X281" s="123"/>
      <c r="Y281" s="123"/>
      <c r="Z281" s="123"/>
      <c r="AA281" s="121"/>
      <c r="AB281" s="124"/>
      <c r="AC281" s="124"/>
      <c r="AD281" s="124"/>
      <c r="AE281" s="124"/>
      <c r="AF281" s="124"/>
    </row>
    <row r="282" spans="1:32" s="14" customFormat="1" x14ac:dyDescent="0.25">
      <c r="A282" s="45" t="s">
        <v>259</v>
      </c>
      <c r="B282" s="74" t="s">
        <v>98</v>
      </c>
      <c r="C282" s="134">
        <v>12</v>
      </c>
      <c r="D282" s="134">
        <v>12</v>
      </c>
      <c r="E282" s="134"/>
      <c r="F282" s="134">
        <v>14</v>
      </c>
      <c r="G282" s="134">
        <v>10</v>
      </c>
      <c r="H282" s="134">
        <v>9</v>
      </c>
      <c r="I282" s="134"/>
      <c r="J282" s="134">
        <v>12</v>
      </c>
      <c r="K282" s="134">
        <v>2</v>
      </c>
      <c r="L282" s="134">
        <v>0</v>
      </c>
      <c r="M282" s="134"/>
      <c r="N282" s="134"/>
      <c r="O282" s="123">
        <v>2</v>
      </c>
      <c r="P282" s="123">
        <v>2</v>
      </c>
      <c r="Q282" s="123"/>
      <c r="R282" s="123"/>
      <c r="S282" s="123"/>
      <c r="T282" s="123"/>
      <c r="U282" s="123"/>
      <c r="V282" s="123">
        <v>11</v>
      </c>
      <c r="W282" s="123"/>
      <c r="X282" s="123"/>
      <c r="Y282" s="123"/>
      <c r="Z282" s="123"/>
      <c r="AA282" s="121"/>
      <c r="AB282" s="124"/>
      <c r="AC282" s="124"/>
      <c r="AD282" s="124"/>
      <c r="AE282" s="124"/>
      <c r="AF282" s="124"/>
    </row>
    <row r="283" spans="1:32" s="14" customFormat="1" x14ac:dyDescent="0.25">
      <c r="A283" s="45" t="s">
        <v>260</v>
      </c>
      <c r="B283" s="74" t="s">
        <v>143</v>
      </c>
      <c r="C283" s="134">
        <v>12</v>
      </c>
      <c r="D283" s="134">
        <v>9</v>
      </c>
      <c r="E283" s="134"/>
      <c r="F283" s="134">
        <v>14</v>
      </c>
      <c r="G283" s="134">
        <v>11</v>
      </c>
      <c r="H283" s="134">
        <v>7</v>
      </c>
      <c r="I283" s="134"/>
      <c r="J283" s="134">
        <v>11</v>
      </c>
      <c r="K283" s="134">
        <v>2</v>
      </c>
      <c r="L283" s="134">
        <v>3</v>
      </c>
      <c r="M283" s="134"/>
      <c r="N283" s="134"/>
      <c r="O283" s="123">
        <v>2</v>
      </c>
      <c r="P283" s="123">
        <v>1</v>
      </c>
      <c r="Q283" s="123"/>
      <c r="R283" s="123"/>
      <c r="S283" s="123"/>
      <c r="T283" s="123"/>
      <c r="U283" s="123"/>
      <c r="V283" s="123">
        <v>12</v>
      </c>
      <c r="W283" s="123"/>
      <c r="X283" s="123"/>
      <c r="Y283" s="123"/>
      <c r="Z283" s="123"/>
      <c r="AA283" s="121"/>
      <c r="AB283" s="124"/>
      <c r="AC283" s="124"/>
      <c r="AD283" s="124"/>
      <c r="AE283" s="124"/>
      <c r="AF283" s="124"/>
    </row>
    <row r="284" spans="1:32" s="14" customFormat="1" x14ac:dyDescent="0.25">
      <c r="A284" s="45" t="s">
        <v>261</v>
      </c>
      <c r="B284" s="74" t="s">
        <v>139</v>
      </c>
      <c r="C284" s="134">
        <v>12</v>
      </c>
      <c r="D284" s="134">
        <v>12</v>
      </c>
      <c r="E284" s="134"/>
      <c r="F284" s="134">
        <v>15</v>
      </c>
      <c r="G284" s="134">
        <v>11</v>
      </c>
      <c r="H284" s="84" t="s">
        <v>262</v>
      </c>
      <c r="I284" s="134"/>
      <c r="J284" s="134">
        <v>13</v>
      </c>
      <c r="K284" s="134">
        <v>4</v>
      </c>
      <c r="L284" s="134">
        <v>4</v>
      </c>
      <c r="M284" s="134"/>
      <c r="N284" s="134"/>
      <c r="O284" s="123">
        <v>5</v>
      </c>
      <c r="P284" s="123">
        <v>1</v>
      </c>
      <c r="Q284" s="123"/>
      <c r="R284" s="123"/>
      <c r="S284" s="123"/>
      <c r="T284" s="123"/>
      <c r="U284" s="123"/>
      <c r="V284" s="123">
        <v>12</v>
      </c>
      <c r="W284" s="123"/>
      <c r="X284" s="123"/>
      <c r="Y284" s="123"/>
      <c r="Z284" s="123"/>
      <c r="AA284" s="121"/>
      <c r="AB284" s="124"/>
      <c r="AC284" s="124"/>
      <c r="AD284" s="124"/>
      <c r="AE284" s="124"/>
      <c r="AF284" s="124"/>
    </row>
    <row r="285" spans="1:32" s="14" customFormat="1" x14ac:dyDescent="0.25">
      <c r="A285" s="45" t="s">
        <v>263</v>
      </c>
      <c r="B285" s="74" t="s">
        <v>138</v>
      </c>
      <c r="C285" s="134">
        <v>12</v>
      </c>
      <c r="D285" s="134">
        <v>11</v>
      </c>
      <c r="E285" s="84"/>
      <c r="F285" s="134">
        <v>14</v>
      </c>
      <c r="G285" s="84" t="s">
        <v>264</v>
      </c>
      <c r="H285" s="84" t="s">
        <v>264</v>
      </c>
      <c r="I285" s="84"/>
      <c r="J285" s="84">
        <v>15</v>
      </c>
      <c r="K285" s="134">
        <v>4</v>
      </c>
      <c r="L285" s="134">
        <v>1</v>
      </c>
      <c r="M285" s="134"/>
      <c r="N285" s="134"/>
      <c r="O285" s="123">
        <v>3</v>
      </c>
      <c r="P285" s="123"/>
      <c r="Q285" s="123"/>
      <c r="R285" s="123"/>
      <c r="S285" s="123"/>
      <c r="T285" s="123"/>
      <c r="U285" s="123"/>
      <c r="V285" s="123">
        <v>14</v>
      </c>
      <c r="W285" s="123"/>
      <c r="X285" s="123"/>
      <c r="Y285" s="123"/>
      <c r="Z285" s="123"/>
      <c r="AA285" s="121"/>
      <c r="AB285" s="124"/>
      <c r="AC285" s="124"/>
      <c r="AD285" s="124"/>
      <c r="AE285" s="124"/>
      <c r="AF285" s="124"/>
    </row>
    <row r="286" spans="1:32" s="14" customFormat="1" x14ac:dyDescent="0.25">
      <c r="A286" s="45" t="s">
        <v>265</v>
      </c>
      <c r="B286" s="74" t="s">
        <v>140</v>
      </c>
      <c r="C286" s="134">
        <v>12</v>
      </c>
      <c r="D286" s="134">
        <v>12</v>
      </c>
      <c r="E286" s="134"/>
      <c r="F286" s="134">
        <v>14</v>
      </c>
      <c r="G286" s="134">
        <v>11</v>
      </c>
      <c r="H286" s="134">
        <v>10</v>
      </c>
      <c r="I286" s="134"/>
      <c r="J286" s="134">
        <v>12</v>
      </c>
      <c r="K286" s="134">
        <v>1</v>
      </c>
      <c r="L286" s="134">
        <v>3</v>
      </c>
      <c r="M286" s="134"/>
      <c r="N286" s="134"/>
      <c r="O286" s="123">
        <v>4</v>
      </c>
      <c r="P286" s="123">
        <v>1</v>
      </c>
      <c r="Q286" s="123"/>
      <c r="R286" s="123"/>
      <c r="S286" s="123"/>
      <c r="T286" s="123"/>
      <c r="U286" s="123"/>
      <c r="V286" s="123">
        <v>12</v>
      </c>
      <c r="W286" s="123"/>
      <c r="X286" s="123"/>
      <c r="Y286" s="123"/>
      <c r="Z286" s="123"/>
      <c r="AA286" s="121"/>
      <c r="AB286" s="124"/>
      <c r="AC286" s="124"/>
      <c r="AD286" s="124"/>
      <c r="AE286" s="124"/>
      <c r="AF286" s="124"/>
    </row>
    <row r="287" spans="1:32" s="14" customFormat="1" x14ac:dyDescent="0.25">
      <c r="A287" s="45" t="s">
        <v>266</v>
      </c>
      <c r="B287" s="74" t="s">
        <v>135</v>
      </c>
      <c r="C287" s="134">
        <v>12</v>
      </c>
      <c r="D287" s="134">
        <v>12</v>
      </c>
      <c r="E287" s="134"/>
      <c r="F287" s="134">
        <v>15</v>
      </c>
      <c r="G287" s="134">
        <v>11</v>
      </c>
      <c r="H287" s="134">
        <v>8</v>
      </c>
      <c r="I287" s="134"/>
      <c r="J287" s="134">
        <v>12</v>
      </c>
      <c r="K287" s="134">
        <v>2</v>
      </c>
      <c r="L287" s="134">
        <v>1</v>
      </c>
      <c r="M287" s="134"/>
      <c r="N287" s="134"/>
      <c r="O287" s="123">
        <v>4</v>
      </c>
      <c r="P287" s="123">
        <v>1</v>
      </c>
      <c r="Q287" s="123"/>
      <c r="R287" s="123"/>
      <c r="S287" s="123"/>
      <c r="T287" s="123"/>
      <c r="U287" s="123"/>
      <c r="V287" s="123">
        <v>10</v>
      </c>
      <c r="W287" s="123"/>
      <c r="X287" s="123"/>
      <c r="Y287" s="123"/>
      <c r="Z287" s="123"/>
      <c r="AA287" s="121"/>
      <c r="AB287" s="124"/>
      <c r="AC287" s="124"/>
      <c r="AD287" s="124"/>
      <c r="AE287" s="124"/>
      <c r="AF287" s="124"/>
    </row>
    <row r="288" spans="1:32" s="14" customFormat="1" x14ac:dyDescent="0.25">
      <c r="A288" s="45" t="s">
        <v>267</v>
      </c>
      <c r="B288" s="74" t="s">
        <v>136</v>
      </c>
      <c r="C288" s="134">
        <v>12</v>
      </c>
      <c r="D288" s="134">
        <v>12</v>
      </c>
      <c r="E288" s="134"/>
      <c r="F288" s="134">
        <v>16</v>
      </c>
      <c r="G288" s="134">
        <v>11</v>
      </c>
      <c r="H288" s="134">
        <v>9</v>
      </c>
      <c r="I288" s="134"/>
      <c r="J288" s="134">
        <v>13</v>
      </c>
      <c r="K288" s="134">
        <v>3</v>
      </c>
      <c r="L288" s="134">
        <v>4</v>
      </c>
      <c r="M288" s="134"/>
      <c r="N288" s="134"/>
      <c r="O288" s="123"/>
      <c r="P288" s="123">
        <v>2</v>
      </c>
      <c r="Q288" s="123"/>
      <c r="R288" s="123"/>
      <c r="S288" s="123"/>
      <c r="T288" s="123"/>
      <c r="U288" s="123"/>
      <c r="V288" s="123">
        <v>11</v>
      </c>
      <c r="W288" s="123"/>
      <c r="X288" s="123"/>
      <c r="Y288" s="123"/>
      <c r="Z288" s="123"/>
      <c r="AA288" s="121"/>
      <c r="AB288" s="124"/>
      <c r="AC288" s="124"/>
      <c r="AD288" s="124"/>
      <c r="AE288" s="124"/>
      <c r="AF288" s="124"/>
    </row>
    <row r="289" spans="1:32" s="14" customFormat="1" ht="36" customHeight="1" x14ac:dyDescent="0.25">
      <c r="A289" s="79" t="s">
        <v>30</v>
      </c>
      <c r="B289" s="72" t="s">
        <v>268</v>
      </c>
      <c r="C289" s="73">
        <f>C290</f>
        <v>143</v>
      </c>
      <c r="D289" s="73">
        <f t="shared" ref="D289:N289" si="16">D290</f>
        <v>123</v>
      </c>
      <c r="E289" s="73">
        <f t="shared" si="16"/>
        <v>0</v>
      </c>
      <c r="F289" s="73">
        <f t="shared" si="16"/>
        <v>170</v>
      </c>
      <c r="G289" s="73">
        <f t="shared" si="16"/>
        <v>127</v>
      </c>
      <c r="H289" s="73">
        <f t="shared" si="16"/>
        <v>113</v>
      </c>
      <c r="I289" s="73">
        <f t="shared" si="16"/>
        <v>0</v>
      </c>
      <c r="J289" s="73">
        <f t="shared" si="16"/>
        <v>148</v>
      </c>
      <c r="K289" s="73">
        <f t="shared" si="16"/>
        <v>27</v>
      </c>
      <c r="L289" s="73">
        <f t="shared" si="16"/>
        <v>21</v>
      </c>
      <c r="M289" s="73">
        <f t="shared" si="16"/>
        <v>0</v>
      </c>
      <c r="N289" s="73">
        <f t="shared" si="16"/>
        <v>148</v>
      </c>
      <c r="O289" s="123">
        <v>3</v>
      </c>
      <c r="P289" s="123">
        <v>1</v>
      </c>
      <c r="Q289" s="123"/>
      <c r="R289" s="123"/>
      <c r="S289" s="123"/>
      <c r="T289" s="123"/>
      <c r="U289" s="123"/>
      <c r="V289" s="123">
        <v>16</v>
      </c>
      <c r="W289" s="123"/>
      <c r="X289" s="123"/>
      <c r="Y289" s="123"/>
      <c r="Z289" s="123"/>
      <c r="AA289" s="121"/>
      <c r="AB289" s="124"/>
      <c r="AC289" s="124"/>
      <c r="AD289" s="124"/>
      <c r="AE289" s="124"/>
      <c r="AF289" s="124"/>
    </row>
    <row r="290" spans="1:32" s="14" customFormat="1" ht="21.75" customHeight="1" x14ac:dyDescent="0.25">
      <c r="A290" s="79"/>
      <c r="B290" s="72" t="s">
        <v>64</v>
      </c>
      <c r="C290" s="73">
        <f>SUM(C291:C302)</f>
        <v>143</v>
      </c>
      <c r="D290" s="73">
        <f t="shared" ref="D290:N290" si="17">SUM(D291:D302)</f>
        <v>123</v>
      </c>
      <c r="E290" s="73">
        <f t="shared" si="17"/>
        <v>0</v>
      </c>
      <c r="F290" s="73">
        <f t="shared" si="17"/>
        <v>170</v>
      </c>
      <c r="G290" s="73">
        <f t="shared" si="17"/>
        <v>127</v>
      </c>
      <c r="H290" s="73">
        <f t="shared" si="17"/>
        <v>113</v>
      </c>
      <c r="I290" s="73">
        <f t="shared" si="17"/>
        <v>0</v>
      </c>
      <c r="J290" s="73">
        <f>SUM(J291:J302)</f>
        <v>148</v>
      </c>
      <c r="K290" s="73">
        <f t="shared" si="17"/>
        <v>27</v>
      </c>
      <c r="L290" s="73">
        <f t="shared" si="17"/>
        <v>21</v>
      </c>
      <c r="M290" s="73">
        <f t="shared" si="17"/>
        <v>0</v>
      </c>
      <c r="N290" s="73">
        <f t="shared" si="17"/>
        <v>148</v>
      </c>
      <c r="O290" s="123">
        <v>3</v>
      </c>
      <c r="P290" s="123">
        <v>3</v>
      </c>
      <c r="Q290" s="123"/>
      <c r="R290" s="123"/>
      <c r="S290" s="123"/>
      <c r="T290" s="123"/>
      <c r="U290" s="123"/>
      <c r="V290" s="123">
        <v>13</v>
      </c>
      <c r="W290" s="123"/>
      <c r="X290" s="123"/>
      <c r="Y290" s="123"/>
      <c r="Z290" s="123"/>
      <c r="AA290" s="121"/>
      <c r="AB290" s="124"/>
      <c r="AC290" s="124"/>
      <c r="AD290" s="124"/>
      <c r="AE290" s="124"/>
      <c r="AF290" s="124"/>
    </row>
    <row r="291" spans="1:32" s="14" customFormat="1" x14ac:dyDescent="0.25">
      <c r="A291" s="45" t="s">
        <v>269</v>
      </c>
      <c r="B291" s="74" t="s">
        <v>206</v>
      </c>
      <c r="C291" s="134">
        <v>12</v>
      </c>
      <c r="D291" s="134">
        <v>11</v>
      </c>
      <c r="E291" s="135"/>
      <c r="F291" s="134">
        <v>15</v>
      </c>
      <c r="G291" s="85">
        <v>11</v>
      </c>
      <c r="H291" s="85">
        <v>11</v>
      </c>
      <c r="I291" s="134"/>
      <c r="J291" s="85">
        <v>13</v>
      </c>
      <c r="K291" s="134">
        <v>1</v>
      </c>
      <c r="L291" s="134">
        <v>2</v>
      </c>
      <c r="M291" s="134"/>
      <c r="N291" s="134">
        <f>J291</f>
        <v>13</v>
      </c>
      <c r="O291" s="123">
        <v>3</v>
      </c>
      <c r="P291" s="123"/>
      <c r="Q291" s="123"/>
      <c r="R291" s="123"/>
      <c r="S291" s="123"/>
      <c r="T291" s="123">
        <v>1</v>
      </c>
      <c r="U291" s="123"/>
      <c r="V291" s="123">
        <v>8</v>
      </c>
      <c r="W291" s="123"/>
      <c r="X291" s="123"/>
      <c r="Y291" s="123"/>
      <c r="Z291" s="123"/>
      <c r="AA291" s="121"/>
      <c r="AB291" s="124"/>
      <c r="AC291" s="124"/>
      <c r="AD291" s="124"/>
      <c r="AE291" s="124"/>
      <c r="AF291" s="124"/>
    </row>
    <row r="292" spans="1:32" s="14" customFormat="1" x14ac:dyDescent="0.25">
      <c r="A292" s="45" t="s">
        <v>270</v>
      </c>
      <c r="B292" s="74" t="s">
        <v>87</v>
      </c>
      <c r="C292" s="134">
        <v>12</v>
      </c>
      <c r="D292" s="134">
        <v>8</v>
      </c>
      <c r="E292" s="135"/>
      <c r="F292" s="134">
        <v>12</v>
      </c>
      <c r="G292" s="85">
        <v>11</v>
      </c>
      <c r="H292" s="85">
        <v>8</v>
      </c>
      <c r="I292" s="134"/>
      <c r="J292" s="85">
        <v>12</v>
      </c>
      <c r="K292" s="134">
        <v>3</v>
      </c>
      <c r="L292" s="134">
        <v>1</v>
      </c>
      <c r="M292" s="134"/>
      <c r="N292" s="134">
        <f t="shared" ref="N292:N302" si="18">J292</f>
        <v>12</v>
      </c>
      <c r="O292" s="123">
        <v>1</v>
      </c>
      <c r="P292" s="123">
        <v>2</v>
      </c>
      <c r="Q292" s="123"/>
      <c r="R292" s="123"/>
      <c r="S292" s="123"/>
      <c r="T292" s="123"/>
      <c r="U292" s="123"/>
      <c r="V292" s="123">
        <v>12</v>
      </c>
      <c r="W292" s="123"/>
      <c r="X292" s="123"/>
      <c r="Y292" s="123"/>
      <c r="Z292" s="123"/>
      <c r="AA292" s="121"/>
      <c r="AB292" s="124"/>
      <c r="AC292" s="124"/>
      <c r="AD292" s="124"/>
      <c r="AE292" s="124"/>
      <c r="AF292" s="124"/>
    </row>
    <row r="293" spans="1:32" s="14" customFormat="1" x14ac:dyDescent="0.25">
      <c r="A293" s="45" t="s">
        <v>271</v>
      </c>
      <c r="B293" s="74" t="s">
        <v>86</v>
      </c>
      <c r="C293" s="134">
        <v>12</v>
      </c>
      <c r="D293" s="134">
        <v>12</v>
      </c>
      <c r="E293" s="135"/>
      <c r="F293" s="134">
        <v>16</v>
      </c>
      <c r="G293" s="85">
        <v>11</v>
      </c>
      <c r="H293" s="85">
        <v>9</v>
      </c>
      <c r="I293" s="134"/>
      <c r="J293" s="85">
        <v>14</v>
      </c>
      <c r="K293" s="134">
        <v>3</v>
      </c>
      <c r="L293" s="134"/>
      <c r="M293" s="134"/>
      <c r="N293" s="134">
        <f t="shared" si="18"/>
        <v>14</v>
      </c>
      <c r="O293" s="123">
        <v>4</v>
      </c>
      <c r="P293" s="123"/>
      <c r="Q293" s="123"/>
      <c r="R293" s="123"/>
      <c r="S293" s="123"/>
      <c r="T293" s="123"/>
      <c r="U293" s="123"/>
      <c r="V293" s="123">
        <v>11</v>
      </c>
      <c r="W293" s="123"/>
      <c r="X293" s="123"/>
      <c r="Y293" s="123"/>
      <c r="Z293" s="123"/>
      <c r="AA293" s="121"/>
      <c r="AB293" s="124"/>
      <c r="AC293" s="124"/>
      <c r="AD293" s="124"/>
      <c r="AE293" s="124"/>
      <c r="AF293" s="124"/>
    </row>
    <row r="294" spans="1:32" s="15" customFormat="1" x14ac:dyDescent="0.25">
      <c r="A294" s="45" t="s">
        <v>272</v>
      </c>
      <c r="B294" s="74" t="s">
        <v>88</v>
      </c>
      <c r="C294" s="134">
        <v>12</v>
      </c>
      <c r="D294" s="134">
        <v>12</v>
      </c>
      <c r="E294" s="135"/>
      <c r="F294" s="134">
        <v>16</v>
      </c>
      <c r="G294" s="85">
        <v>11</v>
      </c>
      <c r="H294" s="85">
        <v>10</v>
      </c>
      <c r="I294" s="134"/>
      <c r="J294" s="85">
        <v>14</v>
      </c>
      <c r="K294" s="134">
        <v>1</v>
      </c>
      <c r="L294" s="134">
        <v>2</v>
      </c>
      <c r="M294" s="134"/>
      <c r="N294" s="134">
        <f t="shared" si="18"/>
        <v>14</v>
      </c>
      <c r="O294" s="127"/>
      <c r="P294" s="127"/>
      <c r="Q294" s="127"/>
      <c r="R294" s="127"/>
      <c r="S294" s="127"/>
      <c r="T294" s="127"/>
      <c r="U294" s="127"/>
      <c r="V294" s="127"/>
      <c r="W294" s="127"/>
      <c r="X294" s="127"/>
      <c r="Y294" s="127"/>
      <c r="Z294" s="127"/>
      <c r="AA294" s="16"/>
      <c r="AB294" s="17"/>
      <c r="AC294" s="17"/>
      <c r="AD294" s="17"/>
      <c r="AE294" s="17"/>
      <c r="AF294" s="17"/>
    </row>
    <row r="295" spans="1:32" s="14" customFormat="1" x14ac:dyDescent="0.25">
      <c r="A295" s="45" t="s">
        <v>273</v>
      </c>
      <c r="B295" s="74" t="s">
        <v>90</v>
      </c>
      <c r="C295" s="134">
        <v>12</v>
      </c>
      <c r="D295" s="134">
        <v>12</v>
      </c>
      <c r="E295" s="135"/>
      <c r="F295" s="134">
        <v>16</v>
      </c>
      <c r="G295" s="85">
        <v>11</v>
      </c>
      <c r="H295" s="85">
        <v>11</v>
      </c>
      <c r="I295" s="134"/>
      <c r="J295" s="85">
        <v>9</v>
      </c>
      <c r="K295" s="134">
        <v>2</v>
      </c>
      <c r="L295" s="134">
        <v>2</v>
      </c>
      <c r="M295" s="134"/>
      <c r="N295" s="134">
        <f t="shared" si="18"/>
        <v>9</v>
      </c>
      <c r="O295" s="123"/>
      <c r="P295" s="123"/>
      <c r="Q295" s="123"/>
      <c r="R295" s="123"/>
      <c r="S295" s="123">
        <v>3</v>
      </c>
      <c r="T295" s="123">
        <v>3</v>
      </c>
      <c r="U295" s="123"/>
      <c r="V295" s="123">
        <v>9</v>
      </c>
      <c r="W295" s="123"/>
      <c r="X295" s="123"/>
      <c r="Y295" s="123"/>
      <c r="Z295" s="123">
        <v>0</v>
      </c>
      <c r="AA295" s="121"/>
      <c r="AB295" s="124"/>
      <c r="AC295" s="124"/>
      <c r="AD295" s="124"/>
      <c r="AE295" s="124"/>
      <c r="AF295" s="124"/>
    </row>
    <row r="296" spans="1:32" s="14" customFormat="1" x14ac:dyDescent="0.25">
      <c r="A296" s="45" t="s">
        <v>274</v>
      </c>
      <c r="B296" s="74" t="s">
        <v>94</v>
      </c>
      <c r="C296" s="134">
        <v>12</v>
      </c>
      <c r="D296" s="134">
        <v>11</v>
      </c>
      <c r="E296" s="135"/>
      <c r="F296" s="134">
        <v>15</v>
      </c>
      <c r="G296" s="85">
        <v>11</v>
      </c>
      <c r="H296" s="85">
        <v>10</v>
      </c>
      <c r="I296" s="134"/>
      <c r="J296" s="85">
        <v>12</v>
      </c>
      <c r="K296" s="134">
        <v>1</v>
      </c>
      <c r="L296" s="134">
        <v>2</v>
      </c>
      <c r="M296" s="134"/>
      <c r="N296" s="134">
        <f t="shared" si="18"/>
        <v>12</v>
      </c>
      <c r="O296" s="123"/>
      <c r="P296" s="123"/>
      <c r="Q296" s="123"/>
      <c r="R296" s="123"/>
      <c r="S296" s="123">
        <v>3</v>
      </c>
      <c r="T296" s="123">
        <v>1</v>
      </c>
      <c r="U296" s="123"/>
      <c r="V296" s="123">
        <v>5</v>
      </c>
      <c r="W296" s="123"/>
      <c r="X296" s="123"/>
      <c r="Y296" s="123"/>
      <c r="Z296" s="123">
        <v>1</v>
      </c>
      <c r="AA296" s="121"/>
      <c r="AB296" s="124"/>
      <c r="AC296" s="124"/>
      <c r="AD296" s="124"/>
      <c r="AE296" s="124"/>
      <c r="AF296" s="124"/>
    </row>
    <row r="297" spans="1:32" s="14" customFormat="1" x14ac:dyDescent="0.25">
      <c r="A297" s="45" t="s">
        <v>275</v>
      </c>
      <c r="B297" s="74" t="s">
        <v>24</v>
      </c>
      <c r="C297" s="134">
        <v>12</v>
      </c>
      <c r="D297" s="134">
        <v>11</v>
      </c>
      <c r="E297" s="135"/>
      <c r="F297" s="134">
        <v>15</v>
      </c>
      <c r="G297" s="85">
        <v>11</v>
      </c>
      <c r="H297" s="85">
        <v>9</v>
      </c>
      <c r="I297" s="134"/>
      <c r="J297" s="85">
        <v>14</v>
      </c>
      <c r="K297" s="134">
        <v>7</v>
      </c>
      <c r="L297" s="134">
        <v>4</v>
      </c>
      <c r="M297" s="134"/>
      <c r="N297" s="134">
        <f t="shared" si="18"/>
        <v>14</v>
      </c>
      <c r="O297" s="123"/>
      <c r="P297" s="123"/>
      <c r="Q297" s="123"/>
      <c r="R297" s="123"/>
      <c r="S297" s="123">
        <v>4</v>
      </c>
      <c r="T297" s="123">
        <v>1</v>
      </c>
      <c r="U297" s="123"/>
      <c r="V297" s="123">
        <v>6</v>
      </c>
      <c r="W297" s="123"/>
      <c r="X297" s="123"/>
      <c r="Y297" s="123"/>
      <c r="Z297" s="123">
        <v>0</v>
      </c>
      <c r="AA297" s="121"/>
      <c r="AB297" s="124"/>
      <c r="AC297" s="124"/>
      <c r="AD297" s="124"/>
      <c r="AE297" s="124"/>
      <c r="AF297" s="124"/>
    </row>
    <row r="298" spans="1:32" s="14" customFormat="1" x14ac:dyDescent="0.25">
      <c r="A298" s="45" t="s">
        <v>276</v>
      </c>
      <c r="B298" s="74" t="s">
        <v>277</v>
      </c>
      <c r="C298" s="134">
        <v>12</v>
      </c>
      <c r="D298" s="134">
        <v>8</v>
      </c>
      <c r="E298" s="135"/>
      <c r="F298" s="134">
        <v>12</v>
      </c>
      <c r="G298" s="85">
        <v>10</v>
      </c>
      <c r="H298" s="85">
        <v>8</v>
      </c>
      <c r="I298" s="134"/>
      <c r="J298" s="85">
        <v>12</v>
      </c>
      <c r="K298" s="134"/>
      <c r="L298" s="134"/>
      <c r="M298" s="134"/>
      <c r="N298" s="134">
        <f t="shared" si="18"/>
        <v>12</v>
      </c>
      <c r="O298" s="123"/>
      <c r="P298" s="123"/>
      <c r="Q298" s="123"/>
      <c r="R298" s="123"/>
      <c r="S298" s="123">
        <v>5</v>
      </c>
      <c r="T298" s="123">
        <v>1</v>
      </c>
      <c r="U298" s="123"/>
      <c r="V298" s="123">
        <v>8</v>
      </c>
      <c r="W298" s="123"/>
      <c r="X298" s="123"/>
      <c r="Y298" s="123"/>
      <c r="Z298" s="123">
        <v>1</v>
      </c>
      <c r="AA298" s="121"/>
      <c r="AB298" s="124"/>
      <c r="AC298" s="124"/>
      <c r="AD298" s="124"/>
      <c r="AE298" s="124"/>
      <c r="AF298" s="124"/>
    </row>
    <row r="299" spans="1:32" s="14" customFormat="1" x14ac:dyDescent="0.25">
      <c r="A299" s="45" t="s">
        <v>278</v>
      </c>
      <c r="B299" s="74" t="s">
        <v>93</v>
      </c>
      <c r="C299" s="134">
        <v>12</v>
      </c>
      <c r="D299" s="134">
        <v>9</v>
      </c>
      <c r="E299" s="135"/>
      <c r="F299" s="134">
        <v>13</v>
      </c>
      <c r="G299" s="85">
        <v>10</v>
      </c>
      <c r="H299" s="85">
        <v>8</v>
      </c>
      <c r="I299" s="134"/>
      <c r="J299" s="85">
        <v>12</v>
      </c>
      <c r="K299" s="134">
        <v>1</v>
      </c>
      <c r="L299" s="134">
        <v>3</v>
      </c>
      <c r="M299" s="134"/>
      <c r="N299" s="134">
        <f t="shared" si="18"/>
        <v>12</v>
      </c>
      <c r="O299" s="123">
        <v>1</v>
      </c>
      <c r="P299" s="123"/>
      <c r="Q299" s="123"/>
      <c r="R299" s="123"/>
      <c r="S299" s="123"/>
      <c r="T299" s="123">
        <v>1</v>
      </c>
      <c r="U299" s="123"/>
      <c r="V299" s="123">
        <v>7</v>
      </c>
      <c r="W299" s="123"/>
      <c r="X299" s="123"/>
      <c r="Y299" s="123"/>
      <c r="Z299" s="123">
        <v>1</v>
      </c>
      <c r="AA299" s="121"/>
      <c r="AB299" s="124"/>
      <c r="AC299" s="124"/>
      <c r="AD299" s="124"/>
      <c r="AE299" s="124"/>
      <c r="AF299" s="124"/>
    </row>
    <row r="300" spans="1:32" s="14" customFormat="1" x14ac:dyDescent="0.25">
      <c r="A300" s="45" t="s">
        <v>279</v>
      </c>
      <c r="B300" s="74" t="s">
        <v>92</v>
      </c>
      <c r="C300" s="134">
        <v>12</v>
      </c>
      <c r="D300" s="134">
        <v>10</v>
      </c>
      <c r="E300" s="135"/>
      <c r="F300" s="134">
        <v>14</v>
      </c>
      <c r="G300" s="85">
        <v>10</v>
      </c>
      <c r="H300" s="85">
        <v>10</v>
      </c>
      <c r="I300" s="134"/>
      <c r="J300" s="85">
        <v>12</v>
      </c>
      <c r="K300" s="134">
        <v>2</v>
      </c>
      <c r="L300" s="134"/>
      <c r="M300" s="134"/>
      <c r="N300" s="134">
        <f t="shared" si="18"/>
        <v>12</v>
      </c>
      <c r="O300" s="123"/>
      <c r="P300" s="123"/>
      <c r="Q300" s="123"/>
      <c r="R300" s="123"/>
      <c r="S300" s="123">
        <v>2</v>
      </c>
      <c r="T300" s="123">
        <v>2</v>
      </c>
      <c r="U300" s="123"/>
      <c r="V300" s="123">
        <v>8</v>
      </c>
      <c r="W300" s="123"/>
      <c r="X300" s="123"/>
      <c r="Y300" s="123"/>
      <c r="Z300" s="123">
        <v>1</v>
      </c>
      <c r="AA300" s="121"/>
      <c r="AB300" s="124"/>
      <c r="AC300" s="124"/>
      <c r="AD300" s="124"/>
      <c r="AE300" s="124"/>
      <c r="AF300" s="124"/>
    </row>
    <row r="301" spans="1:32" s="14" customFormat="1" x14ac:dyDescent="0.25">
      <c r="A301" s="45" t="s">
        <v>280</v>
      </c>
      <c r="B301" s="74" t="s">
        <v>91</v>
      </c>
      <c r="C301" s="134">
        <v>12</v>
      </c>
      <c r="D301" s="134">
        <v>10</v>
      </c>
      <c r="E301" s="135"/>
      <c r="F301" s="134">
        <v>14</v>
      </c>
      <c r="G301" s="85">
        <v>11</v>
      </c>
      <c r="H301" s="85">
        <v>10</v>
      </c>
      <c r="I301" s="134"/>
      <c r="J301" s="85">
        <v>13</v>
      </c>
      <c r="K301" s="134">
        <v>4</v>
      </c>
      <c r="L301" s="134">
        <v>3</v>
      </c>
      <c r="M301" s="134"/>
      <c r="N301" s="134">
        <f t="shared" si="18"/>
        <v>13</v>
      </c>
      <c r="O301" s="123"/>
      <c r="P301" s="123"/>
      <c r="Q301" s="123"/>
      <c r="R301" s="123"/>
      <c r="S301" s="123">
        <v>5</v>
      </c>
      <c r="T301" s="123">
        <v>2</v>
      </c>
      <c r="U301" s="123"/>
      <c r="V301" s="123">
        <v>8</v>
      </c>
      <c r="W301" s="123"/>
      <c r="X301" s="123"/>
      <c r="Y301" s="123"/>
      <c r="Z301" s="123">
        <v>1</v>
      </c>
      <c r="AA301" s="121"/>
      <c r="AB301" s="124"/>
      <c r="AC301" s="124"/>
      <c r="AD301" s="124"/>
      <c r="AE301" s="124"/>
      <c r="AF301" s="124"/>
    </row>
    <row r="302" spans="1:32" s="14" customFormat="1" x14ac:dyDescent="0.25">
      <c r="A302" s="45" t="s">
        <v>281</v>
      </c>
      <c r="B302" s="74" t="s">
        <v>89</v>
      </c>
      <c r="C302" s="134">
        <v>11</v>
      </c>
      <c r="D302" s="134">
        <v>9</v>
      </c>
      <c r="E302" s="135"/>
      <c r="F302" s="134">
        <v>12</v>
      </c>
      <c r="G302" s="85">
        <v>9</v>
      </c>
      <c r="H302" s="85">
        <v>9</v>
      </c>
      <c r="I302" s="134"/>
      <c r="J302" s="85">
        <v>11</v>
      </c>
      <c r="K302" s="134">
        <v>2</v>
      </c>
      <c r="L302" s="134">
        <v>2</v>
      </c>
      <c r="M302" s="134"/>
      <c r="N302" s="134">
        <f t="shared" si="18"/>
        <v>11</v>
      </c>
      <c r="O302" s="123"/>
      <c r="P302" s="123"/>
      <c r="Q302" s="123"/>
      <c r="R302" s="123"/>
      <c r="S302" s="123">
        <v>2</v>
      </c>
      <c r="T302" s="123">
        <v>1</v>
      </c>
      <c r="U302" s="123"/>
      <c r="V302" s="123">
        <v>8</v>
      </c>
      <c r="W302" s="123"/>
      <c r="X302" s="123"/>
      <c r="Y302" s="123"/>
      <c r="Z302" s="123">
        <v>0</v>
      </c>
      <c r="AA302" s="121"/>
      <c r="AB302" s="124"/>
      <c r="AC302" s="124"/>
      <c r="AD302" s="124"/>
      <c r="AE302" s="124"/>
      <c r="AF302" s="124"/>
    </row>
    <row r="303" spans="1:32" s="14" customFormat="1" ht="39" customHeight="1" x14ac:dyDescent="0.25">
      <c r="A303" s="38" t="s">
        <v>31</v>
      </c>
      <c r="B303" s="72" t="s">
        <v>282</v>
      </c>
      <c r="C303" s="86">
        <f>C304</f>
        <v>99</v>
      </c>
      <c r="D303" s="86">
        <f t="shared" ref="D303:N303" si="19">D304</f>
        <v>100</v>
      </c>
      <c r="E303" s="86">
        <f t="shared" si="19"/>
        <v>0</v>
      </c>
      <c r="F303" s="86">
        <f t="shared" si="19"/>
        <v>127</v>
      </c>
      <c r="G303" s="86">
        <f t="shared" si="19"/>
        <v>98</v>
      </c>
      <c r="H303" s="86">
        <f t="shared" si="19"/>
        <v>84</v>
      </c>
      <c r="I303" s="86">
        <f t="shared" si="19"/>
        <v>0</v>
      </c>
      <c r="J303" s="86">
        <f t="shared" si="19"/>
        <v>110</v>
      </c>
      <c r="K303" s="86">
        <f t="shared" si="19"/>
        <v>18</v>
      </c>
      <c r="L303" s="86">
        <f t="shared" si="19"/>
        <v>11</v>
      </c>
      <c r="M303" s="86">
        <f t="shared" si="19"/>
        <v>0</v>
      </c>
      <c r="N303" s="86">
        <f t="shared" si="19"/>
        <v>110</v>
      </c>
      <c r="O303" s="123"/>
      <c r="P303" s="123">
        <v>1</v>
      </c>
      <c r="Q303" s="123"/>
      <c r="R303" s="123"/>
      <c r="S303" s="123">
        <v>4</v>
      </c>
      <c r="T303" s="123"/>
      <c r="U303" s="123"/>
      <c r="V303" s="123">
        <v>6</v>
      </c>
      <c r="W303" s="123"/>
      <c r="X303" s="123"/>
      <c r="Y303" s="123"/>
      <c r="Z303" s="123">
        <v>1</v>
      </c>
      <c r="AA303" s="121"/>
      <c r="AB303" s="124"/>
      <c r="AC303" s="124"/>
      <c r="AD303" s="124"/>
      <c r="AE303" s="124"/>
      <c r="AF303" s="124"/>
    </row>
    <row r="304" spans="1:32" s="14" customFormat="1" ht="26.25" customHeight="1" x14ac:dyDescent="0.25">
      <c r="A304" s="38"/>
      <c r="B304" s="72" t="s">
        <v>64</v>
      </c>
      <c r="C304" s="86">
        <f>SUM(C305:C313)</f>
        <v>99</v>
      </c>
      <c r="D304" s="86">
        <f t="shared" ref="D304:N304" si="20">SUM(D305:D313)</f>
        <v>100</v>
      </c>
      <c r="E304" s="86">
        <f t="shared" si="20"/>
        <v>0</v>
      </c>
      <c r="F304" s="86">
        <f t="shared" si="20"/>
        <v>127</v>
      </c>
      <c r="G304" s="86">
        <f t="shared" si="20"/>
        <v>98</v>
      </c>
      <c r="H304" s="86">
        <f t="shared" si="20"/>
        <v>84</v>
      </c>
      <c r="I304" s="86">
        <f t="shared" si="20"/>
        <v>0</v>
      </c>
      <c r="J304" s="86">
        <f t="shared" si="20"/>
        <v>110</v>
      </c>
      <c r="K304" s="86">
        <f t="shared" si="20"/>
        <v>18</v>
      </c>
      <c r="L304" s="86">
        <f t="shared" si="20"/>
        <v>11</v>
      </c>
      <c r="M304" s="86">
        <f t="shared" si="20"/>
        <v>0</v>
      </c>
      <c r="N304" s="86">
        <f t="shared" si="20"/>
        <v>110</v>
      </c>
      <c r="O304" s="123"/>
      <c r="P304" s="123"/>
      <c r="Q304" s="123"/>
      <c r="R304" s="123"/>
      <c r="S304" s="123">
        <v>4</v>
      </c>
      <c r="T304" s="123"/>
      <c r="U304" s="123"/>
      <c r="V304" s="123">
        <v>7</v>
      </c>
      <c r="W304" s="123"/>
      <c r="X304" s="123"/>
      <c r="Y304" s="123"/>
      <c r="Z304" s="123">
        <v>1</v>
      </c>
      <c r="AA304" s="121"/>
      <c r="AB304" s="124"/>
      <c r="AC304" s="124"/>
      <c r="AD304" s="124"/>
      <c r="AE304" s="124"/>
      <c r="AF304" s="124"/>
    </row>
    <row r="305" spans="1:33" s="14" customFormat="1" x14ac:dyDescent="0.25">
      <c r="A305" s="45" t="s">
        <v>283</v>
      </c>
      <c r="B305" s="74" t="s">
        <v>284</v>
      </c>
      <c r="C305" s="136">
        <v>11</v>
      </c>
      <c r="D305" s="136">
        <v>9</v>
      </c>
      <c r="E305" s="136"/>
      <c r="F305" s="136">
        <v>13</v>
      </c>
      <c r="G305" s="136">
        <v>11</v>
      </c>
      <c r="H305" s="136">
        <v>9</v>
      </c>
      <c r="I305" s="134"/>
      <c r="J305" s="134">
        <v>9</v>
      </c>
      <c r="K305" s="134">
        <v>2</v>
      </c>
      <c r="L305" s="134"/>
      <c r="M305" s="134"/>
      <c r="N305" s="134">
        <v>9</v>
      </c>
      <c r="O305" s="123"/>
      <c r="P305" s="123"/>
      <c r="Q305" s="123"/>
      <c r="R305" s="123"/>
      <c r="S305" s="123">
        <v>5</v>
      </c>
      <c r="T305" s="123">
        <v>3</v>
      </c>
      <c r="U305" s="123"/>
      <c r="V305" s="123">
        <v>7</v>
      </c>
      <c r="W305" s="123"/>
      <c r="X305" s="123"/>
      <c r="Y305" s="123"/>
      <c r="Z305" s="123">
        <v>2</v>
      </c>
      <c r="AA305" s="121"/>
      <c r="AB305" s="124"/>
      <c r="AC305" s="124"/>
      <c r="AD305" s="124"/>
      <c r="AE305" s="124"/>
      <c r="AF305" s="124"/>
    </row>
    <row r="306" spans="1:33" s="14" customFormat="1" x14ac:dyDescent="0.25">
      <c r="A306" s="45" t="s">
        <v>285</v>
      </c>
      <c r="B306" s="74" t="s">
        <v>74</v>
      </c>
      <c r="C306" s="136">
        <v>11</v>
      </c>
      <c r="D306" s="136">
        <v>12</v>
      </c>
      <c r="E306" s="136"/>
      <c r="F306" s="136">
        <v>15</v>
      </c>
      <c r="G306" s="136">
        <v>11</v>
      </c>
      <c r="H306" s="136">
        <v>11</v>
      </c>
      <c r="I306" s="134"/>
      <c r="J306" s="134">
        <v>12</v>
      </c>
      <c r="K306" s="134">
        <v>4</v>
      </c>
      <c r="L306" s="134">
        <v>1</v>
      </c>
      <c r="M306" s="134"/>
      <c r="N306" s="134">
        <v>12</v>
      </c>
      <c r="O306" s="123"/>
      <c r="P306" s="123"/>
      <c r="Q306" s="123"/>
      <c r="R306" s="123"/>
      <c r="S306" s="123">
        <v>1</v>
      </c>
      <c r="T306" s="123">
        <v>1</v>
      </c>
      <c r="U306" s="123"/>
      <c r="V306" s="123">
        <v>6</v>
      </c>
      <c r="W306" s="123"/>
      <c r="X306" s="123"/>
      <c r="Y306" s="123"/>
      <c r="Z306" s="123">
        <v>1</v>
      </c>
      <c r="AA306" s="121"/>
      <c r="AB306" s="124"/>
      <c r="AC306" s="124"/>
      <c r="AD306" s="124"/>
      <c r="AE306" s="124"/>
      <c r="AF306" s="124"/>
    </row>
    <row r="307" spans="1:33" s="14" customFormat="1" x14ac:dyDescent="0.25">
      <c r="A307" s="45" t="s">
        <v>286</v>
      </c>
      <c r="B307" s="74" t="s">
        <v>68</v>
      </c>
      <c r="C307" s="136">
        <v>11</v>
      </c>
      <c r="D307" s="136">
        <v>12</v>
      </c>
      <c r="E307" s="136"/>
      <c r="F307" s="136">
        <v>14</v>
      </c>
      <c r="G307" s="136">
        <v>11</v>
      </c>
      <c r="H307" s="136">
        <v>10</v>
      </c>
      <c r="I307" s="134"/>
      <c r="J307" s="134">
        <v>13</v>
      </c>
      <c r="K307" s="134">
        <v>1</v>
      </c>
      <c r="L307" s="134">
        <v>1</v>
      </c>
      <c r="M307" s="134"/>
      <c r="N307" s="134">
        <v>13</v>
      </c>
      <c r="O307" s="123"/>
      <c r="P307" s="123"/>
      <c r="Q307" s="123"/>
      <c r="R307" s="123"/>
      <c r="S307" s="123"/>
      <c r="T307" s="123">
        <v>2</v>
      </c>
      <c r="U307" s="123"/>
      <c r="V307" s="123">
        <v>5</v>
      </c>
      <c r="W307" s="123"/>
      <c r="X307" s="123"/>
      <c r="Y307" s="123"/>
      <c r="Z307" s="123">
        <v>3</v>
      </c>
      <c r="AA307" s="121"/>
      <c r="AB307" s="124"/>
      <c r="AC307" s="124"/>
      <c r="AD307" s="124"/>
      <c r="AE307" s="124"/>
      <c r="AF307" s="124"/>
    </row>
    <row r="308" spans="1:33" s="14" customFormat="1" x14ac:dyDescent="0.25">
      <c r="A308" s="45" t="s">
        <v>287</v>
      </c>
      <c r="B308" s="74" t="s">
        <v>288</v>
      </c>
      <c r="C308" s="136">
        <v>11</v>
      </c>
      <c r="D308" s="136">
        <v>10</v>
      </c>
      <c r="E308" s="136"/>
      <c r="F308" s="136">
        <v>13</v>
      </c>
      <c r="G308" s="136">
        <v>11</v>
      </c>
      <c r="H308" s="136">
        <v>7</v>
      </c>
      <c r="I308" s="134"/>
      <c r="J308" s="134">
        <v>10</v>
      </c>
      <c r="K308" s="134">
        <v>4</v>
      </c>
      <c r="L308" s="134"/>
      <c r="M308" s="134"/>
      <c r="N308" s="134">
        <v>10</v>
      </c>
      <c r="O308" s="123"/>
      <c r="P308" s="123"/>
      <c r="Q308" s="123"/>
      <c r="R308" s="123"/>
      <c r="S308" s="123">
        <v>4</v>
      </c>
      <c r="T308" s="123">
        <v>1</v>
      </c>
      <c r="U308" s="123"/>
      <c r="V308" s="123">
        <v>9</v>
      </c>
      <c r="W308" s="123"/>
      <c r="X308" s="123"/>
      <c r="Y308" s="123"/>
      <c r="Z308" s="123">
        <v>0</v>
      </c>
      <c r="AA308" s="121"/>
      <c r="AB308" s="124"/>
      <c r="AC308" s="124"/>
      <c r="AD308" s="124"/>
      <c r="AE308" s="124"/>
      <c r="AF308" s="124"/>
    </row>
    <row r="309" spans="1:33" s="14" customFormat="1" x14ac:dyDescent="0.25">
      <c r="A309" s="45" t="s">
        <v>289</v>
      </c>
      <c r="B309" s="74" t="s">
        <v>69</v>
      </c>
      <c r="C309" s="136">
        <v>11</v>
      </c>
      <c r="D309" s="136">
        <v>12</v>
      </c>
      <c r="E309" s="136"/>
      <c r="F309" s="136">
        <v>15</v>
      </c>
      <c r="G309" s="136">
        <v>11</v>
      </c>
      <c r="H309" s="136">
        <v>9</v>
      </c>
      <c r="I309" s="134"/>
      <c r="J309" s="134">
        <v>12</v>
      </c>
      <c r="K309" s="134">
        <v>2</v>
      </c>
      <c r="L309" s="134">
        <v>2</v>
      </c>
      <c r="M309" s="134"/>
      <c r="N309" s="134">
        <v>12</v>
      </c>
      <c r="O309" s="123"/>
      <c r="P309" s="123"/>
      <c r="Q309" s="123"/>
      <c r="R309" s="123"/>
      <c r="S309" s="123">
        <v>3</v>
      </c>
      <c r="T309" s="123">
        <v>2</v>
      </c>
      <c r="U309" s="123"/>
      <c r="V309" s="123">
        <v>7</v>
      </c>
      <c r="W309" s="123"/>
      <c r="X309" s="123"/>
      <c r="Y309" s="123"/>
      <c r="Z309" s="123">
        <v>1</v>
      </c>
      <c r="AA309" s="121"/>
      <c r="AB309" s="124"/>
      <c r="AC309" s="124"/>
      <c r="AD309" s="124"/>
      <c r="AE309" s="124"/>
      <c r="AF309" s="124"/>
    </row>
    <row r="310" spans="1:33" s="14" customFormat="1" x14ac:dyDescent="0.25">
      <c r="A310" s="45" t="s">
        <v>290</v>
      </c>
      <c r="B310" s="74" t="s">
        <v>70</v>
      </c>
      <c r="C310" s="136">
        <v>11</v>
      </c>
      <c r="D310" s="136">
        <v>11</v>
      </c>
      <c r="E310" s="136"/>
      <c r="F310" s="136">
        <v>14</v>
      </c>
      <c r="G310" s="136">
        <v>10</v>
      </c>
      <c r="H310" s="136">
        <v>10</v>
      </c>
      <c r="I310" s="134"/>
      <c r="J310" s="134">
        <v>14</v>
      </c>
      <c r="K310" s="134">
        <v>2</v>
      </c>
      <c r="L310" s="134">
        <v>4</v>
      </c>
      <c r="M310" s="134"/>
      <c r="N310" s="134">
        <v>14</v>
      </c>
      <c r="O310" s="123"/>
      <c r="P310" s="123"/>
      <c r="Q310" s="123"/>
      <c r="R310" s="123"/>
      <c r="S310" s="123">
        <v>3</v>
      </c>
      <c r="T310" s="123"/>
      <c r="U310" s="123"/>
      <c r="V310" s="123">
        <v>7</v>
      </c>
      <c r="W310" s="123"/>
      <c r="X310" s="123"/>
      <c r="Y310" s="123"/>
      <c r="Z310" s="123">
        <v>0</v>
      </c>
      <c r="AA310" s="121"/>
      <c r="AB310" s="124"/>
      <c r="AC310" s="124"/>
      <c r="AD310" s="124"/>
      <c r="AE310" s="124"/>
      <c r="AF310" s="124"/>
    </row>
    <row r="311" spans="1:33" s="14" customFormat="1" x14ac:dyDescent="0.25">
      <c r="A311" s="45" t="s">
        <v>291</v>
      </c>
      <c r="B311" s="74" t="s">
        <v>72</v>
      </c>
      <c r="C311" s="136">
        <v>11</v>
      </c>
      <c r="D311" s="136">
        <v>12</v>
      </c>
      <c r="E311" s="136"/>
      <c r="F311" s="136">
        <v>15</v>
      </c>
      <c r="G311" s="136">
        <v>11</v>
      </c>
      <c r="H311" s="136">
        <v>9</v>
      </c>
      <c r="I311" s="134"/>
      <c r="J311" s="134">
        <v>14</v>
      </c>
      <c r="K311" s="134">
        <v>1</v>
      </c>
      <c r="L311" s="134"/>
      <c r="M311" s="134"/>
      <c r="N311" s="134">
        <v>14</v>
      </c>
      <c r="O311" s="123"/>
      <c r="P311" s="123"/>
      <c r="Q311" s="123"/>
      <c r="R311" s="123"/>
      <c r="S311" s="123">
        <v>2</v>
      </c>
      <c r="T311" s="123">
        <v>1</v>
      </c>
      <c r="U311" s="123"/>
      <c r="V311" s="123">
        <v>10</v>
      </c>
      <c r="W311" s="123"/>
      <c r="X311" s="123"/>
      <c r="Y311" s="123"/>
      <c r="Z311" s="123">
        <v>0</v>
      </c>
      <c r="AA311" s="121"/>
      <c r="AB311" s="124"/>
      <c r="AC311" s="124"/>
      <c r="AD311" s="124"/>
      <c r="AE311" s="124"/>
      <c r="AF311" s="124"/>
    </row>
    <row r="312" spans="1:33" s="14" customFormat="1" x14ac:dyDescent="0.25">
      <c r="A312" s="45" t="s">
        <v>292</v>
      </c>
      <c r="B312" s="74" t="s">
        <v>73</v>
      </c>
      <c r="C312" s="136">
        <v>11</v>
      </c>
      <c r="D312" s="136">
        <v>12</v>
      </c>
      <c r="E312" s="136"/>
      <c r="F312" s="136">
        <v>15</v>
      </c>
      <c r="G312" s="136">
        <v>11</v>
      </c>
      <c r="H312" s="136">
        <v>11</v>
      </c>
      <c r="I312" s="134"/>
      <c r="J312" s="134">
        <v>13</v>
      </c>
      <c r="K312" s="134">
        <v>2</v>
      </c>
      <c r="L312" s="134">
        <v>2</v>
      </c>
      <c r="M312" s="134"/>
      <c r="N312" s="134">
        <v>13</v>
      </c>
      <c r="O312" s="123"/>
      <c r="P312" s="123"/>
      <c r="Q312" s="123"/>
      <c r="R312" s="123"/>
      <c r="S312" s="123">
        <v>5</v>
      </c>
      <c r="T312" s="123">
        <v>2</v>
      </c>
      <c r="U312" s="123"/>
      <c r="V312" s="123">
        <v>8</v>
      </c>
      <c r="W312" s="123"/>
      <c r="X312" s="123"/>
      <c r="Y312" s="123"/>
      <c r="Z312" s="123">
        <v>1</v>
      </c>
      <c r="AA312" s="121"/>
      <c r="AB312" s="124"/>
      <c r="AC312" s="124"/>
      <c r="AD312" s="124"/>
      <c r="AE312" s="124"/>
      <c r="AF312" s="124"/>
    </row>
    <row r="313" spans="1:33" s="14" customFormat="1" x14ac:dyDescent="0.25">
      <c r="A313" s="45" t="s">
        <v>293</v>
      </c>
      <c r="B313" s="74" t="s">
        <v>71</v>
      </c>
      <c r="C313" s="136">
        <v>11</v>
      </c>
      <c r="D313" s="136">
        <v>10</v>
      </c>
      <c r="E313" s="136"/>
      <c r="F313" s="136">
        <v>13</v>
      </c>
      <c r="G313" s="136">
        <v>11</v>
      </c>
      <c r="H313" s="136">
        <v>8</v>
      </c>
      <c r="I313" s="134"/>
      <c r="J313" s="134">
        <v>13</v>
      </c>
      <c r="K313" s="134"/>
      <c r="L313" s="134">
        <v>1</v>
      </c>
      <c r="M313" s="134"/>
      <c r="N313" s="134">
        <v>13</v>
      </c>
      <c r="O313" s="123"/>
      <c r="P313" s="123"/>
      <c r="Q313" s="123"/>
      <c r="R313" s="123"/>
      <c r="S313" s="123">
        <v>3</v>
      </c>
      <c r="T313" s="123"/>
      <c r="U313" s="123"/>
      <c r="V313" s="123">
        <v>8</v>
      </c>
      <c r="W313" s="123"/>
      <c r="X313" s="123"/>
      <c r="Y313" s="123"/>
      <c r="Z313" s="123">
        <v>2</v>
      </c>
      <c r="AA313" s="121"/>
      <c r="AB313" s="124"/>
      <c r="AC313" s="124"/>
      <c r="AD313" s="124"/>
      <c r="AE313" s="124"/>
      <c r="AF313" s="124"/>
    </row>
    <row r="314" spans="1:33" s="14" customFormat="1" ht="36.75" customHeight="1" x14ac:dyDescent="0.25">
      <c r="A314" s="38" t="s">
        <v>32</v>
      </c>
      <c r="B314" s="72" t="s">
        <v>294</v>
      </c>
      <c r="C314" s="86">
        <f>C315</f>
        <v>143</v>
      </c>
      <c r="D314" s="86">
        <f t="shared" ref="D314:N314" si="21">D315</f>
        <v>149</v>
      </c>
      <c r="E314" s="86">
        <f t="shared" si="21"/>
        <v>0</v>
      </c>
      <c r="F314" s="86">
        <f t="shared" si="21"/>
        <v>188</v>
      </c>
      <c r="G314" s="86">
        <f t="shared" si="21"/>
        <v>135</v>
      </c>
      <c r="H314" s="86">
        <f t="shared" si="21"/>
        <v>119</v>
      </c>
      <c r="I314" s="86">
        <f t="shared" si="21"/>
        <v>0</v>
      </c>
      <c r="J314" s="86">
        <f t="shared" si="21"/>
        <v>153</v>
      </c>
      <c r="K314" s="86">
        <f t="shared" si="21"/>
        <v>41</v>
      </c>
      <c r="L314" s="86">
        <f t="shared" si="21"/>
        <v>18</v>
      </c>
      <c r="M314" s="86">
        <f t="shared" si="21"/>
        <v>0</v>
      </c>
      <c r="N314" s="86">
        <f t="shared" si="21"/>
        <v>0</v>
      </c>
      <c r="O314" s="123"/>
      <c r="P314" s="123"/>
      <c r="Q314" s="123"/>
      <c r="R314" s="123"/>
      <c r="S314" s="123">
        <v>5</v>
      </c>
      <c r="T314" s="123">
        <v>2</v>
      </c>
      <c r="U314" s="123"/>
      <c r="V314" s="123">
        <v>9</v>
      </c>
      <c r="W314" s="123"/>
      <c r="X314" s="123"/>
      <c r="Y314" s="123"/>
      <c r="Z314" s="123">
        <v>1</v>
      </c>
      <c r="AA314" s="121"/>
      <c r="AB314" s="124"/>
      <c r="AC314" s="124"/>
      <c r="AD314" s="124"/>
      <c r="AE314" s="124"/>
      <c r="AF314" s="124"/>
    </row>
    <row r="315" spans="1:33" s="17" customFormat="1" x14ac:dyDescent="0.25">
      <c r="A315" s="38"/>
      <c r="B315" s="72" t="s">
        <v>64</v>
      </c>
      <c r="C315" s="86">
        <f>SUM(C316:C328)</f>
        <v>143</v>
      </c>
      <c r="D315" s="86">
        <f t="shared" ref="D315:N315" si="22">SUM(D316:D328)</f>
        <v>149</v>
      </c>
      <c r="E315" s="86">
        <f t="shared" si="22"/>
        <v>0</v>
      </c>
      <c r="F315" s="86">
        <f t="shared" si="22"/>
        <v>188</v>
      </c>
      <c r="G315" s="86">
        <f t="shared" si="22"/>
        <v>135</v>
      </c>
      <c r="H315" s="86">
        <f t="shared" si="22"/>
        <v>119</v>
      </c>
      <c r="I315" s="86">
        <f t="shared" si="22"/>
        <v>0</v>
      </c>
      <c r="J315" s="86">
        <f>SUM(J316:J328)</f>
        <v>153</v>
      </c>
      <c r="K315" s="86">
        <f t="shared" si="22"/>
        <v>41</v>
      </c>
      <c r="L315" s="86">
        <f t="shared" si="22"/>
        <v>18</v>
      </c>
      <c r="M315" s="86">
        <f t="shared" si="22"/>
        <v>0</v>
      </c>
      <c r="N315" s="86">
        <f t="shared" si="22"/>
        <v>0</v>
      </c>
      <c r="O315" s="13">
        <f t="shared" ref="O315:Z315" si="23">SUM(O316:O329)</f>
        <v>30</v>
      </c>
      <c r="P315" s="13">
        <f t="shared" si="23"/>
        <v>12</v>
      </c>
      <c r="Q315" s="13">
        <f t="shared" si="23"/>
        <v>0</v>
      </c>
      <c r="R315" s="13">
        <f t="shared" si="23"/>
        <v>0</v>
      </c>
      <c r="S315" s="13">
        <f t="shared" si="23"/>
        <v>0</v>
      </c>
      <c r="T315" s="13">
        <f t="shared" si="23"/>
        <v>0</v>
      </c>
      <c r="U315" s="13">
        <f t="shared" si="23"/>
        <v>0</v>
      </c>
      <c r="V315" s="13">
        <f t="shared" si="23"/>
        <v>134</v>
      </c>
      <c r="W315" s="13">
        <f t="shared" si="23"/>
        <v>0</v>
      </c>
      <c r="X315" s="13">
        <f t="shared" si="23"/>
        <v>0</v>
      </c>
      <c r="Y315" s="13">
        <f t="shared" si="23"/>
        <v>0</v>
      </c>
      <c r="Z315" s="13">
        <f t="shared" si="23"/>
        <v>0</v>
      </c>
      <c r="AA315" s="16"/>
      <c r="AG315" s="109"/>
    </row>
    <row r="316" spans="1:33" s="14" customFormat="1" x14ac:dyDescent="0.25">
      <c r="A316" s="45" t="s">
        <v>295</v>
      </c>
      <c r="B316" s="87" t="s">
        <v>29</v>
      </c>
      <c r="C316" s="134">
        <v>11</v>
      </c>
      <c r="D316" s="134">
        <v>10</v>
      </c>
      <c r="E316" s="136"/>
      <c r="F316" s="134">
        <v>13</v>
      </c>
      <c r="G316" s="134">
        <v>9</v>
      </c>
      <c r="H316" s="134">
        <v>9</v>
      </c>
      <c r="I316" s="134"/>
      <c r="J316" s="134">
        <v>12</v>
      </c>
      <c r="K316" s="85">
        <v>2</v>
      </c>
      <c r="L316" s="85"/>
      <c r="M316" s="134"/>
      <c r="N316" s="134"/>
      <c r="O316" s="123">
        <v>2</v>
      </c>
      <c r="P316" s="123"/>
      <c r="Q316" s="123"/>
      <c r="R316" s="123"/>
      <c r="S316" s="123"/>
      <c r="T316" s="123"/>
      <c r="U316" s="123"/>
      <c r="V316" s="123">
        <v>10</v>
      </c>
      <c r="W316" s="123"/>
      <c r="X316" s="123"/>
      <c r="Y316" s="123"/>
      <c r="Z316" s="123"/>
      <c r="AA316" s="121"/>
      <c r="AB316" s="124"/>
      <c r="AC316" s="124"/>
      <c r="AD316" s="124"/>
      <c r="AE316" s="124"/>
      <c r="AF316" s="124"/>
    </row>
    <row r="317" spans="1:33" s="14" customFormat="1" x14ac:dyDescent="0.25">
      <c r="A317" s="45" t="s">
        <v>296</v>
      </c>
      <c r="B317" s="87" t="s">
        <v>101</v>
      </c>
      <c r="C317" s="134">
        <v>11</v>
      </c>
      <c r="D317" s="134">
        <v>9</v>
      </c>
      <c r="E317" s="88"/>
      <c r="F317" s="134">
        <v>12</v>
      </c>
      <c r="G317" s="134">
        <v>10</v>
      </c>
      <c r="H317" s="134">
        <v>8</v>
      </c>
      <c r="I317" s="134"/>
      <c r="J317" s="134">
        <v>9</v>
      </c>
      <c r="K317" s="85">
        <v>1</v>
      </c>
      <c r="L317" s="85">
        <v>1</v>
      </c>
      <c r="M317" s="134"/>
      <c r="N317" s="134"/>
      <c r="O317" s="123">
        <v>4</v>
      </c>
      <c r="P317" s="123">
        <v>1</v>
      </c>
      <c r="Q317" s="123"/>
      <c r="R317" s="123"/>
      <c r="S317" s="123"/>
      <c r="T317" s="123"/>
      <c r="U317" s="123"/>
      <c r="V317" s="123">
        <v>6</v>
      </c>
      <c r="W317" s="123"/>
      <c r="X317" s="123"/>
      <c r="Y317" s="123"/>
      <c r="Z317" s="123"/>
      <c r="AA317" s="121"/>
      <c r="AB317" s="124"/>
      <c r="AC317" s="124"/>
      <c r="AD317" s="124"/>
      <c r="AE317" s="124"/>
      <c r="AF317" s="124"/>
    </row>
    <row r="318" spans="1:33" s="14" customFormat="1" x14ac:dyDescent="0.25">
      <c r="A318" s="45" t="s">
        <v>297</v>
      </c>
      <c r="B318" s="89" t="s">
        <v>102</v>
      </c>
      <c r="C318" s="134">
        <v>11</v>
      </c>
      <c r="D318" s="134">
        <v>13</v>
      </c>
      <c r="E318" s="88"/>
      <c r="F318" s="134">
        <v>16</v>
      </c>
      <c r="G318" s="134">
        <v>11</v>
      </c>
      <c r="H318" s="134">
        <v>9</v>
      </c>
      <c r="I318" s="134"/>
      <c r="J318" s="134">
        <v>12</v>
      </c>
      <c r="K318" s="85">
        <v>4</v>
      </c>
      <c r="L318" s="85">
        <v>1</v>
      </c>
      <c r="M318" s="134"/>
      <c r="N318" s="134"/>
      <c r="O318" s="123">
        <v>1</v>
      </c>
      <c r="P318" s="123">
        <v>1</v>
      </c>
      <c r="Q318" s="123"/>
      <c r="R318" s="123"/>
      <c r="S318" s="123"/>
      <c r="T318" s="123"/>
      <c r="U318" s="123"/>
      <c r="V318" s="123">
        <v>9</v>
      </c>
      <c r="W318" s="123"/>
      <c r="X318" s="123"/>
      <c r="Y318" s="123"/>
      <c r="Z318" s="123"/>
      <c r="AA318" s="121"/>
      <c r="AB318" s="124"/>
      <c r="AC318" s="124"/>
      <c r="AD318" s="124"/>
      <c r="AE318" s="124"/>
      <c r="AF318" s="124"/>
    </row>
    <row r="319" spans="1:33" s="14" customFormat="1" x14ac:dyDescent="0.25">
      <c r="A319" s="45" t="s">
        <v>298</v>
      </c>
      <c r="B319" s="89" t="s">
        <v>246</v>
      </c>
      <c r="C319" s="134">
        <v>11</v>
      </c>
      <c r="D319" s="134">
        <v>10</v>
      </c>
      <c r="E319" s="88"/>
      <c r="F319" s="134">
        <v>13</v>
      </c>
      <c r="G319" s="134">
        <v>11</v>
      </c>
      <c r="H319" s="134">
        <v>8</v>
      </c>
      <c r="I319" s="134"/>
      <c r="J319" s="134">
        <v>11</v>
      </c>
      <c r="K319" s="85">
        <v>2</v>
      </c>
      <c r="L319" s="85"/>
      <c r="M319" s="134"/>
      <c r="N319" s="134"/>
      <c r="O319" s="123">
        <v>2</v>
      </c>
      <c r="P319" s="123">
        <v>1</v>
      </c>
      <c r="Q319" s="123"/>
      <c r="R319" s="123"/>
      <c r="S319" s="123"/>
      <c r="T319" s="123"/>
      <c r="U319" s="123"/>
      <c r="V319" s="123">
        <v>9</v>
      </c>
      <c r="W319" s="123"/>
      <c r="X319" s="123"/>
      <c r="Y319" s="123"/>
      <c r="Z319" s="123"/>
      <c r="AA319" s="121"/>
      <c r="AB319" s="124"/>
      <c r="AC319" s="124"/>
      <c r="AD319" s="124"/>
      <c r="AE319" s="124"/>
      <c r="AF319" s="124"/>
    </row>
    <row r="320" spans="1:33" s="14" customFormat="1" x14ac:dyDescent="0.25">
      <c r="A320" s="45" t="s">
        <v>299</v>
      </c>
      <c r="B320" s="89" t="s">
        <v>103</v>
      </c>
      <c r="C320" s="134">
        <v>11</v>
      </c>
      <c r="D320" s="134">
        <v>13</v>
      </c>
      <c r="E320" s="88"/>
      <c r="F320" s="134">
        <v>16</v>
      </c>
      <c r="G320" s="134">
        <v>10</v>
      </c>
      <c r="H320" s="134">
        <v>10</v>
      </c>
      <c r="I320" s="134"/>
      <c r="J320" s="134">
        <v>11</v>
      </c>
      <c r="K320" s="85">
        <v>2</v>
      </c>
      <c r="L320" s="85">
        <v>1</v>
      </c>
      <c r="M320" s="134"/>
      <c r="N320" s="134"/>
      <c r="O320" s="123"/>
      <c r="P320" s="123"/>
      <c r="Q320" s="123"/>
      <c r="R320" s="123"/>
      <c r="S320" s="123"/>
      <c r="T320" s="123"/>
      <c r="U320" s="123"/>
      <c r="V320" s="123">
        <v>7</v>
      </c>
      <c r="W320" s="123"/>
      <c r="X320" s="123"/>
      <c r="Y320" s="123"/>
      <c r="Z320" s="123"/>
      <c r="AA320" s="121"/>
      <c r="AB320" s="124"/>
      <c r="AC320" s="124"/>
      <c r="AD320" s="124"/>
      <c r="AE320" s="124"/>
      <c r="AF320" s="124"/>
    </row>
    <row r="321" spans="1:32" s="14" customFormat="1" x14ac:dyDescent="0.25">
      <c r="A321" s="45" t="s">
        <v>300</v>
      </c>
      <c r="B321" s="74" t="s">
        <v>95</v>
      </c>
      <c r="C321" s="134">
        <v>11</v>
      </c>
      <c r="D321" s="134">
        <v>14</v>
      </c>
      <c r="E321" s="88"/>
      <c r="F321" s="134">
        <v>17</v>
      </c>
      <c r="G321" s="134">
        <v>11</v>
      </c>
      <c r="H321" s="134">
        <v>11</v>
      </c>
      <c r="I321" s="134"/>
      <c r="J321" s="134">
        <v>14</v>
      </c>
      <c r="K321" s="85">
        <v>4</v>
      </c>
      <c r="L321" s="85">
        <v>1</v>
      </c>
      <c r="M321" s="134"/>
      <c r="N321" s="134"/>
      <c r="O321" s="123">
        <v>2</v>
      </c>
      <c r="P321" s="123">
        <v>1</v>
      </c>
      <c r="Q321" s="123"/>
      <c r="R321" s="123"/>
      <c r="S321" s="123"/>
      <c r="T321" s="123"/>
      <c r="U321" s="123"/>
      <c r="V321" s="123">
        <v>9</v>
      </c>
      <c r="W321" s="123"/>
      <c r="X321" s="123"/>
      <c r="Y321" s="123"/>
      <c r="Z321" s="123"/>
      <c r="AA321" s="121"/>
      <c r="AB321" s="124"/>
      <c r="AC321" s="124"/>
      <c r="AD321" s="124"/>
      <c r="AE321" s="124"/>
      <c r="AF321" s="124"/>
    </row>
    <row r="322" spans="1:32" s="14" customFormat="1" x14ac:dyDescent="0.25">
      <c r="A322" s="45" t="s">
        <v>301</v>
      </c>
      <c r="B322" s="74" t="s">
        <v>99</v>
      </c>
      <c r="C322" s="134">
        <v>11</v>
      </c>
      <c r="D322" s="134">
        <v>9</v>
      </c>
      <c r="E322" s="88"/>
      <c r="F322" s="134">
        <v>12</v>
      </c>
      <c r="G322" s="134">
        <v>10</v>
      </c>
      <c r="H322" s="134">
        <v>9</v>
      </c>
      <c r="I322" s="134"/>
      <c r="J322" s="134">
        <v>10</v>
      </c>
      <c r="K322" s="85">
        <v>4</v>
      </c>
      <c r="L322" s="85">
        <v>1</v>
      </c>
      <c r="M322" s="134"/>
      <c r="N322" s="134"/>
      <c r="O322" s="123">
        <v>3</v>
      </c>
      <c r="P322" s="123">
        <v>1</v>
      </c>
      <c r="Q322" s="123"/>
      <c r="R322" s="123"/>
      <c r="S322" s="123"/>
      <c r="T322" s="123"/>
      <c r="U322" s="123"/>
      <c r="V322" s="123">
        <v>12</v>
      </c>
      <c r="W322" s="123"/>
      <c r="X322" s="123"/>
      <c r="Y322" s="123"/>
      <c r="Z322" s="123"/>
      <c r="AA322" s="121"/>
      <c r="AB322" s="124"/>
      <c r="AC322" s="124"/>
      <c r="AD322" s="124"/>
      <c r="AE322" s="124"/>
      <c r="AF322" s="124"/>
    </row>
    <row r="323" spans="1:32" s="14" customFormat="1" x14ac:dyDescent="0.25">
      <c r="A323" s="45" t="s">
        <v>302</v>
      </c>
      <c r="B323" s="87" t="s">
        <v>104</v>
      </c>
      <c r="C323" s="134">
        <v>11</v>
      </c>
      <c r="D323" s="134">
        <v>13</v>
      </c>
      <c r="E323" s="88"/>
      <c r="F323" s="134">
        <v>16</v>
      </c>
      <c r="G323" s="134">
        <v>9</v>
      </c>
      <c r="H323" s="134">
        <v>7</v>
      </c>
      <c r="I323" s="134"/>
      <c r="J323" s="134">
        <v>13</v>
      </c>
      <c r="K323" s="85">
        <v>1</v>
      </c>
      <c r="L323" s="85">
        <v>2</v>
      </c>
      <c r="M323" s="134"/>
      <c r="N323" s="134"/>
      <c r="O323" s="123">
        <v>3</v>
      </c>
      <c r="P323" s="123">
        <v>1</v>
      </c>
      <c r="Q323" s="123"/>
      <c r="R323" s="123"/>
      <c r="S323" s="123"/>
      <c r="T323" s="123"/>
      <c r="U323" s="123"/>
      <c r="V323" s="123">
        <v>12</v>
      </c>
      <c r="W323" s="123"/>
      <c r="X323" s="123"/>
      <c r="Y323" s="123"/>
      <c r="Z323" s="123"/>
      <c r="AA323" s="121"/>
      <c r="AB323" s="124"/>
      <c r="AC323" s="124"/>
      <c r="AD323" s="124"/>
      <c r="AE323" s="124"/>
      <c r="AF323" s="124"/>
    </row>
    <row r="324" spans="1:32" s="14" customFormat="1" x14ac:dyDescent="0.25">
      <c r="A324" s="45" t="s">
        <v>303</v>
      </c>
      <c r="B324" s="74" t="s">
        <v>97</v>
      </c>
      <c r="C324" s="134">
        <v>11</v>
      </c>
      <c r="D324" s="134">
        <v>9</v>
      </c>
      <c r="E324" s="88"/>
      <c r="F324" s="134">
        <v>12</v>
      </c>
      <c r="G324" s="134">
        <v>11</v>
      </c>
      <c r="H324" s="134">
        <v>9</v>
      </c>
      <c r="I324" s="134"/>
      <c r="J324" s="134">
        <v>10</v>
      </c>
      <c r="K324" s="85">
        <v>3</v>
      </c>
      <c r="L324" s="85">
        <v>2</v>
      </c>
      <c r="M324" s="134"/>
      <c r="N324" s="134"/>
      <c r="O324" s="123">
        <v>4</v>
      </c>
      <c r="P324" s="123"/>
      <c r="Q324" s="123"/>
      <c r="R324" s="123"/>
      <c r="S324" s="123"/>
      <c r="T324" s="123"/>
      <c r="U324" s="123"/>
      <c r="V324" s="123">
        <v>11</v>
      </c>
      <c r="W324" s="123"/>
      <c r="X324" s="123"/>
      <c r="Y324" s="123"/>
      <c r="Z324" s="123"/>
      <c r="AA324" s="121"/>
      <c r="AB324" s="124"/>
      <c r="AC324" s="124"/>
      <c r="AD324" s="124"/>
      <c r="AE324" s="124"/>
      <c r="AF324" s="124"/>
    </row>
    <row r="325" spans="1:32" s="14" customFormat="1" x14ac:dyDescent="0.25">
      <c r="A325" s="45" t="s">
        <v>304</v>
      </c>
      <c r="B325" s="74" t="s">
        <v>98</v>
      </c>
      <c r="C325" s="134">
        <v>11</v>
      </c>
      <c r="D325" s="134">
        <v>11</v>
      </c>
      <c r="E325" s="88"/>
      <c r="F325" s="134">
        <v>14</v>
      </c>
      <c r="G325" s="134">
        <v>11</v>
      </c>
      <c r="H325" s="134">
        <v>11</v>
      </c>
      <c r="I325" s="134"/>
      <c r="J325" s="134">
        <v>12</v>
      </c>
      <c r="K325" s="85">
        <v>5</v>
      </c>
      <c r="L325" s="85">
        <v>2</v>
      </c>
      <c r="M325" s="134"/>
      <c r="N325" s="134"/>
      <c r="O325" s="123">
        <v>3</v>
      </c>
      <c r="P325" s="123">
        <v>2</v>
      </c>
      <c r="Q325" s="123"/>
      <c r="R325" s="123"/>
      <c r="S325" s="123"/>
      <c r="T325" s="123"/>
      <c r="U325" s="123"/>
      <c r="V325" s="123">
        <v>10</v>
      </c>
      <c r="W325" s="123"/>
      <c r="X325" s="123"/>
      <c r="Y325" s="123"/>
      <c r="Z325" s="123"/>
      <c r="AA325" s="121"/>
      <c r="AB325" s="124"/>
      <c r="AC325" s="124"/>
      <c r="AD325" s="124"/>
      <c r="AE325" s="124"/>
      <c r="AF325" s="124"/>
    </row>
    <row r="326" spans="1:32" s="14" customFormat="1" x14ac:dyDescent="0.25">
      <c r="A326" s="45" t="s">
        <v>305</v>
      </c>
      <c r="B326" s="74" t="s">
        <v>33</v>
      </c>
      <c r="C326" s="134">
        <v>11</v>
      </c>
      <c r="D326" s="134">
        <v>15</v>
      </c>
      <c r="E326" s="88"/>
      <c r="F326" s="134">
        <v>18</v>
      </c>
      <c r="G326" s="134">
        <v>11</v>
      </c>
      <c r="H326" s="134">
        <v>10</v>
      </c>
      <c r="I326" s="134"/>
      <c r="J326" s="134">
        <v>13</v>
      </c>
      <c r="K326" s="85">
        <v>3</v>
      </c>
      <c r="L326" s="85">
        <v>3</v>
      </c>
      <c r="M326" s="134"/>
      <c r="N326" s="134"/>
      <c r="O326" s="123">
        <v>1</v>
      </c>
      <c r="P326" s="123">
        <v>2</v>
      </c>
      <c r="Q326" s="123"/>
      <c r="R326" s="123"/>
      <c r="S326" s="123"/>
      <c r="T326" s="123"/>
      <c r="U326" s="123"/>
      <c r="V326" s="123">
        <v>11</v>
      </c>
      <c r="W326" s="123"/>
      <c r="X326" s="123"/>
      <c r="Y326" s="123"/>
      <c r="Z326" s="123"/>
      <c r="AA326" s="121"/>
      <c r="AB326" s="124"/>
      <c r="AC326" s="124"/>
      <c r="AD326" s="124"/>
      <c r="AE326" s="124"/>
      <c r="AF326" s="124"/>
    </row>
    <row r="327" spans="1:32" s="14" customFormat="1" x14ac:dyDescent="0.25">
      <c r="A327" s="45" t="s">
        <v>306</v>
      </c>
      <c r="B327" s="74" t="s">
        <v>100</v>
      </c>
      <c r="C327" s="134">
        <v>11</v>
      </c>
      <c r="D327" s="134">
        <v>9</v>
      </c>
      <c r="E327" s="88"/>
      <c r="F327" s="134">
        <v>12</v>
      </c>
      <c r="G327" s="134">
        <v>11</v>
      </c>
      <c r="H327" s="134">
        <v>7</v>
      </c>
      <c r="I327" s="134"/>
      <c r="J327" s="134">
        <v>12</v>
      </c>
      <c r="K327" s="85">
        <v>5</v>
      </c>
      <c r="L327" s="85">
        <v>1</v>
      </c>
      <c r="M327" s="134"/>
      <c r="N327" s="134"/>
      <c r="O327" s="123">
        <v>2</v>
      </c>
      <c r="P327" s="123">
        <v>1</v>
      </c>
      <c r="Q327" s="123"/>
      <c r="R327" s="123"/>
      <c r="S327" s="123"/>
      <c r="T327" s="123"/>
      <c r="U327" s="123"/>
      <c r="V327" s="123">
        <v>11</v>
      </c>
      <c r="W327" s="123"/>
      <c r="X327" s="123"/>
      <c r="Y327" s="123"/>
      <c r="Z327" s="123"/>
      <c r="AA327" s="121"/>
      <c r="AB327" s="124"/>
      <c r="AC327" s="124"/>
      <c r="AD327" s="124"/>
      <c r="AE327" s="124"/>
      <c r="AF327" s="124"/>
    </row>
    <row r="328" spans="1:32" s="14" customFormat="1" x14ac:dyDescent="0.25">
      <c r="A328" s="45" t="s">
        <v>307</v>
      </c>
      <c r="B328" s="87" t="s">
        <v>96</v>
      </c>
      <c r="C328" s="134">
        <v>11</v>
      </c>
      <c r="D328" s="134">
        <v>14</v>
      </c>
      <c r="E328" s="88"/>
      <c r="F328" s="134">
        <v>17</v>
      </c>
      <c r="G328" s="134">
        <v>10</v>
      </c>
      <c r="H328" s="134">
        <v>11</v>
      </c>
      <c r="I328" s="134"/>
      <c r="J328" s="134">
        <v>14</v>
      </c>
      <c r="K328" s="85">
        <v>5</v>
      </c>
      <c r="L328" s="85">
        <v>3</v>
      </c>
      <c r="M328" s="134"/>
      <c r="N328" s="134"/>
      <c r="O328" s="123">
        <v>1</v>
      </c>
      <c r="P328" s="123">
        <v>0</v>
      </c>
      <c r="Q328" s="123"/>
      <c r="R328" s="123"/>
      <c r="S328" s="123"/>
      <c r="T328" s="123"/>
      <c r="U328" s="123"/>
      <c r="V328" s="123">
        <v>7</v>
      </c>
      <c r="W328" s="123"/>
      <c r="X328" s="123"/>
      <c r="Y328" s="123"/>
      <c r="Z328" s="123"/>
      <c r="AA328" s="121"/>
      <c r="AB328" s="124"/>
      <c r="AC328" s="124"/>
      <c r="AD328" s="124"/>
      <c r="AE328" s="124"/>
      <c r="AF328" s="124"/>
    </row>
    <row r="329" spans="1:32" s="14" customFormat="1" ht="31.5" x14ac:dyDescent="0.25">
      <c r="A329" s="38" t="s">
        <v>35</v>
      </c>
      <c r="B329" s="72" t="s">
        <v>308</v>
      </c>
      <c r="C329" s="86">
        <f>C330</f>
        <v>133</v>
      </c>
      <c r="D329" s="86">
        <f t="shared" ref="D329:N329" si="24">D330</f>
        <v>154</v>
      </c>
      <c r="E329" s="86">
        <f t="shared" si="24"/>
        <v>0</v>
      </c>
      <c r="F329" s="86">
        <f t="shared" si="24"/>
        <v>192</v>
      </c>
      <c r="G329" s="86">
        <f t="shared" si="24"/>
        <v>128</v>
      </c>
      <c r="H329" s="86">
        <f t="shared" si="24"/>
        <v>120</v>
      </c>
      <c r="I329" s="86">
        <f t="shared" si="24"/>
        <v>0</v>
      </c>
      <c r="J329" s="86">
        <f t="shared" si="24"/>
        <v>163</v>
      </c>
      <c r="K329" s="86">
        <f t="shared" si="24"/>
        <v>30</v>
      </c>
      <c r="L329" s="86">
        <f t="shared" si="24"/>
        <v>24</v>
      </c>
      <c r="M329" s="86">
        <f t="shared" si="24"/>
        <v>0</v>
      </c>
      <c r="N329" s="86">
        <f t="shared" si="24"/>
        <v>169</v>
      </c>
      <c r="O329" s="123">
        <v>2</v>
      </c>
      <c r="P329" s="123">
        <v>1</v>
      </c>
      <c r="Q329" s="123"/>
      <c r="R329" s="123"/>
      <c r="S329" s="123"/>
      <c r="T329" s="123"/>
      <c r="U329" s="123"/>
      <c r="V329" s="123">
        <v>10</v>
      </c>
      <c r="W329" s="123"/>
      <c r="X329" s="123"/>
      <c r="Y329" s="123"/>
      <c r="Z329" s="123"/>
      <c r="AA329" s="121"/>
      <c r="AB329" s="124"/>
      <c r="AC329" s="124"/>
      <c r="AD329" s="124"/>
      <c r="AE329" s="124"/>
      <c r="AF329" s="124"/>
    </row>
    <row r="330" spans="1:32" s="15" customFormat="1" x14ac:dyDescent="0.25">
      <c r="A330" s="45"/>
      <c r="B330" s="72" t="s">
        <v>64</v>
      </c>
      <c r="C330" s="73">
        <f>SUM(C331:C343)</f>
        <v>133</v>
      </c>
      <c r="D330" s="73">
        <f t="shared" ref="D330:N330" si="25">SUM(D331:D343)</f>
        <v>154</v>
      </c>
      <c r="E330" s="73">
        <f t="shared" si="25"/>
        <v>0</v>
      </c>
      <c r="F330" s="73">
        <f t="shared" si="25"/>
        <v>192</v>
      </c>
      <c r="G330" s="73">
        <f t="shared" si="25"/>
        <v>128</v>
      </c>
      <c r="H330" s="73">
        <f t="shared" si="25"/>
        <v>120</v>
      </c>
      <c r="I330" s="73">
        <f t="shared" si="25"/>
        <v>0</v>
      </c>
      <c r="J330" s="73">
        <f>SUM(J331:J343)</f>
        <v>163</v>
      </c>
      <c r="K330" s="73">
        <f t="shared" si="25"/>
        <v>30</v>
      </c>
      <c r="L330" s="73">
        <f t="shared" si="25"/>
        <v>24</v>
      </c>
      <c r="M330" s="73">
        <f t="shared" si="25"/>
        <v>0</v>
      </c>
      <c r="N330" s="73">
        <f t="shared" si="25"/>
        <v>169</v>
      </c>
      <c r="O330" s="127"/>
      <c r="P330" s="127"/>
      <c r="Q330" s="127"/>
      <c r="R330" s="127"/>
      <c r="S330" s="127"/>
      <c r="T330" s="127"/>
      <c r="U330" s="127"/>
      <c r="V330" s="127"/>
      <c r="W330" s="127"/>
      <c r="X330" s="127"/>
      <c r="Y330" s="127"/>
      <c r="Z330" s="127"/>
      <c r="AA330" s="16"/>
      <c r="AB330" s="17"/>
      <c r="AC330" s="17"/>
      <c r="AD330" s="17"/>
      <c r="AE330" s="17"/>
      <c r="AF330" s="17"/>
    </row>
    <row r="331" spans="1:32" s="14" customFormat="1" x14ac:dyDescent="0.25">
      <c r="A331" s="45" t="s">
        <v>309</v>
      </c>
      <c r="B331" s="87" t="s">
        <v>111</v>
      </c>
      <c r="C331" s="136">
        <v>10</v>
      </c>
      <c r="D331" s="136">
        <v>14</v>
      </c>
      <c r="E331" s="136"/>
      <c r="F331" s="136">
        <v>15</v>
      </c>
      <c r="G331" s="136">
        <v>10</v>
      </c>
      <c r="H331" s="136">
        <v>11</v>
      </c>
      <c r="I331" s="134"/>
      <c r="J331" s="134">
        <v>12</v>
      </c>
      <c r="K331" s="134">
        <v>3</v>
      </c>
      <c r="L331" s="134">
        <v>1</v>
      </c>
      <c r="M331" s="134"/>
      <c r="N331" s="134">
        <v>13</v>
      </c>
      <c r="O331" s="123">
        <v>1</v>
      </c>
      <c r="P331" s="123"/>
      <c r="Q331" s="123"/>
      <c r="R331" s="123"/>
      <c r="S331" s="123"/>
      <c r="T331" s="123"/>
      <c r="U331" s="123"/>
      <c r="V331" s="123"/>
      <c r="W331" s="123"/>
      <c r="X331" s="123"/>
      <c r="Y331" s="123"/>
      <c r="Z331" s="123">
        <v>6</v>
      </c>
      <c r="AA331" s="121"/>
      <c r="AB331" s="124"/>
      <c r="AC331" s="124"/>
      <c r="AD331" s="124"/>
      <c r="AE331" s="124"/>
      <c r="AF331" s="124"/>
    </row>
    <row r="332" spans="1:32" s="14" customFormat="1" x14ac:dyDescent="0.25">
      <c r="A332" s="45" t="s">
        <v>310</v>
      </c>
      <c r="B332" s="87" t="s">
        <v>110</v>
      </c>
      <c r="C332" s="136">
        <v>10</v>
      </c>
      <c r="D332" s="136">
        <v>11</v>
      </c>
      <c r="E332" s="136"/>
      <c r="F332" s="136">
        <v>14</v>
      </c>
      <c r="G332" s="136">
        <v>10</v>
      </c>
      <c r="H332" s="136">
        <v>8</v>
      </c>
      <c r="I332" s="134"/>
      <c r="J332" s="134">
        <v>12</v>
      </c>
      <c r="K332" s="134">
        <v>3</v>
      </c>
      <c r="L332" s="134"/>
      <c r="M332" s="134"/>
      <c r="N332" s="134">
        <v>12</v>
      </c>
      <c r="O332" s="123"/>
      <c r="P332" s="123"/>
      <c r="Q332" s="123"/>
      <c r="R332" s="123"/>
      <c r="S332" s="123"/>
      <c r="T332" s="123"/>
      <c r="U332" s="123"/>
      <c r="V332" s="123"/>
      <c r="W332" s="123"/>
      <c r="X332" s="123"/>
      <c r="Y332" s="123"/>
      <c r="Z332" s="123">
        <v>9</v>
      </c>
      <c r="AA332" s="121"/>
      <c r="AB332" s="124"/>
      <c r="AC332" s="124"/>
      <c r="AD332" s="124"/>
      <c r="AE332" s="124"/>
      <c r="AF332" s="124"/>
    </row>
    <row r="333" spans="1:32" s="14" customFormat="1" x14ac:dyDescent="0.25">
      <c r="A333" s="45" t="s">
        <v>311</v>
      </c>
      <c r="B333" s="87" t="s">
        <v>109</v>
      </c>
      <c r="C333" s="136">
        <v>10</v>
      </c>
      <c r="D333" s="136">
        <v>9</v>
      </c>
      <c r="E333" s="136"/>
      <c r="F333" s="136">
        <v>14</v>
      </c>
      <c r="G333" s="136">
        <v>10</v>
      </c>
      <c r="H333" s="136">
        <v>8</v>
      </c>
      <c r="I333" s="134"/>
      <c r="J333" s="134">
        <v>11</v>
      </c>
      <c r="K333" s="134">
        <v>3</v>
      </c>
      <c r="L333" s="134">
        <v>3</v>
      </c>
      <c r="M333" s="134"/>
      <c r="N333" s="134">
        <v>11</v>
      </c>
      <c r="O333" s="123">
        <v>1</v>
      </c>
      <c r="P333" s="123"/>
      <c r="Q333" s="123"/>
      <c r="R333" s="123"/>
      <c r="S333" s="123"/>
      <c r="T333" s="123"/>
      <c r="U333" s="123"/>
      <c r="V333" s="123"/>
      <c r="W333" s="123">
        <v>1</v>
      </c>
      <c r="X333" s="123">
        <v>1</v>
      </c>
      <c r="Y333" s="123"/>
      <c r="Z333" s="123">
        <v>7</v>
      </c>
      <c r="AA333" s="121"/>
      <c r="AB333" s="124"/>
      <c r="AC333" s="124"/>
      <c r="AD333" s="124"/>
      <c r="AE333" s="124"/>
      <c r="AF333" s="124"/>
    </row>
    <row r="334" spans="1:32" s="14" customFormat="1" x14ac:dyDescent="0.25">
      <c r="A334" s="45" t="s">
        <v>312</v>
      </c>
      <c r="B334" s="87" t="s">
        <v>108</v>
      </c>
      <c r="C334" s="136">
        <v>10</v>
      </c>
      <c r="D334" s="136">
        <v>13</v>
      </c>
      <c r="E334" s="136"/>
      <c r="F334" s="136">
        <v>15</v>
      </c>
      <c r="G334" s="136">
        <v>8</v>
      </c>
      <c r="H334" s="136">
        <v>10</v>
      </c>
      <c r="I334" s="134"/>
      <c r="J334" s="134">
        <v>14</v>
      </c>
      <c r="K334" s="134">
        <v>2</v>
      </c>
      <c r="L334" s="134">
        <v>5</v>
      </c>
      <c r="M334" s="134"/>
      <c r="N334" s="134">
        <v>15</v>
      </c>
      <c r="O334" s="123"/>
      <c r="P334" s="123"/>
      <c r="Q334" s="123"/>
      <c r="R334" s="123"/>
      <c r="S334" s="123"/>
      <c r="T334" s="123"/>
      <c r="U334" s="123"/>
      <c r="V334" s="123"/>
      <c r="W334" s="123"/>
      <c r="X334" s="123"/>
      <c r="Y334" s="123"/>
      <c r="Z334" s="123">
        <v>7</v>
      </c>
      <c r="AA334" s="121"/>
      <c r="AB334" s="124"/>
      <c r="AC334" s="124"/>
      <c r="AD334" s="124"/>
      <c r="AE334" s="124"/>
      <c r="AF334" s="124"/>
    </row>
    <row r="335" spans="1:32" s="14" customFormat="1" x14ac:dyDescent="0.25">
      <c r="A335" s="45" t="s">
        <v>313</v>
      </c>
      <c r="B335" s="87" t="s">
        <v>106</v>
      </c>
      <c r="C335" s="136">
        <v>10</v>
      </c>
      <c r="D335" s="136">
        <v>13</v>
      </c>
      <c r="E335" s="136"/>
      <c r="F335" s="136">
        <v>15</v>
      </c>
      <c r="G335" s="136">
        <v>10</v>
      </c>
      <c r="H335" s="136">
        <v>8</v>
      </c>
      <c r="I335" s="134"/>
      <c r="J335" s="134">
        <v>14</v>
      </c>
      <c r="K335" s="134">
        <v>2</v>
      </c>
      <c r="L335" s="134">
        <v>3</v>
      </c>
      <c r="M335" s="134"/>
      <c r="N335" s="134">
        <v>14</v>
      </c>
      <c r="O335" s="123"/>
      <c r="P335" s="123"/>
      <c r="Q335" s="123"/>
      <c r="R335" s="123"/>
      <c r="S335" s="123"/>
      <c r="T335" s="123"/>
      <c r="U335" s="123"/>
      <c r="V335" s="123"/>
      <c r="W335" s="123"/>
      <c r="X335" s="123"/>
      <c r="Y335" s="123"/>
      <c r="Z335" s="123">
        <v>5</v>
      </c>
      <c r="AA335" s="121"/>
      <c r="AB335" s="124"/>
      <c r="AC335" s="124"/>
      <c r="AD335" s="124"/>
      <c r="AE335" s="124"/>
      <c r="AF335" s="124"/>
    </row>
    <row r="336" spans="1:32" s="14" customFormat="1" x14ac:dyDescent="0.25">
      <c r="A336" s="45" t="s">
        <v>314</v>
      </c>
      <c r="B336" s="74" t="s">
        <v>116</v>
      </c>
      <c r="C336" s="136">
        <v>11</v>
      </c>
      <c r="D336" s="136">
        <v>14</v>
      </c>
      <c r="E336" s="136"/>
      <c r="F336" s="136">
        <v>15</v>
      </c>
      <c r="G336" s="136">
        <v>11</v>
      </c>
      <c r="H336" s="136">
        <v>10</v>
      </c>
      <c r="I336" s="134"/>
      <c r="J336" s="134">
        <v>13</v>
      </c>
      <c r="K336" s="134">
        <v>2</v>
      </c>
      <c r="L336" s="134">
        <v>1</v>
      </c>
      <c r="M336" s="134"/>
      <c r="N336" s="134">
        <v>13</v>
      </c>
      <c r="O336" s="123"/>
      <c r="P336" s="123"/>
      <c r="Q336" s="123"/>
      <c r="R336" s="123"/>
      <c r="S336" s="123"/>
      <c r="T336" s="123"/>
      <c r="U336" s="123"/>
      <c r="V336" s="123"/>
      <c r="W336" s="123">
        <v>1</v>
      </c>
      <c r="X336" s="123">
        <v>1</v>
      </c>
      <c r="Y336" s="123"/>
      <c r="Z336" s="123">
        <v>6</v>
      </c>
      <c r="AA336" s="121"/>
      <c r="AB336" s="124"/>
      <c r="AC336" s="124"/>
      <c r="AD336" s="124"/>
      <c r="AE336" s="124"/>
      <c r="AF336" s="124"/>
    </row>
    <row r="337" spans="1:32" s="14" customFormat="1" x14ac:dyDescent="0.25">
      <c r="A337" s="45" t="s">
        <v>315</v>
      </c>
      <c r="B337" s="87" t="s">
        <v>105</v>
      </c>
      <c r="C337" s="136">
        <v>10</v>
      </c>
      <c r="D337" s="136">
        <v>11</v>
      </c>
      <c r="E337" s="136"/>
      <c r="F337" s="136">
        <v>15</v>
      </c>
      <c r="G337" s="136">
        <v>10</v>
      </c>
      <c r="H337" s="136">
        <v>10</v>
      </c>
      <c r="I337" s="134"/>
      <c r="J337" s="134">
        <v>13</v>
      </c>
      <c r="K337" s="134">
        <v>3</v>
      </c>
      <c r="L337" s="134">
        <v>4</v>
      </c>
      <c r="M337" s="134"/>
      <c r="N337" s="134">
        <v>13</v>
      </c>
      <c r="O337" s="123"/>
      <c r="P337" s="123"/>
      <c r="Q337" s="123"/>
      <c r="R337" s="123"/>
      <c r="S337" s="123"/>
      <c r="T337" s="123"/>
      <c r="U337" s="123"/>
      <c r="V337" s="123"/>
      <c r="W337" s="123">
        <v>1</v>
      </c>
      <c r="X337" s="123"/>
      <c r="Y337" s="123"/>
      <c r="Z337" s="123">
        <v>9</v>
      </c>
      <c r="AA337" s="121"/>
      <c r="AB337" s="124"/>
      <c r="AC337" s="124"/>
      <c r="AD337" s="124"/>
      <c r="AE337" s="124"/>
      <c r="AF337" s="124"/>
    </row>
    <row r="338" spans="1:32" s="14" customFormat="1" x14ac:dyDescent="0.25">
      <c r="A338" s="45" t="s">
        <v>316</v>
      </c>
      <c r="B338" s="87" t="s">
        <v>107</v>
      </c>
      <c r="C338" s="136">
        <v>10</v>
      </c>
      <c r="D338" s="136">
        <v>12</v>
      </c>
      <c r="E338" s="136"/>
      <c r="F338" s="136">
        <v>15</v>
      </c>
      <c r="G338" s="136">
        <v>10</v>
      </c>
      <c r="H338" s="136">
        <v>10</v>
      </c>
      <c r="I338" s="134"/>
      <c r="J338" s="134">
        <v>12</v>
      </c>
      <c r="K338" s="134">
        <v>1</v>
      </c>
      <c r="L338" s="134"/>
      <c r="M338" s="134"/>
      <c r="N338" s="134">
        <v>12</v>
      </c>
      <c r="O338" s="123"/>
      <c r="P338" s="123"/>
      <c r="Q338" s="123"/>
      <c r="R338" s="123"/>
      <c r="S338" s="123"/>
      <c r="T338" s="123"/>
      <c r="U338" s="123"/>
      <c r="V338" s="123"/>
      <c r="W338" s="123">
        <v>1</v>
      </c>
      <c r="X338" s="123"/>
      <c r="Y338" s="123"/>
      <c r="Z338" s="123">
        <v>11</v>
      </c>
      <c r="AA338" s="121"/>
      <c r="AB338" s="124"/>
      <c r="AC338" s="124"/>
      <c r="AD338" s="124"/>
      <c r="AE338" s="124"/>
      <c r="AF338" s="124"/>
    </row>
    <row r="339" spans="1:32" s="14" customFormat="1" x14ac:dyDescent="0.25">
      <c r="A339" s="45" t="s">
        <v>317</v>
      </c>
      <c r="B339" s="87" t="s">
        <v>115</v>
      </c>
      <c r="C339" s="136">
        <v>11</v>
      </c>
      <c r="D339" s="136">
        <v>12</v>
      </c>
      <c r="E339" s="136"/>
      <c r="F339" s="136">
        <v>15</v>
      </c>
      <c r="G339" s="136">
        <v>11</v>
      </c>
      <c r="H339" s="136">
        <v>9</v>
      </c>
      <c r="I339" s="134"/>
      <c r="J339" s="134">
        <v>13</v>
      </c>
      <c r="K339" s="134">
        <v>1</v>
      </c>
      <c r="L339" s="134">
        <v>2</v>
      </c>
      <c r="M339" s="134"/>
      <c r="N339" s="134">
        <v>13</v>
      </c>
      <c r="O339" s="123"/>
      <c r="P339" s="123"/>
      <c r="Q339" s="123"/>
      <c r="R339" s="123"/>
      <c r="S339" s="123"/>
      <c r="T339" s="123"/>
      <c r="U339" s="123"/>
      <c r="V339" s="123"/>
      <c r="W339" s="123">
        <v>2</v>
      </c>
      <c r="X339" s="123"/>
      <c r="Y339" s="123"/>
      <c r="Z339" s="123">
        <v>10</v>
      </c>
      <c r="AA339" s="121"/>
      <c r="AB339" s="124"/>
      <c r="AC339" s="124"/>
      <c r="AD339" s="124"/>
      <c r="AE339" s="124"/>
      <c r="AF339" s="124"/>
    </row>
    <row r="340" spans="1:32" s="15" customFormat="1" x14ac:dyDescent="0.25">
      <c r="A340" s="45" t="s">
        <v>318</v>
      </c>
      <c r="B340" s="87" t="s">
        <v>319</v>
      </c>
      <c r="C340" s="136">
        <v>10</v>
      </c>
      <c r="D340" s="136">
        <v>12</v>
      </c>
      <c r="E340" s="136"/>
      <c r="F340" s="136">
        <v>15</v>
      </c>
      <c r="G340" s="136">
        <v>10</v>
      </c>
      <c r="H340" s="136">
        <v>10</v>
      </c>
      <c r="I340" s="134"/>
      <c r="J340" s="134">
        <v>13</v>
      </c>
      <c r="K340" s="134">
        <v>4</v>
      </c>
      <c r="L340" s="134">
        <v>2</v>
      </c>
      <c r="M340" s="134"/>
      <c r="N340" s="134">
        <v>13</v>
      </c>
      <c r="O340" s="127"/>
      <c r="P340" s="127"/>
      <c r="Q340" s="127"/>
      <c r="R340" s="127"/>
      <c r="S340" s="127"/>
      <c r="T340" s="127"/>
      <c r="U340" s="127"/>
      <c r="V340" s="127"/>
      <c r="W340" s="127"/>
      <c r="X340" s="127"/>
      <c r="Y340" s="127"/>
      <c r="Z340" s="127"/>
      <c r="AA340" s="16"/>
      <c r="AB340" s="17"/>
      <c r="AC340" s="17"/>
      <c r="AD340" s="17"/>
      <c r="AE340" s="17"/>
      <c r="AF340" s="17"/>
    </row>
    <row r="341" spans="1:32" s="14" customFormat="1" x14ac:dyDescent="0.25">
      <c r="A341" s="45" t="s">
        <v>320</v>
      </c>
      <c r="B341" s="87" t="s">
        <v>114</v>
      </c>
      <c r="C341" s="136">
        <v>10</v>
      </c>
      <c r="D341" s="136">
        <v>13</v>
      </c>
      <c r="E341" s="136"/>
      <c r="F341" s="136">
        <v>15</v>
      </c>
      <c r="G341" s="136">
        <v>10</v>
      </c>
      <c r="H341" s="136">
        <v>10</v>
      </c>
      <c r="I341" s="134"/>
      <c r="J341" s="134">
        <v>14</v>
      </c>
      <c r="K341" s="134">
        <v>1</v>
      </c>
      <c r="L341" s="134"/>
      <c r="M341" s="134"/>
      <c r="N341" s="134">
        <v>14</v>
      </c>
      <c r="O341" s="128">
        <v>3</v>
      </c>
      <c r="P341" s="128"/>
      <c r="Q341" s="123"/>
      <c r="R341" s="123"/>
      <c r="S341" s="123"/>
      <c r="T341" s="123"/>
      <c r="U341" s="123"/>
      <c r="V341" s="128">
        <v>10</v>
      </c>
      <c r="W341" s="123"/>
      <c r="X341" s="123"/>
      <c r="Y341" s="123"/>
      <c r="Z341" s="128"/>
      <c r="AA341" s="121"/>
      <c r="AB341" s="124"/>
      <c r="AC341" s="124"/>
      <c r="AD341" s="124"/>
      <c r="AE341" s="124"/>
      <c r="AF341" s="124"/>
    </row>
    <row r="342" spans="1:32" s="14" customFormat="1" x14ac:dyDescent="0.25">
      <c r="A342" s="45" t="s">
        <v>321</v>
      </c>
      <c r="B342" s="87" t="s">
        <v>113</v>
      </c>
      <c r="C342" s="134">
        <v>11</v>
      </c>
      <c r="D342" s="90">
        <v>11</v>
      </c>
      <c r="E342" s="135"/>
      <c r="F342" s="134">
        <v>15</v>
      </c>
      <c r="G342" s="136">
        <v>9</v>
      </c>
      <c r="H342" s="136">
        <v>9</v>
      </c>
      <c r="I342" s="134"/>
      <c r="J342" s="134">
        <v>12</v>
      </c>
      <c r="K342" s="134">
        <v>1</v>
      </c>
      <c r="L342" s="134">
        <v>2</v>
      </c>
      <c r="M342" s="134"/>
      <c r="N342" s="134">
        <v>12</v>
      </c>
      <c r="O342" s="128">
        <v>1</v>
      </c>
      <c r="P342" s="128"/>
      <c r="Q342" s="123"/>
      <c r="R342" s="123"/>
      <c r="S342" s="123"/>
      <c r="T342" s="123"/>
      <c r="U342" s="123"/>
      <c r="V342" s="128">
        <v>13</v>
      </c>
      <c r="W342" s="123"/>
      <c r="X342" s="123"/>
      <c r="Y342" s="123"/>
      <c r="Z342" s="128"/>
      <c r="AA342" s="121"/>
      <c r="AB342" s="124"/>
      <c r="AC342" s="124"/>
      <c r="AD342" s="124"/>
      <c r="AE342" s="124"/>
      <c r="AF342" s="124"/>
    </row>
    <row r="343" spans="1:32" s="14" customFormat="1" x14ac:dyDescent="0.25">
      <c r="A343" s="45" t="s">
        <v>322</v>
      </c>
      <c r="B343" s="87" t="s">
        <v>112</v>
      </c>
      <c r="C343" s="134">
        <v>10</v>
      </c>
      <c r="D343" s="136">
        <v>9</v>
      </c>
      <c r="E343" s="135"/>
      <c r="F343" s="134">
        <v>14</v>
      </c>
      <c r="G343" s="136">
        <v>9</v>
      </c>
      <c r="H343" s="136">
        <v>7</v>
      </c>
      <c r="I343" s="134"/>
      <c r="J343" s="134">
        <v>10</v>
      </c>
      <c r="K343" s="134">
        <v>4</v>
      </c>
      <c r="L343" s="134">
        <v>1</v>
      </c>
      <c r="M343" s="134"/>
      <c r="N343" s="134">
        <v>14</v>
      </c>
      <c r="O343" s="128">
        <v>2</v>
      </c>
      <c r="P343" s="128"/>
      <c r="Q343" s="123"/>
      <c r="R343" s="123"/>
      <c r="S343" s="123"/>
      <c r="T343" s="123"/>
      <c r="U343" s="123"/>
      <c r="V343" s="123">
        <v>11</v>
      </c>
      <c r="W343" s="123"/>
      <c r="X343" s="123"/>
      <c r="Y343" s="123"/>
      <c r="Z343" s="123"/>
      <c r="AA343" s="121"/>
      <c r="AB343" s="124"/>
      <c r="AC343" s="124"/>
      <c r="AD343" s="124"/>
      <c r="AE343" s="124"/>
      <c r="AF343" s="124"/>
    </row>
    <row r="344" spans="1:32" s="14" customFormat="1" x14ac:dyDescent="0.25">
      <c r="A344" s="38" t="s">
        <v>65</v>
      </c>
      <c r="B344" s="72" t="s">
        <v>323</v>
      </c>
      <c r="C344" s="86">
        <f>C345+C352</f>
        <v>137</v>
      </c>
      <c r="D344" s="86">
        <f t="shared" ref="D344:N344" si="26">D345+D352</f>
        <v>159</v>
      </c>
      <c r="E344" s="86">
        <f t="shared" si="26"/>
        <v>0</v>
      </c>
      <c r="F344" s="86">
        <f t="shared" si="26"/>
        <v>185</v>
      </c>
      <c r="G344" s="86">
        <f t="shared" si="26"/>
        <v>134</v>
      </c>
      <c r="H344" s="86">
        <f t="shared" si="26"/>
        <v>123</v>
      </c>
      <c r="I344" s="86">
        <f t="shared" si="26"/>
        <v>0</v>
      </c>
      <c r="J344" s="86">
        <f t="shared" si="26"/>
        <v>132</v>
      </c>
      <c r="K344" s="86">
        <f t="shared" si="26"/>
        <v>26</v>
      </c>
      <c r="L344" s="86">
        <f t="shared" si="26"/>
        <v>23</v>
      </c>
      <c r="M344" s="86">
        <f t="shared" si="26"/>
        <v>0</v>
      </c>
      <c r="N344" s="86">
        <f t="shared" si="26"/>
        <v>0</v>
      </c>
      <c r="O344" s="128">
        <v>1</v>
      </c>
      <c r="P344" s="128">
        <v>1</v>
      </c>
      <c r="Q344" s="123"/>
      <c r="R344" s="123"/>
      <c r="S344" s="123"/>
      <c r="T344" s="123"/>
      <c r="U344" s="123"/>
      <c r="V344" s="128">
        <v>12</v>
      </c>
      <c r="W344" s="123"/>
      <c r="X344" s="123"/>
      <c r="Y344" s="123"/>
      <c r="Z344" s="128"/>
      <c r="AA344" s="121"/>
      <c r="AB344" s="124"/>
      <c r="AC344" s="124"/>
      <c r="AD344" s="124"/>
      <c r="AE344" s="124"/>
      <c r="AF344" s="124"/>
    </row>
    <row r="345" spans="1:32" s="14" customFormat="1" x14ac:dyDescent="0.25">
      <c r="A345" s="38">
        <v>1</v>
      </c>
      <c r="B345" s="72" t="s">
        <v>64</v>
      </c>
      <c r="C345" s="73">
        <f>SUM(C346:C351)</f>
        <v>65</v>
      </c>
      <c r="D345" s="73">
        <f t="shared" ref="D345:N345" si="27">SUM(D346:D351)</f>
        <v>69</v>
      </c>
      <c r="E345" s="73">
        <f t="shared" si="27"/>
        <v>0</v>
      </c>
      <c r="F345" s="73">
        <f t="shared" si="27"/>
        <v>86</v>
      </c>
      <c r="G345" s="73">
        <f t="shared" si="27"/>
        <v>63</v>
      </c>
      <c r="H345" s="73">
        <f t="shared" si="27"/>
        <v>53</v>
      </c>
      <c r="I345" s="73">
        <f t="shared" si="27"/>
        <v>0</v>
      </c>
      <c r="J345" s="73">
        <f t="shared" si="27"/>
        <v>66</v>
      </c>
      <c r="K345" s="73">
        <f t="shared" si="27"/>
        <v>15</v>
      </c>
      <c r="L345" s="73">
        <f t="shared" si="27"/>
        <v>8</v>
      </c>
      <c r="M345" s="73">
        <f t="shared" si="27"/>
        <v>0</v>
      </c>
      <c r="N345" s="73">
        <f t="shared" si="27"/>
        <v>0</v>
      </c>
      <c r="O345" s="128">
        <v>2</v>
      </c>
      <c r="P345" s="128">
        <v>1</v>
      </c>
      <c r="Q345" s="123"/>
      <c r="R345" s="123"/>
      <c r="S345" s="123"/>
      <c r="T345" s="123"/>
      <c r="U345" s="123"/>
      <c r="V345" s="128">
        <v>13</v>
      </c>
      <c r="W345" s="123"/>
      <c r="X345" s="123"/>
      <c r="Y345" s="123"/>
      <c r="Z345" s="128"/>
      <c r="AA345" s="121"/>
      <c r="AB345" s="124"/>
      <c r="AC345" s="124"/>
      <c r="AD345" s="124"/>
      <c r="AE345" s="124"/>
      <c r="AF345" s="124"/>
    </row>
    <row r="346" spans="1:32" s="14" customFormat="1" x14ac:dyDescent="0.25">
      <c r="A346" s="45" t="s">
        <v>324</v>
      </c>
      <c r="B346" s="89" t="s">
        <v>158</v>
      </c>
      <c r="C346" s="134">
        <v>11</v>
      </c>
      <c r="D346" s="134">
        <v>13</v>
      </c>
      <c r="E346" s="135"/>
      <c r="F346" s="91">
        <v>16</v>
      </c>
      <c r="G346" s="136">
        <v>10</v>
      </c>
      <c r="H346" s="136">
        <v>9</v>
      </c>
      <c r="I346" s="134"/>
      <c r="J346" s="134">
        <v>13</v>
      </c>
      <c r="K346" s="134">
        <v>2</v>
      </c>
      <c r="L346" s="134">
        <v>2</v>
      </c>
      <c r="M346" s="134"/>
      <c r="N346" s="134"/>
      <c r="O346" s="128">
        <v>1</v>
      </c>
      <c r="P346" s="128"/>
      <c r="Q346" s="123"/>
      <c r="R346" s="123"/>
      <c r="S346" s="123"/>
      <c r="T346" s="123"/>
      <c r="U346" s="123"/>
      <c r="V346" s="128">
        <v>13</v>
      </c>
      <c r="W346" s="123"/>
      <c r="X346" s="123"/>
      <c r="Y346" s="123"/>
      <c r="Z346" s="128"/>
      <c r="AA346" s="121"/>
      <c r="AB346" s="124"/>
      <c r="AC346" s="124"/>
      <c r="AD346" s="124"/>
      <c r="AE346" s="124"/>
      <c r="AF346" s="124"/>
    </row>
    <row r="347" spans="1:32" s="14" customFormat="1" x14ac:dyDescent="0.25">
      <c r="A347" s="45" t="s">
        <v>325</v>
      </c>
      <c r="B347" s="89" t="s">
        <v>159</v>
      </c>
      <c r="C347" s="134">
        <v>11</v>
      </c>
      <c r="D347" s="136">
        <v>13</v>
      </c>
      <c r="E347" s="135"/>
      <c r="F347" s="91">
        <v>16</v>
      </c>
      <c r="G347" s="136">
        <v>11</v>
      </c>
      <c r="H347" s="136">
        <v>9</v>
      </c>
      <c r="I347" s="134"/>
      <c r="J347" s="134">
        <v>12</v>
      </c>
      <c r="K347" s="134">
        <v>4</v>
      </c>
      <c r="L347" s="134">
        <v>1</v>
      </c>
      <c r="M347" s="134"/>
      <c r="N347" s="134"/>
      <c r="O347" s="128">
        <v>1</v>
      </c>
      <c r="P347" s="128"/>
      <c r="Q347" s="123"/>
      <c r="R347" s="123"/>
      <c r="S347" s="123"/>
      <c r="T347" s="123"/>
      <c r="U347" s="123"/>
      <c r="V347" s="128">
        <v>10</v>
      </c>
      <c r="W347" s="123"/>
      <c r="X347" s="123"/>
      <c r="Y347" s="123"/>
      <c r="Z347" s="128"/>
      <c r="AA347" s="121"/>
      <c r="AB347" s="124"/>
      <c r="AC347" s="124"/>
      <c r="AD347" s="124"/>
      <c r="AE347" s="124"/>
      <c r="AF347" s="124"/>
    </row>
    <row r="348" spans="1:32" s="14" customFormat="1" x14ac:dyDescent="0.25">
      <c r="A348" s="45" t="s">
        <v>326</v>
      </c>
      <c r="B348" s="89" t="s">
        <v>160</v>
      </c>
      <c r="C348" s="85">
        <v>11</v>
      </c>
      <c r="D348" s="136">
        <v>13</v>
      </c>
      <c r="E348" s="135"/>
      <c r="F348" s="91">
        <v>16</v>
      </c>
      <c r="G348" s="136">
        <v>10</v>
      </c>
      <c r="H348" s="136">
        <v>10</v>
      </c>
      <c r="I348" s="134"/>
      <c r="J348" s="85">
        <v>12</v>
      </c>
      <c r="K348" s="134">
        <v>1</v>
      </c>
      <c r="L348" s="134">
        <v>1</v>
      </c>
      <c r="M348" s="134"/>
      <c r="N348" s="134"/>
      <c r="O348" s="128"/>
      <c r="P348" s="128">
        <v>1</v>
      </c>
      <c r="Q348" s="123"/>
      <c r="R348" s="123"/>
      <c r="S348" s="123"/>
      <c r="T348" s="123"/>
      <c r="U348" s="123"/>
      <c r="V348" s="128">
        <v>8</v>
      </c>
      <c r="W348" s="123"/>
      <c r="X348" s="123"/>
      <c r="Y348" s="123"/>
      <c r="Z348" s="128"/>
      <c r="AA348" s="121"/>
      <c r="AB348" s="124"/>
      <c r="AC348" s="124"/>
      <c r="AD348" s="124"/>
      <c r="AE348" s="124"/>
      <c r="AF348" s="124"/>
    </row>
    <row r="349" spans="1:32" s="14" customFormat="1" x14ac:dyDescent="0.25">
      <c r="A349" s="45" t="s">
        <v>327</v>
      </c>
      <c r="B349" s="89" t="s">
        <v>161</v>
      </c>
      <c r="C349" s="134">
        <v>10</v>
      </c>
      <c r="D349" s="136">
        <v>10</v>
      </c>
      <c r="E349" s="135"/>
      <c r="F349" s="91">
        <v>12</v>
      </c>
      <c r="G349" s="136">
        <v>10</v>
      </c>
      <c r="H349" s="136">
        <v>8</v>
      </c>
      <c r="I349" s="134"/>
      <c r="J349" s="134">
        <v>10</v>
      </c>
      <c r="K349" s="134">
        <v>3</v>
      </c>
      <c r="L349" s="134">
        <v>1</v>
      </c>
      <c r="M349" s="134"/>
      <c r="N349" s="134"/>
      <c r="O349" s="128">
        <v>1</v>
      </c>
      <c r="P349" s="128"/>
      <c r="Q349" s="123"/>
      <c r="R349" s="123"/>
      <c r="S349" s="123"/>
      <c r="T349" s="123"/>
      <c r="U349" s="123"/>
      <c r="V349" s="123">
        <v>11</v>
      </c>
      <c r="W349" s="123"/>
      <c r="X349" s="123"/>
      <c r="Y349" s="123"/>
      <c r="Z349" s="123"/>
      <c r="AA349" s="121"/>
      <c r="AB349" s="124"/>
      <c r="AC349" s="124"/>
      <c r="AD349" s="124"/>
      <c r="AE349" s="124"/>
      <c r="AF349" s="124"/>
    </row>
    <row r="350" spans="1:32" s="14" customFormat="1" x14ac:dyDescent="0.25">
      <c r="A350" s="45" t="s">
        <v>328</v>
      </c>
      <c r="B350" s="89" t="s">
        <v>162</v>
      </c>
      <c r="C350" s="134">
        <v>11</v>
      </c>
      <c r="D350" s="136">
        <v>10</v>
      </c>
      <c r="E350" s="135"/>
      <c r="F350" s="91">
        <v>13</v>
      </c>
      <c r="G350" s="136">
        <v>11</v>
      </c>
      <c r="H350" s="136">
        <v>9</v>
      </c>
      <c r="I350" s="134"/>
      <c r="J350" s="134">
        <v>8</v>
      </c>
      <c r="K350" s="134">
        <v>2</v>
      </c>
      <c r="L350" s="134">
        <v>2</v>
      </c>
      <c r="M350" s="134"/>
      <c r="N350" s="134"/>
      <c r="O350" s="128">
        <v>2</v>
      </c>
      <c r="P350" s="128"/>
      <c r="Q350" s="123"/>
      <c r="R350" s="123"/>
      <c r="S350" s="123"/>
      <c r="T350" s="123"/>
      <c r="U350" s="123"/>
      <c r="V350" s="123">
        <v>13</v>
      </c>
      <c r="W350" s="123"/>
      <c r="X350" s="123"/>
      <c r="Y350" s="123"/>
      <c r="Z350" s="123"/>
      <c r="AA350" s="121"/>
      <c r="AB350" s="124"/>
      <c r="AC350" s="124"/>
      <c r="AD350" s="124"/>
      <c r="AE350" s="124"/>
      <c r="AF350" s="124"/>
    </row>
    <row r="351" spans="1:32" s="14" customFormat="1" x14ac:dyDescent="0.25">
      <c r="A351" s="45" t="s">
        <v>329</v>
      </c>
      <c r="B351" s="89" t="s">
        <v>163</v>
      </c>
      <c r="C351" s="134">
        <v>11</v>
      </c>
      <c r="D351" s="136">
        <v>10</v>
      </c>
      <c r="E351" s="135"/>
      <c r="F351" s="91">
        <v>13</v>
      </c>
      <c r="G351" s="136">
        <v>11</v>
      </c>
      <c r="H351" s="136">
        <v>8</v>
      </c>
      <c r="I351" s="134"/>
      <c r="J351" s="134">
        <v>11</v>
      </c>
      <c r="K351" s="134">
        <v>3</v>
      </c>
      <c r="L351" s="134">
        <v>1</v>
      </c>
      <c r="M351" s="134"/>
      <c r="N351" s="134"/>
      <c r="O351" s="128"/>
      <c r="P351" s="128">
        <v>1</v>
      </c>
      <c r="Q351" s="123"/>
      <c r="R351" s="123"/>
      <c r="S351" s="123"/>
      <c r="T351" s="123"/>
      <c r="U351" s="123"/>
      <c r="V351" s="123">
        <v>8</v>
      </c>
      <c r="W351" s="123"/>
      <c r="X351" s="123"/>
      <c r="Y351" s="123"/>
      <c r="Z351" s="123"/>
      <c r="AA351" s="121"/>
      <c r="AB351" s="124"/>
      <c r="AC351" s="124"/>
      <c r="AD351" s="124"/>
      <c r="AE351" s="124"/>
      <c r="AF351" s="124"/>
    </row>
    <row r="352" spans="1:32" s="14" customFormat="1" ht="18.75" customHeight="1" x14ac:dyDescent="0.25">
      <c r="A352" s="38">
        <v>2</v>
      </c>
      <c r="B352" s="72" t="s">
        <v>178</v>
      </c>
      <c r="C352" s="86">
        <f>SUM(C353:C359)</f>
        <v>72</v>
      </c>
      <c r="D352" s="86">
        <f t="shared" ref="D352:N352" si="28">SUM(D353:D359)</f>
        <v>90</v>
      </c>
      <c r="E352" s="86">
        <f t="shared" si="28"/>
        <v>0</v>
      </c>
      <c r="F352" s="86">
        <f t="shared" si="28"/>
        <v>99</v>
      </c>
      <c r="G352" s="86">
        <f t="shared" si="28"/>
        <v>71</v>
      </c>
      <c r="H352" s="86">
        <f t="shared" si="28"/>
        <v>70</v>
      </c>
      <c r="I352" s="86">
        <f t="shared" si="28"/>
        <v>0</v>
      </c>
      <c r="J352" s="86">
        <f t="shared" si="28"/>
        <v>66</v>
      </c>
      <c r="K352" s="86">
        <f t="shared" si="28"/>
        <v>11</v>
      </c>
      <c r="L352" s="86">
        <f t="shared" si="28"/>
        <v>15</v>
      </c>
      <c r="M352" s="86">
        <f t="shared" si="28"/>
        <v>0</v>
      </c>
      <c r="N352" s="86">
        <f t="shared" si="28"/>
        <v>0</v>
      </c>
      <c r="O352" s="128"/>
      <c r="P352" s="128">
        <v>1</v>
      </c>
      <c r="Q352" s="123"/>
      <c r="R352" s="123"/>
      <c r="S352" s="123"/>
      <c r="T352" s="123"/>
      <c r="U352" s="123"/>
      <c r="V352" s="128">
        <v>9</v>
      </c>
      <c r="W352" s="123"/>
      <c r="X352" s="123"/>
      <c r="Y352" s="123"/>
      <c r="Z352" s="128"/>
      <c r="AA352" s="121"/>
      <c r="AB352" s="124"/>
      <c r="AC352" s="124"/>
      <c r="AD352" s="124"/>
      <c r="AE352" s="124"/>
      <c r="AF352" s="124"/>
    </row>
    <row r="353" spans="1:32" s="14" customFormat="1" x14ac:dyDescent="0.25">
      <c r="A353" s="45" t="s">
        <v>330</v>
      </c>
      <c r="B353" s="89" t="s">
        <v>164</v>
      </c>
      <c r="C353" s="134">
        <v>10</v>
      </c>
      <c r="D353" s="136">
        <v>15</v>
      </c>
      <c r="E353" s="135"/>
      <c r="F353" s="91">
        <v>16</v>
      </c>
      <c r="G353" s="136">
        <v>10</v>
      </c>
      <c r="H353" s="136">
        <v>11</v>
      </c>
      <c r="I353" s="134"/>
      <c r="J353" s="134">
        <v>10</v>
      </c>
      <c r="K353" s="134">
        <v>1</v>
      </c>
      <c r="L353" s="134">
        <v>1</v>
      </c>
      <c r="M353" s="134"/>
      <c r="N353" s="134"/>
      <c r="O353" s="128">
        <v>1</v>
      </c>
      <c r="P353" s="128"/>
      <c r="Q353" s="123"/>
      <c r="R353" s="123"/>
      <c r="S353" s="123"/>
      <c r="T353" s="123"/>
      <c r="U353" s="123"/>
      <c r="V353" s="128">
        <v>10</v>
      </c>
      <c r="W353" s="123"/>
      <c r="X353" s="123"/>
      <c r="Y353" s="123"/>
      <c r="Z353" s="128"/>
      <c r="AA353" s="121"/>
      <c r="AB353" s="124"/>
      <c r="AC353" s="124"/>
      <c r="AD353" s="124"/>
      <c r="AE353" s="124"/>
      <c r="AF353" s="124"/>
    </row>
    <row r="354" spans="1:32" s="14" customFormat="1" x14ac:dyDescent="0.25">
      <c r="A354" s="45" t="s">
        <v>331</v>
      </c>
      <c r="B354" s="89" t="s">
        <v>165</v>
      </c>
      <c r="C354" s="134">
        <v>10</v>
      </c>
      <c r="D354" s="134">
        <v>12</v>
      </c>
      <c r="E354" s="135"/>
      <c r="F354" s="91">
        <v>13</v>
      </c>
      <c r="G354" s="136">
        <v>10</v>
      </c>
      <c r="H354" s="136">
        <v>10</v>
      </c>
      <c r="I354" s="134"/>
      <c r="J354" s="134">
        <v>8</v>
      </c>
      <c r="K354" s="134"/>
      <c r="L354" s="134">
        <v>2</v>
      </c>
      <c r="M354" s="134"/>
      <c r="N354" s="134"/>
      <c r="O354" s="128">
        <v>1</v>
      </c>
      <c r="P354" s="128"/>
      <c r="Q354" s="123"/>
      <c r="R354" s="123"/>
      <c r="S354" s="123"/>
      <c r="T354" s="123"/>
      <c r="U354" s="123"/>
      <c r="V354" s="128">
        <v>8</v>
      </c>
      <c r="W354" s="123"/>
      <c r="X354" s="123"/>
      <c r="Y354" s="123"/>
      <c r="Z354" s="128"/>
      <c r="AA354" s="121"/>
      <c r="AB354" s="124"/>
      <c r="AC354" s="124"/>
      <c r="AD354" s="124"/>
      <c r="AE354" s="124"/>
      <c r="AF354" s="124"/>
    </row>
    <row r="355" spans="1:32" s="15" customFormat="1" x14ac:dyDescent="0.25">
      <c r="A355" s="45" t="s">
        <v>332</v>
      </c>
      <c r="B355" s="89" t="s">
        <v>166</v>
      </c>
      <c r="C355" s="134">
        <v>10</v>
      </c>
      <c r="D355" s="134">
        <v>11</v>
      </c>
      <c r="E355" s="135"/>
      <c r="F355" s="91">
        <v>12</v>
      </c>
      <c r="G355" s="136">
        <v>10</v>
      </c>
      <c r="H355" s="136">
        <v>9</v>
      </c>
      <c r="I355" s="134"/>
      <c r="J355" s="134">
        <v>9</v>
      </c>
      <c r="K355" s="134">
        <v>2</v>
      </c>
      <c r="L355" s="134">
        <v>4</v>
      </c>
      <c r="M355" s="134"/>
      <c r="N355" s="134"/>
      <c r="O355" s="129"/>
      <c r="P355" s="129"/>
      <c r="Q355" s="127"/>
      <c r="R355" s="127"/>
      <c r="S355" s="127"/>
      <c r="T355" s="127"/>
      <c r="U355" s="127"/>
      <c r="V355" s="129"/>
      <c r="W355" s="127"/>
      <c r="X355" s="127"/>
      <c r="Y355" s="127"/>
      <c r="Z355" s="129"/>
      <c r="AA355" s="16"/>
      <c r="AB355" s="17"/>
      <c r="AC355" s="17"/>
      <c r="AD355" s="17"/>
      <c r="AE355" s="17"/>
      <c r="AF355" s="17"/>
    </row>
    <row r="356" spans="1:32" s="14" customFormat="1" x14ac:dyDescent="0.25">
      <c r="A356" s="45" t="s">
        <v>333</v>
      </c>
      <c r="B356" s="89" t="s">
        <v>167</v>
      </c>
      <c r="C356" s="134">
        <v>10</v>
      </c>
      <c r="D356" s="134">
        <v>16</v>
      </c>
      <c r="E356" s="135"/>
      <c r="F356" s="91">
        <v>17</v>
      </c>
      <c r="G356" s="136">
        <v>10</v>
      </c>
      <c r="H356" s="136">
        <v>10</v>
      </c>
      <c r="I356" s="134"/>
      <c r="J356" s="134">
        <v>10</v>
      </c>
      <c r="K356" s="134">
        <v>1</v>
      </c>
      <c r="L356" s="134"/>
      <c r="M356" s="134"/>
      <c r="N356" s="134"/>
      <c r="O356" s="123">
        <v>2</v>
      </c>
      <c r="P356" s="123">
        <v>1</v>
      </c>
      <c r="Q356" s="123">
        <v>0</v>
      </c>
      <c r="R356" s="123">
        <v>0</v>
      </c>
      <c r="S356" s="123">
        <v>0</v>
      </c>
      <c r="T356" s="123">
        <v>0</v>
      </c>
      <c r="U356" s="123">
        <v>0</v>
      </c>
      <c r="V356" s="123">
        <v>13</v>
      </c>
      <c r="W356" s="123">
        <v>0</v>
      </c>
      <c r="X356" s="123">
        <v>0</v>
      </c>
      <c r="Y356" s="123">
        <v>0</v>
      </c>
      <c r="Z356" s="123">
        <v>0</v>
      </c>
      <c r="AA356" s="121"/>
      <c r="AB356" s="124"/>
      <c r="AC356" s="124"/>
      <c r="AD356" s="124"/>
      <c r="AE356" s="124"/>
      <c r="AF356" s="124"/>
    </row>
    <row r="357" spans="1:32" s="14" customFormat="1" x14ac:dyDescent="0.25">
      <c r="A357" s="45" t="s">
        <v>334</v>
      </c>
      <c r="B357" s="89" t="s">
        <v>170</v>
      </c>
      <c r="C357" s="134">
        <v>11</v>
      </c>
      <c r="D357" s="134">
        <v>14</v>
      </c>
      <c r="E357" s="135"/>
      <c r="F357" s="91">
        <v>16</v>
      </c>
      <c r="G357" s="136">
        <v>11</v>
      </c>
      <c r="H357" s="136">
        <v>11</v>
      </c>
      <c r="I357" s="134"/>
      <c r="J357" s="134">
        <v>13</v>
      </c>
      <c r="K357" s="134">
        <v>1</v>
      </c>
      <c r="L357" s="134">
        <v>3</v>
      </c>
      <c r="M357" s="134"/>
      <c r="N357" s="134"/>
      <c r="O357" s="123">
        <v>0</v>
      </c>
      <c r="P357" s="123">
        <v>2</v>
      </c>
      <c r="Q357" s="123">
        <v>0</v>
      </c>
      <c r="R357" s="123">
        <v>0</v>
      </c>
      <c r="S357" s="123">
        <v>0</v>
      </c>
      <c r="T357" s="123">
        <v>0</v>
      </c>
      <c r="U357" s="123">
        <v>0</v>
      </c>
      <c r="V357" s="123">
        <v>10</v>
      </c>
      <c r="W357" s="123">
        <v>0</v>
      </c>
      <c r="X357" s="123">
        <v>0</v>
      </c>
      <c r="Y357" s="123">
        <v>0</v>
      </c>
      <c r="Z357" s="123">
        <v>0</v>
      </c>
      <c r="AA357" s="121"/>
      <c r="AB357" s="124"/>
      <c r="AC357" s="124"/>
      <c r="AD357" s="124"/>
      <c r="AE357" s="124"/>
      <c r="AF357" s="124"/>
    </row>
    <row r="358" spans="1:32" s="14" customFormat="1" x14ac:dyDescent="0.25">
      <c r="A358" s="45" t="s">
        <v>335</v>
      </c>
      <c r="B358" s="89" t="s">
        <v>168</v>
      </c>
      <c r="C358" s="134">
        <v>10</v>
      </c>
      <c r="D358" s="134">
        <v>12</v>
      </c>
      <c r="E358" s="135"/>
      <c r="F358" s="91">
        <v>13</v>
      </c>
      <c r="G358" s="136">
        <v>9</v>
      </c>
      <c r="H358" s="136">
        <v>10</v>
      </c>
      <c r="I358" s="134"/>
      <c r="J358" s="134">
        <v>7</v>
      </c>
      <c r="K358" s="134">
        <v>1</v>
      </c>
      <c r="L358" s="134">
        <v>2</v>
      </c>
      <c r="M358" s="134"/>
      <c r="N358" s="134"/>
      <c r="O358" s="123">
        <v>3</v>
      </c>
      <c r="P358" s="123">
        <v>0</v>
      </c>
      <c r="Q358" s="123">
        <v>0</v>
      </c>
      <c r="R358" s="123">
        <v>0</v>
      </c>
      <c r="S358" s="123">
        <v>0</v>
      </c>
      <c r="T358" s="123">
        <v>0</v>
      </c>
      <c r="U358" s="123">
        <v>0</v>
      </c>
      <c r="V358" s="123">
        <v>9</v>
      </c>
      <c r="W358" s="123">
        <v>0</v>
      </c>
      <c r="X358" s="123">
        <v>0</v>
      </c>
      <c r="Y358" s="123">
        <v>0</v>
      </c>
      <c r="Z358" s="123">
        <v>0</v>
      </c>
      <c r="AA358" s="121"/>
      <c r="AB358" s="124"/>
      <c r="AC358" s="124"/>
      <c r="AD358" s="124"/>
      <c r="AE358" s="124"/>
      <c r="AF358" s="124"/>
    </row>
    <row r="359" spans="1:32" s="14" customFormat="1" x14ac:dyDescent="0.25">
      <c r="A359" s="45" t="s">
        <v>336</v>
      </c>
      <c r="B359" s="89" t="s">
        <v>169</v>
      </c>
      <c r="C359" s="134">
        <v>11</v>
      </c>
      <c r="D359" s="134">
        <v>10</v>
      </c>
      <c r="E359" s="135"/>
      <c r="F359" s="91">
        <v>12</v>
      </c>
      <c r="G359" s="136">
        <v>11</v>
      </c>
      <c r="H359" s="136">
        <v>9</v>
      </c>
      <c r="I359" s="134"/>
      <c r="J359" s="134">
        <v>9</v>
      </c>
      <c r="K359" s="134">
        <v>5</v>
      </c>
      <c r="L359" s="134">
        <v>3</v>
      </c>
      <c r="M359" s="134"/>
      <c r="N359" s="134"/>
      <c r="O359" s="123">
        <v>2</v>
      </c>
      <c r="P359" s="123">
        <v>3</v>
      </c>
      <c r="Q359" s="123">
        <v>0</v>
      </c>
      <c r="R359" s="123">
        <v>0</v>
      </c>
      <c r="S359" s="123">
        <v>0</v>
      </c>
      <c r="T359" s="123">
        <v>0</v>
      </c>
      <c r="U359" s="123">
        <v>0</v>
      </c>
      <c r="V359" s="123">
        <v>10</v>
      </c>
      <c r="W359" s="123">
        <v>0</v>
      </c>
      <c r="X359" s="123">
        <v>0</v>
      </c>
      <c r="Y359" s="123">
        <v>0</v>
      </c>
      <c r="Z359" s="123">
        <v>0</v>
      </c>
      <c r="AA359" s="121"/>
      <c r="AB359" s="124"/>
      <c r="AC359" s="124"/>
      <c r="AD359" s="124"/>
      <c r="AE359" s="124"/>
      <c r="AF359" s="124"/>
    </row>
    <row r="360" spans="1:32" s="14" customFormat="1" ht="25.5" customHeight="1" x14ac:dyDescent="0.25">
      <c r="A360" s="38" t="s">
        <v>66</v>
      </c>
      <c r="B360" s="72" t="s">
        <v>337</v>
      </c>
      <c r="C360" s="86">
        <f>C361+C365</f>
        <v>106</v>
      </c>
      <c r="D360" s="86">
        <f t="shared" ref="D360:N360" si="29">D361+D365</f>
        <v>99</v>
      </c>
      <c r="E360" s="86">
        <f t="shared" si="29"/>
        <v>0</v>
      </c>
      <c r="F360" s="86">
        <f t="shared" si="29"/>
        <v>127</v>
      </c>
      <c r="G360" s="86">
        <f t="shared" si="29"/>
        <v>91</v>
      </c>
      <c r="H360" s="86">
        <f t="shared" si="29"/>
        <v>95</v>
      </c>
      <c r="I360" s="86">
        <f t="shared" si="29"/>
        <v>0</v>
      </c>
      <c r="J360" s="86">
        <f>J361+J365</f>
        <v>83</v>
      </c>
      <c r="K360" s="86">
        <f t="shared" si="29"/>
        <v>19</v>
      </c>
      <c r="L360" s="86">
        <f t="shared" si="29"/>
        <v>19</v>
      </c>
      <c r="M360" s="86">
        <f t="shared" si="29"/>
        <v>0</v>
      </c>
      <c r="N360" s="86">
        <f t="shared" si="29"/>
        <v>83</v>
      </c>
      <c r="O360" s="123">
        <v>2</v>
      </c>
      <c r="P360" s="123">
        <v>0</v>
      </c>
      <c r="Q360" s="123">
        <v>0</v>
      </c>
      <c r="R360" s="123">
        <v>0</v>
      </c>
      <c r="S360" s="123">
        <v>0</v>
      </c>
      <c r="T360" s="123">
        <v>0</v>
      </c>
      <c r="U360" s="123">
        <v>0</v>
      </c>
      <c r="V360" s="123">
        <v>10</v>
      </c>
      <c r="W360" s="123">
        <v>0</v>
      </c>
      <c r="X360" s="123">
        <v>0</v>
      </c>
      <c r="Y360" s="123">
        <v>0</v>
      </c>
      <c r="Z360" s="123">
        <v>0</v>
      </c>
      <c r="AA360" s="121"/>
      <c r="AB360" s="124"/>
      <c r="AC360" s="124"/>
      <c r="AD360" s="124"/>
      <c r="AE360" s="124"/>
      <c r="AF360" s="124"/>
    </row>
    <row r="361" spans="1:32" s="14" customFormat="1" ht="18.75" customHeight="1" x14ac:dyDescent="0.25">
      <c r="A361" s="38">
        <v>1</v>
      </c>
      <c r="B361" s="72" t="s">
        <v>64</v>
      </c>
      <c r="C361" s="86">
        <f>SUM(C362:C364)</f>
        <v>35</v>
      </c>
      <c r="D361" s="86">
        <f t="shared" ref="D361:N361" si="30">SUM(D362:D364)</f>
        <v>33</v>
      </c>
      <c r="E361" s="86">
        <f t="shared" si="30"/>
        <v>0</v>
      </c>
      <c r="F361" s="86">
        <f t="shared" si="30"/>
        <v>44</v>
      </c>
      <c r="G361" s="86">
        <f t="shared" si="30"/>
        <v>31</v>
      </c>
      <c r="H361" s="86">
        <f t="shared" si="30"/>
        <v>32</v>
      </c>
      <c r="I361" s="86">
        <f t="shared" si="30"/>
        <v>0</v>
      </c>
      <c r="J361" s="86">
        <f t="shared" si="30"/>
        <v>33</v>
      </c>
      <c r="K361" s="86">
        <f t="shared" si="30"/>
        <v>10</v>
      </c>
      <c r="L361" s="86">
        <f t="shared" si="30"/>
        <v>4</v>
      </c>
      <c r="M361" s="86">
        <f t="shared" si="30"/>
        <v>0</v>
      </c>
      <c r="N361" s="86">
        <f t="shared" si="30"/>
        <v>33</v>
      </c>
      <c r="O361" s="123">
        <v>2</v>
      </c>
      <c r="P361" s="123">
        <v>0</v>
      </c>
      <c r="Q361" s="123">
        <v>0</v>
      </c>
      <c r="R361" s="123">
        <v>0</v>
      </c>
      <c r="S361" s="123">
        <v>0</v>
      </c>
      <c r="T361" s="123">
        <v>0</v>
      </c>
      <c r="U361" s="123">
        <v>0</v>
      </c>
      <c r="V361" s="123">
        <v>11</v>
      </c>
      <c r="W361" s="123">
        <v>0</v>
      </c>
      <c r="X361" s="123">
        <v>0</v>
      </c>
      <c r="Y361" s="123">
        <v>0</v>
      </c>
      <c r="Z361" s="123">
        <v>0</v>
      </c>
      <c r="AA361" s="121"/>
      <c r="AB361" s="124"/>
      <c r="AC361" s="124"/>
      <c r="AD361" s="124"/>
      <c r="AE361" s="124"/>
      <c r="AF361" s="124"/>
    </row>
    <row r="362" spans="1:32" s="14" customFormat="1" x14ac:dyDescent="0.25">
      <c r="A362" s="92"/>
      <c r="B362" s="93" t="s">
        <v>173</v>
      </c>
      <c r="C362" s="91">
        <v>12</v>
      </c>
      <c r="D362" s="91">
        <v>13</v>
      </c>
      <c r="E362" s="94"/>
      <c r="F362" s="91">
        <v>17</v>
      </c>
      <c r="G362" s="91">
        <v>11</v>
      </c>
      <c r="H362" s="91">
        <v>13</v>
      </c>
      <c r="I362" s="91"/>
      <c r="J362" s="91">
        <v>10</v>
      </c>
      <c r="K362" s="91">
        <v>4</v>
      </c>
      <c r="L362" s="91">
        <v>2</v>
      </c>
      <c r="M362" s="91"/>
      <c r="N362" s="91">
        <v>10</v>
      </c>
      <c r="O362" s="123">
        <v>0</v>
      </c>
      <c r="P362" s="123">
        <v>1</v>
      </c>
      <c r="Q362" s="123">
        <v>0</v>
      </c>
      <c r="R362" s="123">
        <v>0</v>
      </c>
      <c r="S362" s="123">
        <v>0</v>
      </c>
      <c r="T362" s="123">
        <v>0</v>
      </c>
      <c r="U362" s="123">
        <v>0</v>
      </c>
      <c r="V362" s="123">
        <v>10</v>
      </c>
      <c r="W362" s="123">
        <v>0</v>
      </c>
      <c r="X362" s="123">
        <v>0</v>
      </c>
      <c r="Y362" s="123">
        <v>0</v>
      </c>
      <c r="Z362" s="123">
        <v>0</v>
      </c>
      <c r="AA362" s="121"/>
      <c r="AB362" s="124"/>
      <c r="AC362" s="124"/>
      <c r="AD362" s="124"/>
      <c r="AE362" s="124"/>
      <c r="AF362" s="124"/>
    </row>
    <row r="363" spans="1:32" s="14" customFormat="1" x14ac:dyDescent="0.25">
      <c r="A363" s="56"/>
      <c r="B363" s="93" t="s">
        <v>171</v>
      </c>
      <c r="C363" s="91">
        <v>11</v>
      </c>
      <c r="D363" s="91">
        <v>7</v>
      </c>
      <c r="E363" s="94"/>
      <c r="F363" s="91">
        <v>10</v>
      </c>
      <c r="G363" s="91">
        <v>9</v>
      </c>
      <c r="H363" s="91">
        <v>6</v>
      </c>
      <c r="I363" s="91"/>
      <c r="J363" s="91">
        <v>8</v>
      </c>
      <c r="K363" s="91">
        <v>1</v>
      </c>
      <c r="L363" s="91"/>
      <c r="M363" s="91"/>
      <c r="N363" s="91">
        <v>8</v>
      </c>
      <c r="O363" s="123">
        <v>2</v>
      </c>
      <c r="P363" s="123">
        <v>1</v>
      </c>
      <c r="Q363" s="123">
        <v>0</v>
      </c>
      <c r="R363" s="123">
        <v>0</v>
      </c>
      <c r="S363" s="123">
        <v>0</v>
      </c>
      <c r="T363" s="123">
        <v>0</v>
      </c>
      <c r="U363" s="123">
        <v>0</v>
      </c>
      <c r="V363" s="123">
        <v>10</v>
      </c>
      <c r="W363" s="123">
        <v>0</v>
      </c>
      <c r="X363" s="123">
        <v>0</v>
      </c>
      <c r="Y363" s="123">
        <v>0</v>
      </c>
      <c r="Z363" s="123">
        <v>0</v>
      </c>
      <c r="AA363" s="121"/>
      <c r="AB363" s="124"/>
      <c r="AC363" s="124"/>
      <c r="AD363" s="124"/>
      <c r="AE363" s="124"/>
      <c r="AF363" s="124"/>
    </row>
    <row r="364" spans="1:32" s="14" customFormat="1" x14ac:dyDescent="0.25">
      <c r="A364" s="56"/>
      <c r="B364" s="93" t="s">
        <v>172</v>
      </c>
      <c r="C364" s="91">
        <v>12</v>
      </c>
      <c r="D364" s="91">
        <v>13</v>
      </c>
      <c r="E364" s="94"/>
      <c r="F364" s="91">
        <v>17</v>
      </c>
      <c r="G364" s="91">
        <v>11</v>
      </c>
      <c r="H364" s="91">
        <v>13</v>
      </c>
      <c r="I364" s="91"/>
      <c r="J364" s="91">
        <v>15</v>
      </c>
      <c r="K364" s="91">
        <v>5</v>
      </c>
      <c r="L364" s="91">
        <v>2</v>
      </c>
      <c r="M364" s="91"/>
      <c r="N364" s="91">
        <v>15</v>
      </c>
      <c r="O364" s="123">
        <v>3</v>
      </c>
      <c r="P364" s="123">
        <v>1</v>
      </c>
      <c r="Q364" s="123">
        <v>0</v>
      </c>
      <c r="R364" s="123">
        <v>0</v>
      </c>
      <c r="S364" s="123">
        <v>0</v>
      </c>
      <c r="T364" s="123">
        <v>0</v>
      </c>
      <c r="U364" s="123">
        <v>0</v>
      </c>
      <c r="V364" s="123">
        <v>11</v>
      </c>
      <c r="W364" s="123">
        <v>0</v>
      </c>
      <c r="X364" s="123">
        <v>0</v>
      </c>
      <c r="Y364" s="123">
        <v>0</v>
      </c>
      <c r="Z364" s="123">
        <v>0</v>
      </c>
      <c r="AA364" s="121"/>
      <c r="AB364" s="124"/>
      <c r="AC364" s="124"/>
      <c r="AD364" s="124"/>
      <c r="AE364" s="124"/>
      <c r="AF364" s="124"/>
    </row>
    <row r="365" spans="1:32" s="14" customFormat="1" ht="19.5" customHeight="1" x14ac:dyDescent="0.25">
      <c r="A365" s="92">
        <v>2</v>
      </c>
      <c r="B365" s="95" t="s">
        <v>178</v>
      </c>
      <c r="C365" s="18">
        <f>SUM(C366:C371)</f>
        <v>71</v>
      </c>
      <c r="D365" s="18">
        <f t="shared" ref="D365:N365" si="31">SUM(D366:D371)</f>
        <v>66</v>
      </c>
      <c r="E365" s="18">
        <f t="shared" si="31"/>
        <v>0</v>
      </c>
      <c r="F365" s="18">
        <f t="shared" si="31"/>
        <v>83</v>
      </c>
      <c r="G365" s="18">
        <f t="shared" si="31"/>
        <v>60</v>
      </c>
      <c r="H365" s="18">
        <f t="shared" si="31"/>
        <v>63</v>
      </c>
      <c r="I365" s="18">
        <f t="shared" si="31"/>
        <v>0</v>
      </c>
      <c r="J365" s="18">
        <f t="shared" si="31"/>
        <v>50</v>
      </c>
      <c r="K365" s="18">
        <f t="shared" si="31"/>
        <v>9</v>
      </c>
      <c r="L365" s="18">
        <f t="shared" si="31"/>
        <v>15</v>
      </c>
      <c r="M365" s="18">
        <f t="shared" si="31"/>
        <v>0</v>
      </c>
      <c r="N365" s="18">
        <f t="shared" si="31"/>
        <v>50</v>
      </c>
      <c r="O365" s="123">
        <v>2</v>
      </c>
      <c r="P365" s="123">
        <v>1</v>
      </c>
      <c r="Q365" s="123">
        <v>0</v>
      </c>
      <c r="R365" s="123">
        <v>0</v>
      </c>
      <c r="S365" s="123">
        <v>0</v>
      </c>
      <c r="T365" s="123">
        <v>0</v>
      </c>
      <c r="U365" s="123">
        <v>0</v>
      </c>
      <c r="V365" s="123">
        <v>8</v>
      </c>
      <c r="W365" s="123">
        <v>0</v>
      </c>
      <c r="X365" s="123">
        <v>0</v>
      </c>
      <c r="Y365" s="123">
        <v>0</v>
      </c>
      <c r="Z365" s="123">
        <v>0</v>
      </c>
      <c r="AA365" s="121"/>
      <c r="AB365" s="124"/>
      <c r="AC365" s="124"/>
      <c r="AD365" s="124"/>
      <c r="AE365" s="124"/>
      <c r="AF365" s="124"/>
    </row>
    <row r="366" spans="1:32" s="14" customFormat="1" x14ac:dyDescent="0.25">
      <c r="A366" s="56"/>
      <c r="B366" s="93" t="s">
        <v>164</v>
      </c>
      <c r="C366" s="91">
        <v>12</v>
      </c>
      <c r="D366" s="91">
        <v>14</v>
      </c>
      <c r="E366" s="94"/>
      <c r="F366" s="91">
        <v>17</v>
      </c>
      <c r="G366" s="91">
        <v>10</v>
      </c>
      <c r="H366" s="91">
        <v>12</v>
      </c>
      <c r="I366" s="91"/>
      <c r="J366" s="91">
        <v>10</v>
      </c>
      <c r="K366" s="91"/>
      <c r="L366" s="91"/>
      <c r="M366" s="91"/>
      <c r="N366" s="91">
        <v>10</v>
      </c>
      <c r="O366" s="123">
        <v>2</v>
      </c>
      <c r="P366" s="123">
        <v>1</v>
      </c>
      <c r="Q366" s="123">
        <v>0</v>
      </c>
      <c r="R366" s="123">
        <v>0</v>
      </c>
      <c r="S366" s="123">
        <v>0</v>
      </c>
      <c r="T366" s="123">
        <v>0</v>
      </c>
      <c r="U366" s="123">
        <v>0</v>
      </c>
      <c r="V366" s="123">
        <v>10</v>
      </c>
      <c r="W366" s="123">
        <v>0</v>
      </c>
      <c r="X366" s="123">
        <v>0</v>
      </c>
      <c r="Y366" s="123">
        <v>0</v>
      </c>
      <c r="Z366" s="123">
        <v>0</v>
      </c>
      <c r="AA366" s="121"/>
      <c r="AB366" s="124"/>
      <c r="AC366" s="124"/>
      <c r="AD366" s="124"/>
      <c r="AE366" s="124"/>
      <c r="AF366" s="124"/>
    </row>
    <row r="367" spans="1:32" s="14" customFormat="1" x14ac:dyDescent="0.25">
      <c r="A367" s="56"/>
      <c r="B367" s="93" t="s">
        <v>174</v>
      </c>
      <c r="C367" s="91">
        <v>12</v>
      </c>
      <c r="D367" s="91">
        <v>13</v>
      </c>
      <c r="E367" s="94"/>
      <c r="F367" s="91">
        <v>16</v>
      </c>
      <c r="G367" s="91">
        <v>10</v>
      </c>
      <c r="H367" s="91">
        <v>13</v>
      </c>
      <c r="I367" s="91"/>
      <c r="J367" s="91">
        <v>8</v>
      </c>
      <c r="K367" s="91">
        <v>1</v>
      </c>
      <c r="L367" s="91">
        <v>4</v>
      </c>
      <c r="M367" s="91"/>
      <c r="N367" s="91">
        <v>8</v>
      </c>
      <c r="O367" s="123">
        <v>1</v>
      </c>
      <c r="P367" s="123">
        <v>1</v>
      </c>
      <c r="Q367" s="123">
        <v>0</v>
      </c>
      <c r="R367" s="123">
        <v>0</v>
      </c>
      <c r="S367" s="123">
        <v>0</v>
      </c>
      <c r="T367" s="123">
        <v>0</v>
      </c>
      <c r="U367" s="123">
        <v>0</v>
      </c>
      <c r="V367" s="123">
        <v>10</v>
      </c>
      <c r="W367" s="123">
        <v>0</v>
      </c>
      <c r="X367" s="123">
        <v>0</v>
      </c>
      <c r="Y367" s="123">
        <v>0</v>
      </c>
      <c r="Z367" s="123">
        <v>0</v>
      </c>
      <c r="AA367" s="121"/>
      <c r="AB367" s="124"/>
      <c r="AC367" s="124"/>
      <c r="AD367" s="124"/>
      <c r="AE367" s="124"/>
      <c r="AF367" s="124"/>
    </row>
    <row r="368" spans="1:32" s="14" customFormat="1" x14ac:dyDescent="0.25">
      <c r="A368" s="56"/>
      <c r="B368" s="93" t="s">
        <v>165</v>
      </c>
      <c r="C368" s="91">
        <v>12</v>
      </c>
      <c r="D368" s="91">
        <v>9</v>
      </c>
      <c r="E368" s="94"/>
      <c r="F368" s="91">
        <v>12</v>
      </c>
      <c r="G368" s="91">
        <v>11</v>
      </c>
      <c r="H368" s="91">
        <v>9</v>
      </c>
      <c r="I368" s="91"/>
      <c r="J368" s="91">
        <v>6</v>
      </c>
      <c r="K368" s="91">
        <v>3</v>
      </c>
      <c r="L368" s="91">
        <v>5</v>
      </c>
      <c r="M368" s="91"/>
      <c r="N368" s="91">
        <v>6</v>
      </c>
      <c r="O368" s="123">
        <v>2</v>
      </c>
      <c r="P368" s="123">
        <v>1</v>
      </c>
      <c r="Q368" s="123">
        <v>0</v>
      </c>
      <c r="R368" s="123">
        <v>0</v>
      </c>
      <c r="S368" s="123">
        <v>0</v>
      </c>
      <c r="T368" s="123">
        <v>0</v>
      </c>
      <c r="U368" s="123">
        <v>0</v>
      </c>
      <c r="V368" s="123">
        <v>11</v>
      </c>
      <c r="W368" s="123">
        <v>0</v>
      </c>
      <c r="X368" s="123">
        <v>0</v>
      </c>
      <c r="Y368" s="123">
        <v>0</v>
      </c>
      <c r="Z368" s="123">
        <v>0</v>
      </c>
      <c r="AA368" s="121"/>
      <c r="AB368" s="124"/>
      <c r="AC368" s="124"/>
      <c r="AD368" s="124"/>
      <c r="AE368" s="124"/>
      <c r="AF368" s="124"/>
    </row>
    <row r="369" spans="1:32" s="14" customFormat="1" x14ac:dyDescent="0.25">
      <c r="A369" s="56"/>
      <c r="B369" s="93" t="s">
        <v>166</v>
      </c>
      <c r="C369" s="91">
        <v>11</v>
      </c>
      <c r="D369" s="91">
        <v>8</v>
      </c>
      <c r="E369" s="94"/>
      <c r="F369" s="91">
        <v>10</v>
      </c>
      <c r="G369" s="91">
        <v>9</v>
      </c>
      <c r="H369" s="91">
        <v>8</v>
      </c>
      <c r="I369" s="91"/>
      <c r="J369" s="91">
        <v>7</v>
      </c>
      <c r="K369" s="91">
        <v>5</v>
      </c>
      <c r="L369" s="91">
        <v>3</v>
      </c>
      <c r="M369" s="91"/>
      <c r="N369" s="91">
        <v>7</v>
      </c>
      <c r="O369" s="123">
        <v>1</v>
      </c>
      <c r="P369" s="123">
        <v>0</v>
      </c>
      <c r="Q369" s="123">
        <v>0</v>
      </c>
      <c r="R369" s="123">
        <v>0</v>
      </c>
      <c r="S369" s="123">
        <v>0</v>
      </c>
      <c r="T369" s="123">
        <v>0</v>
      </c>
      <c r="U369" s="123">
        <v>0</v>
      </c>
      <c r="V369" s="123">
        <v>9</v>
      </c>
      <c r="W369" s="123">
        <v>0</v>
      </c>
      <c r="X369" s="123">
        <v>0</v>
      </c>
      <c r="Y369" s="123">
        <v>0</v>
      </c>
      <c r="Z369" s="123">
        <v>0</v>
      </c>
      <c r="AA369" s="121"/>
      <c r="AB369" s="124"/>
      <c r="AC369" s="124"/>
      <c r="AD369" s="124"/>
      <c r="AE369" s="124"/>
      <c r="AF369" s="124"/>
    </row>
    <row r="370" spans="1:32" s="14" customFormat="1" x14ac:dyDescent="0.25">
      <c r="A370" s="56"/>
      <c r="B370" s="93" t="s">
        <v>338</v>
      </c>
      <c r="C370" s="91">
        <v>12</v>
      </c>
      <c r="D370" s="91">
        <v>13</v>
      </c>
      <c r="E370" s="94"/>
      <c r="F370" s="91">
        <v>16</v>
      </c>
      <c r="G370" s="91">
        <v>9</v>
      </c>
      <c r="H370" s="91">
        <v>12</v>
      </c>
      <c r="I370" s="91"/>
      <c r="J370" s="91">
        <v>11</v>
      </c>
      <c r="K370" s="91"/>
      <c r="L370" s="91">
        <v>3</v>
      </c>
      <c r="M370" s="91"/>
      <c r="N370" s="91">
        <v>11</v>
      </c>
      <c r="O370" s="123">
        <v>0</v>
      </c>
      <c r="P370" s="123">
        <v>0</v>
      </c>
      <c r="Q370" s="123">
        <v>0</v>
      </c>
      <c r="R370" s="123">
        <v>0</v>
      </c>
      <c r="S370" s="123">
        <v>0</v>
      </c>
      <c r="T370" s="123">
        <v>0</v>
      </c>
      <c r="U370" s="123">
        <v>0</v>
      </c>
      <c r="V370" s="123">
        <v>10</v>
      </c>
      <c r="W370" s="123">
        <v>0</v>
      </c>
      <c r="X370" s="123">
        <v>0</v>
      </c>
      <c r="Y370" s="123">
        <v>0</v>
      </c>
      <c r="Z370" s="123">
        <v>0</v>
      </c>
      <c r="AA370" s="121"/>
      <c r="AB370" s="124"/>
      <c r="AC370" s="124"/>
      <c r="AD370" s="124"/>
      <c r="AE370" s="124"/>
      <c r="AF370" s="124"/>
    </row>
    <row r="371" spans="1:32" s="14" customFormat="1" ht="31.5" x14ac:dyDescent="0.25">
      <c r="A371" s="56"/>
      <c r="B371" s="93" t="s">
        <v>175</v>
      </c>
      <c r="C371" s="91">
        <v>12</v>
      </c>
      <c r="D371" s="91">
        <v>9</v>
      </c>
      <c r="E371" s="94"/>
      <c r="F371" s="91">
        <v>12</v>
      </c>
      <c r="G371" s="91">
        <v>11</v>
      </c>
      <c r="H371" s="91">
        <v>9</v>
      </c>
      <c r="I371" s="91"/>
      <c r="J371" s="91">
        <v>8</v>
      </c>
      <c r="K371" s="91"/>
      <c r="L371" s="91"/>
      <c r="M371" s="91"/>
      <c r="N371" s="91">
        <v>8</v>
      </c>
      <c r="O371" s="123">
        <v>1</v>
      </c>
      <c r="P371" s="123">
        <v>0</v>
      </c>
      <c r="Q371" s="123">
        <v>0</v>
      </c>
      <c r="R371" s="123">
        <v>0</v>
      </c>
      <c r="S371" s="123">
        <v>0</v>
      </c>
      <c r="T371" s="123">
        <v>0</v>
      </c>
      <c r="U371" s="123">
        <v>0</v>
      </c>
      <c r="V371" s="123">
        <v>9</v>
      </c>
      <c r="W371" s="123">
        <v>0</v>
      </c>
      <c r="X371" s="123">
        <v>0</v>
      </c>
      <c r="Y371" s="123">
        <v>0</v>
      </c>
      <c r="Z371" s="123">
        <v>0</v>
      </c>
      <c r="AA371" s="121"/>
      <c r="AB371" s="124"/>
      <c r="AC371" s="124"/>
      <c r="AD371" s="124"/>
      <c r="AE371" s="124"/>
      <c r="AF371" s="124"/>
    </row>
    <row r="372" spans="1:32" s="14" customFormat="1" x14ac:dyDescent="0.25">
      <c r="A372" s="92" t="s">
        <v>176</v>
      </c>
      <c r="B372" s="95" t="s">
        <v>339</v>
      </c>
      <c r="C372" s="18">
        <f>C373+C376</f>
        <v>85</v>
      </c>
      <c r="D372" s="18">
        <f t="shared" ref="D372:N372" si="32">D373+D376</f>
        <v>83</v>
      </c>
      <c r="E372" s="18">
        <f t="shared" si="32"/>
        <v>0</v>
      </c>
      <c r="F372" s="18">
        <f t="shared" si="32"/>
        <v>107</v>
      </c>
      <c r="G372" s="18">
        <f t="shared" si="32"/>
        <v>107</v>
      </c>
      <c r="H372" s="18">
        <f t="shared" si="32"/>
        <v>68</v>
      </c>
      <c r="I372" s="18">
        <f t="shared" si="32"/>
        <v>0</v>
      </c>
      <c r="J372" s="73">
        <v>85</v>
      </c>
      <c r="K372" s="18">
        <f t="shared" si="32"/>
        <v>11</v>
      </c>
      <c r="L372" s="18">
        <f t="shared" si="32"/>
        <v>9</v>
      </c>
      <c r="M372" s="18">
        <f t="shared" si="32"/>
        <v>0</v>
      </c>
      <c r="N372" s="18">
        <f t="shared" si="32"/>
        <v>0</v>
      </c>
      <c r="O372" s="123">
        <v>0</v>
      </c>
      <c r="P372" s="123">
        <v>0</v>
      </c>
      <c r="Q372" s="123">
        <v>0</v>
      </c>
      <c r="R372" s="123">
        <v>0</v>
      </c>
      <c r="S372" s="123">
        <v>0</v>
      </c>
      <c r="T372" s="123">
        <v>0</v>
      </c>
      <c r="U372" s="123">
        <v>0</v>
      </c>
      <c r="V372" s="123">
        <v>11</v>
      </c>
      <c r="W372" s="123">
        <v>0</v>
      </c>
      <c r="X372" s="123">
        <v>0</v>
      </c>
      <c r="Y372" s="123">
        <v>0</v>
      </c>
      <c r="Z372" s="123">
        <v>0</v>
      </c>
      <c r="AA372" s="121"/>
      <c r="AB372" s="124"/>
      <c r="AC372" s="124"/>
      <c r="AD372" s="124"/>
      <c r="AE372" s="124"/>
      <c r="AF372" s="124"/>
    </row>
    <row r="373" spans="1:32" s="14" customFormat="1" x14ac:dyDescent="0.25">
      <c r="A373" s="92">
        <v>1</v>
      </c>
      <c r="B373" s="95" t="s">
        <v>64</v>
      </c>
      <c r="C373" s="18">
        <f>SUM(C374:C375)</f>
        <v>24</v>
      </c>
      <c r="D373" s="18">
        <f t="shared" ref="D373:N373" si="33">SUM(D374:D375)</f>
        <v>23</v>
      </c>
      <c r="E373" s="18">
        <f t="shared" si="33"/>
        <v>0</v>
      </c>
      <c r="F373" s="18">
        <f t="shared" si="33"/>
        <v>32</v>
      </c>
      <c r="G373" s="18">
        <f t="shared" si="33"/>
        <v>32</v>
      </c>
      <c r="H373" s="18">
        <f t="shared" si="33"/>
        <v>19</v>
      </c>
      <c r="I373" s="18">
        <f t="shared" si="33"/>
        <v>0</v>
      </c>
      <c r="J373" s="18">
        <f t="shared" si="33"/>
        <v>24</v>
      </c>
      <c r="K373" s="18">
        <f t="shared" si="33"/>
        <v>2</v>
      </c>
      <c r="L373" s="18">
        <f t="shared" si="33"/>
        <v>1</v>
      </c>
      <c r="M373" s="18">
        <f t="shared" si="33"/>
        <v>0</v>
      </c>
      <c r="N373" s="18">
        <f t="shared" si="33"/>
        <v>0</v>
      </c>
      <c r="O373" s="123">
        <v>0</v>
      </c>
      <c r="P373" s="123">
        <v>1</v>
      </c>
      <c r="Q373" s="123">
        <v>0</v>
      </c>
      <c r="R373" s="123">
        <v>0</v>
      </c>
      <c r="S373" s="123">
        <v>0</v>
      </c>
      <c r="T373" s="123">
        <v>0</v>
      </c>
      <c r="U373" s="123">
        <v>0</v>
      </c>
      <c r="V373" s="123">
        <v>9</v>
      </c>
      <c r="W373" s="123">
        <v>0</v>
      </c>
      <c r="X373" s="123">
        <v>0</v>
      </c>
      <c r="Y373" s="123">
        <v>0</v>
      </c>
      <c r="Z373" s="123">
        <v>0</v>
      </c>
      <c r="AA373" s="121"/>
      <c r="AB373" s="124"/>
      <c r="AC373" s="124"/>
      <c r="AD373" s="124"/>
      <c r="AE373" s="124"/>
      <c r="AF373" s="124"/>
    </row>
    <row r="374" spans="1:32" s="14" customFormat="1" x14ac:dyDescent="0.25">
      <c r="A374" s="56"/>
      <c r="B374" s="93" t="s">
        <v>177</v>
      </c>
      <c r="C374" s="91">
        <v>12</v>
      </c>
      <c r="D374" s="91">
        <v>11</v>
      </c>
      <c r="E374" s="94"/>
      <c r="F374" s="91">
        <v>16</v>
      </c>
      <c r="G374" s="91">
        <v>16</v>
      </c>
      <c r="H374" s="91">
        <v>10</v>
      </c>
      <c r="I374" s="91"/>
      <c r="J374" s="91">
        <v>13</v>
      </c>
      <c r="K374" s="91">
        <v>1</v>
      </c>
      <c r="L374" s="91"/>
      <c r="M374" s="91"/>
      <c r="N374" s="91"/>
      <c r="O374" s="123">
        <v>1</v>
      </c>
      <c r="P374" s="123">
        <v>1</v>
      </c>
      <c r="Q374" s="123">
        <v>0</v>
      </c>
      <c r="R374" s="123">
        <v>0</v>
      </c>
      <c r="S374" s="123">
        <v>0</v>
      </c>
      <c r="T374" s="123">
        <v>0</v>
      </c>
      <c r="U374" s="123">
        <v>0</v>
      </c>
      <c r="V374" s="123">
        <v>11</v>
      </c>
      <c r="W374" s="123">
        <v>0</v>
      </c>
      <c r="X374" s="123">
        <v>0</v>
      </c>
      <c r="Y374" s="123">
        <v>0</v>
      </c>
      <c r="Z374" s="123">
        <v>0</v>
      </c>
      <c r="AA374" s="121"/>
      <c r="AB374" s="124"/>
      <c r="AC374" s="124"/>
      <c r="AD374" s="124"/>
      <c r="AE374" s="124"/>
      <c r="AF374" s="124"/>
    </row>
    <row r="375" spans="1:32" s="14" customFormat="1" x14ac:dyDescent="0.25">
      <c r="A375" s="56"/>
      <c r="B375" s="93" t="s">
        <v>133</v>
      </c>
      <c r="C375" s="91">
        <v>12</v>
      </c>
      <c r="D375" s="91">
        <v>12</v>
      </c>
      <c r="E375" s="94"/>
      <c r="F375" s="91">
        <v>16</v>
      </c>
      <c r="G375" s="91">
        <v>16</v>
      </c>
      <c r="H375" s="91">
        <v>9</v>
      </c>
      <c r="I375" s="91"/>
      <c r="J375" s="91">
        <v>11</v>
      </c>
      <c r="K375" s="91">
        <v>1</v>
      </c>
      <c r="L375" s="91">
        <v>1</v>
      </c>
      <c r="M375" s="91"/>
      <c r="N375" s="91"/>
      <c r="O375" s="123">
        <v>0</v>
      </c>
      <c r="P375" s="123">
        <v>0</v>
      </c>
      <c r="Q375" s="123">
        <v>0</v>
      </c>
      <c r="R375" s="123">
        <v>0</v>
      </c>
      <c r="S375" s="123">
        <v>0</v>
      </c>
      <c r="T375" s="123">
        <v>0</v>
      </c>
      <c r="U375" s="123">
        <v>0</v>
      </c>
      <c r="V375" s="123">
        <v>12</v>
      </c>
      <c r="W375" s="123">
        <v>0</v>
      </c>
      <c r="X375" s="123">
        <v>0</v>
      </c>
      <c r="Y375" s="123">
        <v>0</v>
      </c>
      <c r="Z375" s="123">
        <v>0</v>
      </c>
      <c r="AA375" s="121"/>
      <c r="AB375" s="124"/>
      <c r="AC375" s="124"/>
      <c r="AD375" s="124"/>
      <c r="AE375" s="124"/>
      <c r="AF375" s="124"/>
    </row>
    <row r="376" spans="1:32" s="14" customFormat="1" x14ac:dyDescent="0.25">
      <c r="A376" s="92">
        <v>2</v>
      </c>
      <c r="B376" s="95" t="s">
        <v>178</v>
      </c>
      <c r="C376" s="18">
        <f>SUM(C377:C381)</f>
        <v>61</v>
      </c>
      <c r="D376" s="18">
        <f t="shared" ref="D376:N376" si="34">SUM(D377:D381)</f>
        <v>60</v>
      </c>
      <c r="E376" s="18">
        <f t="shared" si="34"/>
        <v>0</v>
      </c>
      <c r="F376" s="18">
        <f t="shared" si="34"/>
        <v>75</v>
      </c>
      <c r="G376" s="18">
        <f t="shared" si="34"/>
        <v>75</v>
      </c>
      <c r="H376" s="18">
        <f t="shared" si="34"/>
        <v>49</v>
      </c>
      <c r="I376" s="18">
        <f t="shared" si="34"/>
        <v>0</v>
      </c>
      <c r="J376" s="18">
        <f t="shared" si="34"/>
        <v>61</v>
      </c>
      <c r="K376" s="18">
        <f t="shared" si="34"/>
        <v>9</v>
      </c>
      <c r="L376" s="18">
        <f t="shared" si="34"/>
        <v>8</v>
      </c>
      <c r="M376" s="18">
        <f t="shared" si="34"/>
        <v>0</v>
      </c>
      <c r="N376" s="18">
        <f t="shared" si="34"/>
        <v>0</v>
      </c>
      <c r="O376" s="123">
        <v>1</v>
      </c>
      <c r="P376" s="123">
        <v>1</v>
      </c>
      <c r="Q376" s="123">
        <v>0</v>
      </c>
      <c r="R376" s="123">
        <v>0</v>
      </c>
      <c r="S376" s="123">
        <v>0</v>
      </c>
      <c r="T376" s="123">
        <v>0</v>
      </c>
      <c r="U376" s="123">
        <v>0</v>
      </c>
      <c r="V376" s="123">
        <v>11</v>
      </c>
      <c r="W376" s="123">
        <v>0</v>
      </c>
      <c r="X376" s="123">
        <v>0</v>
      </c>
      <c r="Y376" s="123">
        <v>0</v>
      </c>
      <c r="Z376" s="123">
        <v>0</v>
      </c>
      <c r="AA376" s="121"/>
      <c r="AB376" s="124"/>
      <c r="AC376" s="124"/>
      <c r="AD376" s="124"/>
      <c r="AE376" s="124"/>
      <c r="AF376" s="124"/>
    </row>
    <row r="377" spans="1:32" s="14" customFormat="1" x14ac:dyDescent="0.25">
      <c r="A377" s="56"/>
      <c r="B377" s="93" t="s">
        <v>180</v>
      </c>
      <c r="C377" s="91">
        <v>12</v>
      </c>
      <c r="D377" s="91">
        <v>15</v>
      </c>
      <c r="E377" s="94"/>
      <c r="F377" s="91">
        <v>18</v>
      </c>
      <c r="G377" s="91">
        <v>18</v>
      </c>
      <c r="H377" s="91">
        <v>9</v>
      </c>
      <c r="I377" s="91"/>
      <c r="J377" s="91">
        <v>15</v>
      </c>
      <c r="K377" s="91">
        <v>2</v>
      </c>
      <c r="L377" s="91"/>
      <c r="M377" s="91"/>
      <c r="N377" s="91"/>
      <c r="O377" s="123">
        <v>1</v>
      </c>
      <c r="P377" s="123">
        <v>1</v>
      </c>
      <c r="Q377" s="123">
        <v>0</v>
      </c>
      <c r="R377" s="123">
        <v>0</v>
      </c>
      <c r="S377" s="123">
        <v>0</v>
      </c>
      <c r="T377" s="123">
        <v>0</v>
      </c>
      <c r="U377" s="123">
        <v>0</v>
      </c>
      <c r="V377" s="123">
        <v>9</v>
      </c>
      <c r="W377" s="123">
        <v>0</v>
      </c>
      <c r="X377" s="123">
        <v>0</v>
      </c>
      <c r="Y377" s="123">
        <v>0</v>
      </c>
      <c r="Z377" s="123">
        <v>0</v>
      </c>
      <c r="AA377" s="121"/>
      <c r="AB377" s="124"/>
      <c r="AC377" s="124"/>
      <c r="AD377" s="124"/>
      <c r="AE377" s="124"/>
      <c r="AF377" s="124"/>
    </row>
    <row r="378" spans="1:32" s="15" customFormat="1" x14ac:dyDescent="0.25">
      <c r="A378" s="56"/>
      <c r="B378" s="93" t="s">
        <v>179</v>
      </c>
      <c r="C378" s="91">
        <v>12</v>
      </c>
      <c r="D378" s="91">
        <v>10</v>
      </c>
      <c r="E378" s="94"/>
      <c r="F378" s="91">
        <v>13</v>
      </c>
      <c r="G378" s="91">
        <v>13</v>
      </c>
      <c r="H378" s="91">
        <v>10</v>
      </c>
      <c r="I378" s="91"/>
      <c r="J378" s="91">
        <v>12</v>
      </c>
      <c r="K378" s="91">
        <v>1</v>
      </c>
      <c r="L378" s="91">
        <v>1</v>
      </c>
      <c r="M378" s="91"/>
      <c r="N378" s="91"/>
      <c r="O378" s="127"/>
      <c r="P378" s="127"/>
      <c r="Q378" s="127"/>
      <c r="R378" s="127"/>
      <c r="S378" s="127"/>
      <c r="T378" s="127"/>
      <c r="U378" s="127"/>
      <c r="V378" s="127"/>
      <c r="W378" s="127"/>
      <c r="X378" s="127"/>
      <c r="Y378" s="127"/>
      <c r="Z378" s="127"/>
      <c r="AA378" s="16"/>
      <c r="AB378" s="17"/>
      <c r="AC378" s="17"/>
      <c r="AD378" s="17"/>
      <c r="AE378" s="17"/>
      <c r="AF378" s="17"/>
    </row>
    <row r="379" spans="1:32" s="14" customFormat="1" x14ac:dyDescent="0.25">
      <c r="A379" s="56"/>
      <c r="B379" s="93" t="s">
        <v>181</v>
      </c>
      <c r="C379" s="91">
        <v>12</v>
      </c>
      <c r="D379" s="91">
        <v>10</v>
      </c>
      <c r="E379" s="94"/>
      <c r="F379" s="91">
        <v>13</v>
      </c>
      <c r="G379" s="91">
        <v>13</v>
      </c>
      <c r="H379" s="91">
        <v>9</v>
      </c>
      <c r="I379" s="91"/>
      <c r="J379" s="91">
        <v>10</v>
      </c>
      <c r="K379" s="91"/>
      <c r="L379" s="91">
        <v>2</v>
      </c>
      <c r="M379" s="91"/>
      <c r="N379" s="91"/>
      <c r="O379" s="123">
        <v>3</v>
      </c>
      <c r="P379" s="123">
        <v>1</v>
      </c>
      <c r="Q379" s="123"/>
      <c r="R379" s="123"/>
      <c r="S379" s="123"/>
      <c r="T379" s="123"/>
      <c r="U379" s="123"/>
      <c r="V379" s="123">
        <v>12</v>
      </c>
      <c r="W379" s="123"/>
      <c r="X379" s="123"/>
      <c r="Y379" s="123"/>
      <c r="Z379" s="123"/>
      <c r="AA379" s="121"/>
      <c r="AB379" s="124"/>
      <c r="AC379" s="124"/>
      <c r="AD379" s="124"/>
      <c r="AE379" s="124"/>
      <c r="AF379" s="124"/>
    </row>
    <row r="380" spans="1:32" s="14" customFormat="1" x14ac:dyDescent="0.25">
      <c r="A380" s="56"/>
      <c r="B380" s="93" t="s">
        <v>182</v>
      </c>
      <c r="C380" s="91">
        <v>13</v>
      </c>
      <c r="D380" s="91">
        <v>14</v>
      </c>
      <c r="E380" s="94"/>
      <c r="F380" s="91">
        <v>16</v>
      </c>
      <c r="G380" s="91">
        <v>16</v>
      </c>
      <c r="H380" s="91">
        <v>11</v>
      </c>
      <c r="I380" s="91"/>
      <c r="J380" s="91">
        <v>14</v>
      </c>
      <c r="K380" s="91">
        <v>3</v>
      </c>
      <c r="L380" s="91">
        <v>3</v>
      </c>
      <c r="M380" s="91"/>
      <c r="N380" s="91"/>
      <c r="O380" s="123">
        <v>5</v>
      </c>
      <c r="P380" s="127"/>
      <c r="Q380" s="123"/>
      <c r="R380" s="123"/>
      <c r="S380" s="123"/>
      <c r="T380" s="123"/>
      <c r="U380" s="123"/>
      <c r="V380" s="123">
        <v>14</v>
      </c>
      <c r="W380" s="123"/>
      <c r="X380" s="123"/>
      <c r="Y380" s="123"/>
      <c r="Z380" s="123"/>
      <c r="AA380" s="121"/>
      <c r="AB380" s="124"/>
      <c r="AC380" s="124"/>
      <c r="AD380" s="124"/>
      <c r="AE380" s="124"/>
      <c r="AF380" s="124"/>
    </row>
    <row r="381" spans="1:32" s="14" customFormat="1" x14ac:dyDescent="0.25">
      <c r="A381" s="56"/>
      <c r="B381" s="93" t="s">
        <v>183</v>
      </c>
      <c r="C381" s="91">
        <v>12</v>
      </c>
      <c r="D381" s="91">
        <v>11</v>
      </c>
      <c r="E381" s="94"/>
      <c r="F381" s="91">
        <v>15</v>
      </c>
      <c r="G381" s="91">
        <v>15</v>
      </c>
      <c r="H381" s="91">
        <v>10</v>
      </c>
      <c r="I381" s="91"/>
      <c r="J381" s="91">
        <v>10</v>
      </c>
      <c r="K381" s="91">
        <v>3</v>
      </c>
      <c r="L381" s="91">
        <v>2</v>
      </c>
      <c r="M381" s="91"/>
      <c r="N381" s="91"/>
      <c r="O381" s="123"/>
      <c r="P381" s="123">
        <v>1</v>
      </c>
      <c r="Q381" s="123"/>
      <c r="R381" s="123"/>
      <c r="S381" s="123"/>
      <c r="T381" s="123">
        <v>2</v>
      </c>
      <c r="U381" s="123"/>
      <c r="V381" s="123">
        <v>14</v>
      </c>
      <c r="W381" s="123"/>
      <c r="X381" s="123"/>
      <c r="Y381" s="123"/>
      <c r="Z381" s="123"/>
      <c r="AA381" s="121"/>
      <c r="AB381" s="124"/>
      <c r="AC381" s="124"/>
      <c r="AD381" s="124"/>
      <c r="AE381" s="124"/>
      <c r="AF381" s="124"/>
    </row>
    <row r="382" spans="1:32" s="14" customFormat="1" ht="24" customHeight="1" x14ac:dyDescent="0.25">
      <c r="A382" s="66" t="s">
        <v>60</v>
      </c>
      <c r="B382" s="138" t="s">
        <v>61</v>
      </c>
      <c r="C382" s="139">
        <f>C383+C387+C391+C395+C399+C403+C407+C411+C415+C419+C423+C427</f>
        <v>312</v>
      </c>
      <c r="D382" s="139">
        <f t="shared" ref="D382:N382" si="35">D383+D387+D391+D395+D399+D403+D407+D411+D415+D419+D423+D427</f>
        <v>1506</v>
      </c>
      <c r="E382" s="139">
        <f t="shared" si="35"/>
        <v>20265</v>
      </c>
      <c r="F382" s="139">
        <f t="shared" si="35"/>
        <v>0</v>
      </c>
      <c r="G382" s="139">
        <f t="shared" si="35"/>
        <v>290</v>
      </c>
      <c r="H382" s="139">
        <f t="shared" si="35"/>
        <v>1370</v>
      </c>
      <c r="I382" s="139">
        <f t="shared" si="35"/>
        <v>17163</v>
      </c>
      <c r="J382" s="139">
        <f t="shared" si="35"/>
        <v>0</v>
      </c>
      <c r="K382" s="139">
        <f t="shared" si="35"/>
        <v>84</v>
      </c>
      <c r="L382" s="139">
        <f t="shared" si="35"/>
        <v>169</v>
      </c>
      <c r="M382" s="139">
        <f t="shared" si="35"/>
        <v>149</v>
      </c>
      <c r="N382" s="139">
        <f t="shared" si="35"/>
        <v>0</v>
      </c>
      <c r="O382" s="123">
        <v>1</v>
      </c>
      <c r="P382" s="123"/>
      <c r="Q382" s="123"/>
      <c r="R382" s="123"/>
      <c r="S382" s="123">
        <v>2</v>
      </c>
      <c r="T382" s="123"/>
      <c r="U382" s="123"/>
      <c r="V382" s="123">
        <v>13</v>
      </c>
      <c r="W382" s="123"/>
      <c r="X382" s="123"/>
      <c r="Y382" s="123"/>
      <c r="Z382" s="123"/>
      <c r="AA382" s="121"/>
      <c r="AB382" s="124"/>
      <c r="AC382" s="124"/>
      <c r="AD382" s="124"/>
      <c r="AE382" s="124"/>
      <c r="AF382" s="124"/>
    </row>
    <row r="383" spans="1:32" s="14" customFormat="1" ht="39" customHeight="1" x14ac:dyDescent="0.25">
      <c r="A383" s="97" t="s">
        <v>1</v>
      </c>
      <c r="B383" s="98" t="s">
        <v>208</v>
      </c>
      <c r="C383" s="86">
        <f>C384</f>
        <v>24</v>
      </c>
      <c r="D383" s="86">
        <f t="shared" ref="D383:N383" si="36">D384</f>
        <v>135</v>
      </c>
      <c r="E383" s="86">
        <f t="shared" si="36"/>
        <v>1543</v>
      </c>
      <c r="F383" s="86">
        <f t="shared" si="36"/>
        <v>0</v>
      </c>
      <c r="G383" s="86">
        <f t="shared" si="36"/>
        <v>24</v>
      </c>
      <c r="H383" s="86">
        <f t="shared" si="36"/>
        <v>120</v>
      </c>
      <c r="I383" s="86">
        <f t="shared" si="36"/>
        <v>1402</v>
      </c>
      <c r="J383" s="86">
        <f t="shared" si="36"/>
        <v>0</v>
      </c>
      <c r="K383" s="86">
        <f t="shared" si="36"/>
        <v>4</v>
      </c>
      <c r="L383" s="86">
        <f t="shared" si="36"/>
        <v>10</v>
      </c>
      <c r="M383" s="86">
        <f t="shared" si="36"/>
        <v>9</v>
      </c>
      <c r="N383" s="86">
        <f t="shared" si="36"/>
        <v>0</v>
      </c>
      <c r="O383" s="123">
        <v>1</v>
      </c>
      <c r="P383" s="123"/>
      <c r="Q383" s="123"/>
      <c r="R383" s="123"/>
      <c r="S383" s="123"/>
      <c r="T383" s="123"/>
      <c r="U383" s="123"/>
      <c r="V383" s="123">
        <v>10</v>
      </c>
      <c r="W383" s="123"/>
      <c r="X383" s="123"/>
      <c r="Y383" s="123"/>
      <c r="Z383" s="123"/>
      <c r="AA383" s="121"/>
      <c r="AB383" s="124"/>
      <c r="AC383" s="124"/>
      <c r="AD383" s="124"/>
      <c r="AE383" s="124"/>
      <c r="AF383" s="124"/>
    </row>
    <row r="384" spans="1:32" s="14" customFormat="1" ht="51.75" customHeight="1" x14ac:dyDescent="0.25">
      <c r="A384" s="99"/>
      <c r="B384" s="100" t="s">
        <v>340</v>
      </c>
      <c r="C384" s="134">
        <f>C385+C386</f>
        <v>24</v>
      </c>
      <c r="D384" s="134">
        <f t="shared" ref="D384:N384" si="37">D385+D386</f>
        <v>135</v>
      </c>
      <c r="E384" s="134">
        <f t="shared" si="37"/>
        <v>1543</v>
      </c>
      <c r="F384" s="134"/>
      <c r="G384" s="134">
        <f t="shared" si="37"/>
        <v>24</v>
      </c>
      <c r="H384" s="134">
        <f t="shared" si="37"/>
        <v>120</v>
      </c>
      <c r="I384" s="134">
        <f t="shared" si="37"/>
        <v>1402</v>
      </c>
      <c r="J384" s="134">
        <f t="shared" si="37"/>
        <v>0</v>
      </c>
      <c r="K384" s="134">
        <f t="shared" si="37"/>
        <v>4</v>
      </c>
      <c r="L384" s="134">
        <f t="shared" si="37"/>
        <v>10</v>
      </c>
      <c r="M384" s="134">
        <f t="shared" si="37"/>
        <v>9</v>
      </c>
      <c r="N384" s="134">
        <f t="shared" si="37"/>
        <v>0</v>
      </c>
      <c r="O384" s="123"/>
      <c r="P384" s="123"/>
      <c r="Q384" s="123"/>
      <c r="R384" s="123"/>
      <c r="S384" s="123"/>
      <c r="T384" s="123"/>
      <c r="U384" s="123"/>
      <c r="V384" s="123">
        <v>12</v>
      </c>
      <c r="W384" s="123"/>
      <c r="X384" s="123"/>
      <c r="Y384" s="123"/>
      <c r="Z384" s="123"/>
      <c r="AA384" s="121"/>
      <c r="AB384" s="124"/>
      <c r="AC384" s="124"/>
      <c r="AD384" s="124"/>
      <c r="AE384" s="124"/>
      <c r="AF384" s="124"/>
    </row>
    <row r="385" spans="1:32" s="14" customFormat="1" ht="21" customHeight="1" x14ac:dyDescent="0.25">
      <c r="A385" s="99"/>
      <c r="B385" s="101" t="s">
        <v>341</v>
      </c>
      <c r="C385" s="136">
        <v>7</v>
      </c>
      <c r="D385" s="136">
        <v>97</v>
      </c>
      <c r="E385" s="136">
        <v>1540</v>
      </c>
      <c r="F385" s="136"/>
      <c r="G385" s="136">
        <v>7</v>
      </c>
      <c r="H385" s="136">
        <v>88</v>
      </c>
      <c r="I385" s="136">
        <v>1399</v>
      </c>
      <c r="J385" s="136"/>
      <c r="K385" s="136">
        <v>1</v>
      </c>
      <c r="L385" s="136">
        <v>7</v>
      </c>
      <c r="M385" s="136">
        <v>9</v>
      </c>
      <c r="N385" s="136"/>
      <c r="O385" s="123"/>
      <c r="P385" s="123"/>
      <c r="Q385" s="123"/>
      <c r="R385" s="123"/>
      <c r="S385" s="123"/>
      <c r="T385" s="123"/>
      <c r="U385" s="123"/>
      <c r="V385" s="123">
        <v>11</v>
      </c>
      <c r="W385" s="123"/>
      <c r="X385" s="123"/>
      <c r="Y385" s="123"/>
      <c r="Z385" s="123"/>
      <c r="AA385" s="121"/>
      <c r="AB385" s="124"/>
      <c r="AC385" s="124"/>
      <c r="AD385" s="124"/>
      <c r="AE385" s="124"/>
      <c r="AF385" s="124"/>
    </row>
    <row r="386" spans="1:32" s="14" customFormat="1" ht="31.5" x14ac:dyDescent="0.25">
      <c r="A386" s="99"/>
      <c r="B386" s="101" t="s">
        <v>342</v>
      </c>
      <c r="C386" s="136">
        <v>17</v>
      </c>
      <c r="D386" s="136">
        <v>38</v>
      </c>
      <c r="E386" s="136">
        <v>3</v>
      </c>
      <c r="F386" s="136"/>
      <c r="G386" s="136">
        <v>17</v>
      </c>
      <c r="H386" s="136">
        <v>32</v>
      </c>
      <c r="I386" s="136">
        <v>3</v>
      </c>
      <c r="J386" s="136"/>
      <c r="K386" s="136">
        <v>3</v>
      </c>
      <c r="L386" s="136">
        <v>3</v>
      </c>
      <c r="M386" s="136"/>
      <c r="N386" s="136"/>
      <c r="O386" s="123">
        <v>1</v>
      </c>
      <c r="P386" s="123"/>
      <c r="Q386" s="123"/>
      <c r="R386" s="123"/>
      <c r="S386" s="123"/>
      <c r="T386" s="123">
        <v>1</v>
      </c>
      <c r="U386" s="123"/>
      <c r="V386" s="123">
        <v>13</v>
      </c>
      <c r="W386" s="123"/>
      <c r="X386" s="123"/>
      <c r="Y386" s="123"/>
      <c r="Z386" s="123"/>
      <c r="AA386" s="121"/>
      <c r="AB386" s="124"/>
      <c r="AC386" s="124"/>
      <c r="AD386" s="124"/>
      <c r="AE386" s="124"/>
      <c r="AF386" s="124"/>
    </row>
    <row r="387" spans="1:32" s="14" customFormat="1" ht="42" customHeight="1" x14ac:dyDescent="0.25">
      <c r="A387" s="38" t="s">
        <v>21</v>
      </c>
      <c r="B387" s="72" t="s">
        <v>210</v>
      </c>
      <c r="C387" s="86">
        <f>C388</f>
        <v>33</v>
      </c>
      <c r="D387" s="86">
        <f t="shared" ref="D387:N387" si="38">D388</f>
        <v>127</v>
      </c>
      <c r="E387" s="86">
        <f t="shared" si="38"/>
        <v>2413</v>
      </c>
      <c r="F387" s="86">
        <f t="shared" si="38"/>
        <v>0</v>
      </c>
      <c r="G387" s="86">
        <f t="shared" si="38"/>
        <v>31</v>
      </c>
      <c r="H387" s="86">
        <f t="shared" si="38"/>
        <v>111</v>
      </c>
      <c r="I387" s="86">
        <f t="shared" si="38"/>
        <v>1083</v>
      </c>
      <c r="J387" s="86">
        <f t="shared" si="38"/>
        <v>0</v>
      </c>
      <c r="K387" s="86">
        <f t="shared" si="38"/>
        <v>7</v>
      </c>
      <c r="L387" s="86">
        <f t="shared" si="38"/>
        <v>12</v>
      </c>
      <c r="M387" s="86">
        <f t="shared" si="38"/>
        <v>23</v>
      </c>
      <c r="N387" s="86">
        <f t="shared" si="38"/>
        <v>0</v>
      </c>
      <c r="O387" s="123">
        <v>1</v>
      </c>
      <c r="P387" s="123"/>
      <c r="Q387" s="123"/>
      <c r="R387" s="123"/>
      <c r="S387" s="123"/>
      <c r="T387" s="123">
        <v>3</v>
      </c>
      <c r="U387" s="123"/>
      <c r="V387" s="123">
        <v>14</v>
      </c>
      <c r="W387" s="123"/>
      <c r="X387" s="123"/>
      <c r="Y387" s="123"/>
      <c r="Z387" s="123"/>
      <c r="AA387" s="121"/>
      <c r="AB387" s="124"/>
      <c r="AC387" s="124"/>
      <c r="AD387" s="124"/>
      <c r="AE387" s="124"/>
      <c r="AF387" s="124"/>
    </row>
    <row r="388" spans="1:32" s="14" customFormat="1" ht="51" customHeight="1" x14ac:dyDescent="0.25">
      <c r="A388" s="45"/>
      <c r="B388" s="100" t="s">
        <v>340</v>
      </c>
      <c r="C388" s="134">
        <f>C389+C390</f>
        <v>33</v>
      </c>
      <c r="D388" s="134">
        <f t="shared" ref="D388:N388" si="39">D389+D390</f>
        <v>127</v>
      </c>
      <c r="E388" s="134">
        <f t="shared" si="39"/>
        <v>2413</v>
      </c>
      <c r="F388" s="134">
        <f t="shared" si="39"/>
        <v>0</v>
      </c>
      <c r="G388" s="134">
        <f t="shared" si="39"/>
        <v>31</v>
      </c>
      <c r="H388" s="134">
        <f t="shared" si="39"/>
        <v>111</v>
      </c>
      <c r="I388" s="134">
        <f t="shared" si="39"/>
        <v>1083</v>
      </c>
      <c r="J388" s="134">
        <f t="shared" si="39"/>
        <v>0</v>
      </c>
      <c r="K388" s="134">
        <f t="shared" si="39"/>
        <v>7</v>
      </c>
      <c r="L388" s="134">
        <f t="shared" si="39"/>
        <v>12</v>
      </c>
      <c r="M388" s="134">
        <f t="shared" si="39"/>
        <v>23</v>
      </c>
      <c r="N388" s="134">
        <f t="shared" si="39"/>
        <v>0</v>
      </c>
      <c r="O388" s="123"/>
      <c r="P388" s="123"/>
      <c r="Q388" s="123"/>
      <c r="R388" s="123"/>
      <c r="S388" s="123"/>
      <c r="T388" s="123"/>
      <c r="U388" s="123"/>
      <c r="V388" s="123">
        <v>11</v>
      </c>
      <c r="W388" s="123"/>
      <c r="X388" s="123"/>
      <c r="Y388" s="123"/>
      <c r="Z388" s="123"/>
      <c r="AA388" s="121"/>
      <c r="AB388" s="124"/>
      <c r="AC388" s="124"/>
      <c r="AD388" s="124"/>
      <c r="AE388" s="124"/>
      <c r="AF388" s="124"/>
    </row>
    <row r="389" spans="1:32" s="14" customFormat="1" ht="25.5" customHeight="1" x14ac:dyDescent="0.25">
      <c r="A389" s="45"/>
      <c r="B389" s="87" t="s">
        <v>341</v>
      </c>
      <c r="C389" s="134">
        <v>6</v>
      </c>
      <c r="D389" s="134">
        <v>100</v>
      </c>
      <c r="E389" s="134">
        <v>2410</v>
      </c>
      <c r="F389" s="134"/>
      <c r="G389" s="136">
        <v>7</v>
      </c>
      <c r="H389" s="136">
        <v>84</v>
      </c>
      <c r="I389" s="134">
        <v>1081</v>
      </c>
      <c r="J389" s="134"/>
      <c r="K389" s="134">
        <v>2</v>
      </c>
      <c r="L389" s="134">
        <v>9</v>
      </c>
      <c r="M389" s="134">
        <v>23</v>
      </c>
      <c r="N389" s="134"/>
      <c r="O389" s="123">
        <v>1</v>
      </c>
      <c r="P389" s="123"/>
      <c r="Q389" s="123"/>
      <c r="R389" s="123"/>
      <c r="S389" s="123"/>
      <c r="T389" s="123">
        <v>2</v>
      </c>
      <c r="U389" s="123"/>
      <c r="V389" s="123">
        <v>9</v>
      </c>
      <c r="W389" s="123"/>
      <c r="X389" s="123"/>
      <c r="Y389" s="123"/>
      <c r="Z389" s="123"/>
      <c r="AA389" s="121"/>
      <c r="AB389" s="124"/>
      <c r="AC389" s="124"/>
      <c r="AD389" s="124"/>
      <c r="AE389" s="124"/>
      <c r="AF389" s="124"/>
    </row>
    <row r="390" spans="1:32" s="14" customFormat="1" ht="31.5" x14ac:dyDescent="0.25">
      <c r="A390" s="45"/>
      <c r="B390" s="87" t="s">
        <v>342</v>
      </c>
      <c r="C390" s="134">
        <v>27</v>
      </c>
      <c r="D390" s="134">
        <v>27</v>
      </c>
      <c r="E390" s="135">
        <v>3</v>
      </c>
      <c r="F390" s="134"/>
      <c r="G390" s="136">
        <v>24</v>
      </c>
      <c r="H390" s="136">
        <v>27</v>
      </c>
      <c r="I390" s="134">
        <v>2</v>
      </c>
      <c r="J390" s="134"/>
      <c r="K390" s="134">
        <v>5</v>
      </c>
      <c r="L390" s="134">
        <v>3</v>
      </c>
      <c r="M390" s="134"/>
      <c r="N390" s="134"/>
      <c r="O390" s="123">
        <v>1</v>
      </c>
      <c r="P390" s="123"/>
      <c r="Q390" s="123"/>
      <c r="R390" s="123"/>
      <c r="S390" s="123"/>
      <c r="T390" s="123"/>
      <c r="U390" s="123"/>
      <c r="V390" s="123">
        <v>12</v>
      </c>
      <c r="W390" s="123"/>
      <c r="X390" s="123"/>
      <c r="Y390" s="123"/>
      <c r="Z390" s="123"/>
      <c r="AA390" s="121"/>
      <c r="AB390" s="124"/>
      <c r="AC390" s="124"/>
      <c r="AD390" s="124"/>
      <c r="AE390" s="124"/>
      <c r="AF390" s="124"/>
    </row>
    <row r="391" spans="1:32" s="14" customFormat="1" ht="31.5" x14ac:dyDescent="0.25">
      <c r="A391" s="38" t="s">
        <v>25</v>
      </c>
      <c r="B391" s="72" t="s">
        <v>222</v>
      </c>
      <c r="C391" s="86">
        <f>C392</f>
        <v>33</v>
      </c>
      <c r="D391" s="86">
        <f t="shared" ref="D391:N391" si="40">D392</f>
        <v>117</v>
      </c>
      <c r="E391" s="86">
        <f t="shared" si="40"/>
        <v>1655</v>
      </c>
      <c r="F391" s="86">
        <f t="shared" si="40"/>
        <v>0</v>
      </c>
      <c r="G391" s="86">
        <f t="shared" si="40"/>
        <v>33</v>
      </c>
      <c r="H391" s="86">
        <f t="shared" si="40"/>
        <v>106</v>
      </c>
      <c r="I391" s="86">
        <f t="shared" si="40"/>
        <v>1459</v>
      </c>
      <c r="J391" s="86">
        <f t="shared" si="40"/>
        <v>0</v>
      </c>
      <c r="K391" s="86">
        <f t="shared" si="40"/>
        <v>10</v>
      </c>
      <c r="L391" s="86">
        <f t="shared" si="40"/>
        <v>11</v>
      </c>
      <c r="M391" s="86">
        <f t="shared" si="40"/>
        <v>18</v>
      </c>
      <c r="N391" s="86">
        <f t="shared" si="40"/>
        <v>0</v>
      </c>
      <c r="O391" s="123">
        <v>1</v>
      </c>
      <c r="P391" s="123"/>
      <c r="Q391" s="123"/>
      <c r="R391" s="123"/>
      <c r="S391" s="123"/>
      <c r="T391" s="123">
        <v>1</v>
      </c>
      <c r="U391" s="123"/>
      <c r="V391" s="123">
        <v>11</v>
      </c>
      <c r="W391" s="123"/>
      <c r="X391" s="123"/>
      <c r="Y391" s="123"/>
      <c r="Z391" s="123"/>
      <c r="AA391" s="121"/>
      <c r="AB391" s="124"/>
      <c r="AC391" s="124"/>
      <c r="AD391" s="124"/>
      <c r="AE391" s="124"/>
      <c r="AF391" s="124"/>
    </row>
    <row r="392" spans="1:32" s="14" customFormat="1" ht="47.25" x14ac:dyDescent="0.25">
      <c r="A392" s="38"/>
      <c r="B392" s="100" t="s">
        <v>340</v>
      </c>
      <c r="C392" s="134">
        <f>C393+C394</f>
        <v>33</v>
      </c>
      <c r="D392" s="134">
        <f t="shared" ref="D392:M392" si="41">D393+D394</f>
        <v>117</v>
      </c>
      <c r="E392" s="134">
        <f t="shared" si="41"/>
        <v>1655</v>
      </c>
      <c r="F392" s="134"/>
      <c r="G392" s="134">
        <f t="shared" si="41"/>
        <v>33</v>
      </c>
      <c r="H392" s="134">
        <f t="shared" si="41"/>
        <v>106</v>
      </c>
      <c r="I392" s="134">
        <f t="shared" si="41"/>
        <v>1459</v>
      </c>
      <c r="J392" s="134"/>
      <c r="K392" s="134">
        <f t="shared" si="41"/>
        <v>10</v>
      </c>
      <c r="L392" s="134">
        <f t="shared" si="41"/>
        <v>11</v>
      </c>
      <c r="M392" s="134">
        <f t="shared" si="41"/>
        <v>18</v>
      </c>
      <c r="N392" s="134"/>
      <c r="O392" s="123">
        <v>2</v>
      </c>
      <c r="P392" s="123">
        <v>1</v>
      </c>
      <c r="Q392" s="123"/>
      <c r="R392" s="123"/>
      <c r="S392" s="123">
        <v>1</v>
      </c>
      <c r="T392" s="123"/>
      <c r="U392" s="123"/>
      <c r="V392" s="123">
        <v>10</v>
      </c>
      <c r="W392" s="123"/>
      <c r="X392" s="123"/>
      <c r="Y392" s="123"/>
      <c r="Z392" s="123"/>
      <c r="AA392" s="121"/>
      <c r="AB392" s="124"/>
      <c r="AC392" s="124"/>
      <c r="AD392" s="124"/>
      <c r="AE392" s="124"/>
      <c r="AF392" s="124"/>
    </row>
    <row r="393" spans="1:32" s="14" customFormat="1" x14ac:dyDescent="0.25">
      <c r="A393" s="38"/>
      <c r="B393" s="87" t="s">
        <v>341</v>
      </c>
      <c r="C393" s="134">
        <v>6</v>
      </c>
      <c r="D393" s="134">
        <v>90</v>
      </c>
      <c r="E393" s="134">
        <v>1652</v>
      </c>
      <c r="F393" s="134"/>
      <c r="G393" s="134">
        <v>6</v>
      </c>
      <c r="H393" s="134">
        <v>80</v>
      </c>
      <c r="I393" s="134">
        <v>1456</v>
      </c>
      <c r="J393" s="134"/>
      <c r="K393" s="134">
        <v>3</v>
      </c>
      <c r="L393" s="134">
        <v>8</v>
      </c>
      <c r="M393" s="134">
        <v>18</v>
      </c>
      <c r="N393" s="134"/>
      <c r="O393" s="123">
        <v>2</v>
      </c>
      <c r="P393" s="123"/>
      <c r="Q393" s="123"/>
      <c r="R393" s="123"/>
      <c r="S393" s="123"/>
      <c r="T393" s="123"/>
      <c r="U393" s="123"/>
      <c r="V393" s="123">
        <v>12</v>
      </c>
      <c r="W393" s="123"/>
      <c r="X393" s="123"/>
      <c r="Y393" s="123"/>
      <c r="Z393" s="123"/>
      <c r="AA393" s="121"/>
      <c r="AB393" s="124"/>
      <c r="AC393" s="124"/>
      <c r="AD393" s="124"/>
      <c r="AE393" s="124"/>
      <c r="AF393" s="124"/>
    </row>
    <row r="394" spans="1:32" s="15" customFormat="1" ht="31.5" x14ac:dyDescent="0.25">
      <c r="A394" s="38"/>
      <c r="B394" s="87" t="s">
        <v>342</v>
      </c>
      <c r="C394" s="134">
        <v>27</v>
      </c>
      <c r="D394" s="134">
        <v>27</v>
      </c>
      <c r="E394" s="134">
        <v>3</v>
      </c>
      <c r="F394" s="134"/>
      <c r="G394" s="134">
        <v>27</v>
      </c>
      <c r="H394" s="134">
        <v>26</v>
      </c>
      <c r="I394" s="134">
        <v>3</v>
      </c>
      <c r="J394" s="134"/>
      <c r="K394" s="134">
        <v>7</v>
      </c>
      <c r="L394" s="134">
        <v>3</v>
      </c>
      <c r="M394" s="134">
        <v>0</v>
      </c>
      <c r="N394" s="134"/>
      <c r="O394" s="127"/>
      <c r="P394" s="127"/>
      <c r="Q394" s="127"/>
      <c r="R394" s="127"/>
      <c r="S394" s="127"/>
      <c r="T394" s="127"/>
      <c r="U394" s="127"/>
      <c r="V394" s="127"/>
      <c r="W394" s="127"/>
      <c r="X394" s="127"/>
      <c r="Y394" s="127"/>
      <c r="Z394" s="127"/>
      <c r="AA394" s="16"/>
      <c r="AB394" s="17"/>
      <c r="AC394" s="17"/>
      <c r="AD394" s="17"/>
      <c r="AE394" s="17"/>
      <c r="AF394" s="17"/>
    </row>
    <row r="395" spans="1:32" s="14" customFormat="1" x14ac:dyDescent="0.25">
      <c r="A395" s="38" t="s">
        <v>26</v>
      </c>
      <c r="B395" s="72" t="s">
        <v>233</v>
      </c>
      <c r="C395" s="86">
        <f>C396</f>
        <v>39</v>
      </c>
      <c r="D395" s="86">
        <f t="shared" ref="D395:N395" si="42">D396</f>
        <v>118</v>
      </c>
      <c r="E395" s="86">
        <f t="shared" si="42"/>
        <v>1762</v>
      </c>
      <c r="F395" s="86">
        <f t="shared" si="42"/>
        <v>0</v>
      </c>
      <c r="G395" s="86">
        <f t="shared" si="42"/>
        <v>34</v>
      </c>
      <c r="H395" s="86">
        <f t="shared" si="42"/>
        <v>108</v>
      </c>
      <c r="I395" s="86">
        <f t="shared" si="42"/>
        <v>1581</v>
      </c>
      <c r="J395" s="86">
        <f t="shared" si="42"/>
        <v>0</v>
      </c>
      <c r="K395" s="86">
        <f t="shared" si="42"/>
        <v>10</v>
      </c>
      <c r="L395" s="86">
        <f t="shared" si="42"/>
        <v>25</v>
      </c>
      <c r="M395" s="86">
        <f t="shared" si="42"/>
        <v>17</v>
      </c>
      <c r="N395" s="86">
        <f t="shared" si="42"/>
        <v>0</v>
      </c>
      <c r="O395" s="123"/>
      <c r="P395" s="123"/>
      <c r="Q395" s="123"/>
      <c r="R395" s="123"/>
      <c r="S395" s="123"/>
      <c r="T395" s="123"/>
      <c r="U395" s="123"/>
      <c r="V395" s="123"/>
      <c r="W395" s="123"/>
      <c r="X395" s="123"/>
      <c r="Y395" s="123"/>
      <c r="Z395" s="123"/>
      <c r="AA395" s="121"/>
      <c r="AB395" s="124"/>
      <c r="AC395" s="124"/>
      <c r="AD395" s="124"/>
      <c r="AE395" s="124"/>
      <c r="AF395" s="124"/>
    </row>
    <row r="396" spans="1:32" s="14" customFormat="1" ht="47.25" x14ac:dyDescent="0.25">
      <c r="A396" s="38"/>
      <c r="B396" s="100" t="s">
        <v>340</v>
      </c>
      <c r="C396" s="134">
        <f>C397+C398</f>
        <v>39</v>
      </c>
      <c r="D396" s="134">
        <f t="shared" ref="D396:N396" si="43">D397+D398</f>
        <v>118</v>
      </c>
      <c r="E396" s="134">
        <f t="shared" si="43"/>
        <v>1762</v>
      </c>
      <c r="F396" s="134">
        <f t="shared" si="43"/>
        <v>0</v>
      </c>
      <c r="G396" s="134">
        <f t="shared" si="43"/>
        <v>34</v>
      </c>
      <c r="H396" s="134">
        <f t="shared" si="43"/>
        <v>108</v>
      </c>
      <c r="I396" s="134">
        <f t="shared" si="43"/>
        <v>1581</v>
      </c>
      <c r="J396" s="134">
        <f t="shared" si="43"/>
        <v>0</v>
      </c>
      <c r="K396" s="134">
        <f t="shared" si="43"/>
        <v>10</v>
      </c>
      <c r="L396" s="134">
        <f t="shared" si="43"/>
        <v>25</v>
      </c>
      <c r="M396" s="134">
        <f t="shared" si="43"/>
        <v>17</v>
      </c>
      <c r="N396" s="134">
        <f t="shared" si="43"/>
        <v>0</v>
      </c>
      <c r="O396" s="123"/>
      <c r="P396" s="123"/>
      <c r="Q396" s="123"/>
      <c r="R396" s="123"/>
      <c r="S396" s="123"/>
      <c r="T396" s="123"/>
      <c r="U396" s="123"/>
      <c r="V396" s="123"/>
      <c r="W396" s="123"/>
      <c r="X396" s="123"/>
      <c r="Y396" s="123"/>
      <c r="Z396" s="123"/>
      <c r="AA396" s="121"/>
      <c r="AB396" s="124"/>
      <c r="AC396" s="124"/>
      <c r="AD396" s="124"/>
      <c r="AE396" s="124"/>
      <c r="AF396" s="124"/>
    </row>
    <row r="397" spans="1:32" s="14" customFormat="1" x14ac:dyDescent="0.25">
      <c r="A397" s="38"/>
      <c r="B397" s="87" t="s">
        <v>341</v>
      </c>
      <c r="C397" s="134">
        <v>7</v>
      </c>
      <c r="D397" s="134">
        <v>98</v>
      </c>
      <c r="E397" s="134">
        <v>1759</v>
      </c>
      <c r="F397" s="134"/>
      <c r="G397" s="134">
        <v>7</v>
      </c>
      <c r="H397" s="134">
        <v>88</v>
      </c>
      <c r="I397" s="134">
        <v>1578</v>
      </c>
      <c r="J397" s="134"/>
      <c r="K397" s="134">
        <v>4</v>
      </c>
      <c r="L397" s="134">
        <v>23</v>
      </c>
      <c r="M397" s="134">
        <v>14</v>
      </c>
      <c r="N397" s="134"/>
      <c r="O397" s="123"/>
      <c r="P397" s="123"/>
      <c r="Q397" s="123"/>
      <c r="R397" s="123"/>
      <c r="S397" s="123"/>
      <c r="T397" s="123"/>
      <c r="U397" s="123"/>
      <c r="V397" s="123"/>
      <c r="W397" s="123"/>
      <c r="X397" s="123"/>
      <c r="Y397" s="123"/>
      <c r="Z397" s="123"/>
      <c r="AA397" s="121"/>
      <c r="AB397" s="124"/>
      <c r="AC397" s="124"/>
      <c r="AD397" s="124"/>
      <c r="AE397" s="124"/>
      <c r="AF397" s="124"/>
    </row>
    <row r="398" spans="1:32" s="14" customFormat="1" ht="31.5" x14ac:dyDescent="0.25">
      <c r="A398" s="45"/>
      <c r="B398" s="87" t="s">
        <v>342</v>
      </c>
      <c r="C398" s="134">
        <v>32</v>
      </c>
      <c r="D398" s="134">
        <v>20</v>
      </c>
      <c r="E398" s="134">
        <v>3</v>
      </c>
      <c r="F398" s="134"/>
      <c r="G398" s="134">
        <v>27</v>
      </c>
      <c r="H398" s="134">
        <v>20</v>
      </c>
      <c r="I398" s="134">
        <v>3</v>
      </c>
      <c r="J398" s="134"/>
      <c r="K398" s="134">
        <v>6</v>
      </c>
      <c r="L398" s="134">
        <v>2</v>
      </c>
      <c r="M398" s="134">
        <v>3</v>
      </c>
      <c r="N398" s="134"/>
      <c r="O398" s="123"/>
      <c r="P398" s="123"/>
      <c r="Q398" s="123"/>
      <c r="R398" s="123"/>
      <c r="S398" s="123"/>
      <c r="T398" s="123"/>
      <c r="U398" s="123"/>
      <c r="V398" s="123"/>
      <c r="W398" s="123"/>
      <c r="X398" s="123"/>
      <c r="Y398" s="123"/>
      <c r="Z398" s="123"/>
      <c r="AA398" s="121"/>
      <c r="AB398" s="124"/>
      <c r="AC398" s="124"/>
      <c r="AD398" s="124"/>
      <c r="AE398" s="124"/>
      <c r="AF398" s="124"/>
    </row>
    <row r="399" spans="1:32" s="15" customFormat="1" x14ac:dyDescent="0.25">
      <c r="A399" s="38" t="s">
        <v>28</v>
      </c>
      <c r="B399" s="72" t="s">
        <v>252</v>
      </c>
      <c r="C399" s="86">
        <f>C400</f>
        <v>14</v>
      </c>
      <c r="D399" s="86">
        <f t="shared" ref="D399:N399" si="44">D400</f>
        <v>143</v>
      </c>
      <c r="E399" s="86">
        <f t="shared" si="44"/>
        <v>1940</v>
      </c>
      <c r="F399" s="86">
        <f t="shared" si="44"/>
        <v>0</v>
      </c>
      <c r="G399" s="86">
        <f t="shared" si="44"/>
        <v>12</v>
      </c>
      <c r="H399" s="86">
        <f t="shared" si="44"/>
        <v>128</v>
      </c>
      <c r="I399" s="86">
        <f t="shared" si="44"/>
        <v>1860</v>
      </c>
      <c r="J399" s="86">
        <f t="shared" si="44"/>
        <v>0</v>
      </c>
      <c r="K399" s="86">
        <f t="shared" si="44"/>
        <v>6</v>
      </c>
      <c r="L399" s="86">
        <f t="shared" si="44"/>
        <v>19</v>
      </c>
      <c r="M399" s="86">
        <f t="shared" si="44"/>
        <v>12</v>
      </c>
      <c r="N399" s="86">
        <f t="shared" si="44"/>
        <v>0</v>
      </c>
      <c r="O399" s="127"/>
      <c r="P399" s="127"/>
      <c r="Q399" s="127"/>
      <c r="R399" s="127"/>
      <c r="S399" s="127"/>
      <c r="T399" s="127"/>
      <c r="U399" s="127"/>
      <c r="V399" s="127"/>
      <c r="W399" s="127"/>
      <c r="X399" s="127"/>
      <c r="Y399" s="127"/>
      <c r="Z399" s="127"/>
      <c r="AA399" s="16"/>
      <c r="AB399" s="16"/>
      <c r="AC399" s="17"/>
      <c r="AD399" s="16"/>
      <c r="AE399" s="17"/>
      <c r="AF399" s="17"/>
    </row>
    <row r="400" spans="1:32" s="15" customFormat="1" ht="47.25" x14ac:dyDescent="0.25">
      <c r="A400" s="38"/>
      <c r="B400" s="100" t="s">
        <v>340</v>
      </c>
      <c r="C400" s="134">
        <f>C401+C402</f>
        <v>14</v>
      </c>
      <c r="D400" s="134">
        <f t="shared" ref="D400:N400" si="45">D401+D402</f>
        <v>143</v>
      </c>
      <c r="E400" s="134">
        <f t="shared" si="45"/>
        <v>1940</v>
      </c>
      <c r="F400" s="134">
        <f t="shared" si="45"/>
        <v>0</v>
      </c>
      <c r="G400" s="134">
        <f t="shared" si="45"/>
        <v>12</v>
      </c>
      <c r="H400" s="134">
        <f t="shared" si="45"/>
        <v>128</v>
      </c>
      <c r="I400" s="134">
        <f t="shared" si="45"/>
        <v>1860</v>
      </c>
      <c r="J400" s="134">
        <f t="shared" si="45"/>
        <v>0</v>
      </c>
      <c r="K400" s="134">
        <f t="shared" si="45"/>
        <v>6</v>
      </c>
      <c r="L400" s="134">
        <f t="shared" si="45"/>
        <v>19</v>
      </c>
      <c r="M400" s="134">
        <f t="shared" si="45"/>
        <v>12</v>
      </c>
      <c r="N400" s="134">
        <f t="shared" si="45"/>
        <v>0</v>
      </c>
      <c r="O400" s="127"/>
      <c r="P400" s="127"/>
      <c r="Q400" s="127"/>
      <c r="R400" s="127"/>
      <c r="S400" s="127"/>
      <c r="T400" s="127"/>
      <c r="U400" s="127"/>
      <c r="V400" s="127"/>
      <c r="W400" s="127"/>
      <c r="X400" s="127"/>
      <c r="Y400" s="127"/>
      <c r="Z400" s="127"/>
      <c r="AA400" s="16"/>
      <c r="AB400" s="16"/>
      <c r="AC400" s="17"/>
      <c r="AD400" s="16"/>
      <c r="AE400" s="17"/>
      <c r="AF400" s="17"/>
    </row>
    <row r="401" spans="1:32" s="15" customFormat="1" x14ac:dyDescent="0.25">
      <c r="A401" s="38"/>
      <c r="B401" s="87" t="s">
        <v>341</v>
      </c>
      <c r="C401" s="134">
        <v>6</v>
      </c>
      <c r="D401" s="134">
        <v>99</v>
      </c>
      <c r="E401" s="134">
        <v>1937</v>
      </c>
      <c r="F401" s="134">
        <v>0</v>
      </c>
      <c r="G401" s="134">
        <v>4</v>
      </c>
      <c r="H401" s="134">
        <v>86</v>
      </c>
      <c r="I401" s="134">
        <v>1857</v>
      </c>
      <c r="J401" s="134"/>
      <c r="K401" s="134">
        <v>1</v>
      </c>
      <c r="L401" s="134">
        <v>10</v>
      </c>
      <c r="M401" s="134">
        <v>11</v>
      </c>
      <c r="N401" s="134"/>
      <c r="O401" s="127"/>
      <c r="P401" s="127"/>
      <c r="Q401" s="127"/>
      <c r="R401" s="127"/>
      <c r="S401" s="127"/>
      <c r="T401" s="127"/>
      <c r="U401" s="127"/>
      <c r="V401" s="127"/>
      <c r="W401" s="127"/>
      <c r="X401" s="127"/>
      <c r="Y401" s="127"/>
      <c r="Z401" s="127"/>
      <c r="AA401" s="16"/>
      <c r="AB401" s="16"/>
      <c r="AC401" s="17"/>
      <c r="AD401" s="16"/>
      <c r="AE401" s="17"/>
      <c r="AF401" s="17"/>
    </row>
    <row r="402" spans="1:32" s="15" customFormat="1" ht="31.5" x14ac:dyDescent="0.25">
      <c r="A402" s="45"/>
      <c r="B402" s="87" t="s">
        <v>342</v>
      </c>
      <c r="C402" s="134">
        <v>8</v>
      </c>
      <c r="D402" s="134">
        <v>44</v>
      </c>
      <c r="E402" s="135">
        <v>3</v>
      </c>
      <c r="F402" s="134"/>
      <c r="G402" s="136">
        <v>8</v>
      </c>
      <c r="H402" s="136">
        <v>42</v>
      </c>
      <c r="I402" s="134">
        <v>3</v>
      </c>
      <c r="J402" s="134"/>
      <c r="K402" s="134">
        <v>5</v>
      </c>
      <c r="L402" s="134">
        <v>9</v>
      </c>
      <c r="M402" s="134">
        <v>1</v>
      </c>
      <c r="N402" s="134"/>
      <c r="O402" s="127"/>
      <c r="P402" s="127"/>
      <c r="Q402" s="127"/>
      <c r="R402" s="127"/>
      <c r="S402" s="127"/>
      <c r="T402" s="127"/>
      <c r="U402" s="127"/>
      <c r="V402" s="127"/>
      <c r="W402" s="127"/>
      <c r="X402" s="127"/>
      <c r="Y402" s="127"/>
      <c r="Z402" s="127"/>
      <c r="AA402" s="16"/>
      <c r="AB402" s="16"/>
      <c r="AC402" s="17"/>
      <c r="AD402" s="16"/>
      <c r="AE402" s="17"/>
      <c r="AF402" s="17"/>
    </row>
    <row r="403" spans="1:32" s="15" customFormat="1" ht="31.5" x14ac:dyDescent="0.25">
      <c r="A403" s="38" t="s">
        <v>30</v>
      </c>
      <c r="B403" s="72" t="s">
        <v>268</v>
      </c>
      <c r="C403" s="86">
        <f>C404</f>
        <v>34</v>
      </c>
      <c r="D403" s="86">
        <f t="shared" ref="D403:N403" si="46">D404</f>
        <v>125</v>
      </c>
      <c r="E403" s="86">
        <f t="shared" si="46"/>
        <v>1433</v>
      </c>
      <c r="F403" s="86">
        <f t="shared" si="46"/>
        <v>0</v>
      </c>
      <c r="G403" s="86">
        <f t="shared" si="46"/>
        <v>29</v>
      </c>
      <c r="H403" s="86">
        <f t="shared" si="46"/>
        <v>115</v>
      </c>
      <c r="I403" s="86">
        <f t="shared" si="46"/>
        <v>1184</v>
      </c>
      <c r="J403" s="86">
        <f t="shared" si="46"/>
        <v>0</v>
      </c>
      <c r="K403" s="86">
        <f t="shared" si="46"/>
        <v>13</v>
      </c>
      <c r="L403" s="86">
        <f t="shared" si="46"/>
        <v>10</v>
      </c>
      <c r="M403" s="86">
        <f t="shared" si="46"/>
        <v>10</v>
      </c>
      <c r="N403" s="86">
        <f t="shared" si="46"/>
        <v>0</v>
      </c>
      <c r="O403" s="127"/>
      <c r="P403" s="127"/>
      <c r="Q403" s="127"/>
      <c r="R403" s="127"/>
      <c r="S403" s="127"/>
      <c r="T403" s="127"/>
      <c r="U403" s="127"/>
      <c r="V403" s="127"/>
      <c r="W403" s="127"/>
      <c r="X403" s="127"/>
      <c r="Y403" s="127"/>
      <c r="Z403" s="127"/>
      <c r="AA403" s="16"/>
      <c r="AB403" s="16"/>
      <c r="AC403" s="17"/>
      <c r="AD403" s="16"/>
      <c r="AE403" s="17"/>
      <c r="AF403" s="17"/>
    </row>
    <row r="404" spans="1:32" s="15" customFormat="1" ht="47.25" x14ac:dyDescent="0.25">
      <c r="A404" s="38"/>
      <c r="B404" s="100" t="s">
        <v>340</v>
      </c>
      <c r="C404" s="134">
        <f>C405+C406</f>
        <v>34</v>
      </c>
      <c r="D404" s="134">
        <f t="shared" ref="D404:N404" si="47">D405+D406</f>
        <v>125</v>
      </c>
      <c r="E404" s="134">
        <f t="shared" si="47"/>
        <v>1433</v>
      </c>
      <c r="F404" s="134">
        <f t="shared" si="47"/>
        <v>0</v>
      </c>
      <c r="G404" s="134">
        <f t="shared" si="47"/>
        <v>29</v>
      </c>
      <c r="H404" s="134">
        <f t="shared" si="47"/>
        <v>115</v>
      </c>
      <c r="I404" s="134">
        <f t="shared" si="47"/>
        <v>1184</v>
      </c>
      <c r="J404" s="134">
        <f t="shared" si="47"/>
        <v>0</v>
      </c>
      <c r="K404" s="134">
        <f t="shared" si="47"/>
        <v>13</v>
      </c>
      <c r="L404" s="134">
        <f t="shared" si="47"/>
        <v>10</v>
      </c>
      <c r="M404" s="134">
        <f t="shared" si="47"/>
        <v>10</v>
      </c>
      <c r="N404" s="134">
        <f t="shared" si="47"/>
        <v>0</v>
      </c>
      <c r="O404" s="127"/>
      <c r="P404" s="127"/>
      <c r="Q404" s="127"/>
      <c r="R404" s="127"/>
      <c r="S404" s="127"/>
      <c r="T404" s="127"/>
      <c r="U404" s="127"/>
      <c r="V404" s="127"/>
      <c r="W404" s="127"/>
      <c r="X404" s="127"/>
      <c r="Y404" s="127"/>
      <c r="Z404" s="127"/>
      <c r="AA404" s="16"/>
      <c r="AB404" s="16"/>
      <c r="AC404" s="17"/>
      <c r="AD404" s="16"/>
      <c r="AE404" s="17"/>
      <c r="AF404" s="17"/>
    </row>
    <row r="405" spans="1:32" s="15" customFormat="1" x14ac:dyDescent="0.25">
      <c r="A405" s="38"/>
      <c r="B405" s="87" t="s">
        <v>343</v>
      </c>
      <c r="C405" s="134">
        <v>6</v>
      </c>
      <c r="D405" s="134">
        <v>99</v>
      </c>
      <c r="E405" s="134">
        <v>1430</v>
      </c>
      <c r="F405" s="134">
        <v>0</v>
      </c>
      <c r="G405" s="134">
        <v>5</v>
      </c>
      <c r="H405" s="134">
        <v>89</v>
      </c>
      <c r="I405" s="134">
        <v>1181</v>
      </c>
      <c r="J405" s="134">
        <v>0</v>
      </c>
      <c r="K405" s="134">
        <v>2</v>
      </c>
      <c r="L405" s="134">
        <v>8</v>
      </c>
      <c r="M405" s="134">
        <v>9</v>
      </c>
      <c r="N405" s="134">
        <v>0</v>
      </c>
      <c r="O405" s="127"/>
      <c r="P405" s="127"/>
      <c r="Q405" s="127"/>
      <c r="R405" s="127"/>
      <c r="S405" s="127"/>
      <c r="T405" s="127"/>
      <c r="U405" s="127"/>
      <c r="V405" s="127"/>
      <c r="W405" s="127"/>
      <c r="X405" s="127"/>
      <c r="Y405" s="127"/>
      <c r="Z405" s="127"/>
      <c r="AA405" s="16"/>
      <c r="AB405" s="16"/>
      <c r="AC405" s="17"/>
      <c r="AD405" s="16"/>
      <c r="AE405" s="17"/>
      <c r="AF405" s="17"/>
    </row>
    <row r="406" spans="1:32" s="15" customFormat="1" ht="31.5" x14ac:dyDescent="0.25">
      <c r="A406" s="46"/>
      <c r="B406" s="87" t="s">
        <v>344</v>
      </c>
      <c r="C406" s="136">
        <v>28</v>
      </c>
      <c r="D406" s="136">
        <v>26</v>
      </c>
      <c r="E406" s="136">
        <v>3</v>
      </c>
      <c r="F406" s="136"/>
      <c r="G406" s="136">
        <v>24</v>
      </c>
      <c r="H406" s="136">
        <v>26</v>
      </c>
      <c r="I406" s="136">
        <v>3</v>
      </c>
      <c r="J406" s="136"/>
      <c r="K406" s="136">
        <v>11</v>
      </c>
      <c r="L406" s="136">
        <v>2</v>
      </c>
      <c r="M406" s="136">
        <v>1</v>
      </c>
      <c r="N406" s="136"/>
      <c r="O406" s="127"/>
      <c r="P406" s="127"/>
      <c r="Q406" s="127"/>
      <c r="R406" s="127"/>
      <c r="S406" s="127"/>
      <c r="T406" s="127"/>
      <c r="U406" s="127"/>
      <c r="V406" s="127"/>
      <c r="W406" s="127"/>
      <c r="X406" s="127"/>
      <c r="Y406" s="127"/>
      <c r="Z406" s="127"/>
      <c r="AA406" s="16"/>
      <c r="AB406" s="16"/>
      <c r="AC406" s="17"/>
      <c r="AD406" s="16"/>
      <c r="AE406" s="17"/>
      <c r="AF406" s="17"/>
    </row>
    <row r="407" spans="1:32" s="15" customFormat="1" ht="31.5" x14ac:dyDescent="0.25">
      <c r="A407" s="38" t="s">
        <v>31</v>
      </c>
      <c r="B407" s="72" t="s">
        <v>282</v>
      </c>
      <c r="C407" s="86">
        <f>C408</f>
        <v>21</v>
      </c>
      <c r="D407" s="86">
        <f t="shared" ref="D407:N408" si="48">D408</f>
        <v>131</v>
      </c>
      <c r="E407" s="86">
        <f t="shared" si="48"/>
        <v>1447</v>
      </c>
      <c r="F407" s="86">
        <f t="shared" si="48"/>
        <v>0</v>
      </c>
      <c r="G407" s="86">
        <f t="shared" si="48"/>
        <v>25</v>
      </c>
      <c r="H407" s="86">
        <f t="shared" si="48"/>
        <v>126</v>
      </c>
      <c r="I407" s="86">
        <f t="shared" si="48"/>
        <v>1277</v>
      </c>
      <c r="J407" s="86">
        <f t="shared" si="48"/>
        <v>0</v>
      </c>
      <c r="K407" s="86">
        <f t="shared" si="48"/>
        <v>10</v>
      </c>
      <c r="L407" s="86">
        <f t="shared" si="48"/>
        <v>18</v>
      </c>
      <c r="M407" s="86">
        <f t="shared" si="48"/>
        <v>11</v>
      </c>
      <c r="N407" s="86">
        <f t="shared" si="48"/>
        <v>0</v>
      </c>
      <c r="O407" s="127"/>
      <c r="P407" s="127"/>
      <c r="Q407" s="127"/>
      <c r="R407" s="127"/>
      <c r="S407" s="127"/>
      <c r="T407" s="127"/>
      <c r="U407" s="127"/>
      <c r="V407" s="127"/>
      <c r="W407" s="127"/>
      <c r="X407" s="127"/>
      <c r="Y407" s="127"/>
      <c r="Z407" s="127"/>
      <c r="AA407" s="16"/>
      <c r="AB407" s="16"/>
      <c r="AC407" s="17"/>
      <c r="AD407" s="16"/>
      <c r="AE407" s="17"/>
      <c r="AF407" s="17"/>
    </row>
    <row r="408" spans="1:32" s="15" customFormat="1" ht="47.25" x14ac:dyDescent="0.25">
      <c r="A408" s="45"/>
      <c r="B408" s="100" t="s">
        <v>340</v>
      </c>
      <c r="C408" s="134">
        <f>C409</f>
        <v>21</v>
      </c>
      <c r="D408" s="134">
        <f t="shared" si="48"/>
        <v>131</v>
      </c>
      <c r="E408" s="134">
        <f t="shared" si="48"/>
        <v>1447</v>
      </c>
      <c r="F408" s="134">
        <f t="shared" si="48"/>
        <v>0</v>
      </c>
      <c r="G408" s="134">
        <f t="shared" si="48"/>
        <v>25</v>
      </c>
      <c r="H408" s="134">
        <f t="shared" si="48"/>
        <v>126</v>
      </c>
      <c r="I408" s="134">
        <f t="shared" si="48"/>
        <v>1277</v>
      </c>
      <c r="J408" s="134">
        <f>J410</f>
        <v>0</v>
      </c>
      <c r="K408" s="134">
        <f t="shared" si="48"/>
        <v>10</v>
      </c>
      <c r="L408" s="134">
        <f t="shared" si="48"/>
        <v>18</v>
      </c>
      <c r="M408" s="134">
        <f t="shared" si="48"/>
        <v>11</v>
      </c>
      <c r="N408" s="134">
        <f t="shared" si="48"/>
        <v>0</v>
      </c>
      <c r="O408" s="127"/>
      <c r="P408" s="127"/>
      <c r="Q408" s="127"/>
      <c r="R408" s="127"/>
      <c r="S408" s="127"/>
      <c r="T408" s="127"/>
      <c r="U408" s="127"/>
      <c r="V408" s="127"/>
      <c r="W408" s="127"/>
      <c r="X408" s="127"/>
      <c r="Y408" s="127"/>
      <c r="Z408" s="127"/>
      <c r="AA408" s="16"/>
      <c r="AB408" s="16"/>
      <c r="AC408" s="17"/>
      <c r="AD408" s="16"/>
      <c r="AE408" s="17"/>
      <c r="AF408" s="17"/>
    </row>
    <row r="409" spans="1:32" s="15" customFormat="1" x14ac:dyDescent="0.25">
      <c r="A409" s="45"/>
      <c r="B409" s="87" t="s">
        <v>343</v>
      </c>
      <c r="C409" s="189">
        <v>21</v>
      </c>
      <c r="D409" s="189">
        <v>131</v>
      </c>
      <c r="E409" s="191">
        <v>1447</v>
      </c>
      <c r="F409" s="198"/>
      <c r="G409" s="192">
        <v>25</v>
      </c>
      <c r="H409" s="192">
        <v>126</v>
      </c>
      <c r="I409" s="189">
        <v>1277</v>
      </c>
      <c r="J409" s="200"/>
      <c r="K409" s="189">
        <v>10</v>
      </c>
      <c r="L409" s="189">
        <v>18</v>
      </c>
      <c r="M409" s="189">
        <v>11</v>
      </c>
      <c r="N409" s="198"/>
      <c r="O409" s="127"/>
      <c r="P409" s="127"/>
      <c r="Q409" s="127"/>
      <c r="R409" s="127"/>
      <c r="S409" s="127"/>
      <c r="T409" s="127"/>
      <c r="U409" s="127"/>
      <c r="V409" s="127"/>
      <c r="W409" s="127"/>
      <c r="X409" s="127"/>
      <c r="Y409" s="127"/>
      <c r="Z409" s="127"/>
      <c r="AA409" s="16"/>
      <c r="AB409" s="16"/>
      <c r="AC409" s="17"/>
      <c r="AD409" s="16"/>
      <c r="AE409" s="17"/>
      <c r="AF409" s="17"/>
    </row>
    <row r="410" spans="1:32" s="15" customFormat="1" ht="31.5" x14ac:dyDescent="0.25">
      <c r="A410" s="45"/>
      <c r="B410" s="87" t="s">
        <v>344</v>
      </c>
      <c r="C410" s="189"/>
      <c r="D410" s="189"/>
      <c r="E410" s="191"/>
      <c r="F410" s="199"/>
      <c r="G410" s="192"/>
      <c r="H410" s="192"/>
      <c r="I410" s="189"/>
      <c r="J410" s="201"/>
      <c r="K410" s="189"/>
      <c r="L410" s="189"/>
      <c r="M410" s="189"/>
      <c r="N410" s="199"/>
      <c r="O410" s="127"/>
      <c r="P410" s="127"/>
      <c r="Q410" s="127"/>
      <c r="R410" s="127"/>
      <c r="S410" s="127"/>
      <c r="T410" s="127"/>
      <c r="U410" s="127"/>
      <c r="V410" s="127"/>
      <c r="W410" s="127"/>
      <c r="X410" s="127"/>
      <c r="Y410" s="127"/>
      <c r="Z410" s="127"/>
      <c r="AA410" s="16"/>
      <c r="AB410" s="16"/>
      <c r="AC410" s="17"/>
      <c r="AD410" s="16"/>
      <c r="AE410" s="17"/>
      <c r="AF410" s="17"/>
    </row>
    <row r="411" spans="1:32" s="15" customFormat="1" ht="31.5" x14ac:dyDescent="0.25">
      <c r="A411" s="38" t="s">
        <v>32</v>
      </c>
      <c r="B411" s="72" t="s">
        <v>294</v>
      </c>
      <c r="C411" s="86">
        <f>C412</f>
        <v>28</v>
      </c>
      <c r="D411" s="86">
        <f t="shared" ref="D411:N411" si="49">D412</f>
        <v>128</v>
      </c>
      <c r="E411" s="86">
        <f t="shared" si="49"/>
        <v>1862</v>
      </c>
      <c r="F411" s="86">
        <f t="shared" si="49"/>
        <v>0</v>
      </c>
      <c r="G411" s="86">
        <f t="shared" si="49"/>
        <v>24</v>
      </c>
      <c r="H411" s="86">
        <f t="shared" si="49"/>
        <v>115</v>
      </c>
      <c r="I411" s="86">
        <f t="shared" si="49"/>
        <v>1715</v>
      </c>
      <c r="J411" s="86">
        <f t="shared" si="49"/>
        <v>0</v>
      </c>
      <c r="K411" s="86">
        <f t="shared" si="49"/>
        <v>6</v>
      </c>
      <c r="L411" s="86">
        <f t="shared" si="49"/>
        <v>14</v>
      </c>
      <c r="M411" s="86">
        <f t="shared" si="49"/>
        <v>12</v>
      </c>
      <c r="N411" s="86">
        <f t="shared" si="49"/>
        <v>0</v>
      </c>
      <c r="O411" s="127"/>
      <c r="P411" s="127"/>
      <c r="Q411" s="127"/>
      <c r="R411" s="127"/>
      <c r="S411" s="127"/>
      <c r="T411" s="127"/>
      <c r="U411" s="127"/>
      <c r="V411" s="127"/>
      <c r="W411" s="127"/>
      <c r="X411" s="127"/>
      <c r="Y411" s="127"/>
      <c r="Z411" s="127"/>
      <c r="AA411" s="16"/>
      <c r="AB411" s="16"/>
      <c r="AC411" s="17"/>
      <c r="AD411" s="16"/>
      <c r="AE411" s="17"/>
      <c r="AF411" s="17"/>
    </row>
    <row r="412" spans="1:32" s="15" customFormat="1" ht="47.25" x14ac:dyDescent="0.25">
      <c r="A412" s="38"/>
      <c r="B412" s="100" t="s">
        <v>340</v>
      </c>
      <c r="C412" s="134">
        <f>C413+C414</f>
        <v>28</v>
      </c>
      <c r="D412" s="134">
        <f t="shared" ref="D412:N412" si="50">D413+D414</f>
        <v>128</v>
      </c>
      <c r="E412" s="134">
        <f t="shared" si="50"/>
        <v>1862</v>
      </c>
      <c r="F412" s="134">
        <f t="shared" si="50"/>
        <v>0</v>
      </c>
      <c r="G412" s="134">
        <f t="shared" si="50"/>
        <v>24</v>
      </c>
      <c r="H412" s="134">
        <f t="shared" si="50"/>
        <v>115</v>
      </c>
      <c r="I412" s="134">
        <f t="shared" si="50"/>
        <v>1715</v>
      </c>
      <c r="J412" s="134">
        <f t="shared" si="50"/>
        <v>0</v>
      </c>
      <c r="K412" s="134">
        <f t="shared" si="50"/>
        <v>6</v>
      </c>
      <c r="L412" s="134">
        <f t="shared" si="50"/>
        <v>14</v>
      </c>
      <c r="M412" s="134">
        <f t="shared" si="50"/>
        <v>12</v>
      </c>
      <c r="N412" s="134">
        <f t="shared" si="50"/>
        <v>0</v>
      </c>
      <c r="O412" s="127"/>
      <c r="P412" s="127"/>
      <c r="Q412" s="127"/>
      <c r="R412" s="127"/>
      <c r="S412" s="127"/>
      <c r="T412" s="127"/>
      <c r="U412" s="127"/>
      <c r="V412" s="127"/>
      <c r="W412" s="127"/>
      <c r="X412" s="127"/>
      <c r="Y412" s="127"/>
      <c r="Z412" s="127"/>
      <c r="AA412" s="16"/>
      <c r="AB412" s="16"/>
      <c r="AC412" s="17"/>
      <c r="AD412" s="16"/>
      <c r="AE412" s="17"/>
      <c r="AF412" s="17"/>
    </row>
    <row r="413" spans="1:32" s="15" customFormat="1" x14ac:dyDescent="0.25">
      <c r="A413" s="45"/>
      <c r="B413" s="87" t="s">
        <v>341</v>
      </c>
      <c r="C413" s="134">
        <v>6</v>
      </c>
      <c r="D413" s="84" t="s">
        <v>345</v>
      </c>
      <c r="E413" s="88">
        <v>1859</v>
      </c>
      <c r="F413" s="134"/>
      <c r="G413" s="134">
        <v>6</v>
      </c>
      <c r="H413" s="134">
        <v>90</v>
      </c>
      <c r="I413" s="134">
        <v>1713</v>
      </c>
      <c r="J413" s="134"/>
      <c r="K413" s="85">
        <v>2</v>
      </c>
      <c r="L413" s="85">
        <v>10</v>
      </c>
      <c r="M413" s="134">
        <v>11</v>
      </c>
      <c r="N413" s="73"/>
      <c r="O413" s="127"/>
      <c r="P413" s="127"/>
      <c r="Q413" s="127"/>
      <c r="R413" s="127"/>
      <c r="S413" s="127"/>
      <c r="T413" s="127"/>
      <c r="U413" s="127"/>
      <c r="V413" s="127"/>
      <c r="W413" s="127"/>
      <c r="X413" s="127"/>
      <c r="Y413" s="127"/>
      <c r="Z413" s="127"/>
      <c r="AA413" s="16"/>
      <c r="AB413" s="16"/>
      <c r="AC413" s="17"/>
      <c r="AD413" s="16"/>
      <c r="AE413" s="17"/>
      <c r="AF413" s="17"/>
    </row>
    <row r="414" spans="1:32" s="15" customFormat="1" ht="31.5" x14ac:dyDescent="0.25">
      <c r="A414" s="45"/>
      <c r="B414" s="87" t="s">
        <v>346</v>
      </c>
      <c r="C414" s="134">
        <v>22</v>
      </c>
      <c r="D414" s="134">
        <v>29</v>
      </c>
      <c r="E414" s="134">
        <v>3</v>
      </c>
      <c r="F414" s="134"/>
      <c r="G414" s="134">
        <v>18</v>
      </c>
      <c r="H414" s="134">
        <v>25</v>
      </c>
      <c r="I414" s="134">
        <v>2</v>
      </c>
      <c r="J414" s="134"/>
      <c r="K414" s="85">
        <v>4</v>
      </c>
      <c r="L414" s="85">
        <v>4</v>
      </c>
      <c r="M414" s="134">
        <v>1</v>
      </c>
      <c r="N414" s="134"/>
      <c r="O414" s="127"/>
      <c r="P414" s="127"/>
      <c r="Q414" s="127"/>
      <c r="R414" s="127"/>
      <c r="S414" s="127"/>
      <c r="T414" s="127"/>
      <c r="U414" s="127"/>
      <c r="V414" s="127"/>
      <c r="W414" s="127"/>
      <c r="X414" s="127"/>
      <c r="Y414" s="127"/>
      <c r="Z414" s="127"/>
      <c r="AA414" s="16"/>
      <c r="AB414" s="16"/>
      <c r="AC414" s="17"/>
      <c r="AD414" s="16"/>
      <c r="AE414" s="17"/>
      <c r="AF414" s="17"/>
    </row>
    <row r="415" spans="1:32" s="15" customFormat="1" ht="40.5" customHeight="1" x14ac:dyDescent="0.25">
      <c r="A415" s="38" t="s">
        <v>35</v>
      </c>
      <c r="B415" s="72" t="s">
        <v>308</v>
      </c>
      <c r="C415" s="86">
        <f>C416</f>
        <v>30</v>
      </c>
      <c r="D415" s="86">
        <f t="shared" ref="D415:N415" si="51">D416</f>
        <v>127</v>
      </c>
      <c r="E415" s="86">
        <f t="shared" si="51"/>
        <v>2122</v>
      </c>
      <c r="F415" s="86">
        <f t="shared" si="51"/>
        <v>0</v>
      </c>
      <c r="G415" s="86">
        <f t="shared" si="51"/>
        <v>26</v>
      </c>
      <c r="H415" s="86">
        <f t="shared" si="51"/>
        <v>105</v>
      </c>
      <c r="I415" s="86">
        <f t="shared" si="51"/>
        <v>1857</v>
      </c>
      <c r="J415" s="86">
        <f t="shared" si="51"/>
        <v>0</v>
      </c>
      <c r="K415" s="86">
        <f t="shared" si="51"/>
        <v>5</v>
      </c>
      <c r="L415" s="86">
        <f t="shared" si="51"/>
        <v>16</v>
      </c>
      <c r="M415" s="86">
        <f t="shared" si="51"/>
        <v>11</v>
      </c>
      <c r="N415" s="86">
        <f t="shared" si="51"/>
        <v>0</v>
      </c>
      <c r="O415" s="127"/>
      <c r="P415" s="127"/>
      <c r="Q415" s="127"/>
      <c r="R415" s="127"/>
      <c r="S415" s="127"/>
      <c r="T415" s="127"/>
      <c r="U415" s="127"/>
      <c r="V415" s="127"/>
      <c r="W415" s="127"/>
      <c r="X415" s="127"/>
      <c r="Y415" s="127"/>
      <c r="Z415" s="127"/>
      <c r="AA415" s="16"/>
      <c r="AB415" s="16"/>
      <c r="AC415" s="17"/>
      <c r="AD415" s="16"/>
      <c r="AE415" s="17"/>
      <c r="AF415" s="17"/>
    </row>
    <row r="416" spans="1:32" s="15" customFormat="1" ht="47.25" x14ac:dyDescent="0.25">
      <c r="A416" s="38"/>
      <c r="B416" s="100" t="s">
        <v>340</v>
      </c>
      <c r="C416" s="134">
        <f>C417+C418</f>
        <v>30</v>
      </c>
      <c r="D416" s="134">
        <f t="shared" ref="D416:N416" si="52">D417+D418</f>
        <v>127</v>
      </c>
      <c r="E416" s="134">
        <f t="shared" si="52"/>
        <v>2122</v>
      </c>
      <c r="F416" s="134">
        <f t="shared" si="52"/>
        <v>0</v>
      </c>
      <c r="G416" s="134">
        <f t="shared" si="52"/>
        <v>26</v>
      </c>
      <c r="H416" s="134">
        <f t="shared" si="52"/>
        <v>105</v>
      </c>
      <c r="I416" s="134">
        <f t="shared" si="52"/>
        <v>1857</v>
      </c>
      <c r="J416" s="134">
        <f t="shared" si="52"/>
        <v>0</v>
      </c>
      <c r="K416" s="134">
        <f t="shared" si="52"/>
        <v>5</v>
      </c>
      <c r="L416" s="134">
        <f t="shared" si="52"/>
        <v>16</v>
      </c>
      <c r="M416" s="134">
        <f t="shared" si="52"/>
        <v>11</v>
      </c>
      <c r="N416" s="134">
        <f t="shared" si="52"/>
        <v>0</v>
      </c>
      <c r="O416" s="127"/>
      <c r="P416" s="127"/>
      <c r="Q416" s="127"/>
      <c r="R416" s="127"/>
      <c r="S416" s="127"/>
      <c r="T416" s="127"/>
      <c r="U416" s="127"/>
      <c r="V416" s="127"/>
      <c r="W416" s="127"/>
      <c r="X416" s="127"/>
      <c r="Y416" s="127"/>
      <c r="Z416" s="127"/>
      <c r="AA416" s="16"/>
      <c r="AB416" s="16"/>
      <c r="AC416" s="17"/>
      <c r="AD416" s="16"/>
      <c r="AE416" s="17"/>
      <c r="AF416" s="17"/>
    </row>
    <row r="417" spans="1:32" s="15" customFormat="1" x14ac:dyDescent="0.25">
      <c r="A417" s="45">
        <v>1</v>
      </c>
      <c r="B417" s="74" t="s">
        <v>347</v>
      </c>
      <c r="C417" s="134">
        <v>6</v>
      </c>
      <c r="D417" s="134">
        <v>99</v>
      </c>
      <c r="E417" s="136">
        <v>2119</v>
      </c>
      <c r="F417" s="134"/>
      <c r="G417" s="136">
        <v>6</v>
      </c>
      <c r="H417" s="136">
        <v>80</v>
      </c>
      <c r="I417" s="134">
        <v>1854</v>
      </c>
      <c r="J417" s="134"/>
      <c r="K417" s="84" t="s">
        <v>63</v>
      </c>
      <c r="L417" s="84" t="s">
        <v>348</v>
      </c>
      <c r="M417" s="84" t="s">
        <v>348</v>
      </c>
      <c r="N417" s="134"/>
      <c r="O417" s="127"/>
      <c r="P417" s="127"/>
      <c r="Q417" s="127"/>
      <c r="R417" s="127"/>
      <c r="S417" s="127"/>
      <c r="T417" s="127"/>
      <c r="U417" s="127"/>
      <c r="V417" s="127"/>
      <c r="W417" s="127"/>
      <c r="X417" s="127"/>
      <c r="Y417" s="127"/>
      <c r="Z417" s="127"/>
      <c r="AA417" s="16"/>
      <c r="AB417" s="16"/>
      <c r="AC417" s="17"/>
      <c r="AD417" s="16"/>
      <c r="AE417" s="17"/>
      <c r="AF417" s="17"/>
    </row>
    <row r="418" spans="1:32" s="15" customFormat="1" x14ac:dyDescent="0.25">
      <c r="A418" s="45">
        <v>2</v>
      </c>
      <c r="B418" s="74" t="s">
        <v>349</v>
      </c>
      <c r="C418" s="134">
        <v>24</v>
      </c>
      <c r="D418" s="134">
        <v>28</v>
      </c>
      <c r="E418" s="135">
        <v>3</v>
      </c>
      <c r="F418" s="134"/>
      <c r="G418" s="136">
        <v>20</v>
      </c>
      <c r="H418" s="136">
        <v>25</v>
      </c>
      <c r="I418" s="134">
        <v>3</v>
      </c>
      <c r="J418" s="134"/>
      <c r="K418" s="134">
        <v>4</v>
      </c>
      <c r="L418" s="134">
        <v>5</v>
      </c>
      <c r="M418" s="134"/>
      <c r="N418" s="134"/>
      <c r="O418" s="127"/>
      <c r="P418" s="127"/>
      <c r="Q418" s="127"/>
      <c r="R418" s="127"/>
      <c r="S418" s="127"/>
      <c r="T418" s="127"/>
      <c r="U418" s="127"/>
      <c r="V418" s="127"/>
      <c r="W418" s="127"/>
      <c r="X418" s="127"/>
      <c r="Y418" s="127"/>
      <c r="Z418" s="127"/>
      <c r="AA418" s="16"/>
      <c r="AB418" s="16"/>
      <c r="AC418" s="17"/>
      <c r="AD418" s="16"/>
      <c r="AE418" s="17"/>
      <c r="AF418" s="17"/>
    </row>
    <row r="419" spans="1:32" s="15" customFormat="1" ht="24" customHeight="1" x14ac:dyDescent="0.25">
      <c r="A419" s="38" t="s">
        <v>65</v>
      </c>
      <c r="B419" s="72" t="s">
        <v>323</v>
      </c>
      <c r="C419" s="86">
        <f>C420</f>
        <v>27</v>
      </c>
      <c r="D419" s="86">
        <f t="shared" ref="D419:N419" si="53">D420</f>
        <v>130</v>
      </c>
      <c r="E419" s="86">
        <f t="shared" si="53"/>
        <v>1967</v>
      </c>
      <c r="F419" s="86">
        <f t="shared" si="53"/>
        <v>0</v>
      </c>
      <c r="G419" s="86">
        <f t="shared" si="53"/>
        <v>24</v>
      </c>
      <c r="H419" s="86">
        <f t="shared" si="53"/>
        <v>126</v>
      </c>
      <c r="I419" s="86">
        <f t="shared" si="53"/>
        <v>1737</v>
      </c>
      <c r="J419" s="86">
        <f t="shared" si="53"/>
        <v>0</v>
      </c>
      <c r="K419" s="86">
        <f t="shared" si="53"/>
        <v>7</v>
      </c>
      <c r="L419" s="86">
        <f t="shared" si="53"/>
        <v>9</v>
      </c>
      <c r="M419" s="86">
        <f t="shared" si="53"/>
        <v>18</v>
      </c>
      <c r="N419" s="86">
        <f t="shared" si="53"/>
        <v>0</v>
      </c>
      <c r="O419" s="127"/>
      <c r="P419" s="127"/>
      <c r="Q419" s="127"/>
      <c r="R419" s="127"/>
      <c r="S419" s="127"/>
      <c r="T419" s="127"/>
      <c r="U419" s="127"/>
      <c r="V419" s="127"/>
      <c r="W419" s="127"/>
      <c r="X419" s="127"/>
      <c r="Y419" s="127"/>
      <c r="Z419" s="127"/>
      <c r="AA419" s="16"/>
      <c r="AB419" s="16"/>
      <c r="AC419" s="17"/>
      <c r="AD419" s="16"/>
      <c r="AE419" s="17"/>
      <c r="AF419" s="17"/>
    </row>
    <row r="420" spans="1:32" s="15" customFormat="1" ht="47.25" x14ac:dyDescent="0.25">
      <c r="A420" s="38"/>
      <c r="B420" s="100" t="s">
        <v>340</v>
      </c>
      <c r="C420" s="134">
        <f>C421+C422</f>
        <v>27</v>
      </c>
      <c r="D420" s="134">
        <f t="shared" ref="D420:N420" si="54">D421+D422</f>
        <v>130</v>
      </c>
      <c r="E420" s="134">
        <f t="shared" si="54"/>
        <v>1967</v>
      </c>
      <c r="F420" s="134">
        <f t="shared" si="54"/>
        <v>0</v>
      </c>
      <c r="G420" s="134">
        <f t="shared" si="54"/>
        <v>24</v>
      </c>
      <c r="H420" s="134">
        <f t="shared" si="54"/>
        <v>126</v>
      </c>
      <c r="I420" s="134">
        <f t="shared" si="54"/>
        <v>1737</v>
      </c>
      <c r="J420" s="134">
        <f t="shared" si="54"/>
        <v>0</v>
      </c>
      <c r="K420" s="134">
        <f t="shared" si="54"/>
        <v>7</v>
      </c>
      <c r="L420" s="134">
        <f t="shared" si="54"/>
        <v>9</v>
      </c>
      <c r="M420" s="134">
        <f t="shared" si="54"/>
        <v>18</v>
      </c>
      <c r="N420" s="134">
        <f t="shared" si="54"/>
        <v>0</v>
      </c>
      <c r="O420" s="127"/>
      <c r="P420" s="127"/>
      <c r="Q420" s="127"/>
      <c r="R420" s="127"/>
      <c r="S420" s="127"/>
      <c r="T420" s="127"/>
      <c r="U420" s="127"/>
      <c r="V420" s="127"/>
      <c r="W420" s="127"/>
      <c r="X420" s="127"/>
      <c r="Y420" s="127"/>
      <c r="Z420" s="127"/>
      <c r="AA420" s="16"/>
      <c r="AB420" s="16"/>
      <c r="AC420" s="17"/>
      <c r="AD420" s="16"/>
      <c r="AE420" s="17"/>
      <c r="AF420" s="17"/>
    </row>
    <row r="421" spans="1:32" s="15" customFormat="1" x14ac:dyDescent="0.25">
      <c r="A421" s="38"/>
      <c r="B421" s="87" t="s">
        <v>341</v>
      </c>
      <c r="C421" s="102">
        <v>8</v>
      </c>
      <c r="D421" s="102">
        <v>98</v>
      </c>
      <c r="E421" s="134">
        <v>1964</v>
      </c>
      <c r="F421" s="102"/>
      <c r="G421" s="102">
        <v>7</v>
      </c>
      <c r="H421" s="102">
        <v>94</v>
      </c>
      <c r="I421" s="134">
        <v>1734</v>
      </c>
      <c r="J421" s="86"/>
      <c r="K421" s="102">
        <v>1</v>
      </c>
      <c r="L421" s="102">
        <v>6</v>
      </c>
      <c r="M421" s="102">
        <v>18</v>
      </c>
      <c r="N421" s="102"/>
      <c r="O421" s="127"/>
      <c r="P421" s="127"/>
      <c r="Q421" s="127"/>
      <c r="R421" s="127"/>
      <c r="S421" s="127"/>
      <c r="T421" s="127"/>
      <c r="U421" s="127"/>
      <c r="V421" s="127"/>
      <c r="W421" s="127"/>
      <c r="X421" s="127"/>
      <c r="Y421" s="127"/>
      <c r="Z421" s="127"/>
      <c r="AA421" s="16"/>
      <c r="AB421" s="16"/>
      <c r="AC421" s="17"/>
      <c r="AD421" s="16"/>
      <c r="AE421" s="17"/>
      <c r="AF421" s="17"/>
    </row>
    <row r="422" spans="1:32" s="15" customFormat="1" ht="31.5" x14ac:dyDescent="0.25">
      <c r="A422" s="38"/>
      <c r="B422" s="87" t="s">
        <v>346</v>
      </c>
      <c r="C422" s="102">
        <v>19</v>
      </c>
      <c r="D422" s="102">
        <v>32</v>
      </c>
      <c r="E422" s="134">
        <v>3</v>
      </c>
      <c r="F422" s="102"/>
      <c r="G422" s="102">
        <v>17</v>
      </c>
      <c r="H422" s="102">
        <v>32</v>
      </c>
      <c r="I422" s="134">
        <v>3</v>
      </c>
      <c r="J422" s="86"/>
      <c r="K422" s="102">
        <v>6</v>
      </c>
      <c r="L422" s="102">
        <v>3</v>
      </c>
      <c r="M422" s="102"/>
      <c r="N422" s="102"/>
      <c r="O422" s="127"/>
      <c r="P422" s="127"/>
      <c r="Q422" s="127"/>
      <c r="R422" s="127"/>
      <c r="S422" s="127"/>
      <c r="T422" s="127"/>
      <c r="U422" s="127"/>
      <c r="V422" s="127"/>
      <c r="W422" s="127"/>
      <c r="X422" s="127"/>
      <c r="Y422" s="127"/>
      <c r="Z422" s="127"/>
      <c r="AA422" s="16"/>
      <c r="AB422" s="16"/>
      <c r="AC422" s="17"/>
      <c r="AD422" s="16"/>
      <c r="AE422" s="17"/>
      <c r="AF422" s="17"/>
    </row>
    <row r="423" spans="1:32" s="15" customFormat="1" x14ac:dyDescent="0.25">
      <c r="A423" s="38" t="s">
        <v>66</v>
      </c>
      <c r="B423" s="72" t="s">
        <v>337</v>
      </c>
      <c r="C423" s="86">
        <f>C424</f>
        <v>6</v>
      </c>
      <c r="D423" s="86">
        <f t="shared" ref="D423:N423" si="55">D424</f>
        <v>99</v>
      </c>
      <c r="E423" s="86">
        <f t="shared" si="55"/>
        <v>1150</v>
      </c>
      <c r="F423" s="86">
        <f t="shared" si="55"/>
        <v>0</v>
      </c>
      <c r="G423" s="86">
        <f t="shared" si="55"/>
        <v>6</v>
      </c>
      <c r="H423" s="86">
        <f t="shared" si="55"/>
        <v>94</v>
      </c>
      <c r="I423" s="86">
        <f t="shared" si="55"/>
        <v>1082</v>
      </c>
      <c r="J423" s="86">
        <f t="shared" si="55"/>
        <v>0</v>
      </c>
      <c r="K423" s="86">
        <f t="shared" si="55"/>
        <v>2</v>
      </c>
      <c r="L423" s="86">
        <f t="shared" si="55"/>
        <v>11</v>
      </c>
      <c r="M423" s="86">
        <f t="shared" si="55"/>
        <v>5</v>
      </c>
      <c r="N423" s="86">
        <f t="shared" si="55"/>
        <v>0</v>
      </c>
      <c r="O423" s="127"/>
      <c r="P423" s="127"/>
      <c r="Q423" s="127"/>
      <c r="R423" s="127"/>
      <c r="S423" s="127"/>
      <c r="T423" s="127"/>
      <c r="U423" s="127"/>
      <c r="V423" s="127"/>
      <c r="W423" s="127"/>
      <c r="X423" s="127"/>
      <c r="Y423" s="127"/>
      <c r="Z423" s="127"/>
      <c r="AA423" s="16"/>
      <c r="AB423" s="16"/>
      <c r="AC423" s="17"/>
      <c r="AD423" s="16"/>
      <c r="AE423" s="17"/>
      <c r="AF423" s="17"/>
    </row>
    <row r="424" spans="1:32" s="15" customFormat="1" ht="47.25" x14ac:dyDescent="0.25">
      <c r="A424" s="56"/>
      <c r="B424" s="100" t="s">
        <v>340</v>
      </c>
      <c r="C424" s="91">
        <v>6</v>
      </c>
      <c r="D424" s="91">
        <v>99</v>
      </c>
      <c r="E424" s="103">
        <v>1150</v>
      </c>
      <c r="F424" s="91"/>
      <c r="G424" s="91">
        <v>6</v>
      </c>
      <c r="H424" s="91">
        <v>94</v>
      </c>
      <c r="I424" s="103">
        <v>1082</v>
      </c>
      <c r="J424" s="91"/>
      <c r="K424" s="91">
        <v>2</v>
      </c>
      <c r="L424" s="91">
        <v>11</v>
      </c>
      <c r="M424" s="91">
        <v>5</v>
      </c>
      <c r="N424" s="91"/>
      <c r="O424" s="127"/>
      <c r="P424" s="127"/>
      <c r="Q424" s="127"/>
      <c r="R424" s="127"/>
      <c r="S424" s="127"/>
      <c r="T424" s="127"/>
      <c r="U424" s="127"/>
      <c r="V424" s="127"/>
      <c r="W424" s="127"/>
      <c r="X424" s="127"/>
      <c r="Y424" s="127"/>
      <c r="Z424" s="127"/>
      <c r="AA424" s="16"/>
      <c r="AB424" s="16"/>
      <c r="AC424" s="17"/>
      <c r="AD424" s="16"/>
      <c r="AE424" s="17"/>
      <c r="AF424" s="17"/>
    </row>
    <row r="425" spans="1:32" s="15" customFormat="1" x14ac:dyDescent="0.25">
      <c r="A425" s="56"/>
      <c r="B425" s="87" t="s">
        <v>341</v>
      </c>
      <c r="C425" s="91">
        <v>6</v>
      </c>
      <c r="D425" s="91">
        <v>99</v>
      </c>
      <c r="E425" s="103">
        <v>1150</v>
      </c>
      <c r="F425" s="91"/>
      <c r="G425" s="91">
        <v>6</v>
      </c>
      <c r="H425" s="91">
        <v>94</v>
      </c>
      <c r="I425" s="103">
        <v>1082</v>
      </c>
      <c r="J425" s="91"/>
      <c r="K425" s="91">
        <v>2</v>
      </c>
      <c r="L425" s="91">
        <v>11</v>
      </c>
      <c r="M425" s="91">
        <v>5</v>
      </c>
      <c r="N425" s="91">
        <v>83</v>
      </c>
      <c r="O425" s="127"/>
      <c r="P425" s="127"/>
      <c r="Q425" s="127"/>
      <c r="R425" s="127"/>
      <c r="S425" s="127"/>
      <c r="T425" s="127"/>
      <c r="U425" s="127"/>
      <c r="V425" s="127"/>
      <c r="W425" s="127"/>
      <c r="X425" s="127"/>
      <c r="Y425" s="127"/>
      <c r="Z425" s="127"/>
      <c r="AA425" s="16"/>
      <c r="AB425" s="16"/>
      <c r="AC425" s="17"/>
      <c r="AD425" s="16"/>
      <c r="AE425" s="17"/>
      <c r="AF425" s="17"/>
    </row>
    <row r="426" spans="1:32" s="15" customFormat="1" ht="31.5" x14ac:dyDescent="0.25">
      <c r="A426" s="56"/>
      <c r="B426" s="87" t="s">
        <v>346</v>
      </c>
      <c r="C426" s="91">
        <v>17</v>
      </c>
      <c r="D426" s="91">
        <v>34</v>
      </c>
      <c r="E426" s="103">
        <v>3</v>
      </c>
      <c r="F426" s="91"/>
      <c r="G426" s="91">
        <v>16</v>
      </c>
      <c r="H426" s="91">
        <v>30</v>
      </c>
      <c r="I426" s="103">
        <v>2</v>
      </c>
      <c r="J426" s="91"/>
      <c r="K426" s="91">
        <v>5</v>
      </c>
      <c r="L426" s="91">
        <v>5</v>
      </c>
      <c r="M426" s="91">
        <v>0</v>
      </c>
      <c r="N426" s="91">
        <v>0</v>
      </c>
      <c r="O426" s="127"/>
      <c r="P426" s="127"/>
      <c r="Q426" s="127"/>
      <c r="R426" s="127"/>
      <c r="S426" s="127"/>
      <c r="T426" s="127"/>
      <c r="U426" s="127"/>
      <c r="V426" s="127"/>
      <c r="W426" s="127"/>
      <c r="X426" s="127"/>
      <c r="Y426" s="127"/>
      <c r="Z426" s="127"/>
      <c r="AA426" s="16"/>
      <c r="AB426" s="16"/>
      <c r="AC426" s="17"/>
      <c r="AD426" s="16"/>
      <c r="AE426" s="17"/>
      <c r="AF426" s="17"/>
    </row>
    <row r="427" spans="1:32" s="15" customFormat="1" x14ac:dyDescent="0.25">
      <c r="A427" s="38" t="s">
        <v>176</v>
      </c>
      <c r="B427" s="95" t="s">
        <v>339</v>
      </c>
      <c r="C427" s="18">
        <f>C428</f>
        <v>23</v>
      </c>
      <c r="D427" s="18">
        <f t="shared" ref="D427:N427" si="56">D428</f>
        <v>126</v>
      </c>
      <c r="E427" s="18">
        <f t="shared" si="56"/>
        <v>971</v>
      </c>
      <c r="F427" s="18">
        <f t="shared" si="56"/>
        <v>0</v>
      </c>
      <c r="G427" s="18">
        <f t="shared" si="56"/>
        <v>22</v>
      </c>
      <c r="H427" s="18">
        <f t="shared" si="56"/>
        <v>116</v>
      </c>
      <c r="I427" s="18">
        <f t="shared" si="56"/>
        <v>926</v>
      </c>
      <c r="J427" s="18">
        <f t="shared" si="56"/>
        <v>0</v>
      </c>
      <c r="K427" s="18">
        <f t="shared" si="56"/>
        <v>4</v>
      </c>
      <c r="L427" s="18">
        <f t="shared" si="56"/>
        <v>14</v>
      </c>
      <c r="M427" s="18">
        <f t="shared" si="56"/>
        <v>3</v>
      </c>
      <c r="N427" s="18">
        <f t="shared" si="56"/>
        <v>0</v>
      </c>
      <c r="O427" s="127"/>
      <c r="P427" s="127"/>
      <c r="Q427" s="127"/>
      <c r="R427" s="127"/>
      <c r="S427" s="127"/>
      <c r="T427" s="127"/>
      <c r="U427" s="127"/>
      <c r="V427" s="127"/>
      <c r="W427" s="127"/>
      <c r="X427" s="127"/>
      <c r="Y427" s="127"/>
      <c r="Z427" s="127"/>
      <c r="AA427" s="16"/>
      <c r="AB427" s="16"/>
      <c r="AC427" s="17"/>
      <c r="AD427" s="16"/>
      <c r="AE427" s="17"/>
      <c r="AF427" s="17"/>
    </row>
    <row r="428" spans="1:32" s="15" customFormat="1" ht="47.25" x14ac:dyDescent="0.25">
      <c r="A428" s="38"/>
      <c r="B428" s="100" t="s">
        <v>340</v>
      </c>
      <c r="C428" s="91">
        <f>C429+C430</f>
        <v>23</v>
      </c>
      <c r="D428" s="91">
        <f t="shared" ref="D428:N428" si="57">D429+D430</f>
        <v>126</v>
      </c>
      <c r="E428" s="91">
        <f t="shared" si="57"/>
        <v>971</v>
      </c>
      <c r="F428" s="91">
        <f t="shared" si="57"/>
        <v>0</v>
      </c>
      <c r="G428" s="91">
        <f t="shared" si="57"/>
        <v>22</v>
      </c>
      <c r="H428" s="91">
        <f t="shared" si="57"/>
        <v>116</v>
      </c>
      <c r="I428" s="91">
        <f t="shared" si="57"/>
        <v>926</v>
      </c>
      <c r="J428" s="91">
        <f t="shared" si="57"/>
        <v>0</v>
      </c>
      <c r="K428" s="91">
        <f t="shared" si="57"/>
        <v>4</v>
      </c>
      <c r="L428" s="91">
        <f t="shared" si="57"/>
        <v>14</v>
      </c>
      <c r="M428" s="91">
        <f t="shared" si="57"/>
        <v>3</v>
      </c>
      <c r="N428" s="91">
        <f t="shared" si="57"/>
        <v>0</v>
      </c>
      <c r="O428" s="127"/>
      <c r="P428" s="127"/>
      <c r="Q428" s="127"/>
      <c r="R428" s="127"/>
      <c r="S428" s="127"/>
      <c r="T428" s="127"/>
      <c r="U428" s="127"/>
      <c r="V428" s="127"/>
      <c r="W428" s="127"/>
      <c r="X428" s="127"/>
      <c r="Y428" s="127"/>
      <c r="Z428" s="127"/>
      <c r="AA428" s="16"/>
      <c r="AB428" s="16"/>
      <c r="AC428" s="17"/>
      <c r="AD428" s="16"/>
      <c r="AE428" s="17"/>
      <c r="AF428" s="17"/>
    </row>
    <row r="429" spans="1:32" s="15" customFormat="1" x14ac:dyDescent="0.25">
      <c r="A429" s="38"/>
      <c r="B429" s="87" t="s">
        <v>341</v>
      </c>
      <c r="C429" s="91">
        <v>6</v>
      </c>
      <c r="D429" s="91">
        <v>90</v>
      </c>
      <c r="E429" s="136">
        <v>968</v>
      </c>
      <c r="F429" s="136"/>
      <c r="G429" s="136">
        <v>6</v>
      </c>
      <c r="H429" s="136">
        <v>83</v>
      </c>
      <c r="I429" s="136">
        <v>923</v>
      </c>
      <c r="J429" s="91"/>
      <c r="K429" s="91">
        <v>1</v>
      </c>
      <c r="L429" s="91">
        <v>4</v>
      </c>
      <c r="M429" s="91">
        <v>3</v>
      </c>
      <c r="N429" s="91"/>
      <c r="O429" s="127"/>
      <c r="P429" s="127"/>
      <c r="Q429" s="127"/>
      <c r="R429" s="127"/>
      <c r="S429" s="127"/>
      <c r="T429" s="127"/>
      <c r="U429" s="127"/>
      <c r="V429" s="127"/>
      <c r="W429" s="127"/>
      <c r="X429" s="127"/>
      <c r="Y429" s="127"/>
      <c r="Z429" s="127"/>
      <c r="AA429" s="16"/>
      <c r="AB429" s="16"/>
      <c r="AC429" s="17"/>
      <c r="AD429" s="16"/>
      <c r="AE429" s="17"/>
      <c r="AF429" s="17"/>
    </row>
    <row r="430" spans="1:32" s="15" customFormat="1" ht="31.5" x14ac:dyDescent="0.25">
      <c r="A430" s="38"/>
      <c r="B430" s="87" t="s">
        <v>346</v>
      </c>
      <c r="C430" s="91">
        <v>17</v>
      </c>
      <c r="D430" s="91">
        <v>36</v>
      </c>
      <c r="E430" s="136">
        <v>3</v>
      </c>
      <c r="F430" s="136"/>
      <c r="G430" s="136">
        <v>16</v>
      </c>
      <c r="H430" s="136">
        <v>33</v>
      </c>
      <c r="I430" s="136">
        <v>3</v>
      </c>
      <c r="J430" s="91"/>
      <c r="K430" s="91">
        <v>3</v>
      </c>
      <c r="L430" s="91">
        <v>10</v>
      </c>
      <c r="M430" s="91"/>
      <c r="N430" s="91"/>
      <c r="O430" s="127"/>
      <c r="P430" s="127"/>
      <c r="Q430" s="127"/>
      <c r="R430" s="127"/>
      <c r="S430" s="127"/>
      <c r="T430" s="127"/>
      <c r="U430" s="127"/>
      <c r="V430" s="127"/>
      <c r="W430" s="127"/>
      <c r="X430" s="127"/>
      <c r="Y430" s="127"/>
      <c r="Z430" s="127"/>
      <c r="AA430" s="16"/>
      <c r="AB430" s="16"/>
      <c r="AC430" s="17"/>
      <c r="AD430" s="16"/>
      <c r="AE430" s="17"/>
      <c r="AF430" s="17"/>
    </row>
    <row r="431" spans="1:32" s="15" customFormat="1" ht="31.5" x14ac:dyDescent="0.25">
      <c r="A431" s="137" t="s">
        <v>350</v>
      </c>
      <c r="B431" s="138" t="s">
        <v>62</v>
      </c>
      <c r="C431" s="140">
        <f t="shared" ref="C431:N431" si="58">C382+C213</f>
        <v>1906</v>
      </c>
      <c r="D431" s="140">
        <f t="shared" si="58"/>
        <v>3122</v>
      </c>
      <c r="E431" s="140">
        <f t="shared" si="58"/>
        <v>20265</v>
      </c>
      <c r="F431" s="140">
        <f t="shared" si="58"/>
        <v>2066</v>
      </c>
      <c r="G431" s="140">
        <f t="shared" si="58"/>
        <v>1776</v>
      </c>
      <c r="H431" s="140">
        <f t="shared" si="58"/>
        <v>2693</v>
      </c>
      <c r="I431" s="140">
        <f t="shared" si="58"/>
        <v>17163</v>
      </c>
      <c r="J431" s="140">
        <f t="shared" si="58"/>
        <v>1614</v>
      </c>
      <c r="K431" s="140">
        <f t="shared" si="58"/>
        <v>426</v>
      </c>
      <c r="L431" s="140">
        <f t="shared" si="58"/>
        <v>417</v>
      </c>
      <c r="M431" s="140">
        <f t="shared" si="58"/>
        <v>149</v>
      </c>
      <c r="N431" s="140">
        <f t="shared" si="58"/>
        <v>783</v>
      </c>
      <c r="O431" s="127"/>
      <c r="P431" s="127"/>
      <c r="Q431" s="127"/>
      <c r="R431" s="127"/>
      <c r="S431" s="127"/>
      <c r="T431" s="127"/>
      <c r="U431" s="127"/>
      <c r="V431" s="127"/>
      <c r="W431" s="127"/>
      <c r="X431" s="127"/>
      <c r="Y431" s="127"/>
      <c r="Z431" s="127"/>
      <c r="AA431" s="16"/>
      <c r="AB431" s="16"/>
      <c r="AC431" s="17"/>
      <c r="AD431" s="16"/>
      <c r="AE431" s="17"/>
      <c r="AF431" s="17"/>
    </row>
    <row r="432" spans="1:32" s="15" customFormat="1" ht="31.5" x14ac:dyDescent="0.25">
      <c r="A432" s="137"/>
      <c r="B432" s="138" t="s">
        <v>353</v>
      </c>
      <c r="C432" s="140">
        <f>C211+C431</f>
        <v>3807</v>
      </c>
      <c r="D432" s="140">
        <f t="shared" ref="D432:N432" si="59">D211+D431</f>
        <v>6572</v>
      </c>
      <c r="E432" s="140">
        <f t="shared" si="59"/>
        <v>39130</v>
      </c>
      <c r="F432" s="140">
        <f t="shared" si="59"/>
        <v>4370</v>
      </c>
      <c r="G432" s="140">
        <f t="shared" si="59"/>
        <v>3631</v>
      </c>
      <c r="H432" s="140">
        <f t="shared" si="59"/>
        <v>5748</v>
      </c>
      <c r="I432" s="140">
        <f t="shared" si="59"/>
        <v>34966</v>
      </c>
      <c r="J432" s="140">
        <f t="shared" si="59"/>
        <v>3665</v>
      </c>
      <c r="K432" s="140">
        <f t="shared" si="59"/>
        <v>808</v>
      </c>
      <c r="L432" s="140">
        <f t="shared" si="59"/>
        <v>713</v>
      </c>
      <c r="M432" s="140">
        <f t="shared" si="59"/>
        <v>202</v>
      </c>
      <c r="N432" s="140">
        <f t="shared" si="59"/>
        <v>2834</v>
      </c>
      <c r="O432" s="127"/>
      <c r="P432" s="127"/>
      <c r="Q432" s="127"/>
      <c r="R432" s="127"/>
      <c r="S432" s="127"/>
      <c r="T432" s="127"/>
      <c r="U432" s="127"/>
      <c r="V432" s="127"/>
      <c r="W432" s="127"/>
      <c r="X432" s="127"/>
      <c r="Y432" s="127"/>
      <c r="Z432" s="127"/>
      <c r="AA432" s="16"/>
      <c r="AB432" s="16"/>
      <c r="AC432" s="17"/>
      <c r="AD432" s="16"/>
      <c r="AE432" s="17"/>
      <c r="AF432" s="17"/>
    </row>
    <row r="433" spans="3:14" s="24" customFormat="1" x14ac:dyDescent="0.25">
      <c r="C433" s="169"/>
      <c r="D433" s="169"/>
      <c r="E433" s="169"/>
      <c r="F433" s="169"/>
      <c r="G433" s="169"/>
      <c r="H433" s="169"/>
      <c r="I433" s="169"/>
      <c r="J433" s="169"/>
      <c r="K433" s="169"/>
      <c r="L433" s="169"/>
      <c r="M433" s="169"/>
      <c r="N433" s="169"/>
    </row>
    <row r="434" spans="3:14" s="24" customFormat="1" x14ac:dyDescent="0.25">
      <c r="C434" s="169"/>
      <c r="D434" s="169"/>
      <c r="E434" s="169"/>
      <c r="F434" s="169"/>
      <c r="G434" s="169"/>
      <c r="H434" s="169"/>
      <c r="I434" s="169"/>
      <c r="J434" s="169"/>
      <c r="K434" s="169"/>
      <c r="L434" s="169"/>
      <c r="M434" s="169"/>
      <c r="N434" s="169"/>
    </row>
    <row r="435" spans="3:14" s="24" customFormat="1" x14ac:dyDescent="0.25">
      <c r="C435" s="169"/>
      <c r="D435" s="169"/>
      <c r="E435" s="169"/>
      <c r="F435" s="169"/>
      <c r="G435" s="169"/>
      <c r="H435" s="169"/>
      <c r="I435" s="169"/>
      <c r="J435" s="169"/>
      <c r="K435" s="169"/>
      <c r="L435" s="169"/>
      <c r="M435" s="169"/>
      <c r="N435" s="169"/>
    </row>
    <row r="436" spans="3:14" s="24" customFormat="1" x14ac:dyDescent="0.25">
      <c r="C436" s="169"/>
      <c r="D436" s="169"/>
      <c r="E436" s="169"/>
      <c r="F436" s="169"/>
      <c r="G436" s="169"/>
      <c r="H436" s="169"/>
      <c r="I436" s="169"/>
      <c r="J436" s="169"/>
      <c r="K436" s="169"/>
      <c r="L436" s="169"/>
      <c r="M436" s="169"/>
      <c r="N436" s="169"/>
    </row>
    <row r="437" spans="3:14" s="24" customFormat="1" x14ac:dyDescent="0.25">
      <c r="C437" s="169"/>
      <c r="D437" s="169"/>
      <c r="E437" s="169"/>
      <c r="F437" s="169"/>
      <c r="G437" s="169"/>
      <c r="H437" s="169"/>
      <c r="I437" s="169"/>
      <c r="J437" s="169"/>
      <c r="K437" s="169"/>
      <c r="L437" s="169"/>
      <c r="M437" s="169"/>
      <c r="N437" s="169"/>
    </row>
    <row r="438" spans="3:14" s="24" customFormat="1" x14ac:dyDescent="0.25">
      <c r="C438" s="169"/>
      <c r="D438" s="169"/>
      <c r="E438" s="169"/>
      <c r="F438" s="169"/>
      <c r="G438" s="169"/>
      <c r="H438" s="169"/>
      <c r="I438" s="169"/>
      <c r="J438" s="169"/>
      <c r="K438" s="169"/>
      <c r="L438" s="169"/>
      <c r="M438" s="169"/>
      <c r="N438" s="169"/>
    </row>
    <row r="439" spans="3:14" s="24" customFormat="1" x14ac:dyDescent="0.25">
      <c r="C439" s="169"/>
      <c r="D439" s="169"/>
      <c r="E439" s="169"/>
      <c r="F439" s="169"/>
      <c r="G439" s="169"/>
      <c r="H439" s="169"/>
      <c r="I439" s="169"/>
      <c r="J439" s="169"/>
      <c r="K439" s="169"/>
      <c r="L439" s="169"/>
      <c r="M439" s="169"/>
      <c r="N439" s="169"/>
    </row>
    <row r="440" spans="3:14" s="24" customFormat="1" x14ac:dyDescent="0.25">
      <c r="C440" s="169"/>
      <c r="D440" s="169"/>
      <c r="E440" s="169"/>
      <c r="F440" s="169"/>
      <c r="G440" s="169"/>
      <c r="H440" s="169"/>
      <c r="I440" s="169"/>
      <c r="J440" s="169"/>
      <c r="K440" s="169"/>
      <c r="L440" s="169"/>
      <c r="M440" s="169"/>
      <c r="N440" s="169"/>
    </row>
    <row r="441" spans="3:14" s="24" customFormat="1" x14ac:dyDescent="0.25">
      <c r="C441" s="169"/>
      <c r="D441" s="169"/>
      <c r="E441" s="169"/>
      <c r="F441" s="169"/>
      <c r="G441" s="169"/>
      <c r="H441" s="169"/>
      <c r="I441" s="169"/>
      <c r="J441" s="169"/>
      <c r="K441" s="169"/>
      <c r="L441" s="169"/>
      <c r="M441" s="169"/>
      <c r="N441" s="169"/>
    </row>
    <row r="442" spans="3:14" s="24" customFormat="1" x14ac:dyDescent="0.25">
      <c r="C442" s="169"/>
      <c r="D442" s="169"/>
      <c r="E442" s="169"/>
      <c r="F442" s="169"/>
      <c r="G442" s="169"/>
      <c r="H442" s="169"/>
      <c r="I442" s="169"/>
      <c r="J442" s="169"/>
      <c r="K442" s="169"/>
      <c r="L442" s="169"/>
      <c r="M442" s="169"/>
      <c r="N442" s="169"/>
    </row>
    <row r="443" spans="3:14" s="24" customFormat="1" x14ac:dyDescent="0.25">
      <c r="C443" s="169"/>
      <c r="D443" s="169"/>
      <c r="E443" s="169"/>
      <c r="F443" s="169"/>
      <c r="G443" s="169"/>
      <c r="H443" s="169"/>
      <c r="I443" s="169"/>
      <c r="J443" s="169"/>
      <c r="K443" s="169"/>
      <c r="L443" s="169"/>
      <c r="M443" s="169"/>
      <c r="N443" s="169"/>
    </row>
    <row r="444" spans="3:14" s="24" customFormat="1" x14ac:dyDescent="0.25">
      <c r="C444" s="169"/>
      <c r="D444" s="169"/>
      <c r="E444" s="169"/>
      <c r="F444" s="169"/>
      <c r="G444" s="169"/>
      <c r="H444" s="169"/>
      <c r="I444" s="169"/>
      <c r="J444" s="169"/>
      <c r="K444" s="169"/>
      <c r="L444" s="169"/>
      <c r="M444" s="169"/>
      <c r="N444" s="169"/>
    </row>
    <row r="445" spans="3:14" s="24" customFormat="1" x14ac:dyDescent="0.25">
      <c r="C445" s="169"/>
      <c r="D445" s="169"/>
      <c r="E445" s="169"/>
      <c r="F445" s="169"/>
      <c r="G445" s="169"/>
      <c r="H445" s="169"/>
      <c r="I445" s="169"/>
      <c r="J445" s="169"/>
      <c r="K445" s="169"/>
      <c r="L445" s="169"/>
      <c r="M445" s="169"/>
      <c r="N445" s="169"/>
    </row>
    <row r="446" spans="3:14" s="24" customFormat="1" x14ac:dyDescent="0.25">
      <c r="C446" s="169"/>
      <c r="D446" s="169"/>
      <c r="E446" s="169"/>
      <c r="F446" s="169"/>
      <c r="G446" s="169"/>
      <c r="H446" s="169"/>
      <c r="I446" s="169"/>
      <c r="J446" s="169"/>
      <c r="K446" s="169"/>
      <c r="L446" s="169"/>
      <c r="M446" s="169"/>
      <c r="N446" s="169"/>
    </row>
    <row r="447" spans="3:14" s="24" customFormat="1" x14ac:dyDescent="0.25">
      <c r="C447" s="169"/>
      <c r="D447" s="169"/>
      <c r="E447" s="169"/>
      <c r="F447" s="169"/>
      <c r="G447" s="169"/>
      <c r="H447" s="169"/>
      <c r="I447" s="169"/>
      <c r="J447" s="169"/>
      <c r="K447" s="169"/>
      <c r="L447" s="169"/>
      <c r="M447" s="169"/>
      <c r="N447" s="169"/>
    </row>
    <row r="448" spans="3:14" s="24" customFormat="1" x14ac:dyDescent="0.25">
      <c r="C448" s="169"/>
      <c r="D448" s="169"/>
      <c r="E448" s="169"/>
      <c r="F448" s="169"/>
      <c r="G448" s="169"/>
      <c r="H448" s="169"/>
      <c r="I448" s="169"/>
      <c r="J448" s="169"/>
      <c r="K448" s="169"/>
      <c r="L448" s="169"/>
      <c r="M448" s="169"/>
      <c r="N448" s="169"/>
    </row>
    <row r="449" spans="3:14" s="24" customFormat="1" x14ac:dyDescent="0.25">
      <c r="C449" s="169"/>
      <c r="D449" s="169"/>
      <c r="E449" s="169"/>
      <c r="F449" s="169"/>
      <c r="G449" s="169"/>
      <c r="H449" s="169"/>
      <c r="I449" s="169"/>
      <c r="J449" s="169"/>
      <c r="K449" s="169"/>
      <c r="L449" s="169"/>
      <c r="M449" s="169"/>
      <c r="N449" s="169"/>
    </row>
    <row r="450" spans="3:14" s="24" customFormat="1" x14ac:dyDescent="0.25">
      <c r="C450" s="169"/>
      <c r="D450" s="169"/>
      <c r="E450" s="169"/>
      <c r="F450" s="169"/>
      <c r="G450" s="169"/>
      <c r="H450" s="169"/>
      <c r="I450" s="169"/>
      <c r="J450" s="169"/>
      <c r="K450" s="169"/>
      <c r="L450" s="169"/>
      <c r="M450" s="169"/>
      <c r="N450" s="169"/>
    </row>
    <row r="451" spans="3:14" s="24" customFormat="1" x14ac:dyDescent="0.25">
      <c r="C451" s="169"/>
      <c r="D451" s="169"/>
      <c r="E451" s="169"/>
      <c r="F451" s="169"/>
      <c r="G451" s="169"/>
      <c r="H451" s="169"/>
      <c r="I451" s="169"/>
      <c r="J451" s="169"/>
      <c r="K451" s="169"/>
      <c r="L451" s="169"/>
      <c r="M451" s="169"/>
      <c r="N451" s="169"/>
    </row>
    <row r="452" spans="3:14" s="24" customFormat="1" x14ac:dyDescent="0.25">
      <c r="C452" s="169"/>
      <c r="D452" s="169"/>
      <c r="E452" s="169"/>
      <c r="F452" s="169"/>
      <c r="G452" s="169"/>
      <c r="H452" s="169"/>
      <c r="I452" s="169"/>
      <c r="J452" s="169"/>
      <c r="K452" s="169"/>
      <c r="L452" s="169"/>
      <c r="M452" s="169"/>
      <c r="N452" s="169"/>
    </row>
    <row r="453" spans="3:14" s="24" customFormat="1" x14ac:dyDescent="0.25">
      <c r="C453" s="169"/>
      <c r="D453" s="169"/>
      <c r="E453" s="169"/>
      <c r="F453" s="169"/>
      <c r="G453" s="169"/>
      <c r="H453" s="169"/>
      <c r="I453" s="169"/>
      <c r="J453" s="169"/>
      <c r="K453" s="169"/>
      <c r="L453" s="169"/>
      <c r="M453" s="169"/>
      <c r="N453" s="169"/>
    </row>
    <row r="454" spans="3:14" s="24" customFormat="1" x14ac:dyDescent="0.25">
      <c r="C454" s="169"/>
      <c r="D454" s="169"/>
      <c r="E454" s="169"/>
      <c r="F454" s="169"/>
      <c r="G454" s="169"/>
      <c r="H454" s="169"/>
      <c r="I454" s="169"/>
      <c r="J454" s="169"/>
      <c r="K454" s="169"/>
      <c r="L454" s="169"/>
      <c r="M454" s="169"/>
      <c r="N454" s="169"/>
    </row>
    <row r="455" spans="3:14" s="24" customFormat="1" x14ac:dyDescent="0.25">
      <c r="C455" s="169"/>
      <c r="D455" s="169"/>
      <c r="E455" s="169"/>
      <c r="F455" s="169"/>
      <c r="G455" s="169"/>
      <c r="H455" s="169"/>
      <c r="I455" s="169"/>
      <c r="J455" s="169"/>
      <c r="K455" s="169"/>
      <c r="L455" s="169"/>
      <c r="M455" s="169"/>
      <c r="N455" s="169"/>
    </row>
    <row r="456" spans="3:14" s="24" customFormat="1" x14ac:dyDescent="0.25">
      <c r="C456" s="169"/>
      <c r="D456" s="169"/>
      <c r="E456" s="169"/>
      <c r="F456" s="169"/>
      <c r="G456" s="169"/>
      <c r="H456" s="169"/>
      <c r="I456" s="169"/>
      <c r="J456" s="169"/>
      <c r="K456" s="169"/>
      <c r="L456" s="169"/>
      <c r="M456" s="169"/>
      <c r="N456" s="169"/>
    </row>
    <row r="457" spans="3:14" s="24" customFormat="1" x14ac:dyDescent="0.25">
      <c r="C457" s="169"/>
      <c r="D457" s="169"/>
      <c r="E457" s="169"/>
      <c r="F457" s="169"/>
      <c r="G457" s="169"/>
      <c r="H457" s="169"/>
      <c r="I457" s="169"/>
      <c r="J457" s="169"/>
      <c r="K457" s="169"/>
      <c r="L457" s="169"/>
      <c r="M457" s="169"/>
      <c r="N457" s="169"/>
    </row>
    <row r="458" spans="3:14" s="24" customFormat="1" x14ac:dyDescent="0.25">
      <c r="C458" s="169"/>
      <c r="D458" s="169"/>
      <c r="E458" s="169"/>
      <c r="F458" s="169"/>
      <c r="G458" s="169"/>
      <c r="H458" s="169"/>
      <c r="I458" s="169"/>
      <c r="J458" s="169"/>
      <c r="K458" s="169"/>
      <c r="L458" s="169"/>
      <c r="M458" s="169"/>
      <c r="N458" s="169"/>
    </row>
    <row r="459" spans="3:14" s="24" customFormat="1" x14ac:dyDescent="0.25">
      <c r="C459" s="169"/>
      <c r="D459" s="169"/>
      <c r="E459" s="169"/>
      <c r="F459" s="169"/>
      <c r="G459" s="169"/>
      <c r="H459" s="169"/>
      <c r="I459" s="169"/>
      <c r="J459" s="169"/>
      <c r="K459" s="169"/>
      <c r="L459" s="169"/>
      <c r="M459" s="169"/>
      <c r="N459" s="169"/>
    </row>
    <row r="460" spans="3:14" s="24" customFormat="1" x14ac:dyDescent="0.25">
      <c r="C460" s="169"/>
      <c r="D460" s="169"/>
      <c r="E460" s="169"/>
      <c r="F460" s="169"/>
      <c r="G460" s="169"/>
      <c r="H460" s="169"/>
      <c r="I460" s="169"/>
      <c r="J460" s="169"/>
      <c r="K460" s="169"/>
      <c r="L460" s="169"/>
      <c r="M460" s="169"/>
      <c r="N460" s="169"/>
    </row>
    <row r="461" spans="3:14" s="24" customFormat="1" x14ac:dyDescent="0.25">
      <c r="C461" s="169"/>
      <c r="D461" s="169"/>
      <c r="E461" s="169"/>
      <c r="F461" s="169"/>
      <c r="G461" s="169"/>
      <c r="H461" s="169"/>
      <c r="I461" s="169"/>
      <c r="J461" s="169"/>
      <c r="K461" s="169"/>
      <c r="L461" s="169"/>
      <c r="M461" s="169"/>
      <c r="N461" s="169"/>
    </row>
    <row r="462" spans="3:14" s="24" customFormat="1" x14ac:dyDescent="0.25">
      <c r="C462" s="169"/>
      <c r="D462" s="169"/>
      <c r="E462" s="169"/>
      <c r="F462" s="169"/>
      <c r="G462" s="169"/>
      <c r="H462" s="169"/>
      <c r="I462" s="169"/>
      <c r="J462" s="169"/>
      <c r="K462" s="169"/>
      <c r="L462" s="169"/>
      <c r="M462" s="169"/>
      <c r="N462" s="169"/>
    </row>
    <row r="463" spans="3:14" s="24" customFormat="1" x14ac:dyDescent="0.25">
      <c r="C463" s="169"/>
      <c r="D463" s="169"/>
      <c r="E463" s="169"/>
      <c r="F463" s="169"/>
      <c r="G463" s="169"/>
      <c r="H463" s="169"/>
      <c r="I463" s="169"/>
      <c r="J463" s="169"/>
      <c r="K463" s="169"/>
      <c r="L463" s="169"/>
      <c r="M463" s="169"/>
      <c r="N463" s="169"/>
    </row>
    <row r="464" spans="3:14" s="24" customFormat="1" x14ac:dyDescent="0.25">
      <c r="C464" s="169"/>
      <c r="D464" s="169"/>
      <c r="E464" s="169"/>
      <c r="F464" s="169"/>
      <c r="G464" s="169"/>
      <c r="H464" s="169"/>
      <c r="I464" s="169"/>
      <c r="J464" s="169"/>
      <c r="K464" s="169"/>
      <c r="L464" s="169"/>
      <c r="M464" s="169"/>
      <c r="N464" s="169"/>
    </row>
    <row r="465" spans="3:14" s="24" customFormat="1" x14ac:dyDescent="0.25">
      <c r="C465" s="169"/>
      <c r="D465" s="169"/>
      <c r="E465" s="169"/>
      <c r="F465" s="169"/>
      <c r="G465" s="169"/>
      <c r="H465" s="169"/>
      <c r="I465" s="169"/>
      <c r="J465" s="169"/>
      <c r="K465" s="169"/>
      <c r="L465" s="169"/>
      <c r="M465" s="169"/>
      <c r="N465" s="169"/>
    </row>
    <row r="466" spans="3:14" s="24" customFormat="1" x14ac:dyDescent="0.25">
      <c r="C466" s="169"/>
      <c r="D466" s="169"/>
      <c r="E466" s="169"/>
      <c r="F466" s="169"/>
      <c r="G466" s="169"/>
      <c r="H466" s="169"/>
      <c r="I466" s="169"/>
      <c r="J466" s="169"/>
      <c r="K466" s="169"/>
      <c r="L466" s="169"/>
      <c r="M466" s="169"/>
      <c r="N466" s="169"/>
    </row>
    <row r="467" spans="3:14" s="24" customFormat="1" x14ac:dyDescent="0.25">
      <c r="C467" s="169"/>
      <c r="D467" s="169"/>
      <c r="E467" s="169"/>
      <c r="F467" s="169"/>
      <c r="G467" s="169"/>
      <c r="H467" s="169"/>
      <c r="I467" s="169"/>
      <c r="J467" s="169"/>
      <c r="K467" s="169"/>
      <c r="L467" s="169"/>
      <c r="M467" s="169"/>
      <c r="N467" s="169"/>
    </row>
    <row r="468" spans="3:14" s="24" customFormat="1" x14ac:dyDescent="0.25">
      <c r="C468" s="169"/>
      <c r="D468" s="169"/>
      <c r="E468" s="169"/>
      <c r="F468" s="169"/>
      <c r="G468" s="169"/>
      <c r="H468" s="169"/>
      <c r="I468" s="169"/>
      <c r="J468" s="169"/>
      <c r="K468" s="169"/>
      <c r="L468" s="169"/>
      <c r="M468" s="169"/>
      <c r="N468" s="169"/>
    </row>
    <row r="469" spans="3:14" s="24" customFormat="1" x14ac:dyDescent="0.25">
      <c r="C469" s="169"/>
      <c r="D469" s="169"/>
      <c r="E469" s="169"/>
      <c r="F469" s="169"/>
      <c r="G469" s="169"/>
      <c r="H469" s="169"/>
      <c r="I469" s="169"/>
      <c r="J469" s="169"/>
      <c r="K469" s="169"/>
      <c r="L469" s="169"/>
      <c r="M469" s="169"/>
      <c r="N469" s="169"/>
    </row>
    <row r="470" spans="3:14" s="24" customFormat="1" x14ac:dyDescent="0.25">
      <c r="C470" s="169"/>
      <c r="D470" s="169"/>
      <c r="E470" s="169"/>
      <c r="F470" s="169"/>
      <c r="G470" s="169"/>
      <c r="H470" s="169"/>
      <c r="I470" s="169"/>
      <c r="J470" s="169"/>
      <c r="K470" s="169"/>
      <c r="L470" s="169"/>
      <c r="M470" s="169"/>
      <c r="N470" s="169"/>
    </row>
    <row r="471" spans="3:14" s="24" customFormat="1" x14ac:dyDescent="0.25">
      <c r="C471" s="169"/>
      <c r="D471" s="169"/>
      <c r="E471" s="169"/>
      <c r="F471" s="169"/>
      <c r="G471" s="169"/>
      <c r="H471" s="169"/>
      <c r="I471" s="169"/>
      <c r="J471" s="169"/>
      <c r="K471" s="169"/>
      <c r="L471" s="169"/>
      <c r="M471" s="169"/>
      <c r="N471" s="169"/>
    </row>
    <row r="472" spans="3:14" s="24" customFormat="1" x14ac:dyDescent="0.25">
      <c r="C472" s="169"/>
      <c r="D472" s="169"/>
      <c r="E472" s="169"/>
      <c r="F472" s="169"/>
      <c r="G472" s="169"/>
      <c r="H472" s="169"/>
      <c r="I472" s="169"/>
      <c r="J472" s="169"/>
      <c r="K472" s="169"/>
      <c r="L472" s="169"/>
      <c r="M472" s="169"/>
      <c r="N472" s="169"/>
    </row>
    <row r="473" spans="3:14" s="24" customFormat="1" x14ac:dyDescent="0.25">
      <c r="C473" s="169"/>
      <c r="D473" s="169"/>
      <c r="E473" s="169"/>
      <c r="F473" s="169"/>
      <c r="G473" s="169"/>
      <c r="H473" s="169"/>
      <c r="I473" s="169"/>
      <c r="J473" s="169"/>
      <c r="K473" s="169"/>
      <c r="L473" s="169"/>
      <c r="M473" s="169"/>
      <c r="N473" s="169"/>
    </row>
    <row r="474" spans="3:14" s="24" customFormat="1" x14ac:dyDescent="0.25">
      <c r="C474" s="169"/>
      <c r="D474" s="169"/>
      <c r="E474" s="169"/>
      <c r="F474" s="169"/>
      <c r="G474" s="169"/>
      <c r="H474" s="169"/>
      <c r="I474" s="169"/>
      <c r="J474" s="169"/>
      <c r="K474" s="169"/>
      <c r="L474" s="169"/>
      <c r="M474" s="169"/>
      <c r="N474" s="169"/>
    </row>
    <row r="475" spans="3:14" s="24" customFormat="1" x14ac:dyDescent="0.25">
      <c r="C475" s="169"/>
      <c r="D475" s="169"/>
      <c r="E475" s="169"/>
      <c r="F475" s="169"/>
      <c r="G475" s="169"/>
      <c r="H475" s="169"/>
      <c r="I475" s="169"/>
      <c r="J475" s="169"/>
      <c r="K475" s="169"/>
      <c r="L475" s="169"/>
      <c r="M475" s="169"/>
      <c r="N475" s="169"/>
    </row>
    <row r="476" spans="3:14" s="24" customFormat="1" x14ac:dyDescent="0.25">
      <c r="C476" s="169"/>
      <c r="D476" s="169"/>
      <c r="E476" s="169"/>
      <c r="F476" s="169"/>
      <c r="G476" s="169"/>
      <c r="H476" s="169"/>
      <c r="I476" s="169"/>
      <c r="J476" s="169"/>
      <c r="K476" s="169"/>
      <c r="L476" s="169"/>
      <c r="M476" s="169"/>
      <c r="N476" s="169"/>
    </row>
    <row r="477" spans="3:14" s="24" customFormat="1" x14ac:dyDescent="0.25">
      <c r="C477" s="169"/>
      <c r="D477" s="169"/>
      <c r="E477" s="169"/>
      <c r="F477" s="169"/>
      <c r="G477" s="169"/>
      <c r="H477" s="169"/>
      <c r="I477" s="169"/>
      <c r="J477" s="169"/>
      <c r="K477" s="169"/>
      <c r="L477" s="169"/>
      <c r="M477" s="169"/>
      <c r="N477" s="169"/>
    </row>
    <row r="478" spans="3:14" s="24" customFormat="1" x14ac:dyDescent="0.25">
      <c r="C478" s="169"/>
      <c r="D478" s="169"/>
      <c r="E478" s="169"/>
      <c r="F478" s="169"/>
      <c r="G478" s="169"/>
      <c r="H478" s="169"/>
      <c r="I478" s="169"/>
      <c r="J478" s="169"/>
      <c r="K478" s="169"/>
      <c r="L478" s="169"/>
      <c r="M478" s="169"/>
      <c r="N478" s="169"/>
    </row>
    <row r="479" spans="3:14" s="24" customFormat="1" x14ac:dyDescent="0.25">
      <c r="C479" s="169"/>
      <c r="D479" s="169"/>
      <c r="E479" s="169"/>
      <c r="F479" s="169"/>
      <c r="G479" s="169"/>
      <c r="H479" s="169"/>
      <c r="I479" s="169"/>
      <c r="J479" s="169"/>
      <c r="K479" s="169"/>
      <c r="L479" s="169"/>
      <c r="M479" s="169"/>
      <c r="N479" s="169"/>
    </row>
    <row r="480" spans="3:14" s="24" customFormat="1" x14ac:dyDescent="0.25">
      <c r="C480" s="169"/>
      <c r="D480" s="169"/>
      <c r="E480" s="169"/>
      <c r="F480" s="169"/>
      <c r="G480" s="169"/>
      <c r="H480" s="169"/>
      <c r="I480" s="169"/>
      <c r="J480" s="169"/>
      <c r="K480" s="169"/>
      <c r="L480" s="169"/>
      <c r="M480" s="169"/>
      <c r="N480" s="169"/>
    </row>
    <row r="481" spans="3:14" s="24" customFormat="1" x14ac:dyDescent="0.25">
      <c r="C481" s="169"/>
      <c r="D481" s="169"/>
      <c r="E481" s="169"/>
      <c r="F481" s="169"/>
      <c r="G481" s="169"/>
      <c r="H481" s="169"/>
      <c r="I481" s="169"/>
      <c r="J481" s="169"/>
      <c r="K481" s="169"/>
      <c r="L481" s="169"/>
      <c r="M481" s="169"/>
      <c r="N481" s="169"/>
    </row>
    <row r="482" spans="3:14" s="24" customFormat="1" x14ac:dyDescent="0.25">
      <c r="C482" s="169"/>
      <c r="D482" s="169"/>
      <c r="E482" s="169"/>
      <c r="F482" s="169"/>
      <c r="G482" s="169"/>
      <c r="H482" s="169"/>
      <c r="I482" s="169"/>
      <c r="J482" s="169"/>
      <c r="K482" s="169"/>
      <c r="L482" s="169"/>
      <c r="M482" s="169"/>
      <c r="N482" s="169"/>
    </row>
    <row r="483" spans="3:14" s="24" customFormat="1" x14ac:dyDescent="0.25">
      <c r="C483" s="169"/>
      <c r="D483" s="169"/>
      <c r="E483" s="169"/>
      <c r="F483" s="169"/>
      <c r="G483" s="169"/>
      <c r="H483" s="169"/>
      <c r="I483" s="169"/>
      <c r="J483" s="169"/>
      <c r="K483" s="169"/>
      <c r="L483" s="169"/>
      <c r="M483" s="169"/>
      <c r="N483" s="169"/>
    </row>
    <row r="484" spans="3:14" s="24" customFormat="1" x14ac:dyDescent="0.25">
      <c r="C484" s="169"/>
      <c r="D484" s="169"/>
      <c r="E484" s="169"/>
      <c r="F484" s="169"/>
      <c r="G484" s="169"/>
      <c r="H484" s="169"/>
      <c r="I484" s="169"/>
      <c r="J484" s="169"/>
      <c r="K484" s="169"/>
      <c r="L484" s="169"/>
      <c r="M484" s="169"/>
      <c r="N484" s="169"/>
    </row>
    <row r="485" spans="3:14" s="24" customFormat="1" x14ac:dyDescent="0.25">
      <c r="C485" s="169"/>
      <c r="D485" s="169"/>
      <c r="E485" s="169"/>
      <c r="F485" s="169"/>
      <c r="G485" s="169"/>
      <c r="H485" s="169"/>
      <c r="I485" s="169"/>
      <c r="J485" s="169"/>
      <c r="K485" s="169"/>
      <c r="L485" s="169"/>
      <c r="M485" s="169"/>
      <c r="N485" s="169"/>
    </row>
    <row r="486" spans="3:14" s="24" customFormat="1" x14ac:dyDescent="0.25">
      <c r="C486" s="169"/>
      <c r="D486" s="169"/>
      <c r="E486" s="169"/>
      <c r="F486" s="169"/>
      <c r="G486" s="169"/>
      <c r="H486" s="169"/>
      <c r="I486" s="169"/>
      <c r="J486" s="169"/>
      <c r="K486" s="169"/>
      <c r="L486" s="169"/>
      <c r="M486" s="169"/>
      <c r="N486" s="169"/>
    </row>
    <row r="487" spans="3:14" s="24" customFormat="1" x14ac:dyDescent="0.25">
      <c r="C487" s="169"/>
      <c r="D487" s="169"/>
      <c r="E487" s="169"/>
      <c r="F487" s="169"/>
      <c r="G487" s="169"/>
      <c r="H487" s="169"/>
      <c r="I487" s="169"/>
      <c r="J487" s="169"/>
      <c r="K487" s="169"/>
      <c r="L487" s="169"/>
      <c r="M487" s="169"/>
      <c r="N487" s="169"/>
    </row>
    <row r="488" spans="3:14" s="24" customFormat="1" x14ac:dyDescent="0.25">
      <c r="C488" s="169"/>
      <c r="D488" s="169"/>
      <c r="E488" s="169"/>
      <c r="F488" s="169"/>
      <c r="G488" s="169"/>
      <c r="H488" s="169"/>
      <c r="I488" s="169"/>
      <c r="J488" s="169"/>
      <c r="K488" s="169"/>
      <c r="L488" s="169"/>
      <c r="M488" s="169"/>
      <c r="N488" s="169"/>
    </row>
    <row r="489" spans="3:14" s="24" customFormat="1" x14ac:dyDescent="0.25">
      <c r="C489" s="169"/>
      <c r="D489" s="169"/>
      <c r="E489" s="169"/>
      <c r="F489" s="169"/>
      <c r="G489" s="169"/>
      <c r="H489" s="169"/>
      <c r="I489" s="169"/>
      <c r="J489" s="169"/>
      <c r="K489" s="169"/>
      <c r="L489" s="169"/>
      <c r="M489" s="169"/>
      <c r="N489" s="169"/>
    </row>
    <row r="490" spans="3:14" s="24" customFormat="1" x14ac:dyDescent="0.25">
      <c r="C490" s="169"/>
      <c r="D490" s="169"/>
      <c r="E490" s="169"/>
      <c r="F490" s="169"/>
      <c r="G490" s="169"/>
      <c r="H490" s="169"/>
      <c r="I490" s="169"/>
      <c r="J490" s="169"/>
      <c r="K490" s="169"/>
      <c r="L490" s="169"/>
      <c r="M490" s="169"/>
      <c r="N490" s="169"/>
    </row>
    <row r="491" spans="3:14" s="24" customFormat="1" x14ac:dyDescent="0.25">
      <c r="C491" s="169"/>
      <c r="D491" s="169"/>
      <c r="E491" s="169"/>
      <c r="F491" s="169"/>
      <c r="G491" s="169"/>
      <c r="H491" s="169"/>
      <c r="I491" s="169"/>
      <c r="J491" s="169"/>
      <c r="K491" s="169"/>
      <c r="L491" s="169"/>
      <c r="M491" s="169"/>
      <c r="N491" s="169"/>
    </row>
    <row r="492" spans="3:14" s="24" customFormat="1" x14ac:dyDescent="0.25">
      <c r="C492" s="169"/>
      <c r="D492" s="169"/>
      <c r="E492" s="169"/>
      <c r="F492" s="169"/>
      <c r="G492" s="169"/>
      <c r="H492" s="169"/>
      <c r="I492" s="169"/>
      <c r="J492" s="169"/>
      <c r="K492" s="169"/>
      <c r="L492" s="169"/>
      <c r="M492" s="169"/>
      <c r="N492" s="169"/>
    </row>
    <row r="493" spans="3:14" s="24" customFormat="1" x14ac:dyDescent="0.25">
      <c r="C493" s="169"/>
      <c r="D493" s="169"/>
      <c r="E493" s="169"/>
      <c r="F493" s="169"/>
      <c r="G493" s="169"/>
      <c r="H493" s="169"/>
      <c r="I493" s="169"/>
      <c r="J493" s="169"/>
      <c r="K493" s="169"/>
      <c r="L493" s="169"/>
      <c r="M493" s="169"/>
      <c r="N493" s="169"/>
    </row>
    <row r="494" spans="3:14" s="24" customFormat="1" x14ac:dyDescent="0.25">
      <c r="C494" s="169"/>
      <c r="D494" s="169"/>
      <c r="E494" s="169"/>
      <c r="F494" s="169"/>
      <c r="G494" s="169"/>
      <c r="H494" s="169"/>
      <c r="I494" s="169"/>
      <c r="J494" s="169"/>
      <c r="K494" s="169"/>
      <c r="L494" s="169"/>
      <c r="M494" s="169"/>
      <c r="N494" s="169"/>
    </row>
    <row r="495" spans="3:14" s="24" customFormat="1" x14ac:dyDescent="0.25">
      <c r="C495" s="169"/>
      <c r="D495" s="169"/>
      <c r="E495" s="169"/>
      <c r="F495" s="169"/>
      <c r="G495" s="169"/>
      <c r="H495" s="169"/>
      <c r="I495" s="169"/>
      <c r="J495" s="169"/>
      <c r="K495" s="169"/>
      <c r="L495" s="169"/>
      <c r="M495" s="169"/>
      <c r="N495" s="169"/>
    </row>
    <row r="496" spans="3:14" s="24" customFormat="1" x14ac:dyDescent="0.25">
      <c r="C496" s="169"/>
      <c r="D496" s="169"/>
      <c r="E496" s="169"/>
      <c r="F496" s="169"/>
      <c r="G496" s="169"/>
      <c r="H496" s="169"/>
      <c r="I496" s="169"/>
      <c r="J496" s="169"/>
      <c r="K496" s="169"/>
      <c r="L496" s="169"/>
      <c r="M496" s="169"/>
      <c r="N496" s="169"/>
    </row>
    <row r="497" spans="3:14" s="24" customFormat="1" x14ac:dyDescent="0.25">
      <c r="C497" s="169"/>
      <c r="D497" s="169"/>
      <c r="E497" s="169"/>
      <c r="F497" s="169"/>
      <c r="G497" s="169"/>
      <c r="H497" s="169"/>
      <c r="I497" s="169"/>
      <c r="J497" s="169"/>
      <c r="K497" s="169"/>
      <c r="L497" s="169"/>
      <c r="M497" s="169"/>
      <c r="N497" s="169"/>
    </row>
    <row r="498" spans="3:14" s="24" customFormat="1" x14ac:dyDescent="0.25">
      <c r="C498" s="169"/>
      <c r="D498" s="169"/>
      <c r="E498" s="169"/>
      <c r="F498" s="169"/>
      <c r="G498" s="169"/>
      <c r="H498" s="169"/>
      <c r="I498" s="169"/>
      <c r="J498" s="169"/>
      <c r="K498" s="169"/>
      <c r="L498" s="169"/>
      <c r="M498" s="169"/>
      <c r="N498" s="169"/>
    </row>
    <row r="499" spans="3:14" s="24" customFormat="1" x14ac:dyDescent="0.25">
      <c r="C499" s="169"/>
      <c r="D499" s="169"/>
      <c r="E499" s="169"/>
      <c r="F499" s="169"/>
      <c r="G499" s="169"/>
      <c r="H499" s="169"/>
      <c r="I499" s="169"/>
      <c r="J499" s="169"/>
      <c r="K499" s="169"/>
      <c r="L499" s="169"/>
      <c r="M499" s="169"/>
      <c r="N499" s="169"/>
    </row>
    <row r="500" spans="3:14" s="24" customFormat="1" x14ac:dyDescent="0.25">
      <c r="C500" s="169"/>
      <c r="D500" s="169"/>
      <c r="E500" s="169"/>
      <c r="F500" s="169"/>
      <c r="G500" s="169"/>
      <c r="H500" s="169"/>
      <c r="I500" s="169"/>
      <c r="J500" s="169"/>
      <c r="K500" s="169"/>
      <c r="L500" s="169"/>
      <c r="M500" s="169"/>
      <c r="N500" s="169"/>
    </row>
    <row r="501" spans="3:14" s="24" customFormat="1" x14ac:dyDescent="0.25">
      <c r="C501" s="169"/>
      <c r="D501" s="169"/>
      <c r="E501" s="169"/>
      <c r="F501" s="169"/>
      <c r="G501" s="169"/>
      <c r="H501" s="169"/>
      <c r="I501" s="169"/>
      <c r="J501" s="169"/>
      <c r="K501" s="169"/>
      <c r="L501" s="169"/>
      <c r="M501" s="169"/>
      <c r="N501" s="169"/>
    </row>
    <row r="502" spans="3:14" s="24" customFormat="1" x14ac:dyDescent="0.25">
      <c r="C502" s="169"/>
      <c r="D502" s="169"/>
      <c r="E502" s="169"/>
      <c r="F502" s="169"/>
      <c r="G502" s="169"/>
      <c r="H502" s="169"/>
      <c r="I502" s="169"/>
      <c r="J502" s="169"/>
      <c r="K502" s="169"/>
      <c r="L502" s="169"/>
      <c r="M502" s="169"/>
      <c r="N502" s="169"/>
    </row>
    <row r="503" spans="3:14" s="24" customFormat="1" x14ac:dyDescent="0.25">
      <c r="C503" s="169"/>
      <c r="D503" s="169"/>
      <c r="E503" s="169"/>
      <c r="F503" s="169"/>
      <c r="G503" s="169"/>
      <c r="H503" s="169"/>
      <c r="I503" s="169"/>
      <c r="J503" s="169"/>
      <c r="K503" s="169"/>
      <c r="L503" s="169"/>
      <c r="M503" s="169"/>
      <c r="N503" s="169"/>
    </row>
    <row r="504" spans="3:14" s="24" customFormat="1" x14ac:dyDescent="0.25">
      <c r="C504" s="169"/>
      <c r="D504" s="169"/>
      <c r="E504" s="169"/>
      <c r="F504" s="169"/>
      <c r="G504" s="169"/>
      <c r="H504" s="169"/>
      <c r="I504" s="169"/>
      <c r="J504" s="169"/>
      <c r="K504" s="169"/>
      <c r="L504" s="169"/>
      <c r="M504" s="169"/>
      <c r="N504" s="169"/>
    </row>
    <row r="505" spans="3:14" s="24" customFormat="1" x14ac:dyDescent="0.25">
      <c r="C505" s="169"/>
      <c r="D505" s="169"/>
      <c r="E505" s="169"/>
      <c r="F505" s="169"/>
      <c r="G505" s="169"/>
      <c r="H505" s="169"/>
      <c r="I505" s="169"/>
      <c r="J505" s="169"/>
      <c r="K505" s="169"/>
      <c r="L505" s="169"/>
      <c r="M505" s="169"/>
      <c r="N505" s="169"/>
    </row>
    <row r="506" spans="3:14" s="24" customFormat="1" x14ac:dyDescent="0.25">
      <c r="C506" s="169"/>
      <c r="D506" s="169"/>
      <c r="E506" s="169"/>
      <c r="F506" s="169"/>
      <c r="G506" s="169"/>
      <c r="H506" s="169"/>
      <c r="I506" s="169"/>
      <c r="J506" s="169"/>
      <c r="K506" s="169"/>
      <c r="L506" s="169"/>
      <c r="M506" s="169"/>
      <c r="N506" s="169"/>
    </row>
    <row r="507" spans="3:14" s="24" customFormat="1" x14ac:dyDescent="0.25">
      <c r="C507" s="169"/>
      <c r="D507" s="169"/>
      <c r="E507" s="169"/>
      <c r="F507" s="169"/>
      <c r="G507" s="169"/>
      <c r="H507" s="169"/>
      <c r="I507" s="169"/>
      <c r="J507" s="169"/>
      <c r="K507" s="169"/>
      <c r="L507" s="169"/>
      <c r="M507" s="169"/>
      <c r="N507" s="169"/>
    </row>
    <row r="508" spans="3:14" s="24" customFormat="1" x14ac:dyDescent="0.25">
      <c r="C508" s="169"/>
      <c r="D508" s="169"/>
      <c r="E508" s="169"/>
      <c r="F508" s="169"/>
      <c r="G508" s="169"/>
      <c r="H508" s="169"/>
      <c r="I508" s="169"/>
      <c r="J508" s="169"/>
      <c r="K508" s="169"/>
      <c r="L508" s="169"/>
      <c r="M508" s="169"/>
      <c r="N508" s="169"/>
    </row>
    <row r="509" spans="3:14" s="24" customFormat="1" x14ac:dyDescent="0.25">
      <c r="C509" s="169"/>
      <c r="D509" s="169"/>
      <c r="E509" s="169"/>
      <c r="F509" s="169"/>
      <c r="G509" s="169"/>
      <c r="H509" s="169"/>
      <c r="I509" s="169"/>
      <c r="J509" s="169"/>
      <c r="K509" s="169"/>
      <c r="L509" s="169"/>
      <c r="M509" s="169"/>
      <c r="N509" s="169"/>
    </row>
    <row r="510" spans="3:14" s="24" customFormat="1" x14ac:dyDescent="0.25">
      <c r="C510" s="169"/>
      <c r="D510" s="169"/>
      <c r="E510" s="169"/>
      <c r="F510" s="169"/>
      <c r="G510" s="169"/>
      <c r="H510" s="169"/>
      <c r="I510" s="169"/>
      <c r="J510" s="169"/>
      <c r="K510" s="169"/>
      <c r="L510" s="169"/>
      <c r="M510" s="169"/>
      <c r="N510" s="169"/>
    </row>
    <row r="511" spans="3:14" s="24" customFormat="1" x14ac:dyDescent="0.25">
      <c r="C511" s="169"/>
      <c r="D511" s="169"/>
      <c r="E511" s="169"/>
      <c r="F511" s="169"/>
      <c r="G511" s="169"/>
      <c r="H511" s="169"/>
      <c r="I511" s="169"/>
      <c r="J511" s="169"/>
      <c r="K511" s="169"/>
      <c r="L511" s="169"/>
      <c r="M511" s="169"/>
      <c r="N511" s="169"/>
    </row>
    <row r="512" spans="3:14" s="24" customFormat="1" x14ac:dyDescent="0.25">
      <c r="C512" s="169"/>
      <c r="D512" s="169"/>
      <c r="E512" s="169"/>
      <c r="F512" s="169"/>
      <c r="G512" s="169"/>
      <c r="H512" s="169"/>
      <c r="I512" s="169"/>
      <c r="J512" s="169"/>
      <c r="K512" s="169"/>
      <c r="L512" s="169"/>
      <c r="M512" s="169"/>
      <c r="N512" s="169"/>
    </row>
    <row r="513" spans="3:14" s="24" customFormat="1" x14ac:dyDescent="0.25">
      <c r="C513" s="169"/>
      <c r="D513" s="169"/>
      <c r="E513" s="169"/>
      <c r="F513" s="169"/>
      <c r="G513" s="169"/>
      <c r="H513" s="169"/>
      <c r="I513" s="169"/>
      <c r="J513" s="169"/>
      <c r="K513" s="169"/>
      <c r="L513" s="169"/>
      <c r="M513" s="169"/>
      <c r="N513" s="169"/>
    </row>
    <row r="514" spans="3:14" s="24" customFormat="1" x14ac:dyDescent="0.25">
      <c r="C514" s="169"/>
      <c r="D514" s="169"/>
      <c r="E514" s="169"/>
      <c r="F514" s="169"/>
      <c r="G514" s="169"/>
      <c r="H514" s="169"/>
      <c r="I514" s="169"/>
      <c r="J514" s="169"/>
      <c r="K514" s="169"/>
      <c r="L514" s="169"/>
      <c r="M514" s="169"/>
      <c r="N514" s="169"/>
    </row>
    <row r="515" spans="3:14" s="24" customFormat="1" x14ac:dyDescent="0.25">
      <c r="C515" s="169"/>
      <c r="D515" s="169"/>
      <c r="E515" s="169"/>
      <c r="F515" s="169"/>
      <c r="G515" s="169"/>
      <c r="H515" s="169"/>
      <c r="I515" s="169"/>
      <c r="J515" s="169"/>
      <c r="K515" s="169"/>
      <c r="L515" s="169"/>
      <c r="M515" s="169"/>
      <c r="N515" s="169"/>
    </row>
    <row r="516" spans="3:14" s="24" customFormat="1" x14ac:dyDescent="0.25">
      <c r="C516" s="169"/>
      <c r="D516" s="169"/>
      <c r="E516" s="169"/>
      <c r="F516" s="169"/>
      <c r="G516" s="169"/>
      <c r="H516" s="169"/>
      <c r="I516" s="169"/>
      <c r="J516" s="169"/>
      <c r="K516" s="169"/>
      <c r="L516" s="169"/>
      <c r="M516" s="169"/>
      <c r="N516" s="169"/>
    </row>
    <row r="517" spans="3:14" s="24" customFormat="1" x14ac:dyDescent="0.25">
      <c r="C517" s="169"/>
      <c r="D517" s="169"/>
      <c r="E517" s="169"/>
      <c r="F517" s="169"/>
      <c r="G517" s="169"/>
      <c r="H517" s="169"/>
      <c r="I517" s="169"/>
      <c r="J517" s="169"/>
      <c r="K517" s="169"/>
      <c r="L517" s="169"/>
      <c r="M517" s="169"/>
      <c r="N517" s="169"/>
    </row>
    <row r="518" spans="3:14" s="24" customFormat="1" x14ac:dyDescent="0.25">
      <c r="C518" s="169"/>
      <c r="D518" s="169"/>
      <c r="E518" s="169"/>
      <c r="F518" s="169"/>
      <c r="G518" s="169"/>
      <c r="H518" s="169"/>
      <c r="I518" s="169"/>
      <c r="J518" s="169"/>
      <c r="K518" s="169"/>
      <c r="L518" s="169"/>
      <c r="M518" s="169"/>
      <c r="N518" s="169"/>
    </row>
    <row r="519" spans="3:14" s="24" customFormat="1" x14ac:dyDescent="0.25">
      <c r="C519" s="169"/>
      <c r="D519" s="169"/>
      <c r="E519" s="169"/>
      <c r="F519" s="169"/>
      <c r="G519" s="169"/>
      <c r="H519" s="169"/>
      <c r="I519" s="169"/>
      <c r="J519" s="169"/>
      <c r="K519" s="169"/>
      <c r="L519" s="169"/>
      <c r="M519" s="169"/>
      <c r="N519" s="169"/>
    </row>
    <row r="520" spans="3:14" s="24" customFormat="1" x14ac:dyDescent="0.25">
      <c r="C520" s="169"/>
      <c r="D520" s="169"/>
      <c r="E520" s="169"/>
      <c r="F520" s="169"/>
      <c r="G520" s="169"/>
      <c r="H520" s="169"/>
      <c r="I520" s="169"/>
      <c r="J520" s="169"/>
      <c r="K520" s="169"/>
      <c r="L520" s="169"/>
      <c r="M520" s="169"/>
      <c r="N520" s="169"/>
    </row>
    <row r="521" spans="3:14" s="24" customFormat="1" x14ac:dyDescent="0.25">
      <c r="C521" s="169"/>
      <c r="D521" s="169"/>
      <c r="E521" s="169"/>
      <c r="F521" s="169"/>
      <c r="G521" s="169"/>
      <c r="H521" s="169"/>
      <c r="I521" s="169"/>
      <c r="J521" s="169"/>
      <c r="K521" s="169"/>
      <c r="L521" s="169"/>
      <c r="M521" s="169"/>
      <c r="N521" s="169"/>
    </row>
    <row r="522" spans="3:14" s="24" customFormat="1" x14ac:dyDescent="0.25">
      <c r="C522" s="169"/>
      <c r="D522" s="169"/>
      <c r="E522" s="169"/>
      <c r="F522" s="169"/>
      <c r="G522" s="169"/>
      <c r="H522" s="169"/>
      <c r="I522" s="169"/>
      <c r="J522" s="169"/>
      <c r="K522" s="169"/>
      <c r="L522" s="169"/>
      <c r="M522" s="169"/>
      <c r="N522" s="169"/>
    </row>
    <row r="523" spans="3:14" s="24" customFormat="1" x14ac:dyDescent="0.25">
      <c r="C523" s="169"/>
      <c r="D523" s="169"/>
      <c r="E523" s="169"/>
      <c r="F523" s="169"/>
      <c r="G523" s="169"/>
      <c r="H523" s="169"/>
      <c r="I523" s="169"/>
      <c r="J523" s="169"/>
      <c r="K523" s="169"/>
      <c r="L523" s="169"/>
      <c r="M523" s="169"/>
      <c r="N523" s="169"/>
    </row>
    <row r="524" spans="3:14" s="24" customFormat="1" x14ac:dyDescent="0.25">
      <c r="C524" s="169"/>
      <c r="D524" s="169"/>
      <c r="E524" s="169"/>
      <c r="F524" s="169"/>
      <c r="G524" s="169"/>
      <c r="H524" s="169"/>
      <c r="I524" s="169"/>
      <c r="J524" s="169"/>
      <c r="K524" s="169"/>
      <c r="L524" s="169"/>
      <c r="M524" s="169"/>
      <c r="N524" s="169"/>
    </row>
    <row r="525" spans="3:14" s="24" customFormat="1" x14ac:dyDescent="0.25">
      <c r="C525" s="169"/>
      <c r="D525" s="169"/>
      <c r="E525" s="169"/>
      <c r="F525" s="169"/>
      <c r="G525" s="169"/>
      <c r="H525" s="169"/>
      <c r="I525" s="169"/>
      <c r="J525" s="169"/>
      <c r="K525" s="169"/>
      <c r="L525" s="169"/>
      <c r="M525" s="169"/>
      <c r="N525" s="169"/>
    </row>
    <row r="526" spans="3:14" s="24" customFormat="1" x14ac:dyDescent="0.25">
      <c r="C526" s="169"/>
      <c r="D526" s="169"/>
      <c r="E526" s="169"/>
      <c r="F526" s="169"/>
      <c r="G526" s="169"/>
      <c r="H526" s="169"/>
      <c r="I526" s="169"/>
      <c r="J526" s="169"/>
      <c r="K526" s="169"/>
      <c r="L526" s="169"/>
      <c r="M526" s="169"/>
      <c r="N526" s="169"/>
    </row>
    <row r="527" spans="3:14" s="24" customFormat="1" x14ac:dyDescent="0.25">
      <c r="C527" s="169"/>
      <c r="D527" s="169"/>
      <c r="E527" s="169"/>
      <c r="F527" s="169"/>
      <c r="G527" s="169"/>
      <c r="H527" s="169"/>
      <c r="I527" s="169"/>
      <c r="J527" s="169"/>
      <c r="K527" s="169"/>
      <c r="L527" s="169"/>
      <c r="M527" s="169"/>
      <c r="N527" s="169"/>
    </row>
    <row r="528" spans="3:14" s="24" customFormat="1" x14ac:dyDescent="0.25">
      <c r="C528" s="169"/>
      <c r="D528" s="169"/>
      <c r="E528" s="169"/>
      <c r="F528" s="169"/>
      <c r="G528" s="169"/>
      <c r="H528" s="169"/>
      <c r="I528" s="169"/>
      <c r="J528" s="169"/>
      <c r="K528" s="169"/>
      <c r="L528" s="169"/>
      <c r="M528" s="169"/>
      <c r="N528" s="169"/>
    </row>
    <row r="529" spans="3:14" s="24" customFormat="1" x14ac:dyDescent="0.25">
      <c r="C529" s="169"/>
      <c r="D529" s="169"/>
      <c r="E529" s="169"/>
      <c r="F529" s="169"/>
      <c r="G529" s="169"/>
      <c r="H529" s="169"/>
      <c r="I529" s="169"/>
      <c r="J529" s="169"/>
      <c r="K529" s="169"/>
      <c r="L529" s="169"/>
      <c r="M529" s="169"/>
      <c r="N529" s="169"/>
    </row>
    <row r="530" spans="3:14" s="24" customFormat="1" x14ac:dyDescent="0.25">
      <c r="C530" s="169"/>
      <c r="D530" s="169"/>
      <c r="E530" s="169"/>
      <c r="F530" s="169"/>
      <c r="G530" s="169"/>
      <c r="H530" s="169"/>
      <c r="I530" s="169"/>
      <c r="J530" s="169"/>
      <c r="K530" s="169"/>
      <c r="L530" s="169"/>
      <c r="M530" s="169"/>
      <c r="N530" s="169"/>
    </row>
    <row r="531" spans="3:14" s="24" customFormat="1" x14ac:dyDescent="0.25">
      <c r="C531" s="169"/>
      <c r="D531" s="169"/>
      <c r="E531" s="169"/>
      <c r="F531" s="169"/>
      <c r="G531" s="169"/>
      <c r="H531" s="169"/>
      <c r="I531" s="169"/>
      <c r="J531" s="169"/>
      <c r="K531" s="169"/>
      <c r="L531" s="169"/>
      <c r="M531" s="169"/>
      <c r="N531" s="169"/>
    </row>
    <row r="532" spans="3:14" s="24" customFormat="1" x14ac:dyDescent="0.25">
      <c r="C532" s="169"/>
      <c r="D532" s="169"/>
      <c r="E532" s="169"/>
      <c r="F532" s="169"/>
      <c r="G532" s="169"/>
      <c r="H532" s="169"/>
      <c r="I532" s="169"/>
      <c r="J532" s="169"/>
      <c r="K532" s="169"/>
      <c r="L532" s="169"/>
      <c r="M532" s="169"/>
      <c r="N532" s="169"/>
    </row>
    <row r="533" spans="3:14" s="24" customFormat="1" x14ac:dyDescent="0.25">
      <c r="C533" s="169"/>
      <c r="D533" s="169"/>
      <c r="E533" s="169"/>
      <c r="F533" s="169"/>
      <c r="G533" s="169"/>
      <c r="H533" s="169"/>
      <c r="I533" s="169"/>
      <c r="J533" s="169"/>
      <c r="K533" s="169"/>
      <c r="L533" s="169"/>
      <c r="M533" s="169"/>
      <c r="N533" s="169"/>
    </row>
    <row r="534" spans="3:14" s="24" customFormat="1" x14ac:dyDescent="0.25">
      <c r="C534" s="169"/>
      <c r="D534" s="169"/>
      <c r="E534" s="169"/>
      <c r="F534" s="169"/>
      <c r="G534" s="169"/>
      <c r="H534" s="169"/>
      <c r="I534" s="169"/>
      <c r="J534" s="169"/>
      <c r="K534" s="169"/>
      <c r="L534" s="169"/>
      <c r="M534" s="169"/>
      <c r="N534" s="169"/>
    </row>
    <row r="535" spans="3:14" s="24" customFormat="1" x14ac:dyDescent="0.25">
      <c r="C535" s="169"/>
      <c r="D535" s="169"/>
      <c r="E535" s="169"/>
      <c r="F535" s="169"/>
      <c r="G535" s="169"/>
      <c r="H535" s="169"/>
      <c r="I535" s="169"/>
      <c r="J535" s="169"/>
      <c r="K535" s="169"/>
      <c r="L535" s="169"/>
      <c r="M535" s="169"/>
      <c r="N535" s="169"/>
    </row>
    <row r="536" spans="3:14" s="24" customFormat="1" x14ac:dyDescent="0.25">
      <c r="C536" s="169"/>
      <c r="D536" s="169"/>
      <c r="E536" s="169"/>
      <c r="F536" s="169"/>
      <c r="G536" s="169"/>
      <c r="H536" s="169"/>
      <c r="I536" s="169"/>
      <c r="J536" s="169"/>
      <c r="K536" s="169"/>
      <c r="L536" s="169"/>
      <c r="M536" s="169"/>
      <c r="N536" s="169"/>
    </row>
    <row r="537" spans="3:14" s="24" customFormat="1" x14ac:dyDescent="0.25">
      <c r="C537" s="169"/>
      <c r="D537" s="169"/>
      <c r="E537" s="169"/>
      <c r="F537" s="169"/>
      <c r="G537" s="169"/>
      <c r="H537" s="169"/>
      <c r="I537" s="169"/>
      <c r="J537" s="169"/>
      <c r="K537" s="169"/>
      <c r="L537" s="169"/>
      <c r="M537" s="169"/>
      <c r="N537" s="169"/>
    </row>
    <row r="538" spans="3:14" s="24" customFormat="1" x14ac:dyDescent="0.25">
      <c r="C538" s="169"/>
      <c r="D538" s="169"/>
      <c r="E538" s="169"/>
      <c r="F538" s="169"/>
      <c r="G538" s="169"/>
      <c r="H538" s="169"/>
      <c r="I538" s="169"/>
      <c r="J538" s="169"/>
      <c r="K538" s="169"/>
      <c r="L538" s="169"/>
      <c r="M538" s="169"/>
      <c r="N538" s="169"/>
    </row>
    <row r="539" spans="3:14" s="24" customFormat="1" x14ac:dyDescent="0.25">
      <c r="C539" s="169"/>
      <c r="D539" s="169"/>
      <c r="E539" s="169"/>
      <c r="F539" s="169"/>
      <c r="G539" s="169"/>
      <c r="H539" s="169"/>
      <c r="I539" s="169"/>
      <c r="J539" s="169"/>
      <c r="K539" s="169"/>
      <c r="L539" s="169"/>
      <c r="M539" s="169"/>
      <c r="N539" s="169"/>
    </row>
    <row r="540" spans="3:14" s="24" customFormat="1" x14ac:dyDescent="0.25">
      <c r="C540" s="169"/>
      <c r="D540" s="169"/>
      <c r="E540" s="169"/>
      <c r="F540" s="169"/>
      <c r="G540" s="169"/>
      <c r="H540" s="169"/>
      <c r="I540" s="169"/>
      <c r="J540" s="169"/>
      <c r="K540" s="169"/>
      <c r="L540" s="169"/>
      <c r="M540" s="169"/>
      <c r="N540" s="169"/>
    </row>
    <row r="541" spans="3:14" s="24" customFormat="1" x14ac:dyDescent="0.25">
      <c r="C541" s="169"/>
      <c r="D541" s="169"/>
      <c r="E541" s="169"/>
      <c r="F541" s="169"/>
      <c r="G541" s="169"/>
      <c r="H541" s="169"/>
      <c r="I541" s="169"/>
      <c r="J541" s="169"/>
      <c r="K541" s="169"/>
      <c r="L541" s="169"/>
      <c r="M541" s="169"/>
      <c r="N541" s="169"/>
    </row>
    <row r="542" spans="3:14" s="24" customFormat="1" x14ac:dyDescent="0.25">
      <c r="C542" s="169"/>
      <c r="D542" s="169"/>
      <c r="E542" s="169"/>
      <c r="F542" s="169"/>
      <c r="G542" s="169"/>
      <c r="H542" s="169"/>
      <c r="I542" s="169"/>
      <c r="J542" s="169"/>
      <c r="K542" s="169"/>
      <c r="L542" s="169"/>
      <c r="M542" s="169"/>
      <c r="N542" s="169"/>
    </row>
    <row r="543" spans="3:14" s="24" customFormat="1" x14ac:dyDescent="0.25">
      <c r="C543" s="169"/>
      <c r="D543" s="169"/>
      <c r="E543" s="169"/>
      <c r="F543" s="169"/>
      <c r="G543" s="169"/>
      <c r="H543" s="169"/>
      <c r="I543" s="169"/>
      <c r="J543" s="169"/>
      <c r="K543" s="169"/>
      <c r="L543" s="169"/>
      <c r="M543" s="169"/>
      <c r="N543" s="169"/>
    </row>
    <row r="544" spans="3:14" s="24" customFormat="1" x14ac:dyDescent="0.25">
      <c r="C544" s="169"/>
      <c r="D544" s="169"/>
      <c r="E544" s="169"/>
      <c r="F544" s="169"/>
      <c r="G544" s="169"/>
      <c r="H544" s="169"/>
      <c r="I544" s="169"/>
      <c r="J544" s="169"/>
      <c r="K544" s="169"/>
      <c r="L544" s="169"/>
      <c r="M544" s="169"/>
      <c r="N544" s="169"/>
    </row>
    <row r="545" spans="3:14" s="24" customFormat="1" x14ac:dyDescent="0.25">
      <c r="C545" s="169"/>
      <c r="D545" s="169"/>
      <c r="E545" s="169"/>
      <c r="F545" s="169"/>
      <c r="G545" s="169"/>
      <c r="H545" s="169"/>
      <c r="I545" s="169"/>
      <c r="J545" s="169"/>
      <c r="K545" s="169"/>
      <c r="L545" s="169"/>
      <c r="M545" s="169"/>
      <c r="N545" s="169"/>
    </row>
    <row r="546" spans="3:14" s="24" customFormat="1" x14ac:dyDescent="0.25">
      <c r="C546" s="169"/>
      <c r="D546" s="169"/>
      <c r="E546" s="169"/>
      <c r="F546" s="169"/>
      <c r="G546" s="169"/>
      <c r="H546" s="169"/>
      <c r="I546" s="169"/>
      <c r="J546" s="169"/>
      <c r="K546" s="169"/>
      <c r="L546" s="169"/>
      <c r="M546" s="169"/>
      <c r="N546" s="169"/>
    </row>
    <row r="547" spans="3:14" s="24" customFormat="1" x14ac:dyDescent="0.25">
      <c r="C547" s="169"/>
      <c r="D547" s="169"/>
      <c r="E547" s="169"/>
      <c r="F547" s="169"/>
      <c r="G547" s="169"/>
      <c r="H547" s="169"/>
      <c r="I547" s="169"/>
      <c r="J547" s="169"/>
      <c r="K547" s="169"/>
      <c r="L547" s="169"/>
      <c r="M547" s="169"/>
      <c r="N547" s="169"/>
    </row>
    <row r="548" spans="3:14" s="24" customFormat="1" x14ac:dyDescent="0.25">
      <c r="C548" s="169"/>
      <c r="D548" s="169"/>
      <c r="E548" s="169"/>
      <c r="F548" s="169"/>
      <c r="G548" s="169"/>
      <c r="H548" s="169"/>
      <c r="I548" s="169"/>
      <c r="J548" s="169"/>
      <c r="K548" s="169"/>
      <c r="L548" s="169"/>
      <c r="M548" s="169"/>
      <c r="N548" s="169"/>
    </row>
    <row r="549" spans="3:14" s="24" customFormat="1" x14ac:dyDescent="0.25">
      <c r="C549" s="169"/>
      <c r="D549" s="169"/>
      <c r="E549" s="169"/>
      <c r="F549" s="169"/>
      <c r="G549" s="169"/>
      <c r="H549" s="169"/>
      <c r="I549" s="169"/>
      <c r="J549" s="169"/>
      <c r="K549" s="169"/>
      <c r="L549" s="169"/>
      <c r="M549" s="169"/>
      <c r="N549" s="169"/>
    </row>
    <row r="550" spans="3:14" s="24" customFormat="1" x14ac:dyDescent="0.25">
      <c r="C550" s="169"/>
      <c r="D550" s="169"/>
      <c r="E550" s="169"/>
      <c r="F550" s="169"/>
      <c r="G550" s="169"/>
      <c r="H550" s="169"/>
      <c r="I550" s="169"/>
      <c r="J550" s="169"/>
      <c r="K550" s="169"/>
      <c r="L550" s="169"/>
      <c r="M550" s="169"/>
      <c r="N550" s="169"/>
    </row>
    <row r="551" spans="3:14" s="24" customFormat="1" x14ac:dyDescent="0.25">
      <c r="C551" s="169"/>
      <c r="D551" s="169"/>
      <c r="E551" s="169"/>
      <c r="F551" s="169"/>
      <c r="G551" s="169"/>
      <c r="H551" s="169"/>
      <c r="I551" s="169"/>
      <c r="J551" s="169"/>
      <c r="K551" s="169"/>
      <c r="L551" s="169"/>
      <c r="M551" s="169"/>
      <c r="N551" s="169"/>
    </row>
    <row r="552" spans="3:14" s="24" customFormat="1" x14ac:dyDescent="0.25">
      <c r="C552" s="169"/>
      <c r="D552" s="169"/>
      <c r="E552" s="169"/>
      <c r="F552" s="169"/>
      <c r="G552" s="169"/>
      <c r="H552" s="169"/>
      <c r="I552" s="169"/>
      <c r="J552" s="169"/>
      <c r="K552" s="169"/>
      <c r="L552" s="169"/>
      <c r="M552" s="169"/>
      <c r="N552" s="169"/>
    </row>
    <row r="553" spans="3:14" s="24" customFormat="1" x14ac:dyDescent="0.25">
      <c r="C553" s="169"/>
      <c r="D553" s="169"/>
      <c r="E553" s="169"/>
      <c r="F553" s="169"/>
      <c r="G553" s="169"/>
      <c r="H553" s="169"/>
      <c r="I553" s="169"/>
      <c r="J553" s="169"/>
      <c r="K553" s="169"/>
      <c r="L553" s="169"/>
      <c r="M553" s="169"/>
      <c r="N553" s="169"/>
    </row>
    <row r="554" spans="3:14" s="24" customFormat="1" x14ac:dyDescent="0.25">
      <c r="C554" s="169"/>
      <c r="D554" s="169"/>
      <c r="E554" s="169"/>
      <c r="F554" s="169"/>
      <c r="G554" s="169"/>
      <c r="H554" s="169"/>
      <c r="I554" s="169"/>
      <c r="J554" s="169"/>
      <c r="K554" s="169"/>
      <c r="L554" s="169"/>
      <c r="M554" s="169"/>
      <c r="N554" s="169"/>
    </row>
    <row r="555" spans="3:14" s="24" customFormat="1" x14ac:dyDescent="0.25">
      <c r="C555" s="169"/>
      <c r="D555" s="169"/>
      <c r="E555" s="169"/>
      <c r="F555" s="169"/>
      <c r="G555" s="169"/>
      <c r="H555" s="169"/>
      <c r="I555" s="169"/>
      <c r="J555" s="169"/>
      <c r="K555" s="169"/>
      <c r="L555" s="169"/>
      <c r="M555" s="169"/>
      <c r="N555" s="169"/>
    </row>
    <row r="556" spans="3:14" s="24" customFormat="1" x14ac:dyDescent="0.25">
      <c r="C556" s="169"/>
      <c r="D556" s="169"/>
      <c r="E556" s="169"/>
      <c r="F556" s="169"/>
      <c r="G556" s="169"/>
      <c r="H556" s="169"/>
      <c r="I556" s="169"/>
      <c r="J556" s="169"/>
      <c r="K556" s="169"/>
      <c r="L556" s="169"/>
      <c r="M556" s="169"/>
      <c r="N556" s="169"/>
    </row>
    <row r="557" spans="3:14" s="24" customFormat="1" x14ac:dyDescent="0.25">
      <c r="C557" s="169"/>
      <c r="D557" s="169"/>
      <c r="E557" s="169"/>
      <c r="F557" s="169"/>
      <c r="G557" s="169"/>
      <c r="H557" s="169"/>
      <c r="I557" s="169"/>
      <c r="J557" s="169"/>
      <c r="K557" s="169"/>
      <c r="L557" s="169"/>
      <c r="M557" s="169"/>
      <c r="N557" s="169"/>
    </row>
    <row r="558" spans="3:14" s="24" customFormat="1" x14ac:dyDescent="0.25">
      <c r="C558" s="169"/>
      <c r="D558" s="169"/>
      <c r="E558" s="169"/>
      <c r="F558" s="169"/>
      <c r="G558" s="169"/>
      <c r="H558" s="169"/>
      <c r="I558" s="169"/>
      <c r="J558" s="169"/>
      <c r="K558" s="169"/>
      <c r="L558" s="169"/>
      <c r="M558" s="169"/>
      <c r="N558" s="169"/>
    </row>
    <row r="559" spans="3:14" s="24" customFormat="1" x14ac:dyDescent="0.25">
      <c r="C559" s="169"/>
      <c r="D559" s="169"/>
      <c r="E559" s="169"/>
      <c r="F559" s="169"/>
      <c r="G559" s="169"/>
      <c r="H559" s="169"/>
      <c r="I559" s="169"/>
      <c r="J559" s="169"/>
      <c r="K559" s="169"/>
      <c r="L559" s="169"/>
      <c r="M559" s="169"/>
      <c r="N559" s="169"/>
    </row>
    <row r="560" spans="3:14" s="24" customFormat="1" x14ac:dyDescent="0.25">
      <c r="C560" s="169"/>
      <c r="D560" s="169"/>
      <c r="E560" s="169"/>
      <c r="F560" s="169"/>
      <c r="G560" s="169"/>
      <c r="H560" s="169"/>
      <c r="I560" s="169"/>
      <c r="J560" s="169"/>
      <c r="K560" s="169"/>
      <c r="L560" s="169"/>
      <c r="M560" s="169"/>
      <c r="N560" s="169"/>
    </row>
    <row r="561" spans="3:14" s="24" customFormat="1" x14ac:dyDescent="0.25">
      <c r="C561" s="169"/>
      <c r="D561" s="169"/>
      <c r="E561" s="169"/>
      <c r="F561" s="169"/>
      <c r="G561" s="169"/>
      <c r="H561" s="169"/>
      <c r="I561" s="169"/>
      <c r="J561" s="169"/>
      <c r="K561" s="169"/>
      <c r="L561" s="169"/>
      <c r="M561" s="169"/>
      <c r="N561" s="169"/>
    </row>
    <row r="562" spans="3:14" s="24" customFormat="1" x14ac:dyDescent="0.25">
      <c r="C562" s="169"/>
      <c r="D562" s="169"/>
      <c r="E562" s="169"/>
      <c r="F562" s="169"/>
      <c r="G562" s="169"/>
      <c r="H562" s="169"/>
      <c r="I562" s="169"/>
      <c r="J562" s="169"/>
      <c r="K562" s="169"/>
      <c r="L562" s="169"/>
      <c r="M562" s="169"/>
      <c r="N562" s="169"/>
    </row>
    <row r="563" spans="3:14" ht="12.75" customHeight="1" x14ac:dyDescent="0.25"/>
    <row r="564" spans="3:14" ht="12.75" customHeight="1" x14ac:dyDescent="0.25"/>
    <row r="565" spans="3:14" ht="12.75" customHeight="1" x14ac:dyDescent="0.25"/>
    <row r="566" spans="3:14" ht="12.75" customHeight="1" x14ac:dyDescent="0.25"/>
    <row r="567" spans="3:14" ht="12.75" customHeight="1" x14ac:dyDescent="0.25"/>
    <row r="568" spans="3:14" ht="12.75" customHeight="1" x14ac:dyDescent="0.25"/>
    <row r="569" spans="3:14" ht="12.75" customHeight="1" x14ac:dyDescent="0.25"/>
    <row r="570" spans="3:14" ht="12.75" customHeight="1" x14ac:dyDescent="0.25"/>
    <row r="571" spans="3:14" ht="12.75" customHeight="1" x14ac:dyDescent="0.25"/>
    <row r="572" spans="3:14" ht="12.75" customHeight="1" x14ac:dyDescent="0.25"/>
    <row r="573" spans="3:14" ht="12.75" customHeight="1" x14ac:dyDescent="0.25"/>
    <row r="574" spans="3:14" ht="12.75" customHeight="1" x14ac:dyDescent="0.25"/>
    <row r="575" spans="3:14" ht="12.75" customHeight="1" x14ac:dyDescent="0.25"/>
    <row r="576" spans="3:14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  <row r="1007" ht="12.75" customHeight="1" x14ac:dyDescent="0.25"/>
    <row r="1008" ht="12.75" customHeight="1" x14ac:dyDescent="0.25"/>
    <row r="1009" ht="12.75" customHeight="1" x14ac:dyDescent="0.25"/>
    <row r="1010" ht="12.75" customHeight="1" x14ac:dyDescent="0.25"/>
    <row r="1011" ht="12.75" customHeight="1" x14ac:dyDescent="0.25"/>
    <row r="1012" ht="12.75" customHeight="1" x14ac:dyDescent="0.25"/>
    <row r="1013" ht="12.75" customHeight="1" x14ac:dyDescent="0.25"/>
    <row r="1014" ht="12.75" customHeight="1" x14ac:dyDescent="0.25"/>
    <row r="1015" ht="12.75" customHeight="1" x14ac:dyDescent="0.25"/>
    <row r="1016" ht="12.75" customHeight="1" x14ac:dyDescent="0.25"/>
    <row r="1017" ht="12.75" customHeight="1" x14ac:dyDescent="0.25"/>
    <row r="1018" ht="12.75" customHeight="1" x14ac:dyDescent="0.25"/>
    <row r="1019" ht="12.75" customHeight="1" x14ac:dyDescent="0.25"/>
    <row r="1020" ht="12.75" customHeight="1" x14ac:dyDescent="0.25"/>
    <row r="1021" ht="12.75" customHeight="1" x14ac:dyDescent="0.25"/>
    <row r="1022" ht="12.75" customHeight="1" x14ac:dyDescent="0.25"/>
    <row r="1023" ht="12.75" customHeight="1" x14ac:dyDescent="0.25"/>
    <row r="1024" ht="12.75" customHeight="1" x14ac:dyDescent="0.25"/>
    <row r="1025" ht="12.75" customHeight="1" x14ac:dyDescent="0.25"/>
    <row r="1026" ht="12.75" customHeight="1" x14ac:dyDescent="0.25"/>
    <row r="1027" ht="12.75" customHeight="1" x14ac:dyDescent="0.25"/>
    <row r="1028" ht="12.75" customHeight="1" x14ac:dyDescent="0.25"/>
    <row r="1029" ht="12.75" customHeight="1" x14ac:dyDescent="0.25"/>
    <row r="1030" ht="12.75" customHeight="1" x14ac:dyDescent="0.25"/>
    <row r="1031" ht="12.75" customHeight="1" x14ac:dyDescent="0.25"/>
    <row r="1032" ht="12.75" customHeight="1" x14ac:dyDescent="0.25"/>
    <row r="1033" ht="12.75" customHeight="1" x14ac:dyDescent="0.25"/>
    <row r="1034" ht="12.75" customHeight="1" x14ac:dyDescent="0.25"/>
    <row r="1035" ht="12.75" customHeight="1" x14ac:dyDescent="0.25"/>
    <row r="1036" ht="12.75" customHeight="1" x14ac:dyDescent="0.25"/>
    <row r="1037" ht="12.75" customHeight="1" x14ac:dyDescent="0.25"/>
    <row r="1038" ht="12.75" customHeight="1" x14ac:dyDescent="0.25"/>
    <row r="1039" ht="12.75" customHeight="1" x14ac:dyDescent="0.25"/>
    <row r="1040" ht="12.75" customHeight="1" x14ac:dyDescent="0.25"/>
    <row r="1041" ht="12.75" customHeight="1" x14ac:dyDescent="0.25"/>
    <row r="1042" ht="12.75" customHeight="1" x14ac:dyDescent="0.25"/>
    <row r="1043" ht="12.75" customHeight="1" x14ac:dyDescent="0.25"/>
    <row r="1044" ht="12.75" customHeight="1" x14ac:dyDescent="0.25"/>
    <row r="1045" ht="12.75" customHeight="1" x14ac:dyDescent="0.25"/>
    <row r="1046" ht="12.75" customHeight="1" x14ac:dyDescent="0.25"/>
    <row r="1047" ht="12.75" customHeight="1" x14ac:dyDescent="0.25"/>
    <row r="1048" ht="12.75" customHeight="1" x14ac:dyDescent="0.25"/>
    <row r="1049" ht="12.75" customHeight="1" x14ac:dyDescent="0.25"/>
    <row r="1050" ht="12.75" customHeight="1" x14ac:dyDescent="0.25"/>
    <row r="1051" ht="12.75" customHeight="1" x14ac:dyDescent="0.25"/>
  </sheetData>
  <mergeCells count="25">
    <mergeCell ref="M409:M410"/>
    <mergeCell ref="O6:Z6"/>
    <mergeCell ref="L9:N9"/>
    <mergeCell ref="T9:Z9"/>
    <mergeCell ref="D409:D410"/>
    <mergeCell ref="E409:E410"/>
    <mergeCell ref="G409:G410"/>
    <mergeCell ref="H409:H410"/>
    <mergeCell ref="L409:L410"/>
    <mergeCell ref="I409:I410"/>
    <mergeCell ref="K409:K410"/>
    <mergeCell ref="F409:F410"/>
    <mergeCell ref="J409:J410"/>
    <mergeCell ref="N409:N410"/>
    <mergeCell ref="K6:N6"/>
    <mergeCell ref="A1:E1"/>
    <mergeCell ref="M1:N1"/>
    <mergeCell ref="Q1:R1"/>
    <mergeCell ref="A3:Z3"/>
    <mergeCell ref="A4:Z4"/>
    <mergeCell ref="C409:C410"/>
    <mergeCell ref="A6:A7"/>
    <mergeCell ref="B6:B7"/>
    <mergeCell ref="C6:F6"/>
    <mergeCell ref="G6:J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>
    <oddHeader>&amp;C&amp;P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Phụ lục 2.5</vt:lpstr>
      <vt:lpstr>Sheet1</vt:lpstr>
      <vt:lpstr>'Phụ lục 2.5'!Print_Area</vt:lpstr>
      <vt:lpstr>'Phụ lục 2.5'!Print_Titles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2025-05-06T12:28:08Z</cp:lastPrinted>
  <dcterms:created xsi:type="dcterms:W3CDTF">2025-04-12T03:51:55Z</dcterms:created>
  <dcterms:modified xsi:type="dcterms:W3CDTF">2025-05-06T12:30:16Z</dcterms:modified>
</cp:coreProperties>
</file>