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HOME\Desktop\Tỉnh Đồng Tháp - Tiền Giang\Đề án ĐVHC cấp xã\"/>
    </mc:Choice>
  </mc:AlternateContent>
  <bookViews>
    <workbookView xWindow="-105" yWindow="-105" windowWidth="23250" windowHeight="12450" activeTab="1"/>
  </bookViews>
  <sheets>
    <sheet name="Phụ lục 2.5" sheetId="12" r:id="rId1"/>
    <sheet name="Sheet1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'[1]PNT-QUOT-#3'!#REF!</definedName>
    <definedName name="\0">'[1]PNT-QUOT-#3'!#REF!</definedName>
    <definedName name="\d" localSheetId="0">'[2]??-BLDG'!#REF!</definedName>
    <definedName name="\d">'[2]??-BLDG'!#REF!</definedName>
    <definedName name="\e" localSheetId="0">'[2]??-BLDG'!#REF!</definedName>
    <definedName name="\e">'[2]??-BLDG'!#REF!</definedName>
    <definedName name="\f" localSheetId="0">'[2]??-BLDG'!#REF!</definedName>
    <definedName name="\f">'[2]??-BLDG'!#REF!</definedName>
    <definedName name="\g" localSheetId="0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l1" localSheetId="0">#REF!</definedName>
    <definedName name="_kl1">#REF!</definedName>
    <definedName name="_Lan1" localSheetId="0" hidden="1">{"'Sheet1'!$L$16"}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localSheetId="0" hidden="1">{"'Sheet1'!$L$16"}</definedName>
    <definedName name="_tt3" hidden="1">{"'Sheet1'!$L$16"}</definedName>
    <definedName name="_tz593">#REF!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 localSheetId="0">#REF!</definedName>
    <definedName name="aaaaaaaaâ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 localSheetId="0">#REF!</definedName>
    <definedName name="bia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0">#REF!</definedName>
    <definedName name="CC">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0">#REF!</definedName>
    <definedName name="cfk">#REF!</definedName>
    <definedName name="cgionc">'[4]lam-moi'!#REF!</definedName>
    <definedName name="cgiovl">'[4]lam-moi'!#REF!</definedName>
    <definedName name="CH" localSheetId="0">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 localSheetId="0">#REF!</definedName>
    <definedName name="COVER">#REF!</definedName>
    <definedName name="CPC" localSheetId="0">#REF!</definedName>
    <definedName name="CPC">#REF!</definedName>
    <definedName name="cpd">[5]gVL!$Q$20</definedName>
    <definedName name="cpdd">[5]gVL!$Q$21</definedName>
    <definedName name="CPVC100" localSheetId="0">#REF!</definedName>
    <definedName name="CPVC100">#REF!</definedName>
    <definedName name="CPVC1KM">'[4]TH VL, NC, DDHT Thanhphuoc'!$J$19</definedName>
    <definedName name="CPVCDN">'[4]#REF'!$K$33</definedName>
    <definedName name="CRD" localSheetId="0">#REF!</definedName>
    <definedName name="CRD">#REF!</definedName>
    <definedName name="_xlnm.Criteria">[11]SILICATE!#REF!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 localSheetId="0">#REF!</definedName>
    <definedName name="CURRENCY">#REF!</definedName>
    <definedName name="cv">[13]gvl!$N$17</definedName>
    <definedName name="CX" localSheetId="0">#REF!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 localSheetId="0">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 localSheetId="0">#REF!</definedName>
    <definedName name="data">#REF!</definedName>
    <definedName name="Data11" localSheetId="0">#REF!</definedName>
    <definedName name="Data11">#REF!</definedName>
    <definedName name="Data41" localSheetId="0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 localSheetId="0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 localSheetId="0">#REF!</definedName>
    <definedName name="df">#REF!</definedName>
    <definedName name="DG">'[14]Don gia'!$B$3:$G$195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M">[4]DONGIA!$A$453:$F$459</definedName>
    <definedName name="dgnc" localSheetId="0">#REF!</definedName>
    <definedName name="dgnc">#REF!</definedName>
    <definedName name="dgqndn" localSheetId="0">#REF!</definedName>
    <definedName name="dgqndn">#REF!</definedName>
    <definedName name="DGTH" localSheetId="0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0">#REF!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 localSheetId="0">#REF!</definedName>
    <definedName name="dm56bxd">#REF!</definedName>
    <definedName name="dmz">[5]gVL!$Q$45</definedName>
    <definedName name="dno">[5]gVL!$Q$49</definedName>
    <definedName name="Documents_array" localSheetId="0">#REF!</definedName>
    <definedName name="Documents_array">#REF!</definedName>
    <definedName name="DonGia" localSheetId="0">#REF!</definedName>
    <definedName name="DonGia">#REF!</definedName>
    <definedName name="dongia1">[4]DG!$A$4:$H$606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nc" localSheetId="0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 localSheetId="0">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 localSheetId="0">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 localSheetId="0">#REF!</definedName>
    <definedName name="FACTOR">#REF!</definedName>
    <definedName name="Fi" localSheetId="0">#REF!</definedName>
    <definedName name="Fi">#REF!</definedName>
    <definedName name="FP" localSheetId="0">'[1]COAT&amp;WRAP-QIOT-#3'!#REF!</definedName>
    <definedName name="FP">'[1]COAT&amp;WRAP-QIOT-#3'!#REF!</definedName>
    <definedName name="fs" localSheetId="0">#REF!</definedName>
    <definedName name="fs">#REF!</definedName>
    <definedName name="g" localSheetId="0">'[18]DG '!#REF!</definedName>
    <definedName name="g">'[18]DG '!#REF!</definedName>
    <definedName name="G0.000" localSheetId="0">[17]Sheet2!#REF!</definedName>
    <definedName name="G0.000">[17]Sheet2!#REF!</definedName>
    <definedName name="G0.010" localSheetId="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 localSheetId="0">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 localSheetId="0">#REF!</definedName>
    <definedName name="hhhh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 localSheetId="0">#REF!</definedName>
    <definedName name="HSSL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 localSheetId="0">#REF!</definedName>
    <definedName name="kp1ph">#REF!</definedName>
    <definedName name="KTHD">'[23]khung ten TD'!#REF!</definedName>
    <definedName name="l" localSheetId="0">#REF!</definedName>
    <definedName name="l">#REF!</definedName>
    <definedName name="Lan" localSheetId="0">{"Thuxm2.xls","Sheet1"}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 localSheetId="0">#REF!</definedName>
    <definedName name="M12ba3p">#REF!</definedName>
    <definedName name="m12banc">'[4]lam-moi'!#REF!</definedName>
    <definedName name="m12bavl">'[4]lam-moi'!#REF!</definedName>
    <definedName name="M12bb1p" localSheetId="0">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'[4]lam-moi'!#REF!</definedName>
    <definedName name="m142bnnc">'[4]lam-moi'!#REF!</definedName>
    <definedName name="m142bnvl" localSheetId="0">'[4]lam-moi'!#REF!</definedName>
    <definedName name="m142bnvl">'[4]lam-moi'!#REF!</definedName>
    <definedName name="M14bb1p" localSheetId="0">#REF!</definedName>
    <definedName name="M14bb1p">#REF!</definedName>
    <definedName name="m14bbnc" localSheetId="0">'[4]lam-moi'!#REF!</definedName>
    <definedName name="m14bbnc">'[4]lam-moi'!#REF!</definedName>
    <definedName name="M14bbvc" localSheetId="0">'[4]CHITIET VL-NC-TT -1p'!#REF!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'[4]t-h HA THE'!#REF!</definedName>
    <definedName name="m8amtc">'[4]t-h HA THE'!#REF!</definedName>
    <definedName name="m8anc" localSheetId="0">'[4]lam-moi'!#REF!</definedName>
    <definedName name="m8anc">'[4]lam-moi'!#REF!</definedName>
    <definedName name="m8avl">'[4]lam-moi'!#REF!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 localSheetId="0">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 localSheetId="0">#REF!</definedName>
    <definedName name="MTMAC12">#REF!</definedName>
    <definedName name="mtr">'[4]TH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'[4]TONGKE3p '!$U$295</definedName>
    <definedName name="n1pig" localSheetId="0">#REF!</definedName>
    <definedName name="n1pig">#REF!</definedName>
    <definedName name="n1pignc">'[4]lam-moi'!#REF!</definedName>
    <definedName name="n1pigvl">'[4]lam-moi'!#REF!</definedName>
    <definedName name="n1pind" localSheetId="0">#REF!</definedName>
    <definedName name="n1pind">#REF!</definedName>
    <definedName name="n1pindnc">'[4]lam-moi'!#REF!</definedName>
    <definedName name="n1pindvl">'[4]lam-moi'!#REF!</definedName>
    <definedName name="n1ping" localSheetId="0">#REF!</definedName>
    <definedName name="n1ping">#REF!</definedName>
    <definedName name="n1pingnc">'[4]lam-moi'!#REF!</definedName>
    <definedName name="n1pingvl">'[4]lam-moi'!#REF!</definedName>
    <definedName name="n1pint" localSheetId="0">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 localSheetId="0">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>#REF!</definedName>
    <definedName name="NCVC3P">#REF!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>#REF!</definedName>
    <definedName name="NET_ANA_2">#REF!</definedName>
    <definedName name="nhn" localSheetId="0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[4]gtrinh!#REF!</definedName>
    <definedName name="nightnc">[4]gtrinh!#REF!</definedName>
    <definedName name="nightvl" localSheetId="0">[4]gtrinh!#REF!</definedName>
    <definedName name="nightvl">[4]gtrinh!#REF!</definedName>
    <definedName name="nignc1p" localSheetId="0">#REF!</definedName>
    <definedName name="nignc1p">#REF!</definedName>
    <definedName name="nignc3p">'[4]CHITIET VL-NC'!$G$107</definedName>
    <definedName name="nigvl1p" localSheetId="0">#REF!</definedName>
    <definedName name="nigvl1p">#REF!</definedName>
    <definedName name="nigvl3p">'[4]CHITIET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>#REF!</definedName>
    <definedName name="nin190nc">'[4]lam-moi'!#REF!</definedName>
    <definedName name="nin190nc3p" localSheetId="0">#REF!</definedName>
    <definedName name="nin190nc3p">#REF!</definedName>
    <definedName name="nin190vl">'[4]lam-moi'!#REF!</definedName>
    <definedName name="nin190vl3p" localSheetId="0">#REF!</definedName>
    <definedName name="nin190vl3p">#REF!</definedName>
    <definedName name="nin1pnc">'[4]lam-moi'!#REF!</definedName>
    <definedName name="nin1pvl">'[4]lam-moi'!#REF!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l" localSheetId="0">'[4]lam-moi'!#REF!</definedName>
    <definedName name="nindvl">'[4]lam-moi'!#REF!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>#REF!</definedName>
    <definedName name="ninnc" localSheetId="0">'[4]lam-moi'!#REF!</definedName>
    <definedName name="ninnc">'[4]lam-moi'!#REF!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>#REF!</definedName>
    <definedName name="ninvl">'[4]lam-moi'!#REF!</definedName>
    <definedName name="ninvl3p" localSheetId="0">#REF!</definedName>
    <definedName name="ninvl3p">#REF!</definedName>
    <definedName name="nl">#REF!</definedName>
    <definedName name="NL12nc">'[4]#REF'!#REF!</definedName>
    <definedName name="NL12vl">'[4]#REF'!#REF!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'[4]THPDMoi  (2)'!#REF!</definedName>
    <definedName name="nlht">'[4]THPDMoi  (2)'!#REF!</definedName>
    <definedName name="nlmtc" localSheetId="0">'[4]t-h HA THE'!#REF!</definedName>
    <definedName name="nlmtc">'[4]t-h HA THE'!#REF!</definedName>
    <definedName name="nlnc">'[4]lam-moi'!#REF!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'[4]lam-moi'!#REF!</definedName>
    <definedName name="nlvl">'[4]lam-moi'!#REF!</definedName>
    <definedName name="nlvl1">[4]chitiet!$G$302</definedName>
    <definedName name="nlvl3p" localSheetId="0">#REF!</definedName>
    <definedName name="nlvl3p">#REF!</definedName>
    <definedName name="nn" localSheetId="0">#REF!</definedName>
    <definedName name="nn">#REF!</definedName>
    <definedName name="nn1p" localSheetId="0">#REF!</definedName>
    <definedName name="nn1p">#REF!</definedName>
    <definedName name="nn3p">#REF!</definedName>
    <definedName name="nnnc">'[4]lam-moi'!#REF!</definedName>
    <definedName name="nnnc3p" localSheetId="0">#REF!</definedName>
    <definedName name="nnnc3p">#REF!</definedName>
    <definedName name="nnvl">'[4]lam-moi'!#REF!</definedName>
    <definedName name="nnvl3p" localSheetId="0">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'Phụ lục 2.5'!$A$1:$Z$431</definedName>
    <definedName name="_xlnm.Print_Area">#REF!</definedName>
    <definedName name="Print_Area_MI">[25]ESTI.!$A$1:$U$52</definedName>
    <definedName name="_xlnm.Print_Titles" localSheetId="0">'Phụ lục 2.5'!$6:$8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'[4]THPDMoi  (2)'!#REF!</definedName>
    <definedName name="rack1">'[4]THPDMoi  (2)'!#REF!</definedName>
    <definedName name="rack2" localSheetId="0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 localSheetId="0">#REF!</definedName>
    <definedName name="SCH">#REF!</definedName>
    <definedName name="sd3p">'[4]lam-moi'!#REF!</definedName>
    <definedName name="SDMONG" localSheetId="0">#REF!</definedName>
    <definedName name="SDMONG">#REF!</definedName>
    <definedName name="sgnc">[4]gtrinh!#REF!</definedName>
    <definedName name="sgvl">[4]gtrinh!#REF!</definedName>
    <definedName name="Sheet1" localSheetId="0">#REF!</definedName>
    <definedName name="Sheet1">#REF!</definedName>
    <definedName name="sht">'[4]THPDMoi  (2)'!#REF!</definedName>
    <definedName name="sht3p">'[4]lam-moi'!#REF!</definedName>
    <definedName name="SIZE" localSheetId="0">#REF!</definedName>
    <definedName name="SIZE">#REF!</definedName>
    <definedName name="skd">[5]gVL!$Q$37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 localSheetId="0">#REF!</definedName>
    <definedName name="t10nc1p">#REF!</definedName>
    <definedName name="t10ncm">'[4]lam-moi'!#REF!</definedName>
    <definedName name="t10vl">'[4]lam-moi'!#REF!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'[4]lam-moi'!#REF!</definedName>
    <definedName name="t12m">'[4]lam-moi'!#REF!</definedName>
    <definedName name="t12mnc" localSheetId="0">'[4]thao-go'!#REF!</definedName>
    <definedName name="t12mnc">'[4]thao-go'!#REF!</definedName>
    <definedName name="t12nc" localSheetId="0">'[4]lam-moi'!#REF!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'[4]lam-moi'!#REF!</definedName>
    <definedName name="t14m">'[4]lam-moi'!#REF!</definedName>
    <definedName name="t14mnc" localSheetId="0">'[4]thao-go'!#REF!</definedName>
    <definedName name="t14mnc">'[4]thao-go'!#REF!</definedName>
    <definedName name="t14nc">'[4]lam-moi'!#REF!</definedName>
    <definedName name="t14nc3p" localSheetId="0">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 localSheetId="0">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 localSheetId="0">#REF!</definedName>
    <definedName name="tbtram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'[4]thao-go'!#REF!</definedName>
    <definedName name="tcxxnc">'[4]thao-go'!#REF!</definedName>
    <definedName name="td" localSheetId="0">'[4]THPDMoi  (2)'!#REF!</definedName>
    <definedName name="td">'[4]THPDMoi  (2)'!#REF!</definedName>
    <definedName name="td10vl" localSheetId="0">'[4]#REF'!#REF!</definedName>
    <definedName name="td10vl">'[4]#REF'!#REF!</definedName>
    <definedName name="td12nc" localSheetId="0">'[4]#REF'!#REF!</definedName>
    <definedName name="td12nc">'[4]#REF'!#REF!</definedName>
    <definedName name="td1cnc">'[4]lam-moi'!#REF!</definedName>
    <definedName name="td1cvl">'[4]lam-moi'!#REF!</definedName>
    <definedName name="td1p" localSheetId="0">#REF!</definedName>
    <definedName name="td1p">#REF!</definedName>
    <definedName name="TD1pnc">'[4]CHITIET VL-NC-TT -1p'!#REF!</definedName>
    <definedName name="TD1pvl">'[4]CHITIET VL-NC-TT -1p'!#REF!</definedName>
    <definedName name="td3p" localSheetId="0">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 localSheetId="0">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[4]gtrinh!#REF!</definedName>
    <definedName name="tdtrnc">[4]gtrinh!#REF!</definedName>
    <definedName name="tdtrvl" localSheetId="0">[4]gtrinh!#REF!</definedName>
    <definedName name="tdtrvl">[4]gtrinh!#REF!</definedName>
    <definedName name="tdvl">[4]gtrinh!#REF!</definedName>
    <definedName name="tdvl1p" localSheetId="0">#REF!</definedName>
    <definedName name="tdvl1p">#REF!</definedName>
    <definedName name="tdvl3p">'[4]CHITIET VL-NC'!$G$23</definedName>
    <definedName name="th3x15">[4]giathanh1!#REF!</definedName>
    <definedName name="Thang" localSheetId="0" hidden="1">{"'Sheet1'!$L$16"}</definedName>
    <definedName name="Thang" hidden="1">{"'Sheet1'!$L$16"}</definedName>
    <definedName name="ThanhXuan110">'[28]KH-Q1,Q2,01'!#REF!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" localSheetId="0">'[1]COAT&amp;WRAP-QIOT-#3'!#REF!</definedName>
    <definedName name="THK">'[1]COAT&amp;WRAP-QIOT-#3'!#REF!</definedName>
    <definedName name="THKP160" localSheetId="0">'[4]dongia (2)'!#REF!</definedName>
    <definedName name="THKP160">'[4]dongia (2)'!#REF!</definedName>
    <definedName name="thkp3" localSheetId="0">#REF!</definedName>
    <definedName name="thkp3">#REF!</definedName>
    <definedName name="thtr15" localSheetId="0">[4]giathanh1!#REF!</definedName>
    <definedName name="thtr15">[4]giathanh1!#REF!</definedName>
    <definedName name="thtt" localSheetId="0">#REF!</definedName>
    <definedName name="thtt">#REF!</definedName>
    <definedName name="thucthanh">'[29]Thuc thanh'!$E$29</definedName>
    <definedName name="THUYETMINH">[30]ptvt!$A$6:$X$128</definedName>
    <definedName name="TIENLUONG" localSheetId="0">#REF!</definedName>
    <definedName name="TIENLUONG">#REF!</definedName>
    <definedName name="Tiepdia">[4]Tiepdia!$1:$1048576</definedName>
    <definedName name="TITAN" localSheetId="0">#REF!</definedName>
    <definedName name="TITAN">#REF!</definedName>
    <definedName name="TKP" localSheetId="0">#REF!</definedName>
    <definedName name="TKP">#REF!</definedName>
    <definedName name="TLAC120" localSheetId="0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 localSheetId="0">#REF!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 localSheetId="0">#REF!</definedName>
    <definedName name="ts">#REF!</definedName>
    <definedName name="tsI" localSheetId="0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'[4]thao-go'!#REF!</definedName>
    <definedName name="tx1pignc">'[4]thao-go'!#REF!</definedName>
    <definedName name="tx1pindnc" localSheetId="0">'[4]thao-go'!#REF!</definedName>
    <definedName name="tx1pindnc">'[4]thao-go'!#REF!</definedName>
    <definedName name="tx1pingnc" localSheetId="0">'[4]thao-go'!#REF!</definedName>
    <definedName name="tx1pingnc">'[4]thao-go'!#REF!</definedName>
    <definedName name="tx1pintnc" localSheetId="0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 localSheetId="0">#REF!</definedName>
    <definedName name="VCHT">#REF!</definedName>
    <definedName name="VCTT" localSheetId="0">#REF!</definedName>
    <definedName name="VCTT">#REF!</definedName>
    <definedName name="VCVBT1">'[4]VCV-BE-TONG'!$G$11</definedName>
    <definedName name="VCVBT2">'[4]VCV-BE-TONG'!$G$17</definedName>
    <definedName name="vd3p" localSheetId="0">#REF!</definedName>
    <definedName name="vd3p">#REF!</definedName>
    <definedName name="vdkt">[5]gVL!$Q$55</definedName>
    <definedName name="vl1p" localSheetId="0">#REF!</definedName>
    <definedName name="vl1p">#REF!</definedName>
    <definedName name="vl3p" localSheetId="0">#REF!</definedName>
    <definedName name="vl3p">#REF!</definedName>
    <definedName name="vldd" localSheetId="0">'[4]TH XL'!#REF!</definedName>
    <definedName name="vldd">'[4]TH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[4]TNHCHINH!$I$38</definedName>
    <definedName name="VLIEU" localSheetId="0">#REF!</definedName>
    <definedName name="VLIEU">#REF!</definedName>
    <definedName name="vltr">'[4]TH XL'!#REF!</definedName>
    <definedName name="vltram" localSheetId="0">#REF!</definedName>
    <definedName name="vltram">#REF!</definedName>
    <definedName name="vr3p" localSheetId="0">#REF!</definedName>
    <definedName name="vr3p">#REF!</definedName>
    <definedName name="Vt" localSheetId="0">{"Thuxm2.xls","Sheet1"}</definedName>
    <definedName name="Vt">{"Thuxm2.xls","Sheet1"}</definedName>
    <definedName name="vt1pbs">'[4]lam-moi'!#REF!</definedName>
    <definedName name="vtbs">'[4]lam-moi'!#REF!</definedName>
    <definedName name="Vu" localSheetId="0">#REF!</definedName>
    <definedName name="Vu">#REF!</definedName>
    <definedName name="W" localSheetId="0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 localSheetId="0">#REF!</definedName>
    <definedName name="x1pind">#REF!</definedName>
    <definedName name="x1pindnc">'[4]lam-moi'!#REF!</definedName>
    <definedName name="x1pindvl">'[4]lam-moi'!#REF!</definedName>
    <definedName name="x1ping" localSheetId="0">#REF!</definedName>
    <definedName name="x1ping">#REF!</definedName>
    <definedName name="x1pingnc">'[4]lam-moi'!#REF!</definedName>
    <definedName name="x1pingvl">'[4]lam-moi'!#REF!</definedName>
    <definedName name="x1pint" localSheetId="0">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'[4]lam-moi'!#REF!</definedName>
    <definedName name="xfconc">'[4]lam-moi'!#REF!</definedName>
    <definedName name="xfconc3p">'[4]CHITIET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'[4]lam-moi'!#REF!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 localSheetId="0">#REF!</definedName>
    <definedName name="xhn">#REF!</definedName>
    <definedName name="xhnnc">'[4]lam-moi'!#REF!</definedName>
    <definedName name="xhnvl">'[4]lam-moi'!#REF!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'[4]lam-moi'!#REF!</definedName>
    <definedName name="xig1nc">'[4]lam-moi'!#REF!</definedName>
    <definedName name="xig1p" localSheetId="0">#REF!</definedName>
    <definedName name="xig1p">#REF!</definedName>
    <definedName name="xig1pnc" localSheetId="0">'[4]lam-moi'!#REF!</definedName>
    <definedName name="xig1pnc">'[4]lam-moi'!#REF!</definedName>
    <definedName name="xig1pvl" localSheetId="0">'[4]lam-moi'!#REF!</definedName>
    <definedName name="xig1pvl">'[4]lam-moi'!#REF!</definedName>
    <definedName name="xig1vl" localSheetId="0">'[4]lam-moi'!#REF!</definedName>
    <definedName name="xig1vl">'[4]lam-moi'!#REF!</definedName>
    <definedName name="xig2nc">'[4]lam-moi'!#REF!</definedName>
    <definedName name="xig2vl">'[4]lam-moi'!#REF!</definedName>
    <definedName name="xig3p" localSheetId="0">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 localSheetId="0">#REF!</definedName>
    <definedName name="xignc3p">#REF!</definedName>
    <definedName name="xigvl">'[4]lam-moi'!#REF!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'[4]lam-moi'!#REF!</definedName>
    <definedName name="xind1pnc">'[4]lam-moi'!#REF!</definedName>
    <definedName name="xind1pvl" localSheetId="0">'[4]lam-moi'!#REF!</definedName>
    <definedName name="xind1pvl">'[4]lam-moi'!#REF!</definedName>
    <definedName name="xind3p" localSheetId="0">#REF!</definedName>
    <definedName name="xind3p">#REF!</definedName>
    <definedName name="xindnc" localSheetId="0">'[4]lam-moi'!#REF!</definedName>
    <definedName name="xindnc">'[4]lam-moi'!#REF!</definedName>
    <definedName name="xindnc1p" localSheetId="0">#REF!</definedName>
    <definedName name="xindnc1p">#REF!</definedName>
    <definedName name="xindnc3p">'[4]CHITIET VL-NC'!$G$85</definedName>
    <definedName name="xindvl">'[4]lam-moi'!#REF!</definedName>
    <definedName name="xindvl1p" localSheetId="0">#REF!</definedName>
    <definedName name="xindvl1p">#REF!</definedName>
    <definedName name="xindvl3p">'[4]CHITIET VL-NC'!$G$80</definedName>
    <definedName name="xing1p" localSheetId="0">#REF!</definedName>
    <definedName name="xing1p">#REF!</definedName>
    <definedName name="xing1pnc" localSheetId="0">'[4]lam-moi'!#REF!</definedName>
    <definedName name="xing1pnc">'[4]lam-moi'!#REF!</definedName>
    <definedName name="xing1pvl" localSheetId="0">'[4]lam-moi'!#REF!</definedName>
    <definedName name="xing1pvl">'[4]lam-moi'!#REF!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>'[4]lam-moi'!#REF!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l" localSheetId="0">'[4]lam-moi'!#REF!</definedName>
    <definedName name="xinvl">'[4]lam-moi'!#REF!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>#REF!</definedName>
    <definedName name="xit1nc">'[4]lam-moi'!#REF!</definedName>
    <definedName name="xit1p" localSheetId="0">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 localSheetId="0">#REF!</definedName>
    <definedName name="xit2nc3p">#REF!</definedName>
    <definedName name="xit2vl">'[4]lam-moi'!#REF!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'[4]lam-moi'!#REF!</definedName>
    <definedName name="xitnc">'[4]lam-moi'!#REF!</definedName>
    <definedName name="xitnc3p" localSheetId="0">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 localSheetId="0">#REF!</definedName>
    <definedName name="xitvl3p">#REF!</definedName>
    <definedName name="xl" localSheetId="0">#REF!</definedName>
    <definedName name="xl">#REF!</definedName>
    <definedName name="xlc" localSheetId="0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 localSheetId="0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8" i="13" l="1"/>
  <c r="M428" i="13"/>
  <c r="L428" i="13"/>
  <c r="K428" i="13"/>
  <c r="J428" i="13"/>
  <c r="I428" i="13"/>
  <c r="H428" i="13"/>
  <c r="G428" i="13"/>
  <c r="F428" i="13"/>
  <c r="E428" i="13"/>
  <c r="D428" i="13"/>
  <c r="C428" i="13"/>
  <c r="N427" i="13"/>
  <c r="M427" i="13"/>
  <c r="L427" i="13"/>
  <c r="K427" i="13"/>
  <c r="J427" i="13"/>
  <c r="I427" i="13"/>
  <c r="H427" i="13"/>
  <c r="G427" i="13"/>
  <c r="F427" i="13"/>
  <c r="E427" i="13"/>
  <c r="D427" i="13"/>
  <c r="C427" i="13"/>
  <c r="N423" i="13"/>
  <c r="M423" i="13"/>
  <c r="L423" i="13"/>
  <c r="K423" i="13"/>
  <c r="J423" i="13"/>
  <c r="I423" i="13"/>
  <c r="H423" i="13"/>
  <c r="G423" i="13"/>
  <c r="F423" i="13"/>
  <c r="E423" i="13"/>
  <c r="D423" i="13"/>
  <c r="C423" i="13"/>
  <c r="N420" i="13"/>
  <c r="M420" i="13"/>
  <c r="M419" i="13" s="1"/>
  <c r="L420" i="13"/>
  <c r="K420" i="13"/>
  <c r="K419" i="13" s="1"/>
  <c r="J420" i="13"/>
  <c r="I420" i="13"/>
  <c r="H420" i="13"/>
  <c r="G420" i="13"/>
  <c r="G419" i="13" s="1"/>
  <c r="F420" i="13"/>
  <c r="E420" i="13"/>
  <c r="E419" i="13" s="1"/>
  <c r="D420" i="13"/>
  <c r="C420" i="13"/>
  <c r="C419" i="13" s="1"/>
  <c r="N419" i="13"/>
  <c r="L419" i="13"/>
  <c r="J419" i="13"/>
  <c r="I419" i="13"/>
  <c r="H419" i="13"/>
  <c r="F419" i="13"/>
  <c r="D419" i="13"/>
  <c r="N416" i="13"/>
  <c r="M416" i="13"/>
  <c r="M415" i="13" s="1"/>
  <c r="L416" i="13"/>
  <c r="K416" i="13"/>
  <c r="J416" i="13"/>
  <c r="I416" i="13"/>
  <c r="H416" i="13"/>
  <c r="G416" i="13"/>
  <c r="F416" i="13"/>
  <c r="E416" i="13"/>
  <c r="D416" i="13"/>
  <c r="C416" i="13"/>
  <c r="N415" i="13"/>
  <c r="L415" i="13"/>
  <c r="K415" i="13"/>
  <c r="J415" i="13"/>
  <c r="I415" i="13"/>
  <c r="H415" i="13"/>
  <c r="G415" i="13"/>
  <c r="F415" i="13"/>
  <c r="E415" i="13"/>
  <c r="D415" i="13"/>
  <c r="C415" i="13"/>
  <c r="N412" i="13"/>
  <c r="M412" i="13"/>
  <c r="L412" i="13"/>
  <c r="K412" i="13"/>
  <c r="J412" i="13"/>
  <c r="I412" i="13"/>
  <c r="H412" i="13"/>
  <c r="G412" i="13"/>
  <c r="F412" i="13"/>
  <c r="E412" i="13"/>
  <c r="D412" i="13"/>
  <c r="C412" i="13"/>
  <c r="N411" i="13"/>
  <c r="M411" i="13"/>
  <c r="L411" i="13"/>
  <c r="K411" i="13"/>
  <c r="J411" i="13"/>
  <c r="I411" i="13"/>
  <c r="H411" i="13"/>
  <c r="G411" i="13"/>
  <c r="F411" i="13"/>
  <c r="E411" i="13"/>
  <c r="D411" i="13"/>
  <c r="C411" i="13"/>
  <c r="N408" i="13"/>
  <c r="M408" i="13"/>
  <c r="M407" i="13" s="1"/>
  <c r="L408" i="13"/>
  <c r="K408" i="13"/>
  <c r="J408" i="13"/>
  <c r="I408" i="13"/>
  <c r="H408" i="13"/>
  <c r="G408" i="13"/>
  <c r="F408" i="13"/>
  <c r="E408" i="13"/>
  <c r="D408" i="13"/>
  <c r="C408" i="13"/>
  <c r="N407" i="13"/>
  <c r="L407" i="13"/>
  <c r="K407" i="13"/>
  <c r="J407" i="13"/>
  <c r="I407" i="13"/>
  <c r="H407" i="13"/>
  <c r="G407" i="13"/>
  <c r="F407" i="13"/>
  <c r="E407" i="13"/>
  <c r="D407" i="13"/>
  <c r="C407" i="13"/>
  <c r="N404" i="13"/>
  <c r="M404" i="13"/>
  <c r="L404" i="13"/>
  <c r="K404" i="13"/>
  <c r="J404" i="13"/>
  <c r="I404" i="13"/>
  <c r="H404" i="13"/>
  <c r="G404" i="13"/>
  <c r="F404" i="13"/>
  <c r="E404" i="13"/>
  <c r="D404" i="13"/>
  <c r="C404" i="13"/>
  <c r="N403" i="13"/>
  <c r="M403" i="13"/>
  <c r="L403" i="13"/>
  <c r="K403" i="13"/>
  <c r="J403" i="13"/>
  <c r="I403" i="13"/>
  <c r="H403" i="13"/>
  <c r="G403" i="13"/>
  <c r="F403" i="13"/>
  <c r="E403" i="13"/>
  <c r="D403" i="13"/>
  <c r="C403" i="13"/>
  <c r="N400" i="13"/>
  <c r="M400" i="13"/>
  <c r="L400" i="13"/>
  <c r="K400" i="13"/>
  <c r="J400" i="13"/>
  <c r="I400" i="13"/>
  <c r="H400" i="13"/>
  <c r="G400" i="13"/>
  <c r="F400" i="13"/>
  <c r="E400" i="13"/>
  <c r="E399" i="13" s="1"/>
  <c r="D400" i="13"/>
  <c r="C400" i="13"/>
  <c r="C399" i="13" s="1"/>
  <c r="N399" i="13"/>
  <c r="M399" i="13"/>
  <c r="L399" i="13"/>
  <c r="K399" i="13"/>
  <c r="J399" i="13"/>
  <c r="I399" i="13"/>
  <c r="H399" i="13"/>
  <c r="G399" i="13"/>
  <c r="F399" i="13"/>
  <c r="D399" i="13"/>
  <c r="N396" i="13"/>
  <c r="M396" i="13"/>
  <c r="L396" i="13"/>
  <c r="K396" i="13"/>
  <c r="J396" i="13"/>
  <c r="I396" i="13"/>
  <c r="H396" i="13"/>
  <c r="G396" i="13"/>
  <c r="F396" i="13"/>
  <c r="E396" i="13"/>
  <c r="D396" i="13"/>
  <c r="C396" i="13"/>
  <c r="N395" i="13"/>
  <c r="M395" i="13"/>
  <c r="L395" i="13"/>
  <c r="K395" i="13"/>
  <c r="J395" i="13"/>
  <c r="I395" i="13"/>
  <c r="H395" i="13"/>
  <c r="G395" i="13"/>
  <c r="F395" i="13"/>
  <c r="E395" i="13"/>
  <c r="D395" i="13"/>
  <c r="C395" i="13"/>
  <c r="M392" i="13"/>
  <c r="L392" i="13"/>
  <c r="L391" i="13" s="1"/>
  <c r="K392" i="13"/>
  <c r="K391" i="13" s="1"/>
  <c r="I392" i="13"/>
  <c r="I391" i="13" s="1"/>
  <c r="H392" i="13"/>
  <c r="G392" i="13"/>
  <c r="G391" i="13" s="1"/>
  <c r="E392" i="13"/>
  <c r="D392" i="13"/>
  <c r="C392" i="13"/>
  <c r="N391" i="13"/>
  <c r="M391" i="13"/>
  <c r="J391" i="13"/>
  <c r="H391" i="13"/>
  <c r="F391" i="13"/>
  <c r="E391" i="13"/>
  <c r="D391" i="13"/>
  <c r="C391" i="13"/>
  <c r="N388" i="13"/>
  <c r="M388" i="13"/>
  <c r="L388" i="13"/>
  <c r="K388" i="13"/>
  <c r="J388" i="13"/>
  <c r="I388" i="13"/>
  <c r="H388" i="13"/>
  <c r="G388" i="13"/>
  <c r="F388" i="13"/>
  <c r="E388" i="13"/>
  <c r="D388" i="13"/>
  <c r="C388" i="13"/>
  <c r="N387" i="13"/>
  <c r="M387" i="13"/>
  <c r="L387" i="13"/>
  <c r="K387" i="13"/>
  <c r="J387" i="13"/>
  <c r="I387" i="13"/>
  <c r="H387" i="13"/>
  <c r="G387" i="13"/>
  <c r="F387" i="13"/>
  <c r="E387" i="13"/>
  <c r="D387" i="13"/>
  <c r="C387" i="13"/>
  <c r="N384" i="13"/>
  <c r="N383" i="13" s="1"/>
  <c r="N382" i="13" s="1"/>
  <c r="M384" i="13"/>
  <c r="M383" i="13" s="1"/>
  <c r="L384" i="13"/>
  <c r="L383" i="13" s="1"/>
  <c r="K384" i="13"/>
  <c r="J384" i="13"/>
  <c r="J383" i="13" s="1"/>
  <c r="I384" i="13"/>
  <c r="I383" i="13" s="1"/>
  <c r="H384" i="13"/>
  <c r="H383" i="13" s="1"/>
  <c r="G384" i="13"/>
  <c r="E384" i="13"/>
  <c r="D384" i="13"/>
  <c r="C384" i="13"/>
  <c r="K383" i="13"/>
  <c r="G383" i="13"/>
  <c r="F383" i="13"/>
  <c r="E383" i="13"/>
  <c r="D383" i="13"/>
  <c r="C383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N373" i="13"/>
  <c r="M373" i="13"/>
  <c r="L373" i="13"/>
  <c r="K373" i="13"/>
  <c r="J373" i="13"/>
  <c r="I373" i="13"/>
  <c r="I372" i="13" s="1"/>
  <c r="H373" i="13"/>
  <c r="G373" i="13"/>
  <c r="G372" i="13" s="1"/>
  <c r="F373" i="13"/>
  <c r="E373" i="13"/>
  <c r="E372" i="13" s="1"/>
  <c r="D373" i="13"/>
  <c r="C373" i="13"/>
  <c r="C372" i="13" s="1"/>
  <c r="N372" i="13"/>
  <c r="M372" i="13"/>
  <c r="L372" i="13"/>
  <c r="K372" i="13"/>
  <c r="H372" i="13"/>
  <c r="F372" i="13"/>
  <c r="D372" i="13"/>
  <c r="N365" i="13"/>
  <c r="M365" i="13"/>
  <c r="L365" i="13"/>
  <c r="K365" i="13"/>
  <c r="J365" i="13"/>
  <c r="I365" i="13"/>
  <c r="H365" i="13"/>
  <c r="G365" i="13"/>
  <c r="F365" i="13"/>
  <c r="E365" i="13"/>
  <c r="D365" i="13"/>
  <c r="C365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N360" i="13"/>
  <c r="M360" i="13"/>
  <c r="L360" i="13"/>
  <c r="K360" i="13"/>
  <c r="J360" i="13"/>
  <c r="I360" i="13"/>
  <c r="H360" i="13"/>
  <c r="G360" i="13"/>
  <c r="F360" i="13"/>
  <c r="E360" i="13"/>
  <c r="D360" i="13"/>
  <c r="C360" i="13"/>
  <c r="N352" i="13"/>
  <c r="M352" i="13"/>
  <c r="L352" i="13"/>
  <c r="K352" i="13"/>
  <c r="J352" i="13"/>
  <c r="I352" i="13"/>
  <c r="H352" i="13"/>
  <c r="G352" i="13"/>
  <c r="F352" i="13"/>
  <c r="E352" i="13"/>
  <c r="D352" i="13"/>
  <c r="C352" i="13"/>
  <c r="N345" i="13"/>
  <c r="M345" i="13"/>
  <c r="L345" i="13"/>
  <c r="K345" i="13"/>
  <c r="J345" i="13"/>
  <c r="I345" i="13"/>
  <c r="H345" i="13"/>
  <c r="G345" i="13"/>
  <c r="F345" i="13"/>
  <c r="E345" i="13"/>
  <c r="D345" i="13"/>
  <c r="C345" i="13"/>
  <c r="N344" i="13"/>
  <c r="M344" i="13"/>
  <c r="L344" i="13"/>
  <c r="K344" i="13"/>
  <c r="J344" i="13"/>
  <c r="I344" i="13"/>
  <c r="H344" i="13"/>
  <c r="G344" i="13"/>
  <c r="F344" i="13"/>
  <c r="E344" i="13"/>
  <c r="D344" i="13"/>
  <c r="C344" i="13"/>
  <c r="N330" i="13"/>
  <c r="M330" i="13"/>
  <c r="L330" i="13"/>
  <c r="K330" i="13"/>
  <c r="J330" i="13"/>
  <c r="I330" i="13"/>
  <c r="H330" i="13"/>
  <c r="G330" i="13"/>
  <c r="F330" i="13"/>
  <c r="E330" i="13"/>
  <c r="D330" i="13"/>
  <c r="C330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Z315" i="13"/>
  <c r="Y315" i="13"/>
  <c r="X315" i="13"/>
  <c r="W315" i="13"/>
  <c r="V315" i="13"/>
  <c r="U315" i="13"/>
  <c r="T315" i="13"/>
  <c r="S315" i="13"/>
  <c r="R315" i="13"/>
  <c r="Q315" i="13"/>
  <c r="P315" i="13"/>
  <c r="O315" i="13"/>
  <c r="N315" i="13"/>
  <c r="M315" i="13"/>
  <c r="L315" i="13"/>
  <c r="K315" i="13"/>
  <c r="J315" i="13"/>
  <c r="I315" i="13"/>
  <c r="H315" i="13"/>
  <c r="G315" i="13"/>
  <c r="F315" i="13"/>
  <c r="E315" i="13"/>
  <c r="D315" i="13"/>
  <c r="D314" i="13" s="1"/>
  <c r="C315" i="13"/>
  <c r="N314" i="13"/>
  <c r="M314" i="13"/>
  <c r="L314" i="13"/>
  <c r="K314" i="13"/>
  <c r="J314" i="13"/>
  <c r="I314" i="13"/>
  <c r="H314" i="13"/>
  <c r="G314" i="13"/>
  <c r="F314" i="13"/>
  <c r="E314" i="13"/>
  <c r="C314" i="13"/>
  <c r="N304" i="13"/>
  <c r="M304" i="13"/>
  <c r="L304" i="13"/>
  <c r="K304" i="13"/>
  <c r="J304" i="13"/>
  <c r="I304" i="13"/>
  <c r="H304" i="13"/>
  <c r="H303" i="13" s="1"/>
  <c r="G304" i="13"/>
  <c r="G303" i="13" s="1"/>
  <c r="F304" i="13"/>
  <c r="E304" i="13"/>
  <c r="E303" i="13" s="1"/>
  <c r="D304" i="13"/>
  <c r="C304" i="13"/>
  <c r="C303" i="13" s="1"/>
  <c r="N303" i="13"/>
  <c r="M303" i="13"/>
  <c r="L303" i="13"/>
  <c r="K303" i="13"/>
  <c r="J303" i="13"/>
  <c r="I303" i="13"/>
  <c r="F303" i="13"/>
  <c r="D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M290" i="13"/>
  <c r="M289" i="13" s="1"/>
  <c r="M213" i="13" s="1"/>
  <c r="L290" i="13"/>
  <c r="L289" i="13" s="1"/>
  <c r="K290" i="13"/>
  <c r="J290" i="13"/>
  <c r="I290" i="13"/>
  <c r="I289" i="13" s="1"/>
  <c r="H290" i="13"/>
  <c r="G290" i="13"/>
  <c r="F290" i="13"/>
  <c r="E290" i="13"/>
  <c r="E289" i="13" s="1"/>
  <c r="D290" i="13"/>
  <c r="D289" i="13" s="1"/>
  <c r="C290" i="13"/>
  <c r="K289" i="13"/>
  <c r="K213" i="13" s="1"/>
  <c r="J289" i="13"/>
  <c r="H289" i="13"/>
  <c r="G289" i="13"/>
  <c r="F289" i="13"/>
  <c r="C289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5" i="13"/>
  <c r="M275" i="13"/>
  <c r="L275" i="13"/>
  <c r="K275" i="13"/>
  <c r="J275" i="13"/>
  <c r="I275" i="13"/>
  <c r="H275" i="13"/>
  <c r="G275" i="13"/>
  <c r="F275" i="13"/>
  <c r="E275" i="13"/>
  <c r="D275" i="13"/>
  <c r="C275" i="13"/>
  <c r="N274" i="13"/>
  <c r="M274" i="13"/>
  <c r="L274" i="13"/>
  <c r="K274" i="13"/>
  <c r="J274" i="13"/>
  <c r="I274" i="13"/>
  <c r="H274" i="13"/>
  <c r="G274" i="13"/>
  <c r="F274" i="13"/>
  <c r="E274" i="13"/>
  <c r="D274" i="13"/>
  <c r="C274" i="13"/>
  <c r="N261" i="13"/>
  <c r="M261" i="13"/>
  <c r="L261" i="13"/>
  <c r="L260" i="13" s="1"/>
  <c r="K261" i="13"/>
  <c r="J261" i="13"/>
  <c r="J260" i="13" s="1"/>
  <c r="I261" i="13"/>
  <c r="H261" i="13"/>
  <c r="H260" i="13" s="1"/>
  <c r="G261" i="13"/>
  <c r="F261" i="13"/>
  <c r="F260" i="13" s="1"/>
  <c r="E261" i="13"/>
  <c r="D261" i="13"/>
  <c r="D260" i="13" s="1"/>
  <c r="C261" i="13"/>
  <c r="N260" i="13"/>
  <c r="M260" i="13"/>
  <c r="K260" i="13"/>
  <c r="I260" i="13"/>
  <c r="G260" i="13"/>
  <c r="E260" i="13"/>
  <c r="C260" i="13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49" i="13"/>
  <c r="M249" i="13"/>
  <c r="L249" i="13"/>
  <c r="K249" i="13"/>
  <c r="J249" i="13"/>
  <c r="I249" i="13"/>
  <c r="H249" i="13"/>
  <c r="G249" i="13"/>
  <c r="F249" i="13"/>
  <c r="E249" i="13"/>
  <c r="D249" i="13"/>
  <c r="C249" i="13"/>
  <c r="N248" i="13"/>
  <c r="M248" i="13"/>
  <c r="L248" i="13"/>
  <c r="K248" i="13"/>
  <c r="J248" i="13"/>
  <c r="I248" i="13"/>
  <c r="H248" i="13"/>
  <c r="G248" i="13"/>
  <c r="F248" i="13"/>
  <c r="E248" i="13"/>
  <c r="D248" i="13"/>
  <c r="C248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AF221" i="13"/>
  <c r="AF231" i="13" s="1"/>
  <c r="AE221" i="13"/>
  <c r="AE231" i="13" s="1"/>
  <c r="AD221" i="13"/>
  <c r="AD231" i="13" s="1"/>
  <c r="N215" i="13"/>
  <c r="M215" i="13"/>
  <c r="L215" i="13"/>
  <c r="K215" i="13"/>
  <c r="J215" i="13"/>
  <c r="I215" i="13"/>
  <c r="H215" i="13"/>
  <c r="H214" i="13" s="1"/>
  <c r="G215" i="13"/>
  <c r="F215" i="13"/>
  <c r="F214" i="13" s="1"/>
  <c r="F213" i="13" s="1"/>
  <c r="E215" i="13"/>
  <c r="D215" i="13"/>
  <c r="D214" i="13" s="1"/>
  <c r="C215" i="13"/>
  <c r="C214" i="13" s="1"/>
  <c r="N214" i="13"/>
  <c r="M214" i="13"/>
  <c r="L214" i="13"/>
  <c r="K214" i="13"/>
  <c r="J214" i="13"/>
  <c r="I214" i="13"/>
  <c r="G214" i="13"/>
  <c r="E214" i="13"/>
  <c r="N208" i="13"/>
  <c r="N211" i="13" s="1"/>
  <c r="M208" i="13"/>
  <c r="M211" i="13" s="1"/>
  <c r="L208" i="13"/>
  <c r="L211" i="13" s="1"/>
  <c r="K208" i="13"/>
  <c r="K211" i="13" s="1"/>
  <c r="J208" i="13"/>
  <c r="J211" i="13" s="1"/>
  <c r="I208" i="13"/>
  <c r="I211" i="13" s="1"/>
  <c r="H208" i="13"/>
  <c r="H211" i="13" s="1"/>
  <c r="G208" i="13"/>
  <c r="G211" i="13" s="1"/>
  <c r="F208" i="13"/>
  <c r="F211" i="13" s="1"/>
  <c r="E208" i="13"/>
  <c r="E211" i="13" s="1"/>
  <c r="D208" i="13"/>
  <c r="D211" i="13" s="1"/>
  <c r="C208" i="13"/>
  <c r="C211" i="13" s="1"/>
  <c r="C382" i="13" l="1"/>
  <c r="J382" i="13"/>
  <c r="F382" i="13"/>
  <c r="D213" i="13"/>
  <c r="D431" i="13" s="1"/>
  <c r="D432" i="13" s="1"/>
  <c r="E213" i="13"/>
  <c r="K382" i="13"/>
  <c r="K431" i="13" s="1"/>
  <c r="J213" i="13"/>
  <c r="N290" i="13"/>
  <c r="N289" i="13" s="1"/>
  <c r="N213" i="13" s="1"/>
  <c r="C213" i="13"/>
  <c r="G213" i="13"/>
  <c r="H213" i="13"/>
  <c r="I213" i="13"/>
  <c r="I431" i="13" s="1"/>
  <c r="H382" i="13"/>
  <c r="L382" i="13"/>
  <c r="D382" i="13"/>
  <c r="M382" i="13"/>
  <c r="M431" i="13" s="1"/>
  <c r="M432" i="13" s="1"/>
  <c r="K432" i="13"/>
  <c r="I382" i="13"/>
  <c r="G382" i="13"/>
  <c r="AC231" i="13"/>
  <c r="AC235" i="13" s="1"/>
  <c r="H431" i="13"/>
  <c r="C431" i="13"/>
  <c r="L213" i="13"/>
  <c r="L431" i="13" s="1"/>
  <c r="E382" i="13"/>
  <c r="E431" i="13" s="1"/>
  <c r="J431" i="13"/>
  <c r="F431" i="13"/>
  <c r="D432" i="12"/>
  <c r="E432" i="12"/>
  <c r="F432" i="12"/>
  <c r="G432" i="12"/>
  <c r="H432" i="12"/>
  <c r="I432" i="12"/>
  <c r="J432" i="12"/>
  <c r="K432" i="12"/>
  <c r="L432" i="12"/>
  <c r="M432" i="12"/>
  <c r="N432" i="12"/>
  <c r="C432" i="12"/>
  <c r="H565" i="12"/>
  <c r="G565" i="12"/>
  <c r="N431" i="13" l="1"/>
  <c r="AA213" i="13"/>
  <c r="G431" i="13"/>
  <c r="G432" i="13" s="1"/>
  <c r="F432" i="13"/>
  <c r="N432" i="13"/>
  <c r="L432" i="13"/>
  <c r="J432" i="13"/>
  <c r="I432" i="13"/>
  <c r="E432" i="13"/>
  <c r="H432" i="13"/>
  <c r="C432" i="13"/>
  <c r="C208" i="12"/>
  <c r="C211" i="12" s="1"/>
  <c r="D208" i="12"/>
  <c r="E208" i="12"/>
  <c r="E211" i="12" s="1"/>
  <c r="F208" i="12"/>
  <c r="F211" i="12" s="1"/>
  <c r="G208" i="12"/>
  <c r="H208" i="12"/>
  <c r="I208" i="12"/>
  <c r="I211" i="12" s="1"/>
  <c r="J208" i="12"/>
  <c r="K208" i="12"/>
  <c r="K211" i="12" s="1"/>
  <c r="L208" i="12"/>
  <c r="L211" i="12" s="1"/>
  <c r="M208" i="12"/>
  <c r="M211" i="12" s="1"/>
  <c r="N208" i="12"/>
  <c r="N211" i="12" s="1"/>
  <c r="G211" i="12"/>
  <c r="H211" i="12"/>
  <c r="D211" i="12"/>
  <c r="J211" i="12" l="1"/>
  <c r="N428" i="12" l="1"/>
  <c r="M428" i="12"/>
  <c r="L428" i="12"/>
  <c r="K428" i="12"/>
  <c r="K427" i="12" s="1"/>
  <c r="J428" i="12"/>
  <c r="J427" i="12" s="1"/>
  <c r="I428" i="12"/>
  <c r="I427" i="12" s="1"/>
  <c r="H428" i="12"/>
  <c r="H427" i="12" s="1"/>
  <c r="G428" i="12"/>
  <c r="G427" i="12" s="1"/>
  <c r="F428" i="12"/>
  <c r="F427" i="12" s="1"/>
  <c r="E428" i="12"/>
  <c r="E427" i="12" s="1"/>
  <c r="D428" i="12"/>
  <c r="D427" i="12" s="1"/>
  <c r="C428" i="12"/>
  <c r="C427" i="12" s="1"/>
  <c r="N427" i="12"/>
  <c r="M427" i="12"/>
  <c r="L427" i="12"/>
  <c r="N423" i="12"/>
  <c r="M423" i="12"/>
  <c r="L423" i="12"/>
  <c r="K423" i="12"/>
  <c r="J423" i="12"/>
  <c r="I423" i="12"/>
  <c r="H423" i="12"/>
  <c r="G423" i="12"/>
  <c r="F423" i="12"/>
  <c r="E423" i="12"/>
  <c r="D423" i="12"/>
  <c r="C423" i="12"/>
  <c r="N420" i="12"/>
  <c r="M420" i="12"/>
  <c r="M419" i="12" s="1"/>
  <c r="L420" i="12"/>
  <c r="L419" i="12" s="1"/>
  <c r="K420" i="12"/>
  <c r="K419" i="12" s="1"/>
  <c r="J420" i="12"/>
  <c r="J419" i="12" s="1"/>
  <c r="I420" i="12"/>
  <c r="H420" i="12"/>
  <c r="H419" i="12" s="1"/>
  <c r="G420" i="12"/>
  <c r="G419" i="12" s="1"/>
  <c r="F420" i="12"/>
  <c r="F419" i="12" s="1"/>
  <c r="E420" i="12"/>
  <c r="E419" i="12" s="1"/>
  <c r="D420" i="12"/>
  <c r="D419" i="12" s="1"/>
  <c r="C420" i="12"/>
  <c r="C419" i="12" s="1"/>
  <c r="N419" i="12"/>
  <c r="I419" i="12"/>
  <c r="N416" i="12"/>
  <c r="N415" i="12" s="1"/>
  <c r="M416" i="12"/>
  <c r="M415" i="12" s="1"/>
  <c r="L416" i="12"/>
  <c r="L415" i="12" s="1"/>
  <c r="K416" i="12"/>
  <c r="K415" i="12" s="1"/>
  <c r="J416" i="12"/>
  <c r="J415" i="12" s="1"/>
  <c r="I416" i="12"/>
  <c r="I415" i="12" s="1"/>
  <c r="H416" i="12"/>
  <c r="H415" i="12" s="1"/>
  <c r="G416" i="12"/>
  <c r="G415" i="12" s="1"/>
  <c r="F416" i="12"/>
  <c r="F415" i="12" s="1"/>
  <c r="E416" i="12"/>
  <c r="E415" i="12" s="1"/>
  <c r="D416" i="12"/>
  <c r="D415" i="12" s="1"/>
  <c r="C416" i="12"/>
  <c r="C415" i="12" s="1"/>
  <c r="N412" i="12"/>
  <c r="M412" i="12"/>
  <c r="L412" i="12"/>
  <c r="K412" i="12"/>
  <c r="J412" i="12"/>
  <c r="I412" i="12"/>
  <c r="H412" i="12"/>
  <c r="G412" i="12"/>
  <c r="F412" i="12"/>
  <c r="E412" i="12"/>
  <c r="D412" i="12"/>
  <c r="D411" i="12" s="1"/>
  <c r="C412" i="12"/>
  <c r="C411" i="12" s="1"/>
  <c r="N411" i="12"/>
  <c r="M411" i="12"/>
  <c r="L411" i="12"/>
  <c r="K411" i="12"/>
  <c r="J411" i="12"/>
  <c r="I411" i="12"/>
  <c r="H411" i="12"/>
  <c r="G411" i="12"/>
  <c r="F411" i="12"/>
  <c r="E411" i="12"/>
  <c r="N408" i="12"/>
  <c r="M408" i="12"/>
  <c r="L408" i="12"/>
  <c r="K408" i="12"/>
  <c r="J408" i="12"/>
  <c r="I408" i="12"/>
  <c r="H408" i="12"/>
  <c r="G408" i="12"/>
  <c r="F408" i="12"/>
  <c r="F407" i="12" s="1"/>
  <c r="E408" i="12"/>
  <c r="D408" i="12"/>
  <c r="C408" i="12"/>
  <c r="C407" i="12" s="1"/>
  <c r="N407" i="12"/>
  <c r="M407" i="12"/>
  <c r="L407" i="12"/>
  <c r="K407" i="12"/>
  <c r="J407" i="12"/>
  <c r="I407" i="12"/>
  <c r="H407" i="12"/>
  <c r="G407" i="12"/>
  <c r="E407" i="12"/>
  <c r="D407" i="12"/>
  <c r="N404" i="12"/>
  <c r="M404" i="12"/>
  <c r="L404" i="12"/>
  <c r="K404" i="12"/>
  <c r="J404" i="12"/>
  <c r="I404" i="12"/>
  <c r="H404" i="12"/>
  <c r="G404" i="12"/>
  <c r="F404" i="12"/>
  <c r="E404" i="12"/>
  <c r="D404" i="12"/>
  <c r="C404" i="12"/>
  <c r="N403" i="12"/>
  <c r="M403" i="12"/>
  <c r="L403" i="12"/>
  <c r="K403" i="12"/>
  <c r="J403" i="12"/>
  <c r="I403" i="12"/>
  <c r="H403" i="12"/>
  <c r="G403" i="12"/>
  <c r="F403" i="12"/>
  <c r="E403" i="12"/>
  <c r="D403" i="12"/>
  <c r="C403" i="12"/>
  <c r="N400" i="12"/>
  <c r="M400" i="12"/>
  <c r="L400" i="12"/>
  <c r="K400" i="12"/>
  <c r="J400" i="12"/>
  <c r="J399" i="12" s="1"/>
  <c r="I400" i="12"/>
  <c r="I399" i="12" s="1"/>
  <c r="H400" i="12"/>
  <c r="H399" i="12" s="1"/>
  <c r="G400" i="12"/>
  <c r="G399" i="12" s="1"/>
  <c r="F400" i="12"/>
  <c r="F399" i="12" s="1"/>
  <c r="E400" i="12"/>
  <c r="E399" i="12" s="1"/>
  <c r="D400" i="12"/>
  <c r="D399" i="12" s="1"/>
  <c r="C400" i="12"/>
  <c r="C399" i="12" s="1"/>
  <c r="N399" i="12"/>
  <c r="M399" i="12"/>
  <c r="L399" i="12"/>
  <c r="K399" i="12"/>
  <c r="N396" i="12"/>
  <c r="M396" i="12"/>
  <c r="L396" i="12"/>
  <c r="K396" i="12"/>
  <c r="J396" i="12"/>
  <c r="I396" i="12"/>
  <c r="H396" i="12"/>
  <c r="G396" i="12"/>
  <c r="F396" i="12"/>
  <c r="E396" i="12"/>
  <c r="D396" i="12"/>
  <c r="C396" i="12"/>
  <c r="N395" i="12"/>
  <c r="M395" i="12"/>
  <c r="L395" i="12"/>
  <c r="K395" i="12"/>
  <c r="J395" i="12"/>
  <c r="I395" i="12"/>
  <c r="H395" i="12"/>
  <c r="G395" i="12"/>
  <c r="F395" i="12"/>
  <c r="E395" i="12"/>
  <c r="D395" i="12"/>
  <c r="C395" i="12"/>
  <c r="M392" i="12"/>
  <c r="M391" i="12" s="1"/>
  <c r="L392" i="12"/>
  <c r="L391" i="12" s="1"/>
  <c r="K392" i="12"/>
  <c r="K391" i="12" s="1"/>
  <c r="I392" i="12"/>
  <c r="I391" i="12" s="1"/>
  <c r="H392" i="12"/>
  <c r="H391" i="12" s="1"/>
  <c r="G392" i="12"/>
  <c r="G391" i="12" s="1"/>
  <c r="E392" i="12"/>
  <c r="E391" i="12" s="1"/>
  <c r="D392" i="12"/>
  <c r="D391" i="12" s="1"/>
  <c r="C392" i="12"/>
  <c r="C391" i="12" s="1"/>
  <c r="N391" i="12"/>
  <c r="J391" i="12"/>
  <c r="F391" i="12"/>
  <c r="N388" i="12"/>
  <c r="M388" i="12"/>
  <c r="L388" i="12"/>
  <c r="K388" i="12"/>
  <c r="J388" i="12"/>
  <c r="I388" i="12"/>
  <c r="H388" i="12"/>
  <c r="G388" i="12"/>
  <c r="F388" i="12"/>
  <c r="E388" i="12"/>
  <c r="D388" i="12"/>
  <c r="C388" i="12"/>
  <c r="N387" i="12"/>
  <c r="M387" i="12"/>
  <c r="L387" i="12"/>
  <c r="K387" i="12"/>
  <c r="J387" i="12"/>
  <c r="I387" i="12"/>
  <c r="H387" i="12"/>
  <c r="G387" i="12"/>
  <c r="F387" i="12"/>
  <c r="E387" i="12"/>
  <c r="D387" i="12"/>
  <c r="C387" i="12"/>
  <c r="N384" i="12"/>
  <c r="N383" i="12" s="1"/>
  <c r="M384" i="12"/>
  <c r="M383" i="12" s="1"/>
  <c r="L384" i="12"/>
  <c r="L383" i="12" s="1"/>
  <c r="K384" i="12"/>
  <c r="K383" i="12" s="1"/>
  <c r="J384" i="12"/>
  <c r="J383" i="12" s="1"/>
  <c r="I384" i="12"/>
  <c r="I383" i="12" s="1"/>
  <c r="H384" i="12"/>
  <c r="H383" i="12" s="1"/>
  <c r="G384" i="12"/>
  <c r="G383" i="12" s="1"/>
  <c r="E384" i="12"/>
  <c r="E383" i="12" s="1"/>
  <c r="D384" i="12"/>
  <c r="D383" i="12" s="1"/>
  <c r="C384" i="12"/>
  <c r="C383" i="12" s="1"/>
  <c r="F383" i="12"/>
  <c r="N376" i="12"/>
  <c r="M376" i="12"/>
  <c r="L376" i="12"/>
  <c r="K376" i="12"/>
  <c r="J376" i="12"/>
  <c r="I376" i="12"/>
  <c r="H376" i="12"/>
  <c r="G376" i="12"/>
  <c r="F376" i="12"/>
  <c r="E376" i="12"/>
  <c r="D376" i="12"/>
  <c r="C376" i="12"/>
  <c r="N373" i="12"/>
  <c r="M373" i="12"/>
  <c r="L373" i="12"/>
  <c r="K373" i="12"/>
  <c r="J373" i="12"/>
  <c r="I373" i="12"/>
  <c r="I372" i="12" s="1"/>
  <c r="H373" i="12"/>
  <c r="H372" i="12" s="1"/>
  <c r="G373" i="12"/>
  <c r="G372" i="12" s="1"/>
  <c r="F373" i="12"/>
  <c r="F372" i="12" s="1"/>
  <c r="E373" i="12"/>
  <c r="E372" i="12" s="1"/>
  <c r="D373" i="12"/>
  <c r="D372" i="12" s="1"/>
  <c r="C373" i="12"/>
  <c r="C372" i="12" s="1"/>
  <c r="N372" i="12"/>
  <c r="M372" i="12"/>
  <c r="L372" i="12"/>
  <c r="K372" i="12"/>
  <c r="N365" i="12"/>
  <c r="M365" i="12"/>
  <c r="L365" i="12"/>
  <c r="K365" i="12"/>
  <c r="J365" i="12"/>
  <c r="I365" i="12"/>
  <c r="H365" i="12"/>
  <c r="G365" i="12"/>
  <c r="F365" i="12"/>
  <c r="E365" i="12"/>
  <c r="D365" i="12"/>
  <c r="C365" i="12"/>
  <c r="N361" i="12"/>
  <c r="M361" i="12"/>
  <c r="L361" i="12"/>
  <c r="K361" i="12"/>
  <c r="J361" i="12"/>
  <c r="I361" i="12"/>
  <c r="H361" i="12"/>
  <c r="G361" i="12"/>
  <c r="F361" i="12"/>
  <c r="E361" i="12"/>
  <c r="D361" i="12"/>
  <c r="C361" i="12"/>
  <c r="N360" i="12"/>
  <c r="M360" i="12"/>
  <c r="L360" i="12"/>
  <c r="K360" i="12"/>
  <c r="J360" i="12"/>
  <c r="I360" i="12"/>
  <c r="H360" i="12"/>
  <c r="G360" i="12"/>
  <c r="F360" i="12"/>
  <c r="E360" i="12"/>
  <c r="D360" i="12"/>
  <c r="C360" i="12"/>
  <c r="N352" i="12"/>
  <c r="M352" i="12"/>
  <c r="L352" i="12"/>
  <c r="K352" i="12"/>
  <c r="J352" i="12"/>
  <c r="I352" i="12"/>
  <c r="H352" i="12"/>
  <c r="G352" i="12"/>
  <c r="F352" i="12"/>
  <c r="E352" i="12"/>
  <c r="D352" i="12"/>
  <c r="C352" i="12"/>
  <c r="N345" i="12"/>
  <c r="M345" i="12"/>
  <c r="L345" i="12"/>
  <c r="K345" i="12"/>
  <c r="J345" i="12"/>
  <c r="I345" i="12"/>
  <c r="H345" i="12"/>
  <c r="G345" i="12"/>
  <c r="F345" i="12"/>
  <c r="E345" i="12"/>
  <c r="D345" i="12"/>
  <c r="C345" i="12"/>
  <c r="C344" i="12" s="1"/>
  <c r="N344" i="12"/>
  <c r="M344" i="12"/>
  <c r="L344" i="12"/>
  <c r="K344" i="12"/>
  <c r="J344" i="12"/>
  <c r="I344" i="12"/>
  <c r="H344" i="12"/>
  <c r="G344" i="12"/>
  <c r="F344" i="12"/>
  <c r="E344" i="12"/>
  <c r="D344" i="12"/>
  <c r="N330" i="12"/>
  <c r="M330" i="12"/>
  <c r="L330" i="12"/>
  <c r="K330" i="12"/>
  <c r="J330" i="12"/>
  <c r="I330" i="12"/>
  <c r="I329" i="12" s="1"/>
  <c r="H330" i="12"/>
  <c r="H329" i="12" s="1"/>
  <c r="G330" i="12"/>
  <c r="G329" i="12" s="1"/>
  <c r="F330" i="12"/>
  <c r="F329" i="12" s="1"/>
  <c r="E330" i="12"/>
  <c r="E329" i="12" s="1"/>
  <c r="D330" i="12"/>
  <c r="D329" i="12" s="1"/>
  <c r="C330" i="12"/>
  <c r="C329" i="12" s="1"/>
  <c r="N329" i="12"/>
  <c r="M329" i="12"/>
  <c r="L329" i="12"/>
  <c r="K329" i="12"/>
  <c r="J329" i="12"/>
  <c r="N315" i="12"/>
  <c r="M315" i="12"/>
  <c r="L315" i="12"/>
  <c r="K315" i="12"/>
  <c r="J315" i="12"/>
  <c r="I315" i="12"/>
  <c r="H315" i="12"/>
  <c r="G315" i="12"/>
  <c r="F315" i="12"/>
  <c r="E315" i="12"/>
  <c r="D315" i="12"/>
  <c r="D314" i="12" s="1"/>
  <c r="C315" i="12"/>
  <c r="C314" i="12" s="1"/>
  <c r="N314" i="12"/>
  <c r="M314" i="12"/>
  <c r="L314" i="12"/>
  <c r="K314" i="12"/>
  <c r="J314" i="12"/>
  <c r="I314" i="12"/>
  <c r="H314" i="12"/>
  <c r="G314" i="12"/>
  <c r="F314" i="12"/>
  <c r="E314" i="12"/>
  <c r="N304" i="12"/>
  <c r="M304" i="12"/>
  <c r="L304" i="12"/>
  <c r="K304" i="12"/>
  <c r="J304" i="12"/>
  <c r="I304" i="12"/>
  <c r="I303" i="12" s="1"/>
  <c r="H304" i="12"/>
  <c r="H303" i="12" s="1"/>
  <c r="G304" i="12"/>
  <c r="G303" i="12" s="1"/>
  <c r="F304" i="12"/>
  <c r="F303" i="12" s="1"/>
  <c r="E304" i="12"/>
  <c r="E303" i="12" s="1"/>
  <c r="D304" i="12"/>
  <c r="D303" i="12" s="1"/>
  <c r="C304" i="12"/>
  <c r="C303" i="12" s="1"/>
  <c r="N303" i="12"/>
  <c r="M303" i="12"/>
  <c r="L303" i="12"/>
  <c r="K303" i="12"/>
  <c r="J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M290" i="12"/>
  <c r="M289" i="12" s="1"/>
  <c r="L290" i="12"/>
  <c r="L289" i="12" s="1"/>
  <c r="K290" i="12"/>
  <c r="K289" i="12" s="1"/>
  <c r="J290" i="12"/>
  <c r="J289" i="12" s="1"/>
  <c r="I290" i="12"/>
  <c r="I289" i="12" s="1"/>
  <c r="H290" i="12"/>
  <c r="H289" i="12" s="1"/>
  <c r="G290" i="12"/>
  <c r="G289" i="12" s="1"/>
  <c r="F290" i="12"/>
  <c r="F289" i="12" s="1"/>
  <c r="E290" i="12"/>
  <c r="E289" i="12" s="1"/>
  <c r="D290" i="12"/>
  <c r="D289" i="12" s="1"/>
  <c r="C290" i="12"/>
  <c r="C289" i="12" s="1"/>
  <c r="N275" i="12"/>
  <c r="M275" i="12"/>
  <c r="L275" i="12"/>
  <c r="K275" i="12"/>
  <c r="J275" i="12"/>
  <c r="I275" i="12"/>
  <c r="H275" i="12"/>
  <c r="G275" i="12"/>
  <c r="F275" i="12"/>
  <c r="E275" i="12"/>
  <c r="D275" i="12"/>
  <c r="D274" i="12" s="1"/>
  <c r="C275" i="12"/>
  <c r="C274" i="12" s="1"/>
  <c r="N274" i="12"/>
  <c r="M274" i="12"/>
  <c r="L274" i="12"/>
  <c r="K274" i="12"/>
  <c r="J274" i="12"/>
  <c r="I274" i="12"/>
  <c r="H274" i="12"/>
  <c r="G274" i="12"/>
  <c r="F274" i="12"/>
  <c r="E274" i="12"/>
  <c r="N261" i="12"/>
  <c r="M261" i="12"/>
  <c r="L261" i="12"/>
  <c r="K261" i="12"/>
  <c r="J261" i="12"/>
  <c r="I261" i="12"/>
  <c r="H261" i="12"/>
  <c r="G261" i="12"/>
  <c r="F261" i="12"/>
  <c r="E261" i="12"/>
  <c r="D261" i="12"/>
  <c r="C261" i="12"/>
  <c r="C260" i="12" s="1"/>
  <c r="N260" i="12"/>
  <c r="M260" i="12"/>
  <c r="L260" i="12"/>
  <c r="K260" i="12"/>
  <c r="J260" i="12"/>
  <c r="I260" i="12"/>
  <c r="H260" i="12"/>
  <c r="G260" i="12"/>
  <c r="F260" i="12"/>
  <c r="E260" i="12"/>
  <c r="D260" i="12"/>
  <c r="N249" i="12"/>
  <c r="M249" i="12"/>
  <c r="L249" i="12"/>
  <c r="K249" i="12"/>
  <c r="J249" i="12"/>
  <c r="I249" i="12"/>
  <c r="H249" i="12"/>
  <c r="G249" i="12"/>
  <c r="F249" i="12"/>
  <c r="E249" i="12"/>
  <c r="D249" i="12"/>
  <c r="C249" i="12"/>
  <c r="N248" i="12"/>
  <c r="M248" i="12"/>
  <c r="L248" i="12"/>
  <c r="K248" i="12"/>
  <c r="J248" i="12"/>
  <c r="I248" i="12"/>
  <c r="H248" i="12"/>
  <c r="G248" i="12"/>
  <c r="F248" i="12"/>
  <c r="E248" i="12"/>
  <c r="D248" i="12"/>
  <c r="C248" i="12"/>
  <c r="N229" i="12"/>
  <c r="M229" i="12"/>
  <c r="L229" i="12"/>
  <c r="K229" i="12"/>
  <c r="J229" i="12"/>
  <c r="J228" i="12" s="1"/>
  <c r="I229" i="12"/>
  <c r="I228" i="12" s="1"/>
  <c r="H229" i="12"/>
  <c r="H228" i="12" s="1"/>
  <c r="G229" i="12"/>
  <c r="G228" i="12" s="1"/>
  <c r="F229" i="12"/>
  <c r="E229" i="12"/>
  <c r="E228" i="12" s="1"/>
  <c r="D229" i="12"/>
  <c r="D228" i="12" s="1"/>
  <c r="C229" i="12"/>
  <c r="C228" i="12" s="1"/>
  <c r="N228" i="12"/>
  <c r="M228" i="12"/>
  <c r="L228" i="12"/>
  <c r="K228" i="12"/>
  <c r="F228" i="12"/>
  <c r="N215" i="12"/>
  <c r="M215" i="12"/>
  <c r="L215" i="12"/>
  <c r="L214" i="12" s="1"/>
  <c r="K215" i="12"/>
  <c r="K214" i="12" s="1"/>
  <c r="J215" i="12"/>
  <c r="J214" i="12" s="1"/>
  <c r="I215" i="12"/>
  <c r="I214" i="12" s="1"/>
  <c r="H215" i="12"/>
  <c r="G215" i="12"/>
  <c r="G214" i="12" s="1"/>
  <c r="F215" i="12"/>
  <c r="F214" i="12" s="1"/>
  <c r="E215" i="12"/>
  <c r="E214" i="12" s="1"/>
  <c r="D215" i="12"/>
  <c r="D214" i="12" s="1"/>
  <c r="C215" i="12"/>
  <c r="C214" i="12" s="1"/>
  <c r="N214" i="12"/>
  <c r="M214" i="12"/>
  <c r="H214" i="12"/>
  <c r="M382" i="12" l="1"/>
  <c r="E382" i="12"/>
  <c r="N382" i="12"/>
  <c r="F213" i="12"/>
  <c r="D213" i="12"/>
  <c r="J382" i="12"/>
  <c r="C382" i="12"/>
  <c r="H382" i="12"/>
  <c r="I382" i="12"/>
  <c r="F382" i="12"/>
  <c r="J213" i="12"/>
  <c r="K382" i="12"/>
  <c r="N290" i="12"/>
  <c r="N289" i="12" s="1"/>
  <c r="N213" i="12" s="1"/>
  <c r="M213" i="12"/>
  <c r="E213" i="12"/>
  <c r="I213" i="12"/>
  <c r="H213" i="12"/>
  <c r="L213" i="12"/>
  <c r="L382" i="12"/>
  <c r="D382" i="12"/>
  <c r="G382" i="12"/>
  <c r="K213" i="12"/>
  <c r="C213" i="12"/>
  <c r="C431" i="12" s="1"/>
  <c r="C562" i="12" s="1"/>
  <c r="G213" i="12"/>
  <c r="E431" i="12" l="1"/>
  <c r="E562" i="12" s="1"/>
  <c r="D431" i="12"/>
  <c r="D562" i="12" s="1"/>
  <c r="M431" i="12"/>
  <c r="M562" i="12" s="1"/>
  <c r="L431" i="12"/>
  <c r="L562" i="12" s="1"/>
  <c r="N431" i="12"/>
  <c r="N562" i="12" s="1"/>
  <c r="G431" i="12"/>
  <c r="G562" i="12" s="1"/>
  <c r="G566" i="12" s="1"/>
  <c r="K431" i="12"/>
  <c r="K562" i="12" s="1"/>
  <c r="F431" i="12"/>
  <c r="F562" i="12" s="1"/>
  <c r="J431" i="12"/>
  <c r="J562" i="12" s="1"/>
  <c r="J566" i="12" s="1"/>
  <c r="H431" i="12"/>
  <c r="H562" i="12" s="1"/>
  <c r="H566" i="12" s="1"/>
  <c r="I431" i="12"/>
  <c r="I562" i="12" s="1"/>
  <c r="I566" i="12" s="1"/>
  <c r="Z315" i="12" l="1"/>
  <c r="Y315" i="12"/>
  <c r="X315" i="12"/>
  <c r="W315" i="12"/>
  <c r="V315" i="12"/>
  <c r="U315" i="12"/>
  <c r="T315" i="12"/>
  <c r="S315" i="12"/>
  <c r="R315" i="12"/>
  <c r="Q315" i="12"/>
  <c r="P315" i="12"/>
  <c r="O315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AF221" i="12"/>
  <c r="AF231" i="12" s="1"/>
  <c r="AE221" i="12"/>
  <c r="AE231" i="12" s="1"/>
  <c r="AD221" i="12"/>
  <c r="AD231" i="12" s="1"/>
  <c r="AC231" i="12" l="1"/>
  <c r="AC235" i="12" s="1"/>
  <c r="AA213" i="12" l="1"/>
  <c r="C10" i="12"/>
  <c r="C10" i="13"/>
</calcChain>
</file>

<file path=xl/comments1.xml><?xml version="1.0" encoding="utf-8"?>
<comments xmlns="http://schemas.openxmlformats.org/spreadsheetml/2006/main">
  <authors>
    <author>Windows User</author>
    <author>Admin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KHUYẾT 01 TPHT</t>
        </r>
      </text>
    </comment>
    <comment ref="F24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Admin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KHUYẾT 01 TPHT</t>
        </r>
      </text>
    </comment>
    <comment ref="F24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<sst xmlns="http://schemas.openxmlformats.org/spreadsheetml/2006/main" count="1603" uniqueCount="509">
  <si>
    <t xml:space="preserve">Tên ĐVHC </t>
  </si>
  <si>
    <t>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</si>
  <si>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</si>
  <si>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</si>
  <si>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</si>
  <si>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</si>
  <si>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</si>
  <si>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</si>
  <si>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</si>
  <si>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</si>
  <si>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</si>
  <si>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</si>
  <si>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</si>
  <si>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</si>
  <si>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</si>
  <si>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</si>
  <si>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</si>
  <si>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</si>
  <si>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</si>
  <si>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</si>
  <si>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</si>
  <si>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II</t>
  </si>
  <si>
    <t>Xã An Khánh</t>
  </si>
  <si>
    <t>1.12</t>
  </si>
  <si>
    <t>Xã Phú Cường</t>
  </si>
  <si>
    <t>III</t>
  </si>
  <si>
    <t>IV</t>
  </si>
  <si>
    <t>Xã Tân Thành</t>
  </si>
  <si>
    <t>V</t>
  </si>
  <si>
    <t>Xã Tân Long</t>
  </si>
  <si>
    <t>VI</t>
  </si>
  <si>
    <t>VII</t>
  </si>
  <si>
    <t>VIII</t>
  </si>
  <si>
    <t>Xã Bình Thành</t>
  </si>
  <si>
    <t>Xã Tân Dương</t>
  </si>
  <si>
    <t>IX</t>
  </si>
  <si>
    <t>A</t>
  </si>
  <si>
    <t>Các xã:</t>
  </si>
  <si>
    <t>THỐNG KÊ SỐ LƯỢNG CBCC CẤP HUYỆN, CẤP XÃ VÀ
 PHƯƠNG ÁN SẮP XẾP, BỐ TRÍ SAU KHI THỰC HIỆN SẮP XẾP ĐVHC CẤP XÃ</t>
  </si>
  <si>
    <t>TT</t>
  </si>
  <si>
    <t>Số lượng theo định mức</t>
  </si>
  <si>
    <t>Số lượng hiện có</t>
  </si>
  <si>
    <t>Số lượng thực hiện sắp xếp, tinh giản theo quy định hiện hành (Theo NĐ 178, NĐ 67, NĐ 29 … và các chính sách của địa phương)</t>
  </si>
  <si>
    <t>Phương án bố trí</t>
  </si>
  <si>
    <t>Cán bộ</t>
  </si>
  <si>
    <t>Công chức</t>
  </si>
  <si>
    <t>Viên chức</t>
  </si>
  <si>
    <t>NHĐ
không chuyên trách, HĐ 111</t>
  </si>
  <si>
    <t xml:space="preserve">Cán bộ </t>
  </si>
  <si>
    <t xml:space="preserve">Công chức </t>
  </si>
  <si>
    <t xml:space="preserve">Viên chức </t>
  </si>
  <si>
    <t>NHĐ không chuyên trách</t>
  </si>
  <si>
    <t>NHĐ
KCT ở cấp xã</t>
  </si>
  <si>
    <t>Trung tâm</t>
  </si>
  <si>
    <t>Trung bình</t>
  </si>
  <si>
    <t>Sảng mộc</t>
  </si>
  <si>
    <t>CẤP XÃ</t>
  </si>
  <si>
    <t>Đảng</t>
  </si>
  <si>
    <t>CQ</t>
  </si>
  <si>
    <t>Tổng số</t>
  </si>
  <si>
    <t>B</t>
  </si>
  <si>
    <t>CẤP HUYỆN</t>
  </si>
  <si>
    <t>TỔNG CẤP HUYỆN, CẤP XÃ</t>
  </si>
  <si>
    <t>1</t>
  </si>
  <si>
    <t>Các xã</t>
  </si>
  <si>
    <t>X</t>
  </si>
  <si>
    <t>XI</t>
  </si>
  <si>
    <t>TỈNH TIỀN GIANG</t>
  </si>
  <si>
    <t>Xã Tân Công Chí</t>
  </si>
  <si>
    <t>Xã Tân Phước</t>
  </si>
  <si>
    <t>Xã Tân Thành A</t>
  </si>
  <si>
    <t>Xã Tân Thành B</t>
  </si>
  <si>
    <t>Xã Thông Bình</t>
  </si>
  <si>
    <t>Xã Tân Hộ Cơ</t>
  </si>
  <si>
    <t>Xã Bình Phú</t>
  </si>
  <si>
    <t>Các thị trấn:</t>
  </si>
  <si>
    <t>Xã Thường Phước 1</t>
  </si>
  <si>
    <t>Xã Thường Phước 2</t>
  </si>
  <si>
    <t>Xã Thường Lạc</t>
  </si>
  <si>
    <t>Xã Thường Thới Hậu A</t>
  </si>
  <si>
    <t>Xã Long Khánh A</t>
  </si>
  <si>
    <t>Xã Long Khánh B</t>
  </si>
  <si>
    <t>Xã Long Thuận</t>
  </si>
  <si>
    <t>Xã Phú Thuận A</t>
  </si>
  <si>
    <t>Xã Phú Thuận B</t>
  </si>
  <si>
    <t>Thị trấn Thường Thới Tiền</t>
  </si>
  <si>
    <t>Xã An Long</t>
  </si>
  <si>
    <t>Xã Phú Ninh</t>
  </si>
  <si>
    <t>Xã Phú Thành A</t>
  </si>
  <si>
    <t>Xã Phú Thành B</t>
  </si>
  <si>
    <t>Xã Phú Thọ</t>
  </si>
  <si>
    <t>Xã Phú Đức</t>
  </si>
  <si>
    <t>Xã Phú Hiệp</t>
  </si>
  <si>
    <t>Xã Tân Công Sính</t>
  </si>
  <si>
    <t>Thị trấn Tràm Chim</t>
  </si>
  <si>
    <t>Xã Tân Thạnh</t>
  </si>
  <si>
    <t>Xã An Phong</t>
  </si>
  <si>
    <t>Xã Tân Phú</t>
  </si>
  <si>
    <t>Xã Tân Mỹ</t>
  </si>
  <si>
    <t>Xã Phú Lợi</t>
  </si>
  <si>
    <t>Xã Bình Tấn</t>
  </si>
  <si>
    <t>Xã Tân Bình</t>
  </si>
  <si>
    <t>Xã Tân Huề</t>
  </si>
  <si>
    <t>Xã Tân Quới</t>
  </si>
  <si>
    <t>Thị trấn Thanh Bình</t>
  </si>
  <si>
    <t>Xã Mỹ An</t>
  </si>
  <si>
    <t>Xã Thanh Mỹ</t>
  </si>
  <si>
    <t>Xã Đốc Binh Kiều</t>
  </si>
  <si>
    <t>Xã Phú Điền</t>
  </si>
  <si>
    <t>Xã Láng Biển</t>
  </si>
  <si>
    <t>Xã Mỹ Đông</t>
  </si>
  <si>
    <t>Xã Mỹ Quí</t>
  </si>
  <si>
    <t>Xã Thạnh Lợi</t>
  </si>
  <si>
    <t>Xã Hưng Thạnh</t>
  </si>
  <si>
    <t>Xã Trường Xuân</t>
  </si>
  <si>
    <t>Xã Tân Kiều</t>
  </si>
  <si>
    <t>Thị trấn Mỹ An</t>
  </si>
  <si>
    <t>Xã Phong Mỹ</t>
  </si>
  <si>
    <t>Xã Tân Nghĩa</t>
  </si>
  <si>
    <t>Xã Ba Sao</t>
  </si>
  <si>
    <t>Xã Phương Trà</t>
  </si>
  <si>
    <t>Xã Phương Thịnh</t>
  </si>
  <si>
    <t>Xã Gáo Giồng</t>
  </si>
  <si>
    <t>Xã An Bình</t>
  </si>
  <si>
    <t>Xã Nhị Mỹ</t>
  </si>
  <si>
    <t>Xã Mỹ Thọ</t>
  </si>
  <si>
    <t>Xã Tân Hội Trung</t>
  </si>
  <si>
    <t>Xã Mỹ Xương</t>
  </si>
  <si>
    <t>Xã Mỹ Hội</t>
  </si>
  <si>
    <t>Xã Bình Hàng Trung</t>
  </si>
  <si>
    <t>Xã Bình Hàng Tây</t>
  </si>
  <si>
    <t>Xã Mỹ Long</t>
  </si>
  <si>
    <t>Xã Mỹ Hiệp</t>
  </si>
  <si>
    <t>Xã Bình Thạnh</t>
  </si>
  <si>
    <t>Thị trấn Mỹ Thọ</t>
  </si>
  <si>
    <t>Xã Định An</t>
  </si>
  <si>
    <t>Xã Định Yên</t>
  </si>
  <si>
    <t>Xã Vĩnh Thạnh</t>
  </si>
  <si>
    <t>Xã Long Hưng B</t>
  </si>
  <si>
    <t>Xã Long Hưng A</t>
  </si>
  <si>
    <t>Xã Tân Khánh Trung</t>
  </si>
  <si>
    <t>Xã Mỹ An Hưng B</t>
  </si>
  <si>
    <t>Xã Mỹ An Hưng A</t>
  </si>
  <si>
    <t>Xã Hội An Đông</t>
  </si>
  <si>
    <t>Xã Bình Thạnh Trung</t>
  </si>
  <si>
    <t>Thị trấn Lấp Vò</t>
  </si>
  <si>
    <t>Xã Long Thắng</t>
  </si>
  <si>
    <t>Xã Long Hậu</t>
  </si>
  <si>
    <t>Xã Vĩnh Thới</t>
  </si>
  <si>
    <t>Huyện Châu Thành</t>
  </si>
  <si>
    <t>Xã An Hiệp</t>
  </si>
  <si>
    <t>Xã An Nhơn</t>
  </si>
  <si>
    <t>Xã Phú Hựu</t>
  </si>
  <si>
    <t>Xã Hòa Tân</t>
  </si>
  <si>
    <t>Xã Phú Long</t>
  </si>
  <si>
    <t>Xã Tân Phú Trung</t>
  </si>
  <si>
    <t>Xã An Phú Thuận</t>
  </si>
  <si>
    <t>Xã Tân Nhuận Đông</t>
  </si>
  <si>
    <t>Xã Hòa An</t>
  </si>
  <si>
    <t>Xã Tịnh Thới</t>
  </si>
  <si>
    <t>Xã Mỹ Tân</t>
  </si>
  <si>
    <t>Xã Mỹ Trà</t>
  </si>
  <si>
    <t>Xã Tân Thuận Tây</t>
  </si>
  <si>
    <t>Xã Tân Thuận Đông</t>
  </si>
  <si>
    <t>Phường 1</t>
  </si>
  <si>
    <t>Phường 3</t>
  </si>
  <si>
    <t>Phường 4</t>
  </si>
  <si>
    <t>Phường 6</t>
  </si>
  <si>
    <t>Phường Mỹ Phú</t>
  </si>
  <si>
    <t>Phường Hòa Thuận</t>
  </si>
  <si>
    <t>Phường Mỹ Ngãi</t>
  </si>
  <si>
    <t>Xã Tân Quy Tây</t>
  </si>
  <si>
    <t>Xã Tân Phú Đông</t>
  </si>
  <si>
    <t>Xã Tân Khánh Đông</t>
  </si>
  <si>
    <t>Phường 2</t>
  </si>
  <si>
    <t>Phường Tân Quy Đông</t>
  </si>
  <si>
    <t>XII</t>
  </si>
  <si>
    <t>Xã Tân Hội</t>
  </si>
  <si>
    <t>Các Phường</t>
  </si>
  <si>
    <t>Phường An Lộc</t>
  </si>
  <si>
    <t>Phường An Thạnh</t>
  </si>
  <si>
    <t>Phường An Lạc</t>
  </si>
  <si>
    <t>Phường An Bình A</t>
  </si>
  <si>
    <t>Phường An Bình B</t>
  </si>
  <si>
    <t>Thành phố Mỹ Tho</t>
  </si>
  <si>
    <t>Thành phố Gò Công</t>
  </si>
  <si>
    <t>Thị xã Cai Lậy</t>
  </si>
  <si>
    <t>Huyện Cái Bè</t>
  </si>
  <si>
    <t>Huyện Cai Lậy</t>
  </si>
  <si>
    <t>Xã Hiệp Đức</t>
  </si>
  <si>
    <t>Xã Ngũ Hiệp</t>
  </si>
  <si>
    <t>Xã Long Tiên</t>
  </si>
  <si>
    <t>Huyện Tân Phước</t>
  </si>
  <si>
    <t>Huyện Chợ Gạo</t>
  </si>
  <si>
    <t>Xã Mỹ Tịnh An</t>
  </si>
  <si>
    <t>Xã Lương Hòa Lạc</t>
  </si>
  <si>
    <t>Xã Tân Thuận Bình</t>
  </si>
  <si>
    <t>Xã An Thạnh Thủy</t>
  </si>
  <si>
    <t>Xã Bình Ninh</t>
  </si>
  <si>
    <t>Huyện Gò Công Tây</t>
  </si>
  <si>
    <t>Xã Đồng Sơn</t>
  </si>
  <si>
    <t>Xã Long Bình</t>
  </si>
  <si>
    <t>Xã Vĩnh Hựu</t>
  </si>
  <si>
    <t>Huyện Gò Công Đông</t>
  </si>
  <si>
    <t>Huyện Tân Phú Đông</t>
  </si>
  <si>
    <t>Xã Tân Thới</t>
  </si>
  <si>
    <t>Xã An Hòa</t>
  </si>
  <si>
    <t>Xã Thanh Bình</t>
  </si>
  <si>
    <t>HUYỆN CHÂU THÀNH</t>
  </si>
  <si>
    <t>TT Cái Tàu Hạ</t>
  </si>
  <si>
    <t>HUYỆN CAO LÃNH</t>
  </si>
  <si>
    <t xml:space="preserve"> 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</si>
  <si>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</si>
  <si>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</si>
  <si>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</si>
  <si>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</si>
  <si>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</si>
  <si>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</si>
  <si>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</si>
  <si>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</si>
  <si>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</si>
  <si>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</si>
  <si>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HUYỆN HỒNG NGỰ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</si>
  <si>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</si>
  <si>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</si>
  <si>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</si>
  <si>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</si>
  <si>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</si>
  <si>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</si>
  <si>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</si>
  <si>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</si>
  <si>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</si>
  <si>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</si>
  <si>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HUYỆN LAI VUNG</t>
  </si>
  <si>
    <t>4.1</t>
  </si>
  <si>
    <t>4.2</t>
  </si>
  <si>
    <t>Xã Hoà Thành</t>
  </si>
  <si>
    <t>4.3</t>
  </si>
  <si>
    <t>Thị trấn Lai Vung</t>
  </si>
  <si>
    <t>4.4</t>
  </si>
  <si>
    <t>4.5</t>
  </si>
  <si>
    <t>4.6</t>
  </si>
  <si>
    <t>4.7</t>
  </si>
  <si>
    <t>Xã Định Hoà</t>
  </si>
  <si>
    <t>4.8</t>
  </si>
  <si>
    <t>4.9</t>
  </si>
  <si>
    <t>Xã Tân Hoà</t>
  </si>
  <si>
    <t>4.10</t>
  </si>
  <si>
    <t>Xã Phong Hoà</t>
  </si>
  <si>
    <t>4.11</t>
  </si>
  <si>
    <t>4.12</t>
  </si>
  <si>
    <t>Xã Hoà Long</t>
  </si>
  <si>
    <t>HUYỆN LẤP VÒ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</si>
  <si>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</si>
  <si>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</si>
  <si>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</si>
  <si>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</si>
  <si>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</si>
  <si>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</si>
  <si>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</si>
  <si>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</si>
  <si>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</si>
  <si>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09</t>
  </si>
  <si>
    <t>5.10</t>
  </si>
  <si>
    <t>10</t>
  </si>
  <si>
    <t>5.11</t>
  </si>
  <si>
    <t>5.12</t>
  </si>
  <si>
    <t>5.13</t>
  </si>
  <si>
    <t>HUYỆN TAM NÔNG</t>
  </si>
  <si>
    <t>6.1</t>
  </si>
  <si>
    <t>6.2</t>
  </si>
  <si>
    <t>6.3</t>
  </si>
  <si>
    <t>6.4</t>
  </si>
  <si>
    <t>6.5</t>
  </si>
  <si>
    <t>6.6</t>
  </si>
  <si>
    <t>6.7</t>
  </si>
  <si>
    <t>6.8</t>
  </si>
  <si>
    <t>Xã Hòa Bình</t>
  </si>
  <si>
    <t>6.9</t>
  </si>
  <si>
    <t>6.10</t>
  </si>
  <si>
    <t>6.11</t>
  </si>
  <si>
    <t>6.12</t>
  </si>
  <si>
    <t>HUYỆN TÂN HỒNG</t>
  </si>
  <si>
    <t>7.1</t>
  </si>
  <si>
    <t>Thị Trấn Sa Rài</t>
  </si>
  <si>
    <t>7.2</t>
  </si>
  <si>
    <t>7.3</t>
  </si>
  <si>
    <t>7.4</t>
  </si>
  <si>
    <t xml:space="preserve">Xã An Phước </t>
  </si>
  <si>
    <t>7.5</t>
  </si>
  <si>
    <t>7.6</t>
  </si>
  <si>
    <t>7.7</t>
  </si>
  <si>
    <t>7.8</t>
  </si>
  <si>
    <t>7.9</t>
  </si>
  <si>
    <t>HUYỆN THANH BÌNH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</si>
  <si>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</si>
  <si>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</si>
  <si>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</si>
  <si>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</si>
  <si>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</si>
  <si>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</si>
  <si>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</si>
  <si>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</si>
  <si>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</si>
  <si>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</si>
  <si>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</si>
  <si>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</si>
  <si>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</si>
  <si>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HUYỆN THÁP MƯỜI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</si>
  <si>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</si>
  <si>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</si>
  <si>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</si>
  <si>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</si>
  <si>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</si>
  <si>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</si>
  <si>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</si>
  <si>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</si>
  <si>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</si>
  <si>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</si>
  <si>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Xã Mỹ Hòa</t>
  </si>
  <si>
    <t>9.11</t>
  </si>
  <si>
    <t>9.12</t>
  </si>
  <si>
    <t>9.13</t>
  </si>
  <si>
    <t>TP CAO LÃNH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</si>
  <si>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</si>
  <si>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</si>
  <si>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</si>
  <si>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</si>
  <si>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</si>
  <si>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</si>
  <si>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</si>
  <si>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</si>
  <si>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</si>
  <si>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</si>
  <si>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</si>
  <si>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</si>
  <si>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</si>
  <si>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TP SA ĐÉC</t>
  </si>
  <si>
    <t>Phường An Hoà</t>
  </si>
  <si>
    <t>TP HỒNG NGỰ</t>
  </si>
  <si>
    <t>Số lượng CB, CC, VC cấp huyện bố trí về cấp xã</t>
  </si>
  <si>
    <t>- Khối Nhà nước</t>
  </si>
  <si>
    <t>- Khối Đảng - Đoàn thể</t>
  </si>
  <si>
    <t>- Khối chính quyền</t>
  </si>
  <si>
    <t xml:space="preserve">- Khối Đảng - Đoàn thể </t>
  </si>
  <si>
    <t>99</t>
  </si>
  <si>
    <t>- Khối Đảng, Đoàn thể</t>
  </si>
  <si>
    <t>Khối chính quyền</t>
  </si>
  <si>
    <t>11</t>
  </si>
  <si>
    <t>Khối Đảng, Đoàn thể</t>
  </si>
  <si>
    <t xml:space="preserve">C </t>
  </si>
  <si>
    <t>TỈNH ĐỒNG THÁP</t>
  </si>
  <si>
    <t>Phụ lục V</t>
  </si>
  <si>
    <t>TỈNH ĐỒNG THÁP (MỚI)</t>
  </si>
  <si>
    <t>D</t>
  </si>
  <si>
    <t>Đông Hòa Hiệp</t>
  </si>
  <si>
    <t>An Cư</t>
  </si>
  <si>
    <t>Mỹ Hội</t>
  </si>
  <si>
    <t>Hậu Thành</t>
  </si>
  <si>
    <t>Hậu Mỹ Phú</t>
  </si>
  <si>
    <t>Hậu Mỹ Trinh</t>
  </si>
  <si>
    <t>Hậu Mỹ Bắc A</t>
  </si>
  <si>
    <t>Hậu Mỹ Bắc B</t>
  </si>
  <si>
    <t>Hòa Khánh</t>
  </si>
  <si>
    <t>Thiện Trí</t>
  </si>
  <si>
    <t>Thiện Trung</t>
  </si>
  <si>
    <t>Mỹ Trung</t>
  </si>
  <si>
    <t>Mỹ Đức Đông</t>
  </si>
  <si>
    <t>Mỹ Đức Tây</t>
  </si>
  <si>
    <t>An Thái Đông</t>
  </si>
  <si>
    <t>An Thái Trung</t>
  </si>
  <si>
    <t>An Hữu</t>
  </si>
  <si>
    <t>Hòa Hưng</t>
  </si>
  <si>
    <t>Tân Thanh</t>
  </si>
  <si>
    <t>Tân Hưng</t>
  </si>
  <si>
    <t>Mỹ Lương</t>
  </si>
  <si>
    <t>Mỹ Lợi A</t>
  </si>
  <si>
    <t>Mỹ Lợi B</t>
  </si>
  <si>
    <t>Mỹ Tân</t>
  </si>
  <si>
    <t>Thị trấn Cái Bè</t>
  </si>
  <si>
    <t>Xã Cẩm Sơn</t>
  </si>
  <si>
    <t>Xã Hội Xuân</t>
  </si>
  <si>
    <t>Xã Long Trung</t>
  </si>
  <si>
    <t>Xã Mỹ Thành Bắc</t>
  </si>
  <si>
    <t>Xã Mỹ Thành Nam</t>
  </si>
  <si>
    <t>Xã Phú An</t>
  </si>
  <si>
    <t>Xã Phú Nhuận</t>
  </si>
  <si>
    <t>Xã Tam Bình</t>
  </si>
  <si>
    <t>Xã Thạnh Lộc</t>
  </si>
  <si>
    <t>Xã Tân Phong</t>
  </si>
  <si>
    <t>Thị trấn Bình Phú</t>
  </si>
  <si>
    <t>xã Phước Lập</t>
  </si>
  <si>
    <t>xã Tân Lập 1</t>
  </si>
  <si>
    <t>xã Tân Lập 2</t>
  </si>
  <si>
    <t>xã Tân Hòa Thành</t>
  </si>
  <si>
    <t>xã Phú Mỹ</t>
  </si>
  <si>
    <t>xã Hưng Thạnh</t>
  </si>
  <si>
    <t>xã Tân Hòa Tây</t>
  </si>
  <si>
    <t>xã Thạnh Hòa</t>
  </si>
  <si>
    <t>xã Thạnh Mỹ</t>
  </si>
  <si>
    <t>xã Thạnh Tân</t>
  </si>
  <si>
    <t>xã Tân Hòa Đông</t>
  </si>
  <si>
    <t>Thị trấn Mỹ Phước</t>
  </si>
  <si>
    <t>xã Bàn Long</t>
  </si>
  <si>
    <t>xã Bình Đức</t>
  </si>
  <si>
    <t>xã Bình Trưng</t>
  </si>
  <si>
    <t>xã Điềm Hy</t>
  </si>
  <si>
    <t>xã Đông Hòa</t>
  </si>
  <si>
    <t>xã Kim Sơn</t>
  </si>
  <si>
    <t>xã Long An</t>
  </si>
  <si>
    <t>xã Long Định</t>
  </si>
  <si>
    <t>xã Long Hưng</t>
  </si>
  <si>
    <t>xã Nhị Bình</t>
  </si>
  <si>
    <t>xã Phú Phong</t>
  </si>
  <si>
    <t>xã Song Thuận</t>
  </si>
  <si>
    <t>xã Tân Hương</t>
  </si>
  <si>
    <t>xã Tân Hội Đông</t>
  </si>
  <si>
    <t>Xã Tân Lý Đông</t>
  </si>
  <si>
    <t>Xã Tam Hiệp</t>
  </si>
  <si>
    <t>xã Thân Cửu Nghĩa</t>
  </si>
  <si>
    <t>xã Thạnh Phú</t>
  </si>
  <si>
    <t>xã Vĩnh Kim</t>
  </si>
  <si>
    <t>TT Tân Hiệp</t>
  </si>
  <si>
    <t>Xã Bình Phục Nhứt</t>
  </si>
  <si>
    <t>Xã Song Bình</t>
  </si>
  <si>
    <t>Xã Quơn Long</t>
  </si>
  <si>
    <t>Xã Long Bình Điền</t>
  </si>
  <si>
    <t>Xã Hòa Định</t>
  </si>
  <si>
    <t>Xã Đăng Hưng Phước</t>
  </si>
  <si>
    <t>Xã Phú Kiết</t>
  </si>
  <si>
    <t>Xã Hòa Tịnh</t>
  </si>
  <si>
    <t>Xã Bình Phan</t>
  </si>
  <si>
    <t>Xã Trung Hòa</t>
  </si>
  <si>
    <t>Xã Xuân Đông</t>
  </si>
  <si>
    <t>Xã Tân Bình Thạnh</t>
  </si>
  <si>
    <t>Thị trấn Chợ Gạo</t>
  </si>
  <si>
    <t>Xã Bình Nhì</t>
  </si>
  <si>
    <t>Xã Bình Tân</t>
  </si>
  <si>
    <t>Xã Đồng Thạnh</t>
  </si>
  <si>
    <t>Xã Long Vĩnh</t>
  </si>
  <si>
    <t>Xã Thành Công</t>
  </si>
  <si>
    <t>Xã Thạnh Nhựt</t>
  </si>
  <si>
    <t>Xã Thạnh Trị</t>
  </si>
  <si>
    <t>Xã Yên Luông</t>
  </si>
  <si>
    <t>Thị trấn Vĩnh Bình</t>
  </si>
  <si>
    <t>UBND xã Tăng Hòa</t>
  </si>
  <si>
    <t>UBND xã Tân Điền</t>
  </si>
  <si>
    <t>UBND xã Tân Phước</t>
  </si>
  <si>
    <t>UBND xã Tân Thành</t>
  </si>
  <si>
    <t>UBND xã Gia Thuận</t>
  </si>
  <si>
    <t>UBND xã Kiểng Phước</t>
  </si>
  <si>
    <t>UBND xã Tân Tây</t>
  </si>
  <si>
    <t>UBND xã Phước Trung</t>
  </si>
  <si>
    <t>UBND xã Tân Đông</t>
  </si>
  <si>
    <t>UBND xã Bình Nghị</t>
  </si>
  <si>
    <t>UBND xã Bình Ân</t>
  </si>
  <si>
    <t>UBND thị trấn Vàm Láng</t>
  </si>
  <si>
    <t>UBND thị trấn Tân Hòa</t>
  </si>
  <si>
    <t>Xã Phú Thạnh</t>
  </si>
  <si>
    <t>Xã Phú Đông</t>
  </si>
  <si>
    <t>Xã Phú Tân</t>
  </si>
  <si>
    <t>Dự phòng</t>
  </si>
  <si>
    <t>xã Thanh Hòa</t>
  </si>
  <si>
    <t>xã Long Khánh</t>
  </si>
  <si>
    <t>xã Phú Quý</t>
  </si>
  <si>
    <t>xã Nhị Quý</t>
  </si>
  <si>
    <t>xã Tân Phú</t>
  </si>
  <si>
    <t>xã Tân Hội</t>
  </si>
  <si>
    <t>xã Tân Bình</t>
  </si>
  <si>
    <t>xã Mỹ Phước Tây</t>
  </si>
  <si>
    <t>xã Mỹ Hạnh Trung</t>
  </si>
  <si>
    <t>xã Mỹ Hạnh Đông</t>
  </si>
  <si>
    <t>Các phường:</t>
  </si>
  <si>
    <t>Phường 5</t>
  </si>
  <si>
    <t>Phường Nhị Mỹ</t>
  </si>
  <si>
    <t>Xã Tân Trung</t>
  </si>
  <si>
    <t>Xã Bình Đông</t>
  </si>
  <si>
    <t>Xã Bình Xuân</t>
  </si>
  <si>
    <t>phường Long Hòa</t>
  </si>
  <si>
    <t>phường Long Chánh</t>
  </si>
  <si>
    <t>phường Long Thuận</t>
  </si>
  <si>
    <t>phường Long Hưng</t>
  </si>
  <si>
    <t>Xã Trung An</t>
  </si>
  <si>
    <t>Xã Đạo Thạnh</t>
  </si>
  <si>
    <t>Xã Mỹ Phong</t>
  </si>
  <si>
    <t>Xã Tân Mỹ Chánh</t>
  </si>
  <si>
    <t>Xã Phước Thạnh</t>
  </si>
  <si>
    <t>Xã Thới Sơn</t>
  </si>
  <si>
    <t>Phường 9</t>
  </si>
  <si>
    <t>Phường 10</t>
  </si>
  <si>
    <t>Phường Tân Long</t>
  </si>
  <si>
    <t xml:space="preserve">TỔNG CẤP XÃ  </t>
  </si>
  <si>
    <t>SỐ LƯỢNG CBCCVC CẤP HUYỆN BỐ TRÍ VỀ CẤP XÃ</t>
  </si>
  <si>
    <t>C</t>
  </si>
  <si>
    <t>TỔNG CẤP XÃ, CẤP HUYỆN</t>
  </si>
  <si>
    <t>(Kèm theo Đề án sắp xếp đơn vị hành chính cấp xã của tỉnh Đồng Tháp (mới) năm 2025)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</si>
  <si>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</si>
  <si>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</si>
  <si>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</si>
  <si>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</si>
  <si>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</si>
  <si>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</si>
  <si>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</si>
  <si>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</si>
  <si>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</si>
  <si>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</si>
  <si>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</si>
  <si>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Phụ lục IV</t>
  </si>
  <si>
    <t>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</si>
</sst>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3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1"/>
      <scheme val="minor"/>
    </font>
    <font>
      <sz val="12"/>
      <name val="Calibri"/>
      <family val="1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"/>
      <color rgb="FF000000"/>
      <name val="Times New Roman"/>
      <family val="1"/>
    </font>
    <font>
      <sz val="13"/>
      <name val="Calibri"/>
      <family val="1"/>
      <scheme val="minor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1" fillId="0" borderId="0"/>
    <xf numFmtId="0" fontId="16" fillId="0" borderId="0"/>
    <xf numFmtId="165" fontId="11" fillId="0" borderId="0" applyFont="0" applyFill="0" applyBorder="0" applyAlignment="0" applyProtection="0"/>
    <xf numFmtId="0" fontId="4" fillId="0" borderId="0"/>
    <xf numFmtId="0" fontId="19" fillId="0" borderId="0"/>
    <xf numFmtId="0" fontId="19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2">
    <xf numFmtId="0" fontId="0" fillId="0" borderId="0" xfId="0"/>
    <xf numFmtId="0" fontId="6" fillId="0" borderId="1" xfId="1" applyFont="1" applyBorder="1" applyAlignment="1">
      <alignment vertical="center" wrapText="1"/>
    </xf>
    <xf numFmtId="0" fontId="14" fillId="2" borderId="0" xfId="5" applyFont="1" applyFill="1" applyAlignment="1">
      <alignment vertical="center" wrapText="1"/>
    </xf>
    <xf numFmtId="0" fontId="20" fillId="2" borderId="0" xfId="5" applyFont="1" applyFill="1"/>
    <xf numFmtId="0" fontId="13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center" vertical="center" wrapText="1"/>
    </xf>
    <xf numFmtId="0" fontId="21" fillId="2" borderId="0" xfId="5" applyFont="1" applyFill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0" fontId="14" fillId="2" borderId="0" xfId="5" applyFont="1" applyFill="1"/>
    <xf numFmtId="0" fontId="20" fillId="2" borderId="0" xfId="5" applyFont="1" applyFill="1" applyAlignment="1">
      <alignment horizontal="center"/>
    </xf>
    <xf numFmtId="49" fontId="22" fillId="2" borderId="1" xfId="5" applyNumberFormat="1" applyFont="1" applyFill="1" applyBorder="1" applyAlignment="1">
      <alignment horizontal="center" vertical="center" wrapText="1"/>
    </xf>
    <xf numFmtId="0" fontId="20" fillId="2" borderId="0" xfId="5" applyFont="1" applyFill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6" fillId="2" borderId="0" xfId="5" applyFont="1" applyFill="1" applyAlignment="1">
      <alignment vertical="center" wrapText="1"/>
    </xf>
    <xf numFmtId="0" fontId="5" fillId="2" borderId="0" xfId="5" applyFont="1" applyFill="1" applyAlignment="1">
      <alignment vertical="center" wrapText="1"/>
    </xf>
    <xf numFmtId="3" fontId="5" fillId="2" borderId="1" xfId="5" applyNumberFormat="1" applyFont="1" applyFill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14" fillId="2" borderId="0" xfId="5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20" fillId="2" borderId="0" xfId="5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5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vertical="center"/>
    </xf>
    <xf numFmtId="0" fontId="8" fillId="2" borderId="0" xfId="5" applyFont="1" applyFill="1"/>
    <xf numFmtId="0" fontId="9" fillId="2" borderId="0" xfId="5" applyFont="1" applyFill="1" applyAlignment="1">
      <alignment horizontal="center" vertical="center"/>
    </xf>
    <xf numFmtId="3" fontId="9" fillId="2" borderId="0" xfId="5" applyNumberFormat="1" applyFont="1" applyFill="1" applyAlignment="1">
      <alignment horizontal="center" vertical="center"/>
    </xf>
    <xf numFmtId="0" fontId="25" fillId="2" borderId="0" xfId="5" applyFont="1" applyFill="1"/>
    <xf numFmtId="0" fontId="25" fillId="2" borderId="0" xfId="5" applyFont="1" applyFill="1" applyAlignment="1">
      <alignment horizontal="center"/>
    </xf>
    <xf numFmtId="0" fontId="5" fillId="5" borderId="1" xfId="5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4" applyNumberFormat="1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6" fillId="0" borderId="1" xfId="0" quotePrefix="1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quotePrefix="1" applyFont="1" applyBorder="1" applyAlignment="1">
      <alignment horizontal="left" vertical="center" wrapText="1"/>
    </xf>
    <xf numFmtId="3" fontId="6" fillId="0" borderId="1" xfId="1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quotePrefix="1" applyNumberFormat="1" applyFont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4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quotePrefix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3" fontId="6" fillId="2" borderId="1" xfId="0" quotePrefix="1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 wrapText="1"/>
    </xf>
    <xf numFmtId="0" fontId="30" fillId="2" borderId="1" xfId="5" applyFont="1" applyFill="1" applyBorder="1" applyAlignment="1">
      <alignment horizontal="center" vertical="center"/>
    </xf>
    <xf numFmtId="0" fontId="30" fillId="2" borderId="1" xfId="5" applyFont="1" applyFill="1" applyBorder="1" applyAlignment="1">
      <alignment horizontal="center" vertical="center" wrapText="1"/>
    </xf>
    <xf numFmtId="3" fontId="14" fillId="2" borderId="0" xfId="5" applyNumberFormat="1" applyFont="1" applyFill="1"/>
    <xf numFmtId="0" fontId="5" fillId="2" borderId="2" xfId="5" applyFont="1" applyFill="1" applyBorder="1" applyAlignment="1">
      <alignment vertical="center" wrapText="1"/>
    </xf>
    <xf numFmtId="0" fontId="9" fillId="2" borderId="0" xfId="5" applyFont="1" applyFill="1" applyBorder="1" applyAlignment="1">
      <alignment horizontal="center" vertical="center"/>
    </xf>
    <xf numFmtId="0" fontId="14" fillId="2" borderId="1" xfId="5" applyFont="1" applyFill="1" applyBorder="1"/>
    <xf numFmtId="0" fontId="20" fillId="2" borderId="1" xfId="5" applyFont="1" applyFill="1" applyBorder="1"/>
    <xf numFmtId="0" fontId="14" fillId="2" borderId="1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3" fontId="23" fillId="2" borderId="1" xfId="5" applyNumberFormat="1" applyFont="1" applyFill="1" applyBorder="1"/>
    <xf numFmtId="0" fontId="14" fillId="2" borderId="1" xfId="5" applyFont="1" applyFill="1" applyBorder="1" applyAlignment="1">
      <alignment vertical="center"/>
    </xf>
    <xf numFmtId="0" fontId="20" fillId="2" borderId="1" xfId="5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3" fontId="7" fillId="2" borderId="1" xfId="5" applyNumberFormat="1" applyFont="1" applyFill="1" applyBorder="1" applyAlignment="1">
      <alignment horizontal="center" vertical="center" wrapText="1"/>
    </xf>
    <xf numFmtId="3" fontId="6" fillId="2" borderId="1" xfId="5" applyNumberFormat="1" applyFont="1" applyFill="1" applyBorder="1" applyAlignment="1">
      <alignment vertical="center" wrapText="1"/>
    </xf>
    <xf numFmtId="0" fontId="20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vertical="center" wrapText="1"/>
    </xf>
    <xf numFmtId="0" fontId="6" fillId="2" borderId="1" xfId="5" applyFont="1" applyFill="1" applyBorder="1" applyAlignment="1">
      <alignment vertical="center" wrapText="1"/>
    </xf>
    <xf numFmtId="3" fontId="6" fillId="2" borderId="1" xfId="5" applyNumberFormat="1" applyFont="1" applyFill="1" applyBorder="1" applyAlignment="1">
      <alignment horizontal="right" vertical="center" wrapText="1"/>
    </xf>
    <xf numFmtId="3" fontId="5" fillId="3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horizontal="right" vertical="center" wrapText="1"/>
    </xf>
    <xf numFmtId="0" fontId="5" fillId="3" borderId="1" xfId="5" applyFont="1" applyFill="1" applyBorder="1" applyAlignment="1">
      <alignment horizontal="right" vertical="center" wrapText="1"/>
    </xf>
    <xf numFmtId="0" fontId="21" fillId="2" borderId="0" xfId="5" applyFont="1" applyFill="1" applyAlignment="1">
      <alignment horizontal="center" vertical="center" wrapText="1"/>
    </xf>
    <xf numFmtId="0" fontId="20" fillId="2" borderId="0" xfId="5" applyFont="1" applyFill="1"/>
    <xf numFmtId="0" fontId="13" fillId="2" borderId="0" xfId="5" applyFont="1" applyFill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4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/>
    </xf>
    <xf numFmtId="166" fontId="5" fillId="5" borderId="1" xfId="12" applyNumberFormat="1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13" fillId="2" borderId="0" xfId="5" applyFont="1" applyFill="1" applyAlignment="1">
      <alignment horizontal="right" vertical="center" wrapText="1"/>
    </xf>
    <xf numFmtId="0" fontId="9" fillId="2" borderId="0" xfId="5" applyFont="1" applyFill="1" applyAlignment="1">
      <alignment horizontal="right" vertical="center"/>
    </xf>
    <xf numFmtId="3" fontId="9" fillId="2" borderId="0" xfId="5" applyNumberFormat="1" applyFont="1" applyFill="1" applyAlignment="1">
      <alignment horizontal="right" vertical="center"/>
    </xf>
    <xf numFmtId="0" fontId="25" fillId="2" borderId="0" xfId="5" applyFont="1" applyFill="1" applyAlignment="1">
      <alignment horizontal="right"/>
    </xf>
    <xf numFmtId="0" fontId="30" fillId="2" borderId="1" xfId="5" applyFont="1" applyFill="1" applyBorder="1" applyAlignment="1">
      <alignment horizontal="right" vertical="center"/>
    </xf>
    <xf numFmtId="0" fontId="30" fillId="2" borderId="1" xfId="5" applyFont="1" applyFill="1" applyBorder="1" applyAlignment="1">
      <alignment horizontal="right" vertical="center" wrapText="1"/>
    </xf>
    <xf numFmtId="0" fontId="6" fillId="5" borderId="1" xfId="5" applyFont="1" applyFill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166" fontId="26" fillId="0" borderId="1" xfId="12" applyNumberFormat="1" applyFont="1" applyBorder="1" applyAlignment="1">
      <alignment horizontal="right" vertical="center" wrapText="1"/>
    </xf>
    <xf numFmtId="166" fontId="5" fillId="0" borderId="1" xfId="12" applyNumberFormat="1" applyFont="1" applyBorder="1" applyAlignment="1">
      <alignment horizontal="right" vertical="center"/>
    </xf>
    <xf numFmtId="166" fontId="5" fillId="0" borderId="1" xfId="12" applyNumberFormat="1" applyFont="1" applyBorder="1" applyAlignment="1">
      <alignment horizontal="right" vertical="center" wrapText="1"/>
    </xf>
    <xf numFmtId="0" fontId="26" fillId="5" borderId="1" xfId="0" applyFont="1" applyFill="1" applyBorder="1" applyAlignment="1">
      <alignment horizontal="right" vertical="center" wrapText="1"/>
    </xf>
    <xf numFmtId="0" fontId="20" fillId="2" borderId="0" xfId="5" applyFont="1" applyFill="1" applyAlignment="1">
      <alignment horizontal="right" vertical="center"/>
    </xf>
    <xf numFmtId="0" fontId="20" fillId="2" borderId="0" xfId="5" applyFont="1" applyFill="1" applyAlignment="1">
      <alignment horizontal="right"/>
    </xf>
    <xf numFmtId="3" fontId="5" fillId="5" borderId="1" xfId="0" applyNumberFormat="1" applyFont="1" applyFill="1" applyBorder="1" applyAlignment="1">
      <alignment horizontal="righ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/>
    </xf>
    <xf numFmtId="166" fontId="26" fillId="5" borderId="1" xfId="12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/>
    </xf>
    <xf numFmtId="0" fontId="13" fillId="2" borderId="0" xfId="5" applyFont="1" applyFill="1" applyAlignment="1">
      <alignment horizontal="left" vertical="center" wrapText="1"/>
    </xf>
    <xf numFmtId="0" fontId="21" fillId="2" borderId="0" xfId="5" applyFont="1" applyFill="1" applyAlignment="1">
      <alignment horizontal="center" vertical="center" wrapText="1"/>
    </xf>
    <xf numFmtId="0" fontId="20" fillId="2" borderId="0" xfId="5" applyFont="1" applyFill="1"/>
    <xf numFmtId="0" fontId="13" fillId="2" borderId="0" xfId="5" applyFont="1" applyFill="1" applyAlignment="1">
      <alignment horizontal="center" vertical="center" wrapText="1"/>
    </xf>
    <xf numFmtId="0" fontId="31" fillId="2" borderId="0" xfId="5" applyFont="1" applyFill="1" applyAlignment="1">
      <alignment horizontal="center" vertical="center" wrapText="1"/>
    </xf>
    <xf numFmtId="0" fontId="32" fillId="2" borderId="0" xfId="5" applyFont="1" applyFill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 vertical="center" wrapText="1"/>
    </xf>
    <xf numFmtId="49" fontId="21" fillId="2" borderId="1" xfId="5" applyNumberFormat="1" applyFont="1" applyFill="1" applyBorder="1" applyAlignment="1">
      <alignment horizontal="center" vertical="center" wrapText="1"/>
    </xf>
    <xf numFmtId="0" fontId="6" fillId="2" borderId="1" xfId="5" applyFont="1" applyFill="1" applyBorder="1"/>
    <xf numFmtId="3" fontId="6" fillId="0" borderId="1" xfId="0" applyNumberFormat="1" applyFont="1" applyBorder="1" applyAlignment="1">
      <alignment horizontal="right" vertical="center"/>
    </xf>
    <xf numFmtId="0" fontId="9" fillId="2" borderId="0" xfId="5" applyFont="1" applyFill="1" applyAlignment="1">
      <alignment horizontal="center" vertical="center" wrapText="1"/>
    </xf>
    <xf numFmtId="3" fontId="6" fillId="0" borderId="1" xfId="4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right" vertical="center" wrapText="1"/>
    </xf>
    <xf numFmtId="0" fontId="6" fillId="2" borderId="1" xfId="5" applyFont="1" applyFill="1" applyBorder="1" applyAlignment="1">
      <alignment horizontal="right"/>
    </xf>
    <xf numFmtId="0" fontId="9" fillId="2" borderId="0" xfId="5" applyFont="1" applyFill="1" applyAlignment="1">
      <alignment horizontal="right" vertical="center" wrapText="1"/>
    </xf>
    <xf numFmtId="0" fontId="5" fillId="5" borderId="1" xfId="5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5" fillId="2" borderId="3" xfId="5" applyFont="1" applyFill="1" applyBorder="1" applyAlignment="1">
      <alignment horizontal="right" vertical="center" wrapText="1"/>
    </xf>
    <xf numFmtId="0" fontId="5" fillId="2" borderId="4" xfId="5" applyFont="1" applyFill="1" applyBorder="1" applyAlignment="1">
      <alignment horizontal="right" vertical="center" wrapText="1"/>
    </xf>
  </cellXfs>
  <cellStyles count="13">
    <cellStyle name="Comma" xfId="12" builtinId="3"/>
    <cellStyle name="Comma [0] 2" xfId="11"/>
    <cellStyle name="Comma 10" xfId="7"/>
    <cellStyle name="Comma 3" xfId="3"/>
    <cellStyle name="Comma 3 2 2 2" xfId="9"/>
    <cellStyle name="Normal" xfId="0" builtinId="0"/>
    <cellStyle name="Normal 2" xfId="1"/>
    <cellStyle name="Normal 2 2" xfId="2"/>
    <cellStyle name="Normal 2 3 2 2" xfId="8"/>
    <cellStyle name="Normal 3" xfId="4"/>
    <cellStyle name="Normal 3 2" xfId="10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51"/>
  <sheetViews>
    <sheetView showGridLines="0" showZeros="0" zoomScale="80" zoomScaleNormal="80" zoomScaleSheetLayoutView="70" workbookViewId="0">
      <pane ySplit="7" topLeftCell="A368" activePane="bottomLeft" state="frozen"/>
      <selection pane="bottomLeft" activeCell="F438" sqref="F438"/>
    </sheetView>
  </sheetViews>
  <sheetFormatPr defaultColWidth="12" defaultRowHeight="15" customHeight="1" x14ac:dyDescent="0.25"/>
  <cols>
    <col min="1" max="1" width="6.7109375" style="3" customWidth="1"/>
    <col min="2" max="2" width="24" style="3" customWidth="1"/>
    <col min="3" max="3" width="11.140625" style="3" customWidth="1"/>
    <col min="4" max="10" width="9.7109375" style="3" customWidth="1"/>
    <col min="11" max="11" width="10.28515625" style="3" customWidth="1"/>
    <col min="12" max="12" width="10.7109375" style="3" customWidth="1"/>
    <col min="13" max="13" width="9.85546875" style="3" customWidth="1"/>
    <col min="14" max="14" width="10.42578125" style="9" customWidth="1"/>
    <col min="15" max="15" width="3.85546875" style="3" hidden="1" customWidth="1"/>
    <col min="16" max="16" width="4.85546875" style="3" hidden="1" customWidth="1"/>
    <col min="17" max="17" width="3.5703125" style="3" hidden="1" customWidth="1"/>
    <col min="18" max="18" width="4.85546875" style="3" hidden="1" customWidth="1"/>
    <col min="19" max="19" width="3.85546875" style="3" hidden="1" customWidth="1"/>
    <col min="20" max="21" width="4.28515625" style="3" hidden="1" customWidth="1"/>
    <col min="22" max="22" width="5.85546875" style="3" hidden="1" customWidth="1"/>
    <col min="23" max="23" width="3.85546875" style="3" hidden="1" customWidth="1"/>
    <col min="24" max="24" width="4.28515625" style="3" hidden="1" customWidth="1"/>
    <col min="25" max="25" width="3.5703125" style="3" hidden="1" customWidth="1"/>
    <col min="26" max="26" width="4.85546875" style="3" hidden="1" customWidth="1"/>
    <col min="27" max="27" width="8.7109375" style="3" hidden="1" customWidth="1"/>
    <col min="28" max="32" width="12" style="3" hidden="1" customWidth="1"/>
    <col min="33" max="16384" width="12" style="3"/>
  </cols>
  <sheetData>
    <row r="1" spans="1:32" ht="24" customHeight="1" x14ac:dyDescent="0.25">
      <c r="A1" s="177"/>
      <c r="B1" s="177"/>
      <c r="C1" s="177"/>
      <c r="D1" s="177"/>
      <c r="E1" s="177"/>
      <c r="F1" s="2"/>
      <c r="G1" s="2"/>
      <c r="H1" s="2"/>
      <c r="I1" s="2"/>
      <c r="J1" s="2"/>
      <c r="K1" s="2"/>
      <c r="L1" s="2"/>
      <c r="M1" s="190" t="s">
        <v>352</v>
      </c>
      <c r="N1" s="190"/>
      <c r="O1" s="2"/>
      <c r="P1" s="2"/>
      <c r="Q1" s="178"/>
      <c r="R1" s="179"/>
      <c r="S1" s="2"/>
      <c r="T1" s="2"/>
      <c r="U1" s="2"/>
      <c r="V1" s="2"/>
      <c r="W1" s="2"/>
      <c r="AA1" s="2"/>
    </row>
    <row r="2" spans="1:32" ht="12" customHeight="1" x14ac:dyDescent="0.25">
      <c r="A2" s="2"/>
      <c r="B2" s="2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5"/>
      <c r="O2" s="2"/>
      <c r="P2" s="2"/>
      <c r="Q2" s="6"/>
      <c r="R2" s="6"/>
      <c r="S2" s="2"/>
      <c r="T2" s="2"/>
      <c r="U2" s="2"/>
      <c r="V2" s="2"/>
      <c r="W2" s="2"/>
      <c r="X2" s="2"/>
      <c r="Y2" s="7"/>
      <c r="Z2" s="7"/>
      <c r="AA2" s="2"/>
    </row>
    <row r="3" spans="1:32" ht="42.6" customHeight="1" x14ac:dyDescent="0.25">
      <c r="A3" s="180" t="s">
        <v>38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8"/>
    </row>
    <row r="4" spans="1:32" ht="17.649999999999999" customHeight="1" x14ac:dyDescent="0.25">
      <c r="A4" s="181" t="s">
        <v>495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8"/>
    </row>
    <row r="5" spans="1:32" s="33" customFormat="1" ht="17.25" x14ac:dyDescent="0.3">
      <c r="A5" s="30"/>
      <c r="B5" s="30"/>
      <c r="C5" s="31"/>
      <c r="D5" s="31"/>
      <c r="E5" s="31"/>
      <c r="F5" s="31"/>
      <c r="G5" s="32"/>
      <c r="H5" s="31"/>
      <c r="I5" s="31"/>
      <c r="J5" s="31"/>
      <c r="N5" s="34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30"/>
    </row>
    <row r="6" spans="1:32" ht="69.75" customHeight="1" x14ac:dyDescent="0.25">
      <c r="A6" s="183" t="s">
        <v>39</v>
      </c>
      <c r="B6" s="183" t="s">
        <v>0</v>
      </c>
      <c r="C6" s="183" t="s">
        <v>40</v>
      </c>
      <c r="D6" s="185"/>
      <c r="E6" s="185"/>
      <c r="F6" s="185"/>
      <c r="G6" s="183" t="s">
        <v>41</v>
      </c>
      <c r="H6" s="183"/>
      <c r="I6" s="183"/>
      <c r="J6" s="183"/>
      <c r="K6" s="183" t="s">
        <v>42</v>
      </c>
      <c r="L6" s="186"/>
      <c r="M6" s="186"/>
      <c r="N6" s="186"/>
      <c r="O6" s="187" t="s">
        <v>43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11"/>
      <c r="AB6" s="112"/>
      <c r="AC6" s="112"/>
      <c r="AD6" s="112"/>
      <c r="AE6" s="112"/>
      <c r="AF6" s="112"/>
    </row>
    <row r="7" spans="1:32" s="11" customFormat="1" ht="59.25" customHeight="1" x14ac:dyDescent="0.25">
      <c r="A7" s="183"/>
      <c r="B7" s="184"/>
      <c r="C7" s="105" t="s">
        <v>44</v>
      </c>
      <c r="D7" s="105" t="s">
        <v>45</v>
      </c>
      <c r="E7" s="105" t="s">
        <v>46</v>
      </c>
      <c r="F7" s="105" t="s">
        <v>47</v>
      </c>
      <c r="G7" s="105" t="s">
        <v>48</v>
      </c>
      <c r="H7" s="105" t="s">
        <v>49</v>
      </c>
      <c r="I7" s="105" t="s">
        <v>50</v>
      </c>
      <c r="J7" s="105" t="s">
        <v>47</v>
      </c>
      <c r="K7" s="105" t="s">
        <v>44</v>
      </c>
      <c r="L7" s="105" t="s">
        <v>45</v>
      </c>
      <c r="M7" s="105" t="s">
        <v>50</v>
      </c>
      <c r="N7" s="105" t="s">
        <v>51</v>
      </c>
      <c r="O7" s="10" t="s">
        <v>44</v>
      </c>
      <c r="P7" s="10" t="s">
        <v>45</v>
      </c>
      <c r="Q7" s="10" t="s">
        <v>50</v>
      </c>
      <c r="R7" s="10" t="s">
        <v>52</v>
      </c>
      <c r="S7" s="10" t="s">
        <v>44</v>
      </c>
      <c r="T7" s="10" t="s">
        <v>45</v>
      </c>
      <c r="U7" s="10" t="s">
        <v>50</v>
      </c>
      <c r="V7" s="10" t="s">
        <v>52</v>
      </c>
      <c r="W7" s="10" t="s">
        <v>44</v>
      </c>
      <c r="X7" s="10" t="s">
        <v>45</v>
      </c>
      <c r="Y7" s="10" t="s">
        <v>50</v>
      </c>
      <c r="Z7" s="10" t="s">
        <v>52</v>
      </c>
      <c r="AA7" s="113"/>
      <c r="AB7" s="114"/>
      <c r="AC7" s="114"/>
      <c r="AD7" s="114"/>
      <c r="AE7" s="114"/>
      <c r="AF7" s="114"/>
    </row>
    <row r="8" spans="1:32" ht="15.75" x14ac:dyDescent="0.25">
      <c r="A8" s="106"/>
      <c r="B8" s="106">
        <v>1</v>
      </c>
      <c r="C8" s="106">
        <v>2</v>
      </c>
      <c r="D8" s="106">
        <v>3</v>
      </c>
      <c r="E8" s="106">
        <v>4</v>
      </c>
      <c r="F8" s="106">
        <v>5</v>
      </c>
      <c r="G8" s="106">
        <v>6</v>
      </c>
      <c r="H8" s="106">
        <v>7</v>
      </c>
      <c r="I8" s="106">
        <v>8</v>
      </c>
      <c r="J8" s="106">
        <v>9</v>
      </c>
      <c r="K8" s="106">
        <v>10</v>
      </c>
      <c r="L8" s="106">
        <v>11</v>
      </c>
      <c r="M8" s="106">
        <v>12</v>
      </c>
      <c r="N8" s="107">
        <v>13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5"/>
      <c r="AB8" s="112"/>
      <c r="AC8" s="112"/>
      <c r="AD8" s="112" t="s">
        <v>53</v>
      </c>
      <c r="AE8" s="112" t="s">
        <v>54</v>
      </c>
      <c r="AF8" s="112" t="s">
        <v>55</v>
      </c>
    </row>
    <row r="9" spans="1:32" s="24" customFormat="1" ht="15.75" x14ac:dyDescent="0.25">
      <c r="A9" s="29"/>
      <c r="B9" s="35" t="s">
        <v>67</v>
      </c>
      <c r="C9" s="29"/>
      <c r="D9" s="29"/>
      <c r="E9" s="29"/>
      <c r="F9" s="29"/>
      <c r="G9" s="29"/>
      <c r="H9" s="29"/>
      <c r="I9" s="29"/>
      <c r="J9" s="29"/>
      <c r="K9" s="29"/>
      <c r="L9" s="193"/>
      <c r="M9" s="193"/>
      <c r="N9" s="193"/>
      <c r="O9" s="116"/>
      <c r="P9" s="116"/>
      <c r="Q9" s="116"/>
      <c r="R9" s="116"/>
      <c r="S9" s="116"/>
      <c r="T9" s="176"/>
      <c r="U9" s="176"/>
      <c r="V9" s="176"/>
      <c r="W9" s="176"/>
      <c r="X9" s="176"/>
      <c r="Y9" s="176"/>
      <c r="Z9" s="176"/>
      <c r="AA9" s="116"/>
      <c r="AB9" s="117"/>
      <c r="AC9" s="117"/>
      <c r="AD9" s="117"/>
      <c r="AE9" s="117"/>
      <c r="AF9" s="117"/>
    </row>
    <row r="10" spans="1:32" customFormat="1" ht="15.75" x14ac:dyDescent="0.25">
      <c r="A10" s="36" t="s">
        <v>36</v>
      </c>
      <c r="B10" s="37" t="s">
        <v>56</v>
      </c>
      <c r="C10" s="36">
        <f ca="1">+C10:CC10:C207</f>
        <v>0</v>
      </c>
      <c r="D10" s="36"/>
      <c r="E10" s="36"/>
      <c r="F10" s="36"/>
      <c r="G10" s="36"/>
      <c r="H10" s="36"/>
      <c r="I10" s="36"/>
      <c r="J10" s="36"/>
      <c r="K10" s="38"/>
      <c r="L10" s="38"/>
      <c r="M10" s="38"/>
      <c r="N10" s="3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2" customFormat="1" ht="15.75" x14ac:dyDescent="0.25">
      <c r="A11" s="36" t="s">
        <v>1</v>
      </c>
      <c r="B11" s="39" t="s">
        <v>187</v>
      </c>
      <c r="C11" s="36"/>
      <c r="D11" s="36"/>
      <c r="E11" s="36"/>
      <c r="F11" s="36"/>
      <c r="G11" s="40"/>
      <c r="H11" s="40"/>
      <c r="I11" s="36"/>
      <c r="J11" s="36"/>
      <c r="K11" s="38"/>
      <c r="L11" s="38"/>
      <c r="M11" s="38"/>
      <c r="N11" s="3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2" customFormat="1" ht="15.75" x14ac:dyDescent="0.25">
      <c r="A12" s="38">
        <v>1</v>
      </c>
      <c r="B12" s="41" t="s">
        <v>37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</row>
    <row r="13" spans="1:32" customFormat="1" ht="15.75" x14ac:dyDescent="0.25">
      <c r="A13" s="42" t="s">
        <v>2</v>
      </c>
      <c r="B13" s="43" t="s">
        <v>355</v>
      </c>
      <c r="C13" s="42">
        <v>11</v>
      </c>
      <c r="D13" s="44">
        <v>12</v>
      </c>
      <c r="E13" s="44"/>
      <c r="F13" s="44">
        <v>15</v>
      </c>
      <c r="G13" s="42">
        <v>11</v>
      </c>
      <c r="H13" s="42">
        <v>12</v>
      </c>
      <c r="I13" s="42"/>
      <c r="J13" s="42">
        <v>15</v>
      </c>
      <c r="K13" s="45">
        <v>3</v>
      </c>
      <c r="L13" s="46">
        <v>1</v>
      </c>
      <c r="M13" s="46"/>
      <c r="N13" s="45">
        <v>15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2" customFormat="1" ht="15.75" x14ac:dyDescent="0.25">
      <c r="A14" s="42" t="s">
        <v>3</v>
      </c>
      <c r="B14" s="43" t="s">
        <v>356</v>
      </c>
      <c r="C14" s="42">
        <v>11</v>
      </c>
      <c r="D14" s="44">
        <v>12</v>
      </c>
      <c r="E14" s="44"/>
      <c r="F14" s="44">
        <v>15</v>
      </c>
      <c r="G14" s="42">
        <v>11</v>
      </c>
      <c r="H14" s="42">
        <v>12</v>
      </c>
      <c r="I14" s="42"/>
      <c r="J14" s="42">
        <v>13</v>
      </c>
      <c r="K14" s="45">
        <v>1</v>
      </c>
      <c r="L14" s="46">
        <v>2</v>
      </c>
      <c r="M14" s="46"/>
      <c r="N14" s="45">
        <v>13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2" customFormat="1" ht="15.75" x14ac:dyDescent="0.25">
      <c r="A15" s="42" t="s">
        <v>4</v>
      </c>
      <c r="B15" s="43" t="s">
        <v>357</v>
      </c>
      <c r="C15" s="42">
        <v>11</v>
      </c>
      <c r="D15" s="44">
        <v>10</v>
      </c>
      <c r="E15" s="44"/>
      <c r="F15" s="42">
        <v>14</v>
      </c>
      <c r="G15" s="42">
        <v>11</v>
      </c>
      <c r="H15" s="42">
        <v>10</v>
      </c>
      <c r="I15" s="42"/>
      <c r="J15" s="42">
        <v>11</v>
      </c>
      <c r="K15" s="45">
        <v>2</v>
      </c>
      <c r="L15" s="46">
        <v>1</v>
      </c>
      <c r="M15" s="46"/>
      <c r="N15" s="45">
        <v>11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2" customFormat="1" ht="15.75" x14ac:dyDescent="0.25">
      <c r="A16" s="42" t="s">
        <v>5</v>
      </c>
      <c r="B16" s="43" t="s">
        <v>358</v>
      </c>
      <c r="C16" s="42">
        <v>11</v>
      </c>
      <c r="D16" s="44">
        <v>12</v>
      </c>
      <c r="E16" s="44"/>
      <c r="F16" s="44">
        <v>15</v>
      </c>
      <c r="G16" s="42">
        <v>11</v>
      </c>
      <c r="H16" s="42">
        <v>12</v>
      </c>
      <c r="I16" s="42"/>
      <c r="J16" s="42">
        <v>15</v>
      </c>
      <c r="K16" s="45">
        <v>5</v>
      </c>
      <c r="L16" s="46">
        <v>2</v>
      </c>
      <c r="M16" s="46"/>
      <c r="N16" s="45">
        <v>15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2" customFormat="1" ht="15.75" x14ac:dyDescent="0.25">
      <c r="A17" s="42" t="s">
        <v>6</v>
      </c>
      <c r="B17" s="43" t="s">
        <v>359</v>
      </c>
      <c r="C17" s="42">
        <v>11</v>
      </c>
      <c r="D17" s="44">
        <v>10</v>
      </c>
      <c r="E17" s="44"/>
      <c r="F17" s="42">
        <v>14</v>
      </c>
      <c r="G17" s="45">
        <v>11</v>
      </c>
      <c r="H17" s="45">
        <v>10</v>
      </c>
      <c r="I17" s="45"/>
      <c r="J17" s="42">
        <v>13</v>
      </c>
      <c r="K17" s="45">
        <v>5</v>
      </c>
      <c r="L17" s="46">
        <v>1</v>
      </c>
      <c r="M17" s="46"/>
      <c r="N17" s="45">
        <v>13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1:32" customFormat="1" ht="15.75" x14ac:dyDescent="0.25">
      <c r="A18" s="42" t="s">
        <v>7</v>
      </c>
      <c r="B18" s="43" t="s">
        <v>360</v>
      </c>
      <c r="C18" s="42">
        <v>11</v>
      </c>
      <c r="D18" s="44">
        <v>12</v>
      </c>
      <c r="E18" s="44"/>
      <c r="F18" s="44">
        <v>15</v>
      </c>
      <c r="G18" s="45">
        <v>11</v>
      </c>
      <c r="H18" s="45">
        <v>13</v>
      </c>
      <c r="I18" s="45"/>
      <c r="J18" s="42">
        <v>15</v>
      </c>
      <c r="K18" s="45">
        <v>2</v>
      </c>
      <c r="L18" s="46">
        <v>1</v>
      </c>
      <c r="M18" s="46"/>
      <c r="N18" s="45">
        <v>15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1:32" customFormat="1" ht="15.75" x14ac:dyDescent="0.25">
      <c r="A19" s="42" t="s">
        <v>8</v>
      </c>
      <c r="B19" s="43" t="s">
        <v>361</v>
      </c>
      <c r="C19" s="42">
        <v>11</v>
      </c>
      <c r="D19" s="44">
        <v>12</v>
      </c>
      <c r="E19" s="44"/>
      <c r="F19" s="44">
        <v>15</v>
      </c>
      <c r="G19" s="45">
        <v>11</v>
      </c>
      <c r="H19" s="45">
        <v>11</v>
      </c>
      <c r="I19" s="45"/>
      <c r="J19" s="42">
        <v>14</v>
      </c>
      <c r="K19" s="45">
        <v>1</v>
      </c>
      <c r="L19" s="46">
        <v>2</v>
      </c>
      <c r="M19" s="46"/>
      <c r="N19" s="45">
        <v>14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customFormat="1" ht="15.75" x14ac:dyDescent="0.25">
      <c r="A20" s="42" t="s">
        <v>9</v>
      </c>
      <c r="B20" s="43" t="s">
        <v>362</v>
      </c>
      <c r="C20" s="42">
        <v>11</v>
      </c>
      <c r="D20" s="44">
        <v>11</v>
      </c>
      <c r="E20" s="44"/>
      <c r="F20" s="42">
        <v>14</v>
      </c>
      <c r="G20" s="45">
        <v>10</v>
      </c>
      <c r="H20" s="45">
        <v>10</v>
      </c>
      <c r="I20" s="45"/>
      <c r="J20" s="42">
        <v>12</v>
      </c>
      <c r="K20" s="45">
        <v>6</v>
      </c>
      <c r="L20" s="46">
        <v>2</v>
      </c>
      <c r="M20" s="46"/>
      <c r="N20" s="45">
        <v>12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customFormat="1" ht="15.75" x14ac:dyDescent="0.25">
      <c r="A21" s="42" t="s">
        <v>10</v>
      </c>
      <c r="B21" s="43" t="s">
        <v>363</v>
      </c>
      <c r="C21" s="42">
        <v>11</v>
      </c>
      <c r="D21" s="44">
        <v>13</v>
      </c>
      <c r="E21" s="44"/>
      <c r="F21" s="44">
        <v>16</v>
      </c>
      <c r="G21" s="45">
        <v>10</v>
      </c>
      <c r="H21" s="45">
        <v>13</v>
      </c>
      <c r="I21" s="45"/>
      <c r="J21" s="42">
        <v>15</v>
      </c>
      <c r="K21" s="45">
        <v>4</v>
      </c>
      <c r="L21" s="46">
        <v>2</v>
      </c>
      <c r="M21" s="46"/>
      <c r="N21" s="45">
        <v>15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customFormat="1" ht="15.75" x14ac:dyDescent="0.25">
      <c r="A22" s="47" t="s">
        <v>2</v>
      </c>
      <c r="B22" s="43" t="s">
        <v>364</v>
      </c>
      <c r="C22" s="42">
        <v>11</v>
      </c>
      <c r="D22" s="44">
        <v>10</v>
      </c>
      <c r="E22" s="44"/>
      <c r="F22" s="42">
        <v>14</v>
      </c>
      <c r="G22" s="45">
        <v>11</v>
      </c>
      <c r="H22" s="45">
        <v>10</v>
      </c>
      <c r="I22" s="45"/>
      <c r="J22" s="42">
        <v>13</v>
      </c>
      <c r="K22" s="45">
        <v>3</v>
      </c>
      <c r="L22" s="46">
        <v>0</v>
      </c>
      <c r="M22" s="46"/>
      <c r="N22" s="45">
        <v>13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2" customFormat="1" ht="15.75" x14ac:dyDescent="0.25">
      <c r="A23" s="42" t="s">
        <v>12</v>
      </c>
      <c r="B23" s="43" t="s">
        <v>365</v>
      </c>
      <c r="C23" s="42">
        <v>11</v>
      </c>
      <c r="D23" s="44">
        <v>10</v>
      </c>
      <c r="E23" s="44"/>
      <c r="F23" s="42">
        <v>14</v>
      </c>
      <c r="G23" s="45">
        <v>11</v>
      </c>
      <c r="H23" s="45">
        <v>10</v>
      </c>
      <c r="I23" s="45"/>
      <c r="J23" s="42">
        <v>14</v>
      </c>
      <c r="K23" s="45">
        <v>3</v>
      </c>
      <c r="L23" s="46">
        <v>3</v>
      </c>
      <c r="M23" s="46"/>
      <c r="N23" s="45">
        <v>14</v>
      </c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2" customFormat="1" ht="15.75" x14ac:dyDescent="0.25">
      <c r="A24" s="47" t="s">
        <v>23</v>
      </c>
      <c r="B24" s="43" t="s">
        <v>366</v>
      </c>
      <c r="C24" s="42">
        <v>11</v>
      </c>
      <c r="D24" s="44">
        <v>12</v>
      </c>
      <c r="E24" s="44"/>
      <c r="F24" s="44">
        <v>14</v>
      </c>
      <c r="G24" s="45">
        <v>11</v>
      </c>
      <c r="H24" s="45">
        <v>12</v>
      </c>
      <c r="I24" s="45"/>
      <c r="J24" s="42">
        <v>13</v>
      </c>
      <c r="K24" s="45">
        <v>4</v>
      </c>
      <c r="L24" s="46">
        <v>4</v>
      </c>
      <c r="M24" s="46"/>
      <c r="N24" s="45">
        <v>13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2" customFormat="1" ht="15.75" x14ac:dyDescent="0.25">
      <c r="A25" s="42" t="s">
        <v>496</v>
      </c>
      <c r="B25" s="43" t="s">
        <v>367</v>
      </c>
      <c r="C25" s="42">
        <v>11</v>
      </c>
      <c r="D25" s="44">
        <v>11</v>
      </c>
      <c r="E25" s="44"/>
      <c r="F25" s="44">
        <v>14</v>
      </c>
      <c r="G25" s="45">
        <v>11</v>
      </c>
      <c r="H25" s="45">
        <v>11</v>
      </c>
      <c r="I25" s="45"/>
      <c r="J25" s="42">
        <v>13</v>
      </c>
      <c r="K25" s="45">
        <v>7</v>
      </c>
      <c r="L25" s="46">
        <v>0</v>
      </c>
      <c r="M25" s="46"/>
      <c r="N25" s="45">
        <v>13</v>
      </c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1:32" customFormat="1" ht="15.75" x14ac:dyDescent="0.25">
      <c r="A26" s="47" t="s">
        <v>497</v>
      </c>
      <c r="B26" s="43" t="s">
        <v>368</v>
      </c>
      <c r="C26" s="42">
        <v>11</v>
      </c>
      <c r="D26" s="44">
        <v>13</v>
      </c>
      <c r="E26" s="44"/>
      <c r="F26" s="44">
        <v>15</v>
      </c>
      <c r="G26" s="45">
        <v>11</v>
      </c>
      <c r="H26" s="45">
        <v>13</v>
      </c>
      <c r="I26" s="45"/>
      <c r="J26" s="42">
        <v>15</v>
      </c>
      <c r="K26" s="45">
        <v>3</v>
      </c>
      <c r="L26" s="46">
        <v>1</v>
      </c>
      <c r="M26" s="46"/>
      <c r="N26" s="45">
        <v>15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1:32" customFormat="1" ht="15.75" x14ac:dyDescent="0.25">
      <c r="A27" s="42" t="s">
        <v>498</v>
      </c>
      <c r="B27" s="43" t="s">
        <v>369</v>
      </c>
      <c r="C27" s="42">
        <v>11</v>
      </c>
      <c r="D27" s="44">
        <v>9</v>
      </c>
      <c r="E27" s="44"/>
      <c r="F27" s="42">
        <v>13</v>
      </c>
      <c r="G27" s="45">
        <v>11</v>
      </c>
      <c r="H27" s="45">
        <v>9</v>
      </c>
      <c r="I27" s="45"/>
      <c r="J27" s="42">
        <v>13</v>
      </c>
      <c r="K27" s="45">
        <v>2</v>
      </c>
      <c r="L27" s="46">
        <v>0</v>
      </c>
      <c r="M27" s="46"/>
      <c r="N27" s="45">
        <v>13</v>
      </c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2" customFormat="1" ht="15.75" x14ac:dyDescent="0.25">
      <c r="A28" s="47" t="s">
        <v>499</v>
      </c>
      <c r="B28" s="43" t="s">
        <v>370</v>
      </c>
      <c r="C28" s="42">
        <v>11</v>
      </c>
      <c r="D28" s="44">
        <v>12</v>
      </c>
      <c r="E28" s="44"/>
      <c r="F28" s="44">
        <v>15</v>
      </c>
      <c r="G28" s="45">
        <v>11</v>
      </c>
      <c r="H28" s="45">
        <v>12</v>
      </c>
      <c r="I28" s="45"/>
      <c r="J28" s="42">
        <v>15</v>
      </c>
      <c r="K28" s="45">
        <v>2</v>
      </c>
      <c r="L28" s="46">
        <v>0</v>
      </c>
      <c r="M28" s="46"/>
      <c r="N28" s="45">
        <v>15</v>
      </c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2" customFormat="1" ht="15.75" x14ac:dyDescent="0.25">
      <c r="A29" s="42" t="s">
        <v>500</v>
      </c>
      <c r="B29" s="43" t="s">
        <v>371</v>
      </c>
      <c r="C29" s="42">
        <v>11</v>
      </c>
      <c r="D29" s="42">
        <v>12</v>
      </c>
      <c r="E29" s="42"/>
      <c r="F29" s="44">
        <v>15</v>
      </c>
      <c r="G29" s="45">
        <v>11</v>
      </c>
      <c r="H29" s="45">
        <v>12</v>
      </c>
      <c r="I29" s="45"/>
      <c r="J29" s="42">
        <v>15</v>
      </c>
      <c r="K29" s="45">
        <v>7</v>
      </c>
      <c r="L29" s="45">
        <v>0</v>
      </c>
      <c r="M29" s="45"/>
      <c r="N29" s="45">
        <v>15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2" customFormat="1" ht="15.75" x14ac:dyDescent="0.25">
      <c r="A30" s="47" t="s">
        <v>501</v>
      </c>
      <c r="B30" s="43" t="s">
        <v>372</v>
      </c>
      <c r="C30" s="42">
        <v>11</v>
      </c>
      <c r="D30" s="42">
        <v>12</v>
      </c>
      <c r="E30" s="42"/>
      <c r="F30" s="44">
        <v>15</v>
      </c>
      <c r="G30" s="45">
        <v>11</v>
      </c>
      <c r="H30" s="45">
        <v>10</v>
      </c>
      <c r="I30" s="45"/>
      <c r="J30" s="42">
        <v>15</v>
      </c>
      <c r="K30" s="45">
        <v>1</v>
      </c>
      <c r="L30" s="45">
        <v>1</v>
      </c>
      <c r="M30" s="45"/>
      <c r="N30" s="45">
        <v>15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2" customFormat="1" ht="15.75" x14ac:dyDescent="0.25">
      <c r="A31" s="42" t="s">
        <v>502</v>
      </c>
      <c r="B31" s="43" t="s">
        <v>373</v>
      </c>
      <c r="C31" s="42">
        <v>11</v>
      </c>
      <c r="D31" s="42">
        <v>12</v>
      </c>
      <c r="E31" s="42"/>
      <c r="F31" s="44">
        <v>14</v>
      </c>
      <c r="G31" s="45">
        <v>10</v>
      </c>
      <c r="H31" s="45">
        <v>11</v>
      </c>
      <c r="I31" s="45"/>
      <c r="J31" s="42">
        <v>14</v>
      </c>
      <c r="K31" s="45">
        <v>2</v>
      </c>
      <c r="L31" s="45">
        <v>0</v>
      </c>
      <c r="M31" s="45"/>
      <c r="N31" s="45">
        <v>14</v>
      </c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2" customFormat="1" ht="15.75" x14ac:dyDescent="0.25">
      <c r="A32" s="47" t="s">
        <v>3</v>
      </c>
      <c r="B32" s="43" t="s">
        <v>374</v>
      </c>
      <c r="C32" s="42">
        <v>11</v>
      </c>
      <c r="D32" s="42">
        <v>13</v>
      </c>
      <c r="E32" s="42"/>
      <c r="F32" s="44">
        <v>14</v>
      </c>
      <c r="G32" s="45">
        <v>11</v>
      </c>
      <c r="H32" s="45">
        <v>13</v>
      </c>
      <c r="I32" s="45"/>
      <c r="J32" s="42">
        <v>14</v>
      </c>
      <c r="K32" s="45">
        <v>3</v>
      </c>
      <c r="L32" s="45">
        <v>0</v>
      </c>
      <c r="M32" s="45"/>
      <c r="N32" s="45">
        <v>14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customFormat="1" ht="15.75" x14ac:dyDescent="0.25">
      <c r="A33" s="42" t="s">
        <v>503</v>
      </c>
      <c r="B33" s="43" t="s">
        <v>375</v>
      </c>
      <c r="C33" s="42">
        <v>11</v>
      </c>
      <c r="D33" s="42">
        <v>10</v>
      </c>
      <c r="E33" s="42"/>
      <c r="F33" s="44">
        <v>14</v>
      </c>
      <c r="G33" s="45">
        <v>11</v>
      </c>
      <c r="H33" s="45">
        <v>9</v>
      </c>
      <c r="I33" s="45"/>
      <c r="J33" s="42">
        <v>14</v>
      </c>
      <c r="K33" s="45">
        <v>1</v>
      </c>
      <c r="L33" s="45"/>
      <c r="M33" s="45"/>
      <c r="N33" s="45">
        <v>14</v>
      </c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customFormat="1" ht="15.75" x14ac:dyDescent="0.25">
      <c r="A34" s="47" t="s">
        <v>504</v>
      </c>
      <c r="B34" s="43" t="s">
        <v>376</v>
      </c>
      <c r="C34" s="42">
        <v>11</v>
      </c>
      <c r="D34" s="44">
        <v>12</v>
      </c>
      <c r="E34" s="44"/>
      <c r="F34" s="44">
        <v>13</v>
      </c>
      <c r="G34" s="45">
        <v>11</v>
      </c>
      <c r="H34" s="45">
        <v>12</v>
      </c>
      <c r="I34" s="45"/>
      <c r="J34" s="42">
        <v>14</v>
      </c>
      <c r="K34" s="45">
        <v>3</v>
      </c>
      <c r="L34" s="46">
        <v>3</v>
      </c>
      <c r="M34" s="46"/>
      <c r="N34" s="45">
        <v>14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customFormat="1" ht="15.75" x14ac:dyDescent="0.25">
      <c r="A35" s="42" t="s">
        <v>505</v>
      </c>
      <c r="B35" s="43" t="s">
        <v>377</v>
      </c>
      <c r="C35" s="42">
        <v>11</v>
      </c>
      <c r="D35" s="42">
        <v>10</v>
      </c>
      <c r="E35" s="42"/>
      <c r="F35" s="42">
        <v>14</v>
      </c>
      <c r="G35" s="45">
        <v>10</v>
      </c>
      <c r="H35" s="45">
        <v>10</v>
      </c>
      <c r="I35" s="45"/>
      <c r="J35" s="42">
        <v>14</v>
      </c>
      <c r="K35" s="45">
        <v>1</v>
      </c>
      <c r="L35" s="45">
        <v>1</v>
      </c>
      <c r="M35" s="45"/>
      <c r="N35" s="45">
        <v>14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</row>
    <row r="36" spans="1:32" customFormat="1" ht="15.75" x14ac:dyDescent="0.25">
      <c r="A36" s="47" t="s">
        <v>506</v>
      </c>
      <c r="B36" s="43" t="s">
        <v>378</v>
      </c>
      <c r="C36" s="42">
        <v>11</v>
      </c>
      <c r="D36" s="42">
        <v>9</v>
      </c>
      <c r="E36" s="42"/>
      <c r="F36" s="42">
        <v>13</v>
      </c>
      <c r="G36" s="42">
        <v>11</v>
      </c>
      <c r="H36" s="42">
        <v>9</v>
      </c>
      <c r="I36" s="42"/>
      <c r="J36" s="42">
        <v>11</v>
      </c>
      <c r="K36" s="45">
        <v>1</v>
      </c>
      <c r="L36" s="45"/>
      <c r="M36" s="45"/>
      <c r="N36" s="45">
        <v>11</v>
      </c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</row>
    <row r="37" spans="1:32" customFormat="1" ht="15.75" x14ac:dyDescent="0.25">
      <c r="A37" s="48">
        <v>2</v>
      </c>
      <c r="B37" s="41" t="s">
        <v>75</v>
      </c>
      <c r="C37" s="42"/>
      <c r="D37" s="42"/>
      <c r="E37" s="42"/>
      <c r="F37" s="42"/>
      <c r="G37" s="42"/>
      <c r="H37" s="42"/>
      <c r="I37" s="42"/>
      <c r="J37" s="42"/>
      <c r="K37" s="45"/>
      <c r="L37" s="45"/>
      <c r="M37" s="45"/>
      <c r="N37" s="45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  <row r="38" spans="1:32" customFormat="1" ht="15.75" x14ac:dyDescent="0.25">
      <c r="A38" s="42" t="s">
        <v>13</v>
      </c>
      <c r="B38" s="43" t="s">
        <v>379</v>
      </c>
      <c r="C38" s="42">
        <v>11</v>
      </c>
      <c r="D38" s="44">
        <v>13</v>
      </c>
      <c r="E38" s="44"/>
      <c r="F38" s="44">
        <v>15</v>
      </c>
      <c r="G38" s="42">
        <v>9</v>
      </c>
      <c r="H38" s="42">
        <v>13</v>
      </c>
      <c r="I38" s="42"/>
      <c r="J38" s="42">
        <v>11</v>
      </c>
      <c r="K38" s="45">
        <v>2</v>
      </c>
      <c r="L38" s="46">
        <v>1</v>
      </c>
      <c r="M38" s="46"/>
      <c r="N38" s="45">
        <v>11</v>
      </c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</row>
    <row r="39" spans="1:32" customFormat="1" ht="15.75" x14ac:dyDescent="0.25">
      <c r="A39" s="38" t="s">
        <v>21</v>
      </c>
      <c r="B39" s="39" t="s">
        <v>188</v>
      </c>
      <c r="C39" s="36"/>
      <c r="D39" s="36"/>
      <c r="E39" s="36"/>
      <c r="F39" s="36"/>
      <c r="G39" s="49"/>
      <c r="H39" s="49"/>
      <c r="I39" s="36"/>
      <c r="J39" s="36"/>
      <c r="K39" s="38"/>
      <c r="L39" s="38"/>
      <c r="M39" s="38"/>
      <c r="N39" s="3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</row>
    <row r="40" spans="1:32" customFormat="1" ht="15.75" x14ac:dyDescent="0.25">
      <c r="A40" s="38">
        <v>1</v>
      </c>
      <c r="B40" s="41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</row>
    <row r="41" spans="1:32" customFormat="1" ht="15.75" x14ac:dyDescent="0.25">
      <c r="A41" s="45" t="s">
        <v>2</v>
      </c>
      <c r="B41" s="50" t="s">
        <v>380</v>
      </c>
      <c r="C41" s="51">
        <v>11</v>
      </c>
      <c r="D41" s="51">
        <v>9</v>
      </c>
      <c r="E41" s="51"/>
      <c r="F41" s="51">
        <v>12</v>
      </c>
      <c r="G41" s="51">
        <v>11</v>
      </c>
      <c r="H41" s="51">
        <v>8</v>
      </c>
      <c r="I41" s="51"/>
      <c r="J41" s="51">
        <v>10</v>
      </c>
      <c r="K41" s="45">
        <v>2</v>
      </c>
      <c r="L41" s="45">
        <v>0</v>
      </c>
      <c r="M41" s="45"/>
      <c r="N41" s="45">
        <v>10</v>
      </c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</row>
    <row r="42" spans="1:32" customFormat="1" ht="15.75" x14ac:dyDescent="0.25">
      <c r="A42" s="52" t="s">
        <v>3</v>
      </c>
      <c r="B42" s="50" t="s">
        <v>189</v>
      </c>
      <c r="C42" s="51">
        <v>11</v>
      </c>
      <c r="D42" s="51">
        <v>9</v>
      </c>
      <c r="E42" s="51"/>
      <c r="F42" s="51">
        <v>12</v>
      </c>
      <c r="G42" s="51">
        <v>10</v>
      </c>
      <c r="H42" s="51">
        <v>8</v>
      </c>
      <c r="I42" s="51"/>
      <c r="J42" s="51">
        <v>12</v>
      </c>
      <c r="K42" s="45">
        <v>0</v>
      </c>
      <c r="L42" s="45">
        <v>0</v>
      </c>
      <c r="M42" s="45"/>
      <c r="N42" s="45">
        <v>12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</row>
    <row r="43" spans="1:32" customFormat="1" ht="15.75" x14ac:dyDescent="0.25">
      <c r="A43" s="45" t="s">
        <v>4</v>
      </c>
      <c r="B43" s="50" t="s">
        <v>381</v>
      </c>
      <c r="C43" s="51">
        <v>11</v>
      </c>
      <c r="D43" s="51">
        <v>9</v>
      </c>
      <c r="E43" s="51"/>
      <c r="F43" s="51">
        <v>12</v>
      </c>
      <c r="G43" s="51">
        <v>11</v>
      </c>
      <c r="H43" s="51">
        <v>9</v>
      </c>
      <c r="I43" s="51"/>
      <c r="J43" s="51">
        <v>10</v>
      </c>
      <c r="K43" s="45">
        <v>2</v>
      </c>
      <c r="L43" s="45">
        <v>0</v>
      </c>
      <c r="M43" s="45"/>
      <c r="N43" s="45">
        <v>10</v>
      </c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</row>
    <row r="44" spans="1:32" customFormat="1" ht="15.75" x14ac:dyDescent="0.25">
      <c r="A44" s="52" t="s">
        <v>5</v>
      </c>
      <c r="B44" s="43" t="s">
        <v>191</v>
      </c>
      <c r="C44" s="51">
        <v>11</v>
      </c>
      <c r="D44" s="51">
        <v>12</v>
      </c>
      <c r="E44" s="51"/>
      <c r="F44" s="51">
        <v>15</v>
      </c>
      <c r="G44" s="51">
        <v>11</v>
      </c>
      <c r="H44" s="51">
        <v>10</v>
      </c>
      <c r="I44" s="51"/>
      <c r="J44" s="51">
        <v>14</v>
      </c>
      <c r="K44" s="45">
        <v>2</v>
      </c>
      <c r="L44" s="45">
        <v>0</v>
      </c>
      <c r="M44" s="45"/>
      <c r="N44" s="45">
        <v>14</v>
      </c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customFormat="1" ht="15.75" x14ac:dyDescent="0.25">
      <c r="A45" s="45" t="s">
        <v>6</v>
      </c>
      <c r="B45" s="50" t="s">
        <v>382</v>
      </c>
      <c r="C45" s="51">
        <v>11</v>
      </c>
      <c r="D45" s="51">
        <v>10</v>
      </c>
      <c r="E45" s="51"/>
      <c r="F45" s="51">
        <v>13</v>
      </c>
      <c r="G45" s="51">
        <v>11</v>
      </c>
      <c r="H45" s="51">
        <v>9</v>
      </c>
      <c r="I45" s="51"/>
      <c r="J45" s="51">
        <v>12</v>
      </c>
      <c r="K45" s="45">
        <v>0</v>
      </c>
      <c r="L45" s="45">
        <v>0</v>
      </c>
      <c r="M45" s="45"/>
      <c r="N45" s="45">
        <v>12</v>
      </c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</row>
    <row r="46" spans="1:32" customFormat="1" ht="15.75" x14ac:dyDescent="0.25">
      <c r="A46" s="52" t="s">
        <v>7</v>
      </c>
      <c r="B46" s="50" t="s">
        <v>131</v>
      </c>
      <c r="C46" s="51">
        <v>11</v>
      </c>
      <c r="D46" s="51">
        <v>10</v>
      </c>
      <c r="E46" s="51"/>
      <c r="F46" s="51">
        <v>13</v>
      </c>
      <c r="G46" s="51">
        <v>10</v>
      </c>
      <c r="H46" s="53">
        <v>9</v>
      </c>
      <c r="I46" s="51"/>
      <c r="J46" s="51">
        <v>12</v>
      </c>
      <c r="K46" s="45">
        <v>0</v>
      </c>
      <c r="L46" s="45">
        <v>0</v>
      </c>
      <c r="M46" s="45"/>
      <c r="N46" s="45">
        <v>12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</row>
    <row r="47" spans="1:32" customFormat="1" ht="15.75" x14ac:dyDescent="0.25">
      <c r="A47" s="45" t="s">
        <v>8</v>
      </c>
      <c r="B47" s="50" t="s">
        <v>383</v>
      </c>
      <c r="C47" s="51">
        <v>11</v>
      </c>
      <c r="D47" s="51">
        <v>9</v>
      </c>
      <c r="E47" s="51"/>
      <c r="F47" s="51">
        <v>12</v>
      </c>
      <c r="G47" s="53">
        <v>10</v>
      </c>
      <c r="H47" s="51">
        <v>9</v>
      </c>
      <c r="I47" s="51"/>
      <c r="J47" s="51">
        <v>11</v>
      </c>
      <c r="K47" s="45">
        <v>1</v>
      </c>
      <c r="L47" s="45">
        <v>1</v>
      </c>
      <c r="M47" s="45"/>
      <c r="N47" s="45">
        <v>11</v>
      </c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</row>
    <row r="48" spans="1:32" customFormat="1" ht="15.75" x14ac:dyDescent="0.25">
      <c r="A48" s="52" t="s">
        <v>9</v>
      </c>
      <c r="B48" s="50" t="s">
        <v>384</v>
      </c>
      <c r="C48" s="51">
        <v>11</v>
      </c>
      <c r="D48" s="51">
        <v>12</v>
      </c>
      <c r="E48" s="51"/>
      <c r="F48" s="51">
        <v>15</v>
      </c>
      <c r="G48" s="51">
        <v>11</v>
      </c>
      <c r="H48" s="51">
        <v>11</v>
      </c>
      <c r="I48" s="51"/>
      <c r="J48" s="51">
        <v>11</v>
      </c>
      <c r="K48" s="45">
        <v>1</v>
      </c>
      <c r="L48" s="45">
        <v>0</v>
      </c>
      <c r="M48" s="45"/>
      <c r="N48" s="45">
        <v>11</v>
      </c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customFormat="1" ht="15.75" x14ac:dyDescent="0.25">
      <c r="A49" s="45" t="s">
        <v>10</v>
      </c>
      <c r="B49" s="50" t="s">
        <v>385</v>
      </c>
      <c r="C49" s="51">
        <v>11</v>
      </c>
      <c r="D49" s="51">
        <v>13</v>
      </c>
      <c r="E49" s="51"/>
      <c r="F49" s="51">
        <v>16</v>
      </c>
      <c r="G49" s="51">
        <v>10</v>
      </c>
      <c r="H49" s="51">
        <v>12</v>
      </c>
      <c r="I49" s="51"/>
      <c r="J49" s="51">
        <v>15</v>
      </c>
      <c r="K49" s="45">
        <v>2</v>
      </c>
      <c r="L49" s="45">
        <v>0</v>
      </c>
      <c r="M49" s="45"/>
      <c r="N49" s="45">
        <v>15</v>
      </c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</row>
    <row r="50" spans="1:32" customFormat="1" ht="15.75" x14ac:dyDescent="0.25">
      <c r="A50" s="54" t="s">
        <v>2</v>
      </c>
      <c r="B50" s="50" t="s">
        <v>24</v>
      </c>
      <c r="C50" s="51">
        <v>11</v>
      </c>
      <c r="D50" s="51">
        <v>12</v>
      </c>
      <c r="E50" s="51"/>
      <c r="F50" s="51">
        <v>15</v>
      </c>
      <c r="G50" s="51">
        <v>11</v>
      </c>
      <c r="H50" s="51">
        <v>11</v>
      </c>
      <c r="I50" s="51"/>
      <c r="J50" s="51">
        <v>14</v>
      </c>
      <c r="K50" s="45">
        <v>3</v>
      </c>
      <c r="L50" s="45">
        <v>0</v>
      </c>
      <c r="M50" s="45"/>
      <c r="N50" s="45">
        <v>14</v>
      </c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</row>
    <row r="51" spans="1:32" customFormat="1" ht="15.75" x14ac:dyDescent="0.25">
      <c r="A51" s="54" t="s">
        <v>12</v>
      </c>
      <c r="B51" s="50" t="s">
        <v>386</v>
      </c>
      <c r="C51" s="51">
        <v>11</v>
      </c>
      <c r="D51" s="51">
        <v>9</v>
      </c>
      <c r="E51" s="51"/>
      <c r="F51" s="51">
        <v>12</v>
      </c>
      <c r="G51" s="51">
        <v>10</v>
      </c>
      <c r="H51" s="51">
        <v>9</v>
      </c>
      <c r="I51" s="51"/>
      <c r="J51" s="51">
        <v>11</v>
      </c>
      <c r="K51" s="45">
        <v>1</v>
      </c>
      <c r="L51" s="45">
        <v>0</v>
      </c>
      <c r="M51" s="45"/>
      <c r="N51" s="45">
        <v>11</v>
      </c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</row>
    <row r="52" spans="1:32" customFormat="1" ht="15.75" x14ac:dyDescent="0.25">
      <c r="A52" s="54" t="s">
        <v>23</v>
      </c>
      <c r="B52" s="50" t="s">
        <v>387</v>
      </c>
      <c r="C52" s="51">
        <v>11</v>
      </c>
      <c r="D52" s="51">
        <v>14</v>
      </c>
      <c r="E52" s="51"/>
      <c r="F52" s="51">
        <v>17</v>
      </c>
      <c r="G52" s="51">
        <v>11</v>
      </c>
      <c r="H52" s="51">
        <v>12</v>
      </c>
      <c r="I52" s="51"/>
      <c r="J52" s="51">
        <v>17</v>
      </c>
      <c r="K52" s="45">
        <v>1</v>
      </c>
      <c r="L52" s="45">
        <v>0</v>
      </c>
      <c r="M52" s="45"/>
      <c r="N52" s="45">
        <v>17</v>
      </c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</row>
    <row r="53" spans="1:32" customFormat="1" ht="15.75" x14ac:dyDescent="0.25">
      <c r="A53" s="54" t="s">
        <v>496</v>
      </c>
      <c r="B53" s="50" t="s">
        <v>388</v>
      </c>
      <c r="C53" s="51">
        <v>11</v>
      </c>
      <c r="D53" s="51">
        <v>12</v>
      </c>
      <c r="E53" s="51"/>
      <c r="F53" s="51">
        <v>15</v>
      </c>
      <c r="G53" s="51">
        <v>11</v>
      </c>
      <c r="H53" s="51">
        <v>11</v>
      </c>
      <c r="I53" s="51"/>
      <c r="J53" s="51">
        <v>15</v>
      </c>
      <c r="K53" s="45">
        <v>2</v>
      </c>
      <c r="L53" s="45">
        <v>0</v>
      </c>
      <c r="M53" s="45"/>
      <c r="N53" s="45">
        <v>15</v>
      </c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</row>
    <row r="54" spans="1:32" customFormat="1" ht="15.75" x14ac:dyDescent="0.25">
      <c r="A54" s="54" t="s">
        <v>497</v>
      </c>
      <c r="B54" s="50" t="s">
        <v>389</v>
      </c>
      <c r="C54" s="51">
        <v>11</v>
      </c>
      <c r="D54" s="51">
        <v>12</v>
      </c>
      <c r="E54" s="51"/>
      <c r="F54" s="51">
        <v>15</v>
      </c>
      <c r="G54" s="51">
        <v>10</v>
      </c>
      <c r="H54" s="51">
        <v>12</v>
      </c>
      <c r="I54" s="51"/>
      <c r="J54" s="51">
        <v>14</v>
      </c>
      <c r="K54" s="45">
        <v>3</v>
      </c>
      <c r="L54" s="45">
        <v>0</v>
      </c>
      <c r="M54" s="45"/>
      <c r="N54" s="45">
        <v>14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</row>
    <row r="55" spans="1:32" customFormat="1" ht="15.75" x14ac:dyDescent="0.25">
      <c r="A55" s="54" t="s">
        <v>498</v>
      </c>
      <c r="B55" s="50" t="s">
        <v>190</v>
      </c>
      <c r="C55" s="51">
        <v>11</v>
      </c>
      <c r="D55" s="51">
        <v>12</v>
      </c>
      <c r="E55" s="51"/>
      <c r="F55" s="51">
        <v>15</v>
      </c>
      <c r="G55" s="51">
        <v>11</v>
      </c>
      <c r="H55" s="51">
        <v>11</v>
      </c>
      <c r="I55" s="51"/>
      <c r="J55" s="51">
        <v>15</v>
      </c>
      <c r="K55" s="45">
        <v>0</v>
      </c>
      <c r="L55" s="45">
        <v>0</v>
      </c>
      <c r="M55" s="45"/>
      <c r="N55" s="45">
        <v>15</v>
      </c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</row>
    <row r="56" spans="1:32" customFormat="1" ht="15.75" x14ac:dyDescent="0.25">
      <c r="A56" s="48">
        <v>2</v>
      </c>
      <c r="B56" s="41" t="s">
        <v>75</v>
      </c>
      <c r="C56" s="42"/>
      <c r="D56" s="42"/>
      <c r="E56" s="42"/>
      <c r="F56" s="42"/>
      <c r="G56" s="42"/>
      <c r="H56" s="42"/>
      <c r="I56" s="42"/>
      <c r="J56" s="42"/>
      <c r="K56" s="45"/>
      <c r="L56" s="45"/>
      <c r="M56" s="45"/>
      <c r="N56" s="45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</row>
    <row r="57" spans="1:32" customFormat="1" ht="15.75" x14ac:dyDescent="0.25">
      <c r="A57" s="45" t="s">
        <v>13</v>
      </c>
      <c r="B57" s="50" t="s">
        <v>390</v>
      </c>
      <c r="C57" s="51">
        <v>11</v>
      </c>
      <c r="D57" s="51">
        <v>14</v>
      </c>
      <c r="E57" s="51"/>
      <c r="F57" s="51">
        <v>17</v>
      </c>
      <c r="G57" s="51">
        <v>11</v>
      </c>
      <c r="H57" s="51">
        <v>14</v>
      </c>
      <c r="I57" s="51"/>
      <c r="J57" s="51">
        <v>15</v>
      </c>
      <c r="K57" s="45">
        <v>2</v>
      </c>
      <c r="L57" s="45">
        <v>0</v>
      </c>
      <c r="M57" s="45"/>
      <c r="N57" s="45">
        <v>15</v>
      </c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</row>
    <row r="58" spans="1:32" customFormat="1" ht="15.75" x14ac:dyDescent="0.25">
      <c r="A58" s="38" t="s">
        <v>25</v>
      </c>
      <c r="B58" s="39" t="s">
        <v>192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</row>
    <row r="59" spans="1:32" customFormat="1" ht="15.75" x14ac:dyDescent="0.25">
      <c r="A59" s="38">
        <v>1</v>
      </c>
      <c r="B59" s="41" t="s">
        <v>37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</row>
    <row r="60" spans="1:32" customFormat="1" ht="15.75" x14ac:dyDescent="0.25">
      <c r="A60" s="45" t="s">
        <v>2</v>
      </c>
      <c r="B60" s="50" t="s">
        <v>391</v>
      </c>
      <c r="C60" s="51">
        <v>11</v>
      </c>
      <c r="D60" s="51">
        <v>12</v>
      </c>
      <c r="E60" s="51"/>
      <c r="F60" s="51">
        <v>15</v>
      </c>
      <c r="G60" s="51">
        <v>11</v>
      </c>
      <c r="H60" s="51">
        <v>12</v>
      </c>
      <c r="I60" s="51"/>
      <c r="J60" s="51">
        <v>14</v>
      </c>
      <c r="K60" s="45">
        <v>1</v>
      </c>
      <c r="L60" s="45"/>
      <c r="M60" s="45"/>
      <c r="N60" s="45">
        <v>14</v>
      </c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</row>
    <row r="61" spans="1:32" customFormat="1" ht="15.75" x14ac:dyDescent="0.25">
      <c r="A61" s="45" t="s">
        <v>3</v>
      </c>
      <c r="B61" s="50" t="s">
        <v>392</v>
      </c>
      <c r="C61" s="51">
        <v>11</v>
      </c>
      <c r="D61" s="51">
        <v>18</v>
      </c>
      <c r="E61" s="51"/>
      <c r="F61" s="51">
        <v>21</v>
      </c>
      <c r="G61" s="51">
        <v>11</v>
      </c>
      <c r="H61" s="51">
        <v>8</v>
      </c>
      <c r="I61" s="51"/>
      <c r="J61" s="51">
        <v>10</v>
      </c>
      <c r="K61" s="45">
        <v>1</v>
      </c>
      <c r="L61" s="45"/>
      <c r="M61" s="45"/>
      <c r="N61" s="45">
        <v>10</v>
      </c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</row>
    <row r="62" spans="1:32" customFormat="1" ht="15.75" x14ac:dyDescent="0.25">
      <c r="A62" s="45" t="s">
        <v>4</v>
      </c>
      <c r="B62" s="50" t="s">
        <v>393</v>
      </c>
      <c r="C62" s="51">
        <v>10</v>
      </c>
      <c r="D62" s="51">
        <v>8</v>
      </c>
      <c r="E62" s="51"/>
      <c r="F62" s="51">
        <v>10</v>
      </c>
      <c r="G62" s="51">
        <v>10</v>
      </c>
      <c r="H62" s="51">
        <v>7</v>
      </c>
      <c r="I62" s="51"/>
      <c r="J62" s="51">
        <v>9</v>
      </c>
      <c r="K62" s="45">
        <v>4</v>
      </c>
      <c r="L62" s="45"/>
      <c r="M62" s="45"/>
      <c r="N62" s="56">
        <v>9</v>
      </c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</row>
    <row r="63" spans="1:32" customFormat="1" ht="15.75" x14ac:dyDescent="0.25">
      <c r="A63" s="45" t="s">
        <v>5</v>
      </c>
      <c r="B63" s="50" t="s">
        <v>394</v>
      </c>
      <c r="C63" s="51">
        <v>11</v>
      </c>
      <c r="D63" s="51">
        <v>12</v>
      </c>
      <c r="E63" s="51"/>
      <c r="F63" s="51">
        <v>15</v>
      </c>
      <c r="G63" s="51">
        <v>11</v>
      </c>
      <c r="H63" s="51">
        <v>12</v>
      </c>
      <c r="I63" s="51"/>
      <c r="J63" s="51">
        <v>14</v>
      </c>
      <c r="K63" s="45">
        <v>3</v>
      </c>
      <c r="L63" s="45"/>
      <c r="M63" s="45"/>
      <c r="N63" s="56">
        <v>14</v>
      </c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</row>
    <row r="64" spans="1:32" customFormat="1" ht="15.75" x14ac:dyDescent="0.25">
      <c r="A64" s="45" t="s">
        <v>6</v>
      </c>
      <c r="B64" s="50" t="s">
        <v>395</v>
      </c>
      <c r="C64" s="51">
        <v>11</v>
      </c>
      <c r="D64" s="51">
        <v>9</v>
      </c>
      <c r="E64" s="51"/>
      <c r="F64" s="51">
        <v>12</v>
      </c>
      <c r="G64" s="51">
        <v>11</v>
      </c>
      <c r="H64" s="51">
        <v>8</v>
      </c>
      <c r="I64" s="51"/>
      <c r="J64" s="51">
        <v>8</v>
      </c>
      <c r="K64" s="45">
        <v>2</v>
      </c>
      <c r="L64" s="45"/>
      <c r="M64" s="45"/>
      <c r="N64" s="45">
        <v>8</v>
      </c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</row>
    <row r="65" spans="1:32" customFormat="1" ht="15.75" x14ac:dyDescent="0.25">
      <c r="A65" s="45" t="s">
        <v>7</v>
      </c>
      <c r="B65" s="50" t="s">
        <v>396</v>
      </c>
      <c r="C65" s="51">
        <v>11</v>
      </c>
      <c r="D65" s="51">
        <v>11</v>
      </c>
      <c r="E65" s="51"/>
      <c r="F65" s="51">
        <v>14</v>
      </c>
      <c r="G65" s="51">
        <v>11</v>
      </c>
      <c r="H65" s="51">
        <v>11</v>
      </c>
      <c r="I65" s="51"/>
      <c r="J65" s="51">
        <v>13</v>
      </c>
      <c r="K65" s="45">
        <v>5</v>
      </c>
      <c r="L65" s="45"/>
      <c r="M65" s="45"/>
      <c r="N65" s="45">
        <v>13</v>
      </c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</row>
    <row r="66" spans="1:32" customFormat="1" ht="15.75" x14ac:dyDescent="0.25">
      <c r="A66" s="45" t="s">
        <v>8</v>
      </c>
      <c r="B66" s="50" t="s">
        <v>397</v>
      </c>
      <c r="C66" s="51">
        <v>11</v>
      </c>
      <c r="D66" s="51">
        <v>9</v>
      </c>
      <c r="E66" s="51"/>
      <c r="F66" s="51">
        <v>12</v>
      </c>
      <c r="G66" s="51">
        <v>11</v>
      </c>
      <c r="H66" s="51">
        <v>9</v>
      </c>
      <c r="I66" s="51"/>
      <c r="J66" s="51">
        <v>12</v>
      </c>
      <c r="K66" s="45">
        <v>1</v>
      </c>
      <c r="L66" s="45"/>
      <c r="M66" s="45"/>
      <c r="N66" s="45">
        <v>12</v>
      </c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</row>
    <row r="67" spans="1:32" customFormat="1" ht="15.75" x14ac:dyDescent="0.25">
      <c r="A67" s="45" t="s">
        <v>9</v>
      </c>
      <c r="B67" s="50" t="s">
        <v>398</v>
      </c>
      <c r="C67" s="51">
        <v>11</v>
      </c>
      <c r="D67" s="51">
        <v>9</v>
      </c>
      <c r="E67" s="51"/>
      <c r="F67" s="51">
        <v>12</v>
      </c>
      <c r="G67" s="51">
        <v>11</v>
      </c>
      <c r="H67" s="51">
        <v>8</v>
      </c>
      <c r="I67" s="51"/>
      <c r="J67" s="51">
        <v>8</v>
      </c>
      <c r="K67" s="45"/>
      <c r="L67" s="45">
        <v>1</v>
      </c>
      <c r="M67" s="45"/>
      <c r="N67" s="45">
        <v>8</v>
      </c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</row>
    <row r="68" spans="1:32" customFormat="1" ht="15.75" x14ac:dyDescent="0.25">
      <c r="A68" s="45" t="s">
        <v>10</v>
      </c>
      <c r="B68" s="50" t="s">
        <v>399</v>
      </c>
      <c r="C68" s="51">
        <v>11</v>
      </c>
      <c r="D68" s="51">
        <v>9</v>
      </c>
      <c r="E68" s="51"/>
      <c r="F68" s="51">
        <v>12</v>
      </c>
      <c r="G68" s="51">
        <v>11</v>
      </c>
      <c r="H68" s="51">
        <v>9</v>
      </c>
      <c r="I68" s="51"/>
      <c r="J68" s="51">
        <v>9</v>
      </c>
      <c r="K68" s="45">
        <v>1</v>
      </c>
      <c r="L68" s="45"/>
      <c r="M68" s="45"/>
      <c r="N68" s="45">
        <v>9</v>
      </c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customFormat="1" ht="15.75" x14ac:dyDescent="0.25">
      <c r="A69" s="54" t="s">
        <v>2</v>
      </c>
      <c r="B69" s="50" t="s">
        <v>400</v>
      </c>
      <c r="C69" s="51">
        <v>11</v>
      </c>
      <c r="D69" s="51">
        <v>9</v>
      </c>
      <c r="E69" s="51"/>
      <c r="F69" s="51">
        <v>12</v>
      </c>
      <c r="G69" s="51">
        <v>10</v>
      </c>
      <c r="H69" s="51">
        <v>9</v>
      </c>
      <c r="I69" s="51"/>
      <c r="J69" s="51">
        <v>10</v>
      </c>
      <c r="K69" s="45">
        <v>2</v>
      </c>
      <c r="L69" s="45">
        <v>2</v>
      </c>
      <c r="M69" s="45"/>
      <c r="N69" s="45">
        <v>10</v>
      </c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</row>
    <row r="70" spans="1:32" customFormat="1" ht="15.75" x14ac:dyDescent="0.25">
      <c r="A70" s="45" t="s">
        <v>12</v>
      </c>
      <c r="B70" s="50" t="s">
        <v>401</v>
      </c>
      <c r="C70" s="51">
        <v>11</v>
      </c>
      <c r="D70" s="51">
        <v>9</v>
      </c>
      <c r="E70" s="51"/>
      <c r="F70" s="51">
        <v>12</v>
      </c>
      <c r="G70" s="51">
        <v>10</v>
      </c>
      <c r="H70" s="51">
        <v>9</v>
      </c>
      <c r="I70" s="51"/>
      <c r="J70" s="51">
        <v>11</v>
      </c>
      <c r="K70" s="45">
        <v>1</v>
      </c>
      <c r="L70" s="45"/>
      <c r="M70" s="45"/>
      <c r="N70" s="45">
        <v>11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</row>
    <row r="71" spans="1:32" customFormat="1" ht="15.75" x14ac:dyDescent="0.25">
      <c r="A71" s="48">
        <v>2</v>
      </c>
      <c r="B71" s="41" t="s">
        <v>75</v>
      </c>
      <c r="C71" s="42"/>
      <c r="D71" s="42"/>
      <c r="E71" s="42"/>
      <c r="F71" s="42"/>
      <c r="G71" s="42"/>
      <c r="H71" s="42"/>
      <c r="I71" s="42"/>
      <c r="J71" s="42"/>
      <c r="K71" s="45"/>
      <c r="L71" s="45"/>
      <c r="M71" s="45"/>
      <c r="N71" s="45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</row>
    <row r="72" spans="1:32" customFormat="1" ht="15.75" x14ac:dyDescent="0.25">
      <c r="A72" s="45" t="s">
        <v>13</v>
      </c>
      <c r="B72" s="50" t="s">
        <v>402</v>
      </c>
      <c r="C72" s="51">
        <v>11</v>
      </c>
      <c r="D72" s="51">
        <v>10</v>
      </c>
      <c r="E72" s="51"/>
      <c r="F72" s="51">
        <v>13</v>
      </c>
      <c r="G72" s="51">
        <v>11</v>
      </c>
      <c r="H72" s="51">
        <v>10</v>
      </c>
      <c r="I72" s="51"/>
      <c r="J72" s="51">
        <v>13</v>
      </c>
      <c r="K72" s="45"/>
      <c r="L72" s="45">
        <v>1</v>
      </c>
      <c r="M72" s="45"/>
      <c r="N72" s="45">
        <v>13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</row>
    <row r="73" spans="1:32" customFormat="1" ht="15.75" x14ac:dyDescent="0.25">
      <c r="A73" s="36" t="s">
        <v>26</v>
      </c>
      <c r="B73" s="39" t="s">
        <v>149</v>
      </c>
      <c r="C73" s="36"/>
      <c r="D73" s="36"/>
      <c r="E73" s="36"/>
      <c r="F73" s="36"/>
      <c r="G73" s="36"/>
      <c r="H73" s="36"/>
      <c r="I73" s="36"/>
      <c r="J73" s="36"/>
      <c r="K73" s="38"/>
      <c r="L73" s="38"/>
      <c r="M73" s="38"/>
      <c r="N73" s="3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</row>
    <row r="74" spans="1:32" customFormat="1" ht="15.75" x14ac:dyDescent="0.25">
      <c r="A74" s="38">
        <v>1</v>
      </c>
      <c r="B74" s="41" t="s">
        <v>37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</row>
    <row r="75" spans="1:32" customFormat="1" ht="15.75" x14ac:dyDescent="0.25">
      <c r="A75" s="56" t="s">
        <v>2</v>
      </c>
      <c r="B75" s="57" t="s">
        <v>403</v>
      </c>
      <c r="C75" s="56">
        <v>11</v>
      </c>
      <c r="D75" s="56">
        <v>10</v>
      </c>
      <c r="E75" s="56"/>
      <c r="F75" s="56">
        <v>13</v>
      </c>
      <c r="G75" s="45">
        <v>10</v>
      </c>
      <c r="H75" s="45">
        <v>9</v>
      </c>
      <c r="I75" s="45"/>
      <c r="J75" s="45">
        <v>13</v>
      </c>
      <c r="K75" s="45">
        <v>3</v>
      </c>
      <c r="L75" s="45">
        <v>2</v>
      </c>
      <c r="M75" s="56"/>
      <c r="N75" s="56">
        <v>13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</row>
    <row r="76" spans="1:32" customFormat="1" ht="15.75" x14ac:dyDescent="0.25">
      <c r="A76" s="56" t="s">
        <v>3</v>
      </c>
      <c r="B76" s="57" t="s">
        <v>404</v>
      </c>
      <c r="C76" s="56">
        <v>11</v>
      </c>
      <c r="D76" s="56">
        <v>11</v>
      </c>
      <c r="E76" s="56"/>
      <c r="F76" s="56">
        <v>14</v>
      </c>
      <c r="G76" s="45">
        <v>11</v>
      </c>
      <c r="H76" s="45">
        <v>9</v>
      </c>
      <c r="I76" s="45"/>
      <c r="J76" s="45">
        <v>10</v>
      </c>
      <c r="K76" s="45">
        <v>3</v>
      </c>
      <c r="L76" s="45">
        <v>1</v>
      </c>
      <c r="M76" s="56"/>
      <c r="N76" s="56">
        <v>10</v>
      </c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</row>
    <row r="77" spans="1:32" customFormat="1" ht="15.75" x14ac:dyDescent="0.25">
      <c r="A77" s="56" t="s">
        <v>4</v>
      </c>
      <c r="B77" s="57" t="s">
        <v>405</v>
      </c>
      <c r="C77" s="56">
        <v>20</v>
      </c>
      <c r="D77" s="56">
        <v>23</v>
      </c>
      <c r="E77" s="56"/>
      <c r="F77" s="56">
        <v>23</v>
      </c>
      <c r="G77" s="45">
        <v>15</v>
      </c>
      <c r="H77" s="45">
        <v>18</v>
      </c>
      <c r="I77" s="45"/>
      <c r="J77" s="45">
        <v>18</v>
      </c>
      <c r="K77" s="45">
        <v>5</v>
      </c>
      <c r="L77" s="45">
        <v>2</v>
      </c>
      <c r="M77" s="56"/>
      <c r="N77" s="56">
        <v>18</v>
      </c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customFormat="1" ht="15.75" x14ac:dyDescent="0.25">
      <c r="A78" s="56" t="s">
        <v>5</v>
      </c>
      <c r="B78" s="57" t="s">
        <v>406</v>
      </c>
      <c r="C78" s="56">
        <v>11</v>
      </c>
      <c r="D78" s="56">
        <v>10</v>
      </c>
      <c r="E78" s="56"/>
      <c r="F78" s="56">
        <v>13</v>
      </c>
      <c r="G78" s="45">
        <v>11</v>
      </c>
      <c r="H78" s="45">
        <v>10</v>
      </c>
      <c r="I78" s="45"/>
      <c r="J78" s="45">
        <v>11</v>
      </c>
      <c r="K78" s="45">
        <v>2</v>
      </c>
      <c r="L78" s="45">
        <v>0</v>
      </c>
      <c r="M78" s="56"/>
      <c r="N78" s="56">
        <v>11</v>
      </c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customFormat="1" ht="15.75" x14ac:dyDescent="0.25">
      <c r="A79" s="56" t="s">
        <v>6</v>
      </c>
      <c r="B79" s="57" t="s">
        <v>407</v>
      </c>
      <c r="C79" s="56">
        <v>11</v>
      </c>
      <c r="D79" s="56">
        <v>10</v>
      </c>
      <c r="E79" s="56"/>
      <c r="F79" s="56">
        <v>13</v>
      </c>
      <c r="G79" s="45">
        <v>11</v>
      </c>
      <c r="H79" s="45">
        <v>9</v>
      </c>
      <c r="I79" s="45"/>
      <c r="J79" s="45">
        <v>10</v>
      </c>
      <c r="K79" s="45">
        <v>5</v>
      </c>
      <c r="L79" s="45">
        <v>2</v>
      </c>
      <c r="M79" s="56"/>
      <c r="N79" s="56">
        <v>10</v>
      </c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</row>
    <row r="80" spans="1:32" customFormat="1" ht="15.75" x14ac:dyDescent="0.25">
      <c r="A80" s="56" t="s">
        <v>7</v>
      </c>
      <c r="B80" s="57" t="s">
        <v>408</v>
      </c>
      <c r="C80" s="56">
        <v>11</v>
      </c>
      <c r="D80" s="56">
        <v>10</v>
      </c>
      <c r="E80" s="56"/>
      <c r="F80" s="56">
        <v>13</v>
      </c>
      <c r="G80" s="45">
        <v>10</v>
      </c>
      <c r="H80" s="45">
        <v>9</v>
      </c>
      <c r="I80" s="45"/>
      <c r="J80" s="45">
        <v>10</v>
      </c>
      <c r="K80" s="45">
        <v>3</v>
      </c>
      <c r="L80" s="45">
        <v>0</v>
      </c>
      <c r="M80" s="56"/>
      <c r="N80" s="56">
        <v>10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</row>
    <row r="81" spans="1:32" customFormat="1" ht="15.75" x14ac:dyDescent="0.25">
      <c r="A81" s="56" t="s">
        <v>8</v>
      </c>
      <c r="B81" s="57" t="s">
        <v>409</v>
      </c>
      <c r="C81" s="56">
        <v>11</v>
      </c>
      <c r="D81" s="56">
        <v>10</v>
      </c>
      <c r="E81" s="56"/>
      <c r="F81" s="56">
        <v>13</v>
      </c>
      <c r="G81" s="45">
        <v>11</v>
      </c>
      <c r="H81" s="45">
        <v>9</v>
      </c>
      <c r="I81" s="45"/>
      <c r="J81" s="45">
        <v>12</v>
      </c>
      <c r="K81" s="45">
        <v>1</v>
      </c>
      <c r="L81" s="45">
        <v>2</v>
      </c>
      <c r="M81" s="56"/>
      <c r="N81" s="56">
        <v>12</v>
      </c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</row>
    <row r="82" spans="1:32" customFormat="1" ht="15.75" x14ac:dyDescent="0.25">
      <c r="A82" s="56" t="s">
        <v>9</v>
      </c>
      <c r="B82" s="57" t="s">
        <v>410</v>
      </c>
      <c r="C82" s="56">
        <v>11</v>
      </c>
      <c r="D82" s="56">
        <v>13</v>
      </c>
      <c r="E82" s="56"/>
      <c r="F82" s="56">
        <v>16</v>
      </c>
      <c r="G82" s="45">
        <v>10</v>
      </c>
      <c r="H82" s="45">
        <v>11</v>
      </c>
      <c r="I82" s="45"/>
      <c r="J82" s="45">
        <v>12</v>
      </c>
      <c r="K82" s="45">
        <v>2</v>
      </c>
      <c r="L82" s="45">
        <v>0</v>
      </c>
      <c r="M82" s="56"/>
      <c r="N82" s="56">
        <v>12</v>
      </c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</row>
    <row r="83" spans="1:32" customFormat="1" ht="15.75" x14ac:dyDescent="0.25">
      <c r="A83" s="56" t="s">
        <v>10</v>
      </c>
      <c r="B83" s="57" t="s">
        <v>411</v>
      </c>
      <c r="C83" s="56">
        <v>11</v>
      </c>
      <c r="D83" s="56">
        <v>11</v>
      </c>
      <c r="E83" s="56"/>
      <c r="F83" s="56">
        <v>14</v>
      </c>
      <c r="G83" s="45">
        <v>11</v>
      </c>
      <c r="H83" s="45">
        <v>9</v>
      </c>
      <c r="I83" s="45"/>
      <c r="J83" s="45">
        <v>10</v>
      </c>
      <c r="K83" s="45">
        <v>3</v>
      </c>
      <c r="L83" s="45">
        <v>0</v>
      </c>
      <c r="M83" s="56"/>
      <c r="N83" s="56">
        <v>10</v>
      </c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</row>
    <row r="84" spans="1:32" customFormat="1" ht="15.75" x14ac:dyDescent="0.25">
      <c r="A84" s="58" t="s">
        <v>2</v>
      </c>
      <c r="B84" s="57" t="s">
        <v>412</v>
      </c>
      <c r="C84" s="56">
        <v>11</v>
      </c>
      <c r="D84" s="56">
        <v>14</v>
      </c>
      <c r="E84" s="56"/>
      <c r="F84" s="56">
        <v>17</v>
      </c>
      <c r="G84" s="45">
        <v>11</v>
      </c>
      <c r="H84" s="45">
        <v>11</v>
      </c>
      <c r="I84" s="45"/>
      <c r="J84" s="45">
        <v>13</v>
      </c>
      <c r="K84" s="45">
        <v>5</v>
      </c>
      <c r="L84" s="45">
        <v>3</v>
      </c>
      <c r="M84" s="56"/>
      <c r="N84" s="56">
        <v>13</v>
      </c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</row>
    <row r="85" spans="1:32" customFormat="1" ht="15.75" x14ac:dyDescent="0.25">
      <c r="A85" s="56" t="s">
        <v>12</v>
      </c>
      <c r="B85" s="57" t="s">
        <v>413</v>
      </c>
      <c r="C85" s="56">
        <v>11</v>
      </c>
      <c r="D85" s="56">
        <v>10</v>
      </c>
      <c r="E85" s="56"/>
      <c r="F85" s="56">
        <v>13</v>
      </c>
      <c r="G85" s="45">
        <v>10</v>
      </c>
      <c r="H85" s="45">
        <v>8</v>
      </c>
      <c r="I85" s="45"/>
      <c r="J85" s="45">
        <v>11</v>
      </c>
      <c r="K85" s="45">
        <v>4</v>
      </c>
      <c r="L85" s="45">
        <v>2</v>
      </c>
      <c r="M85" s="56"/>
      <c r="N85" s="56">
        <v>11</v>
      </c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</row>
    <row r="86" spans="1:32" customFormat="1" ht="15.75" x14ac:dyDescent="0.25">
      <c r="A86" s="58" t="s">
        <v>23</v>
      </c>
      <c r="B86" s="57" t="s">
        <v>414</v>
      </c>
      <c r="C86" s="56">
        <v>11</v>
      </c>
      <c r="D86" s="56">
        <v>10</v>
      </c>
      <c r="E86" s="56"/>
      <c r="F86" s="56">
        <v>13</v>
      </c>
      <c r="G86" s="45">
        <v>10</v>
      </c>
      <c r="H86" s="45">
        <v>9</v>
      </c>
      <c r="I86" s="45"/>
      <c r="J86" s="45">
        <v>12</v>
      </c>
      <c r="K86" s="45">
        <v>1</v>
      </c>
      <c r="L86" s="45">
        <v>0</v>
      </c>
      <c r="M86" s="56"/>
      <c r="N86" s="56">
        <v>12</v>
      </c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</row>
    <row r="87" spans="1:32" customFormat="1" ht="15.75" x14ac:dyDescent="0.25">
      <c r="A87" s="56" t="s">
        <v>496</v>
      </c>
      <c r="B87" s="57" t="s">
        <v>415</v>
      </c>
      <c r="C87" s="56">
        <v>11</v>
      </c>
      <c r="D87" s="56">
        <v>15</v>
      </c>
      <c r="E87" s="56"/>
      <c r="F87" s="56">
        <v>18</v>
      </c>
      <c r="G87" s="45">
        <v>11</v>
      </c>
      <c r="H87" s="45">
        <v>10</v>
      </c>
      <c r="I87" s="45"/>
      <c r="J87" s="45">
        <v>14</v>
      </c>
      <c r="K87" s="45">
        <v>3</v>
      </c>
      <c r="L87" s="45">
        <v>1</v>
      </c>
      <c r="M87" s="56"/>
      <c r="N87" s="56">
        <v>14</v>
      </c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</row>
    <row r="88" spans="1:32" customFormat="1" ht="15.75" x14ac:dyDescent="0.25">
      <c r="A88" s="58" t="s">
        <v>497</v>
      </c>
      <c r="B88" s="57" t="s">
        <v>416</v>
      </c>
      <c r="C88" s="56">
        <v>11</v>
      </c>
      <c r="D88" s="56">
        <v>10</v>
      </c>
      <c r="E88" s="56"/>
      <c r="F88" s="56">
        <v>13</v>
      </c>
      <c r="G88" s="45">
        <v>10</v>
      </c>
      <c r="H88" s="45">
        <v>8</v>
      </c>
      <c r="I88" s="45"/>
      <c r="J88" s="45">
        <v>9</v>
      </c>
      <c r="K88" s="45">
        <v>5</v>
      </c>
      <c r="L88" s="45">
        <v>1</v>
      </c>
      <c r="M88" s="56"/>
      <c r="N88" s="56">
        <v>9</v>
      </c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</row>
    <row r="89" spans="1:32" customFormat="1" ht="15.75" x14ac:dyDescent="0.25">
      <c r="A89" s="56" t="s">
        <v>498</v>
      </c>
      <c r="B89" s="57" t="s">
        <v>417</v>
      </c>
      <c r="C89" s="56">
        <v>11</v>
      </c>
      <c r="D89" s="56">
        <v>13</v>
      </c>
      <c r="E89" s="56"/>
      <c r="F89" s="56">
        <v>16</v>
      </c>
      <c r="G89" s="45">
        <v>10</v>
      </c>
      <c r="H89" s="45">
        <v>8</v>
      </c>
      <c r="I89" s="45"/>
      <c r="J89" s="45">
        <v>14</v>
      </c>
      <c r="K89" s="45">
        <v>1</v>
      </c>
      <c r="L89" s="45">
        <v>2</v>
      </c>
      <c r="M89" s="56"/>
      <c r="N89" s="56">
        <v>14</v>
      </c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</row>
    <row r="90" spans="1:32" customFormat="1" ht="15.75" x14ac:dyDescent="0.25">
      <c r="A90" s="58" t="s">
        <v>499</v>
      </c>
      <c r="B90" s="57" t="s">
        <v>418</v>
      </c>
      <c r="C90" s="56">
        <v>11</v>
      </c>
      <c r="D90" s="56">
        <v>13</v>
      </c>
      <c r="E90" s="56"/>
      <c r="F90" s="56">
        <v>16</v>
      </c>
      <c r="G90" s="45">
        <v>11</v>
      </c>
      <c r="H90" s="45">
        <v>10</v>
      </c>
      <c r="I90" s="45"/>
      <c r="J90" s="45">
        <v>13</v>
      </c>
      <c r="K90" s="45">
        <v>1</v>
      </c>
      <c r="L90" s="45">
        <v>0</v>
      </c>
      <c r="M90" s="56"/>
      <c r="N90" s="56">
        <v>13</v>
      </c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</row>
    <row r="91" spans="1:32" customFormat="1" ht="15.75" x14ac:dyDescent="0.25">
      <c r="A91" s="56" t="s">
        <v>500</v>
      </c>
      <c r="B91" s="57" t="s">
        <v>419</v>
      </c>
      <c r="C91" s="56">
        <v>11</v>
      </c>
      <c r="D91" s="56">
        <v>14</v>
      </c>
      <c r="E91" s="56"/>
      <c r="F91" s="56">
        <v>17</v>
      </c>
      <c r="G91" s="45">
        <v>11</v>
      </c>
      <c r="H91" s="45">
        <v>11</v>
      </c>
      <c r="I91" s="45"/>
      <c r="J91" s="45">
        <v>14</v>
      </c>
      <c r="K91" s="45">
        <v>4</v>
      </c>
      <c r="L91" s="45">
        <v>3</v>
      </c>
      <c r="M91" s="56"/>
      <c r="N91" s="56">
        <v>14</v>
      </c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</row>
    <row r="92" spans="1:32" customFormat="1" ht="15.75" x14ac:dyDescent="0.25">
      <c r="A92" s="58" t="s">
        <v>501</v>
      </c>
      <c r="B92" s="57" t="s">
        <v>420</v>
      </c>
      <c r="C92" s="56">
        <v>11</v>
      </c>
      <c r="D92" s="56">
        <v>10</v>
      </c>
      <c r="E92" s="56"/>
      <c r="F92" s="56">
        <v>13</v>
      </c>
      <c r="G92" s="45">
        <v>11</v>
      </c>
      <c r="H92" s="45">
        <v>9</v>
      </c>
      <c r="I92" s="45"/>
      <c r="J92" s="45">
        <v>10</v>
      </c>
      <c r="K92" s="45">
        <v>5</v>
      </c>
      <c r="L92" s="45">
        <v>2</v>
      </c>
      <c r="M92" s="56"/>
      <c r="N92" s="56">
        <v>10</v>
      </c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</row>
    <row r="93" spans="1:32" customFormat="1" ht="15.75" x14ac:dyDescent="0.25">
      <c r="A93" s="56" t="s">
        <v>502</v>
      </c>
      <c r="B93" s="57" t="s">
        <v>421</v>
      </c>
      <c r="C93" s="56">
        <v>11</v>
      </c>
      <c r="D93" s="56">
        <v>10</v>
      </c>
      <c r="E93" s="56"/>
      <c r="F93" s="56">
        <v>13</v>
      </c>
      <c r="G93" s="45">
        <v>11</v>
      </c>
      <c r="H93" s="45">
        <v>8</v>
      </c>
      <c r="I93" s="45"/>
      <c r="J93" s="45">
        <v>12</v>
      </c>
      <c r="K93" s="45">
        <v>1</v>
      </c>
      <c r="L93" s="45">
        <v>1</v>
      </c>
      <c r="M93" s="56"/>
      <c r="N93" s="56">
        <v>12</v>
      </c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</row>
    <row r="94" spans="1:32" customFormat="1" ht="15.75" x14ac:dyDescent="0.25">
      <c r="A94" s="48">
        <v>2</v>
      </c>
      <c r="B94" s="41" t="s">
        <v>75</v>
      </c>
      <c r="C94" s="42"/>
      <c r="D94" s="42"/>
      <c r="E94" s="42"/>
      <c r="F94" s="42"/>
      <c r="G94" s="42"/>
      <c r="H94" s="42"/>
      <c r="I94" s="42"/>
      <c r="J94" s="42"/>
      <c r="K94" s="45"/>
      <c r="L94" s="45"/>
      <c r="M94" s="45"/>
      <c r="N94" s="45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</row>
    <row r="95" spans="1:32" customFormat="1" ht="15.75" x14ac:dyDescent="0.25">
      <c r="A95" s="56" t="s">
        <v>13</v>
      </c>
      <c r="B95" s="57" t="s">
        <v>422</v>
      </c>
      <c r="C95" s="56">
        <v>12</v>
      </c>
      <c r="D95" s="56">
        <v>13</v>
      </c>
      <c r="E95" s="56"/>
      <c r="F95" s="56">
        <v>16</v>
      </c>
      <c r="G95" s="45">
        <v>12</v>
      </c>
      <c r="H95" s="45">
        <v>11</v>
      </c>
      <c r="I95" s="45"/>
      <c r="J95" s="45">
        <v>11</v>
      </c>
      <c r="K95" s="45"/>
      <c r="L95" s="45"/>
      <c r="M95" s="56"/>
      <c r="N95" s="56">
        <v>11</v>
      </c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</row>
    <row r="96" spans="1:32" customFormat="1" ht="15.75" x14ac:dyDescent="0.25">
      <c r="A96" s="38" t="s">
        <v>28</v>
      </c>
      <c r="B96" s="39" t="s">
        <v>193</v>
      </c>
      <c r="C96" s="36"/>
      <c r="D96" s="36"/>
      <c r="E96" s="36"/>
      <c r="F96" s="36"/>
      <c r="G96" s="38"/>
      <c r="H96" s="38"/>
      <c r="I96" s="40"/>
      <c r="J96" s="38"/>
      <c r="K96" s="38"/>
      <c r="L96" s="38"/>
      <c r="M96" s="38"/>
      <c r="N96" s="3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</row>
    <row r="97" spans="1:32" customFormat="1" ht="15.75" x14ac:dyDescent="0.25">
      <c r="A97" s="38">
        <v>1</v>
      </c>
      <c r="B97" s="41" t="s">
        <v>37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</row>
    <row r="98" spans="1:32" customFormat="1" ht="15.75" x14ac:dyDescent="0.25">
      <c r="A98" s="45" t="s">
        <v>2</v>
      </c>
      <c r="B98" s="50" t="s">
        <v>423</v>
      </c>
      <c r="C98" s="45">
        <v>11</v>
      </c>
      <c r="D98" s="45">
        <v>13</v>
      </c>
      <c r="E98" s="45"/>
      <c r="F98" s="45">
        <v>16</v>
      </c>
      <c r="G98" s="45">
        <v>11</v>
      </c>
      <c r="H98" s="45">
        <v>12</v>
      </c>
      <c r="I98" s="45"/>
      <c r="J98" s="45">
        <v>14</v>
      </c>
      <c r="K98" s="45">
        <v>2</v>
      </c>
      <c r="L98" s="45">
        <v>1</v>
      </c>
      <c r="M98" s="45"/>
      <c r="N98" s="45">
        <v>14</v>
      </c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</row>
    <row r="99" spans="1:32" customFormat="1" ht="15.75" x14ac:dyDescent="0.25">
      <c r="A99" s="45" t="s">
        <v>3</v>
      </c>
      <c r="B99" s="50" t="s">
        <v>207</v>
      </c>
      <c r="C99" s="45">
        <v>11</v>
      </c>
      <c r="D99" s="45">
        <v>10</v>
      </c>
      <c r="E99" s="45"/>
      <c r="F99" s="45">
        <v>13</v>
      </c>
      <c r="G99" s="45">
        <v>11</v>
      </c>
      <c r="H99" s="45">
        <v>9</v>
      </c>
      <c r="I99" s="45"/>
      <c r="J99" s="45">
        <v>11</v>
      </c>
      <c r="K99" s="45">
        <v>3</v>
      </c>
      <c r="L99" s="45">
        <v>4</v>
      </c>
      <c r="M99" s="45"/>
      <c r="N99" s="45">
        <v>11</v>
      </c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</row>
    <row r="100" spans="1:32" customFormat="1" ht="15.75" x14ac:dyDescent="0.25">
      <c r="A100" s="45" t="s">
        <v>4</v>
      </c>
      <c r="B100" s="50" t="s">
        <v>424</v>
      </c>
      <c r="C100" s="45">
        <v>11</v>
      </c>
      <c r="D100" s="45">
        <v>10</v>
      </c>
      <c r="E100" s="45"/>
      <c r="F100" s="45">
        <v>13</v>
      </c>
      <c r="G100" s="45">
        <v>11</v>
      </c>
      <c r="H100" s="45">
        <v>8</v>
      </c>
      <c r="I100" s="45"/>
      <c r="J100" s="45">
        <v>12</v>
      </c>
      <c r="K100" s="45">
        <v>5</v>
      </c>
      <c r="L100" s="45">
        <v>4</v>
      </c>
      <c r="M100" s="45"/>
      <c r="N100" s="45">
        <v>12</v>
      </c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</row>
    <row r="101" spans="1:32" customFormat="1" ht="15.75" x14ac:dyDescent="0.25">
      <c r="A101" s="45" t="s">
        <v>5</v>
      </c>
      <c r="B101" s="50" t="s">
        <v>425</v>
      </c>
      <c r="C101" s="45">
        <v>11</v>
      </c>
      <c r="D101" s="45">
        <v>10</v>
      </c>
      <c r="E101" s="45"/>
      <c r="F101" s="45">
        <v>13</v>
      </c>
      <c r="G101" s="45">
        <v>11</v>
      </c>
      <c r="H101" s="45">
        <v>10</v>
      </c>
      <c r="I101" s="45"/>
      <c r="J101" s="45">
        <v>12</v>
      </c>
      <c r="K101" s="45">
        <v>4</v>
      </c>
      <c r="L101" s="45">
        <v>3</v>
      </c>
      <c r="M101" s="45"/>
      <c r="N101" s="45">
        <v>12</v>
      </c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</row>
    <row r="102" spans="1:32" customFormat="1" ht="15.75" x14ac:dyDescent="0.25">
      <c r="A102" s="45" t="s">
        <v>6</v>
      </c>
      <c r="B102" s="50" t="s">
        <v>197</v>
      </c>
      <c r="C102" s="45">
        <v>11</v>
      </c>
      <c r="D102" s="45">
        <v>10</v>
      </c>
      <c r="E102" s="45"/>
      <c r="F102" s="45">
        <v>13</v>
      </c>
      <c r="G102" s="45">
        <v>11</v>
      </c>
      <c r="H102" s="45">
        <v>9</v>
      </c>
      <c r="I102" s="45"/>
      <c r="J102" s="45">
        <v>13</v>
      </c>
      <c r="K102" s="45">
        <v>2</v>
      </c>
      <c r="L102" s="45">
        <v>1</v>
      </c>
      <c r="M102" s="45"/>
      <c r="N102" s="45">
        <v>13</v>
      </c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</row>
    <row r="103" spans="1:32" customFormat="1" ht="15.75" x14ac:dyDescent="0.25">
      <c r="A103" s="45" t="s">
        <v>7</v>
      </c>
      <c r="B103" s="50" t="s">
        <v>195</v>
      </c>
      <c r="C103" s="45">
        <v>11</v>
      </c>
      <c r="D103" s="45">
        <v>10</v>
      </c>
      <c r="E103" s="45"/>
      <c r="F103" s="45">
        <v>13</v>
      </c>
      <c r="G103" s="45">
        <v>11</v>
      </c>
      <c r="H103" s="45">
        <v>10</v>
      </c>
      <c r="I103" s="45"/>
      <c r="J103" s="45">
        <v>10</v>
      </c>
      <c r="K103" s="45">
        <v>3</v>
      </c>
      <c r="L103" s="45">
        <v>0</v>
      </c>
      <c r="M103" s="45"/>
      <c r="N103" s="45">
        <v>10</v>
      </c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</row>
    <row r="104" spans="1:32" customFormat="1" ht="15.75" x14ac:dyDescent="0.25">
      <c r="A104" s="45" t="s">
        <v>8</v>
      </c>
      <c r="B104" s="50" t="s">
        <v>426</v>
      </c>
      <c r="C104" s="45">
        <v>11</v>
      </c>
      <c r="D104" s="45">
        <v>10</v>
      </c>
      <c r="E104" s="45"/>
      <c r="F104" s="45">
        <v>13</v>
      </c>
      <c r="G104" s="45">
        <v>11</v>
      </c>
      <c r="H104" s="45">
        <v>10</v>
      </c>
      <c r="I104" s="45"/>
      <c r="J104" s="45">
        <v>12</v>
      </c>
      <c r="K104" s="45">
        <v>4</v>
      </c>
      <c r="L104" s="45">
        <v>4</v>
      </c>
      <c r="M104" s="45"/>
      <c r="N104" s="45">
        <v>12</v>
      </c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</row>
    <row r="105" spans="1:32" customFormat="1" ht="15.75" x14ac:dyDescent="0.25">
      <c r="A105" s="45" t="s">
        <v>9</v>
      </c>
      <c r="B105" s="50" t="s">
        <v>427</v>
      </c>
      <c r="C105" s="45">
        <v>11</v>
      </c>
      <c r="D105" s="45">
        <v>10</v>
      </c>
      <c r="E105" s="45"/>
      <c r="F105" s="45">
        <v>13</v>
      </c>
      <c r="G105" s="45">
        <v>11</v>
      </c>
      <c r="H105" s="45">
        <v>8</v>
      </c>
      <c r="I105" s="45"/>
      <c r="J105" s="45">
        <v>12</v>
      </c>
      <c r="K105" s="45">
        <v>0</v>
      </c>
      <c r="L105" s="45">
        <v>1</v>
      </c>
      <c r="M105" s="45"/>
      <c r="N105" s="45">
        <v>12</v>
      </c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</row>
    <row r="106" spans="1:32" customFormat="1" ht="15.75" x14ac:dyDescent="0.25">
      <c r="A106" s="45" t="s">
        <v>10</v>
      </c>
      <c r="B106" s="50" t="s">
        <v>428</v>
      </c>
      <c r="C106" s="45">
        <v>11</v>
      </c>
      <c r="D106" s="45">
        <v>10</v>
      </c>
      <c r="E106" s="45"/>
      <c r="F106" s="45">
        <v>13</v>
      </c>
      <c r="G106" s="45">
        <v>11</v>
      </c>
      <c r="H106" s="45">
        <v>9</v>
      </c>
      <c r="I106" s="45"/>
      <c r="J106" s="45">
        <v>13</v>
      </c>
      <c r="K106" s="45">
        <v>3</v>
      </c>
      <c r="L106" s="45">
        <v>2</v>
      </c>
      <c r="M106" s="45"/>
      <c r="N106" s="45">
        <v>13</v>
      </c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</row>
    <row r="107" spans="1:32" customFormat="1" ht="15.75" x14ac:dyDescent="0.25">
      <c r="A107" s="54" t="s">
        <v>2</v>
      </c>
      <c r="B107" s="50" t="s">
        <v>194</v>
      </c>
      <c r="C107" s="45">
        <v>11</v>
      </c>
      <c r="D107" s="45">
        <v>10</v>
      </c>
      <c r="E107" s="45"/>
      <c r="F107" s="45">
        <v>13</v>
      </c>
      <c r="G107" s="45">
        <v>11</v>
      </c>
      <c r="H107" s="45">
        <v>9</v>
      </c>
      <c r="I107" s="45"/>
      <c r="J107" s="45">
        <v>12</v>
      </c>
      <c r="K107" s="45">
        <v>3</v>
      </c>
      <c r="L107" s="45">
        <v>2</v>
      </c>
      <c r="M107" s="45"/>
      <c r="N107" s="45">
        <v>12</v>
      </c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</row>
    <row r="108" spans="1:32" customFormat="1" ht="15.75" x14ac:dyDescent="0.25">
      <c r="A108" s="45" t="s">
        <v>12</v>
      </c>
      <c r="B108" s="50" t="s">
        <v>429</v>
      </c>
      <c r="C108" s="45">
        <v>11</v>
      </c>
      <c r="D108" s="45">
        <v>10</v>
      </c>
      <c r="E108" s="45"/>
      <c r="F108" s="45">
        <v>13</v>
      </c>
      <c r="G108" s="45">
        <v>11</v>
      </c>
      <c r="H108" s="45">
        <v>10</v>
      </c>
      <c r="I108" s="45"/>
      <c r="J108" s="45">
        <v>11</v>
      </c>
      <c r="K108" s="45">
        <v>4</v>
      </c>
      <c r="L108" s="45">
        <v>1</v>
      </c>
      <c r="M108" s="45"/>
      <c r="N108" s="45">
        <v>11</v>
      </c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</row>
    <row r="109" spans="1:32" customFormat="1" ht="15.75" x14ac:dyDescent="0.25">
      <c r="A109" s="54" t="s">
        <v>23</v>
      </c>
      <c r="B109" s="50" t="s">
        <v>430</v>
      </c>
      <c r="C109" s="45">
        <v>11</v>
      </c>
      <c r="D109" s="45">
        <v>9</v>
      </c>
      <c r="E109" s="45"/>
      <c r="F109" s="45">
        <v>14</v>
      </c>
      <c r="G109" s="45">
        <v>11</v>
      </c>
      <c r="H109" s="45">
        <v>8</v>
      </c>
      <c r="I109" s="45"/>
      <c r="J109" s="45">
        <v>9</v>
      </c>
      <c r="K109" s="45">
        <v>4</v>
      </c>
      <c r="L109" s="45">
        <v>0</v>
      </c>
      <c r="M109" s="45"/>
      <c r="N109" s="45">
        <v>9</v>
      </c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</row>
    <row r="110" spans="1:32" customFormat="1" ht="15.75" x14ac:dyDescent="0.25">
      <c r="A110" s="45" t="s">
        <v>496</v>
      </c>
      <c r="B110" s="50" t="s">
        <v>196</v>
      </c>
      <c r="C110" s="45">
        <v>11</v>
      </c>
      <c r="D110" s="45">
        <v>10</v>
      </c>
      <c r="E110" s="45"/>
      <c r="F110" s="45">
        <v>13</v>
      </c>
      <c r="G110" s="45">
        <v>11</v>
      </c>
      <c r="H110" s="45">
        <v>10</v>
      </c>
      <c r="I110" s="45"/>
      <c r="J110" s="45">
        <v>10</v>
      </c>
      <c r="K110" s="45">
        <v>4</v>
      </c>
      <c r="L110" s="45">
        <v>2</v>
      </c>
      <c r="M110" s="45"/>
      <c r="N110" s="45">
        <v>10</v>
      </c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</row>
    <row r="111" spans="1:32" customFormat="1" ht="15.75" x14ac:dyDescent="0.25">
      <c r="A111" s="54" t="s">
        <v>497</v>
      </c>
      <c r="B111" s="50" t="s">
        <v>431</v>
      </c>
      <c r="C111" s="45">
        <v>11</v>
      </c>
      <c r="D111" s="45">
        <v>10</v>
      </c>
      <c r="E111" s="45"/>
      <c r="F111" s="45">
        <v>13</v>
      </c>
      <c r="G111" s="45">
        <v>10</v>
      </c>
      <c r="H111" s="45">
        <v>9</v>
      </c>
      <c r="I111" s="45"/>
      <c r="J111" s="45">
        <v>12</v>
      </c>
      <c r="K111" s="45">
        <v>3</v>
      </c>
      <c r="L111" s="45">
        <v>1</v>
      </c>
      <c r="M111" s="45"/>
      <c r="N111" s="45">
        <v>12</v>
      </c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</row>
    <row r="112" spans="1:32" customFormat="1" ht="15.75" x14ac:dyDescent="0.25">
      <c r="A112" s="45" t="s">
        <v>498</v>
      </c>
      <c r="B112" s="50" t="s">
        <v>432</v>
      </c>
      <c r="C112" s="45">
        <v>11</v>
      </c>
      <c r="D112" s="45">
        <v>10</v>
      </c>
      <c r="E112" s="45"/>
      <c r="F112" s="45">
        <v>12</v>
      </c>
      <c r="G112" s="45">
        <v>11</v>
      </c>
      <c r="H112" s="45">
        <v>9</v>
      </c>
      <c r="I112" s="45"/>
      <c r="J112" s="45">
        <v>12</v>
      </c>
      <c r="K112" s="45">
        <v>5</v>
      </c>
      <c r="L112" s="45">
        <v>2</v>
      </c>
      <c r="M112" s="45"/>
      <c r="N112" s="45">
        <v>12</v>
      </c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</row>
    <row r="113" spans="1:32" customFormat="1" ht="15.75" x14ac:dyDescent="0.25">
      <c r="A113" s="54" t="s">
        <v>499</v>
      </c>
      <c r="B113" s="50" t="s">
        <v>198</v>
      </c>
      <c r="C113" s="45">
        <v>11</v>
      </c>
      <c r="D113" s="45">
        <v>12</v>
      </c>
      <c r="E113" s="45"/>
      <c r="F113" s="45">
        <v>15</v>
      </c>
      <c r="G113" s="45">
        <v>10</v>
      </c>
      <c r="H113" s="45">
        <v>12</v>
      </c>
      <c r="I113" s="45"/>
      <c r="J113" s="45">
        <v>14</v>
      </c>
      <c r="K113" s="45">
        <v>1</v>
      </c>
      <c r="L113" s="45">
        <v>2</v>
      </c>
      <c r="M113" s="45"/>
      <c r="N113" s="45">
        <v>14</v>
      </c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</row>
    <row r="114" spans="1:32" customFormat="1" ht="15.75" x14ac:dyDescent="0.25">
      <c r="A114" s="45" t="s">
        <v>500</v>
      </c>
      <c r="B114" s="50" t="s">
        <v>433</v>
      </c>
      <c r="C114" s="45">
        <v>11</v>
      </c>
      <c r="D114" s="45">
        <v>10</v>
      </c>
      <c r="E114" s="45"/>
      <c r="F114" s="45">
        <v>13</v>
      </c>
      <c r="G114" s="45">
        <v>10</v>
      </c>
      <c r="H114" s="45">
        <v>8</v>
      </c>
      <c r="I114" s="45"/>
      <c r="J114" s="45">
        <v>11</v>
      </c>
      <c r="K114" s="45">
        <v>1</v>
      </c>
      <c r="L114" s="45">
        <v>2</v>
      </c>
      <c r="M114" s="45"/>
      <c r="N114" s="45">
        <v>11</v>
      </c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</row>
    <row r="115" spans="1:32" customFormat="1" ht="15.75" x14ac:dyDescent="0.25">
      <c r="A115" s="54" t="s">
        <v>501</v>
      </c>
      <c r="B115" s="50" t="s">
        <v>434</v>
      </c>
      <c r="C115" s="51">
        <v>11</v>
      </c>
      <c r="D115" s="51">
        <v>10</v>
      </c>
      <c r="E115" s="51"/>
      <c r="F115" s="51">
        <v>12</v>
      </c>
      <c r="G115" s="51">
        <v>11</v>
      </c>
      <c r="H115" s="51">
        <v>9</v>
      </c>
      <c r="I115" s="51"/>
      <c r="J115" s="51">
        <v>11</v>
      </c>
      <c r="K115" s="45">
        <v>5</v>
      </c>
      <c r="L115" s="45">
        <v>1</v>
      </c>
      <c r="M115" s="45"/>
      <c r="N115" s="45">
        <v>11</v>
      </c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</row>
    <row r="116" spans="1:32" customFormat="1" ht="15.75" x14ac:dyDescent="0.25">
      <c r="A116" s="48">
        <v>2</v>
      </c>
      <c r="B116" s="41" t="s">
        <v>75</v>
      </c>
      <c r="C116" s="42"/>
      <c r="D116" s="42"/>
      <c r="E116" s="42"/>
      <c r="F116" s="42"/>
      <c r="G116" s="48"/>
      <c r="H116" s="48"/>
      <c r="I116" s="48"/>
      <c r="J116" s="48"/>
      <c r="K116" s="38"/>
      <c r="L116" s="38"/>
      <c r="M116" s="45"/>
      <c r="N116" s="45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</row>
    <row r="117" spans="1:32" customFormat="1" ht="15.75" x14ac:dyDescent="0.25">
      <c r="A117" s="45" t="s">
        <v>13</v>
      </c>
      <c r="B117" s="50" t="s">
        <v>435</v>
      </c>
      <c r="C117" s="45">
        <v>11</v>
      </c>
      <c r="D117" s="45">
        <v>10</v>
      </c>
      <c r="E117" s="45"/>
      <c r="F117" s="45">
        <v>13</v>
      </c>
      <c r="G117" s="45">
        <v>11</v>
      </c>
      <c r="H117" s="45">
        <v>8</v>
      </c>
      <c r="I117" s="45"/>
      <c r="J117" s="45">
        <v>11</v>
      </c>
      <c r="K117" s="45">
        <v>1</v>
      </c>
      <c r="L117" s="45">
        <v>0</v>
      </c>
      <c r="M117" s="45"/>
      <c r="N117" s="45">
        <v>11</v>
      </c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</row>
    <row r="118" spans="1:32" customFormat="1" ht="15.75" x14ac:dyDescent="0.25">
      <c r="A118" s="38" t="s">
        <v>30</v>
      </c>
      <c r="B118" s="39" t="s">
        <v>199</v>
      </c>
      <c r="C118" s="36"/>
      <c r="D118" s="36"/>
      <c r="E118" s="36"/>
      <c r="F118" s="36"/>
      <c r="G118" s="36"/>
      <c r="H118" s="36"/>
      <c r="I118" s="36"/>
      <c r="J118" s="36"/>
      <c r="K118" s="38"/>
      <c r="L118" s="38"/>
      <c r="M118" s="38"/>
      <c r="N118" s="3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</row>
    <row r="119" spans="1:32" customFormat="1" ht="15.75" x14ac:dyDescent="0.25">
      <c r="A119" s="38">
        <v>1</v>
      </c>
      <c r="B119" s="41" t="s">
        <v>37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</row>
    <row r="120" spans="1:32" customFormat="1" ht="15.75" x14ac:dyDescent="0.25">
      <c r="A120" s="45" t="s">
        <v>2</v>
      </c>
      <c r="B120" s="50" t="s">
        <v>436</v>
      </c>
      <c r="C120" s="45">
        <v>11</v>
      </c>
      <c r="D120" s="45">
        <v>10</v>
      </c>
      <c r="E120" s="45"/>
      <c r="F120" s="45">
        <v>13</v>
      </c>
      <c r="G120" s="45">
        <v>11</v>
      </c>
      <c r="H120" s="45">
        <v>9</v>
      </c>
      <c r="I120" s="45"/>
      <c r="J120" s="45">
        <v>12</v>
      </c>
      <c r="K120" s="45">
        <v>3</v>
      </c>
      <c r="L120" s="45">
        <v>0</v>
      </c>
      <c r="M120" s="45"/>
      <c r="N120" s="45">
        <v>12</v>
      </c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</row>
    <row r="121" spans="1:32" customFormat="1" ht="15.75" x14ac:dyDescent="0.25">
      <c r="A121" s="45" t="s">
        <v>3</v>
      </c>
      <c r="B121" s="50" t="s">
        <v>74</v>
      </c>
      <c r="C121" s="45">
        <v>11</v>
      </c>
      <c r="D121" s="45">
        <v>10</v>
      </c>
      <c r="E121" s="45"/>
      <c r="F121" s="45">
        <v>13</v>
      </c>
      <c r="G121" s="45">
        <v>11</v>
      </c>
      <c r="H121" s="45">
        <v>10</v>
      </c>
      <c r="I121" s="45"/>
      <c r="J121" s="45">
        <v>11</v>
      </c>
      <c r="K121" s="45">
        <v>2</v>
      </c>
      <c r="L121" s="45">
        <v>2</v>
      </c>
      <c r="M121" s="45"/>
      <c r="N121" s="45">
        <v>11</v>
      </c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</row>
    <row r="122" spans="1:32" customFormat="1" ht="15.75" x14ac:dyDescent="0.25">
      <c r="A122" s="45" t="s">
        <v>4</v>
      </c>
      <c r="B122" s="50" t="s">
        <v>437</v>
      </c>
      <c r="C122" s="45">
        <v>11</v>
      </c>
      <c r="D122" s="45">
        <v>10</v>
      </c>
      <c r="E122" s="45"/>
      <c r="F122" s="45">
        <v>13</v>
      </c>
      <c r="G122" s="45">
        <v>11</v>
      </c>
      <c r="H122" s="45">
        <v>10</v>
      </c>
      <c r="I122" s="45"/>
      <c r="J122" s="45">
        <v>12</v>
      </c>
      <c r="K122" s="45">
        <v>5</v>
      </c>
      <c r="L122" s="45">
        <v>0</v>
      </c>
      <c r="M122" s="45"/>
      <c r="N122" s="45">
        <v>12</v>
      </c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</row>
    <row r="123" spans="1:32" customFormat="1" ht="15.75" x14ac:dyDescent="0.25">
      <c r="A123" s="45" t="s">
        <v>5</v>
      </c>
      <c r="B123" s="50" t="s">
        <v>200</v>
      </c>
      <c r="C123" s="45">
        <v>11</v>
      </c>
      <c r="D123" s="45">
        <v>10</v>
      </c>
      <c r="E123" s="45"/>
      <c r="F123" s="45">
        <v>13</v>
      </c>
      <c r="G123" s="45">
        <v>11</v>
      </c>
      <c r="H123" s="45">
        <v>10</v>
      </c>
      <c r="I123" s="45"/>
      <c r="J123" s="45">
        <v>12</v>
      </c>
      <c r="K123" s="45">
        <v>1</v>
      </c>
      <c r="L123" s="45">
        <v>1</v>
      </c>
      <c r="M123" s="45"/>
      <c r="N123" s="45">
        <v>12</v>
      </c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</row>
    <row r="124" spans="1:32" customFormat="1" ht="15.75" x14ac:dyDescent="0.25">
      <c r="A124" s="45" t="s">
        <v>6</v>
      </c>
      <c r="B124" s="1" t="s">
        <v>438</v>
      </c>
      <c r="C124" s="45">
        <v>11</v>
      </c>
      <c r="D124" s="45">
        <v>10</v>
      </c>
      <c r="E124" s="45"/>
      <c r="F124" s="45">
        <v>13</v>
      </c>
      <c r="G124" s="45">
        <v>11</v>
      </c>
      <c r="H124" s="45">
        <v>8</v>
      </c>
      <c r="I124" s="45"/>
      <c r="J124" s="45">
        <v>11</v>
      </c>
      <c r="K124" s="45">
        <v>1</v>
      </c>
      <c r="L124" s="45">
        <v>1</v>
      </c>
      <c r="M124" s="45"/>
      <c r="N124" s="45">
        <v>11</v>
      </c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</row>
    <row r="125" spans="1:32" customFormat="1" ht="15.75" x14ac:dyDescent="0.25">
      <c r="A125" s="45" t="s">
        <v>7</v>
      </c>
      <c r="B125" s="50" t="s">
        <v>201</v>
      </c>
      <c r="C125" s="45">
        <v>11</v>
      </c>
      <c r="D125" s="45">
        <v>12</v>
      </c>
      <c r="E125" s="45"/>
      <c r="F125" s="45">
        <v>15</v>
      </c>
      <c r="G125" s="45">
        <v>11</v>
      </c>
      <c r="H125" s="45">
        <v>12</v>
      </c>
      <c r="I125" s="45"/>
      <c r="J125" s="45">
        <v>14</v>
      </c>
      <c r="K125" s="45">
        <v>3</v>
      </c>
      <c r="L125" s="45">
        <v>1</v>
      </c>
      <c r="M125" s="45"/>
      <c r="N125" s="45">
        <v>14</v>
      </c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</row>
    <row r="126" spans="1:32" customFormat="1" ht="15.75" x14ac:dyDescent="0.25">
      <c r="A126" s="45" t="s">
        <v>8</v>
      </c>
      <c r="B126" s="50" t="s">
        <v>439</v>
      </c>
      <c r="C126" s="45">
        <v>11</v>
      </c>
      <c r="D126" s="45">
        <v>10</v>
      </c>
      <c r="E126" s="45"/>
      <c r="F126" s="45">
        <v>13</v>
      </c>
      <c r="G126" s="45">
        <v>10</v>
      </c>
      <c r="H126" s="45">
        <v>8</v>
      </c>
      <c r="I126" s="45"/>
      <c r="J126" s="45">
        <v>12</v>
      </c>
      <c r="K126" s="45">
        <v>2</v>
      </c>
      <c r="L126" s="45">
        <v>1</v>
      </c>
      <c r="M126" s="45"/>
      <c r="N126" s="45">
        <v>12</v>
      </c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</row>
    <row r="127" spans="1:32" customFormat="1" ht="15.75" x14ac:dyDescent="0.25">
      <c r="A127" s="45" t="s">
        <v>9</v>
      </c>
      <c r="B127" s="50" t="s">
        <v>440</v>
      </c>
      <c r="C127" s="45">
        <v>11</v>
      </c>
      <c r="D127" s="45">
        <v>10</v>
      </c>
      <c r="E127" s="45"/>
      <c r="F127" s="45">
        <v>13</v>
      </c>
      <c r="G127" s="45">
        <v>11</v>
      </c>
      <c r="H127" s="45">
        <v>9</v>
      </c>
      <c r="I127" s="45"/>
      <c r="J127" s="45">
        <v>11</v>
      </c>
      <c r="K127" s="45">
        <v>0</v>
      </c>
      <c r="L127" s="45">
        <v>2</v>
      </c>
      <c r="M127" s="45"/>
      <c r="N127" s="45">
        <v>11</v>
      </c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</row>
    <row r="128" spans="1:32" customFormat="1" ht="15.75" x14ac:dyDescent="0.25">
      <c r="A128" s="45" t="s">
        <v>10</v>
      </c>
      <c r="B128" s="50" t="s">
        <v>441</v>
      </c>
      <c r="C128" s="45">
        <v>11</v>
      </c>
      <c r="D128" s="45">
        <v>12</v>
      </c>
      <c r="E128" s="45"/>
      <c r="F128" s="45">
        <v>15</v>
      </c>
      <c r="G128" s="45">
        <v>10</v>
      </c>
      <c r="H128" s="45">
        <v>12</v>
      </c>
      <c r="I128" s="45"/>
      <c r="J128" s="45">
        <v>14</v>
      </c>
      <c r="K128" s="45">
        <v>1</v>
      </c>
      <c r="L128" s="45">
        <v>0</v>
      </c>
      <c r="M128" s="45"/>
      <c r="N128" s="45">
        <v>14</v>
      </c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</row>
    <row r="129" spans="1:32" customFormat="1" ht="15.75" x14ac:dyDescent="0.25">
      <c r="A129" s="54" t="s">
        <v>2</v>
      </c>
      <c r="B129" s="50" t="s">
        <v>442</v>
      </c>
      <c r="C129" s="45">
        <v>11</v>
      </c>
      <c r="D129" s="45">
        <v>10</v>
      </c>
      <c r="E129" s="45"/>
      <c r="F129" s="45">
        <v>13</v>
      </c>
      <c r="G129" s="45">
        <v>11</v>
      </c>
      <c r="H129" s="45">
        <v>8</v>
      </c>
      <c r="I129" s="45"/>
      <c r="J129" s="45">
        <v>11</v>
      </c>
      <c r="K129" s="45">
        <v>3</v>
      </c>
      <c r="L129" s="45">
        <v>2</v>
      </c>
      <c r="M129" s="45"/>
      <c r="N129" s="45">
        <v>11</v>
      </c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</row>
    <row r="130" spans="1:32" customFormat="1" ht="15.75" x14ac:dyDescent="0.25">
      <c r="A130" s="45" t="s">
        <v>12</v>
      </c>
      <c r="B130" s="50" t="s">
        <v>202</v>
      </c>
      <c r="C130" s="45">
        <v>11</v>
      </c>
      <c r="D130" s="45">
        <v>12</v>
      </c>
      <c r="E130" s="45"/>
      <c r="F130" s="45">
        <v>15</v>
      </c>
      <c r="G130" s="45">
        <v>11</v>
      </c>
      <c r="H130" s="45">
        <v>10</v>
      </c>
      <c r="I130" s="45"/>
      <c r="J130" s="45">
        <v>14</v>
      </c>
      <c r="K130" s="45">
        <v>2</v>
      </c>
      <c r="L130" s="45">
        <v>1</v>
      </c>
      <c r="M130" s="45"/>
      <c r="N130" s="45">
        <v>14</v>
      </c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</row>
    <row r="131" spans="1:32" customFormat="1" ht="15.75" x14ac:dyDescent="0.25">
      <c r="A131" s="54" t="s">
        <v>23</v>
      </c>
      <c r="B131" s="50" t="s">
        <v>443</v>
      </c>
      <c r="C131" s="45">
        <v>11</v>
      </c>
      <c r="D131" s="45">
        <v>10</v>
      </c>
      <c r="E131" s="45"/>
      <c r="F131" s="45">
        <v>13</v>
      </c>
      <c r="G131" s="45">
        <v>11</v>
      </c>
      <c r="H131" s="45">
        <v>9</v>
      </c>
      <c r="I131" s="45"/>
      <c r="J131" s="45">
        <v>12</v>
      </c>
      <c r="K131" s="45">
        <v>0</v>
      </c>
      <c r="L131" s="45">
        <v>0</v>
      </c>
      <c r="M131" s="45"/>
      <c r="N131" s="45">
        <v>12</v>
      </c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</row>
    <row r="132" spans="1:32" customFormat="1" ht="15.75" x14ac:dyDescent="0.25">
      <c r="A132" s="48">
        <v>2</v>
      </c>
      <c r="B132" s="41" t="s">
        <v>75</v>
      </c>
      <c r="C132" s="42"/>
      <c r="D132" s="42"/>
      <c r="E132" s="42"/>
      <c r="F132" s="42"/>
      <c r="G132" s="42"/>
      <c r="H132" s="42"/>
      <c r="I132" s="42"/>
      <c r="J132" s="42"/>
      <c r="K132" s="45"/>
      <c r="L132" s="45"/>
      <c r="M132" s="45"/>
      <c r="N132" s="45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</row>
    <row r="133" spans="1:32" customFormat="1" ht="15.75" x14ac:dyDescent="0.25">
      <c r="A133" s="45">
        <v>1</v>
      </c>
      <c r="B133" s="50" t="s">
        <v>444</v>
      </c>
      <c r="C133" s="45">
        <v>11</v>
      </c>
      <c r="D133" s="45">
        <v>10</v>
      </c>
      <c r="E133" s="45"/>
      <c r="F133" s="45">
        <v>13</v>
      </c>
      <c r="G133" s="45">
        <v>11</v>
      </c>
      <c r="H133" s="45">
        <v>10</v>
      </c>
      <c r="I133" s="45"/>
      <c r="J133" s="45">
        <v>10</v>
      </c>
      <c r="K133" s="45">
        <v>3</v>
      </c>
      <c r="L133" s="45">
        <v>0</v>
      </c>
      <c r="M133" s="45"/>
      <c r="N133" s="45">
        <v>10</v>
      </c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</row>
    <row r="134" spans="1:32" customFormat="1" ht="15.75" x14ac:dyDescent="0.25">
      <c r="A134" s="48" t="s">
        <v>31</v>
      </c>
      <c r="B134" s="39" t="s">
        <v>203</v>
      </c>
      <c r="C134" s="48"/>
      <c r="D134" s="48"/>
      <c r="E134" s="48"/>
      <c r="F134" s="48"/>
      <c r="G134" s="48"/>
      <c r="H134" s="48"/>
      <c r="I134" s="48"/>
      <c r="J134" s="48"/>
      <c r="K134" s="38"/>
      <c r="L134" s="38"/>
      <c r="M134" s="38"/>
      <c r="N134" s="3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</row>
    <row r="135" spans="1:32" customFormat="1" ht="15.75" x14ac:dyDescent="0.25">
      <c r="A135" s="38">
        <v>1</v>
      </c>
      <c r="B135" s="41" t="s">
        <v>37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</row>
    <row r="136" spans="1:32" customFormat="1" ht="15.75" x14ac:dyDescent="0.25">
      <c r="A136" s="42" t="s">
        <v>2</v>
      </c>
      <c r="B136" s="43" t="s">
        <v>445</v>
      </c>
      <c r="C136" s="42">
        <v>11</v>
      </c>
      <c r="D136" s="42">
        <v>12</v>
      </c>
      <c r="E136" s="42"/>
      <c r="F136" s="42">
        <v>15</v>
      </c>
      <c r="G136" s="42">
        <v>11</v>
      </c>
      <c r="H136" s="42">
        <v>12</v>
      </c>
      <c r="I136" s="42"/>
      <c r="J136" s="42">
        <v>14</v>
      </c>
      <c r="K136" s="45">
        <v>1</v>
      </c>
      <c r="L136" s="45">
        <v>1</v>
      </c>
      <c r="M136" s="45"/>
      <c r="N136" s="45">
        <v>14</v>
      </c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</row>
    <row r="137" spans="1:32" customFormat="1" ht="15.75" x14ac:dyDescent="0.25">
      <c r="A137" s="42" t="s">
        <v>3</v>
      </c>
      <c r="B137" s="43" t="s">
        <v>446</v>
      </c>
      <c r="C137" s="42">
        <v>11</v>
      </c>
      <c r="D137" s="42">
        <v>11</v>
      </c>
      <c r="E137" s="42"/>
      <c r="F137" s="42">
        <v>14</v>
      </c>
      <c r="G137" s="42">
        <v>11</v>
      </c>
      <c r="H137" s="42">
        <v>11</v>
      </c>
      <c r="I137" s="42"/>
      <c r="J137" s="42">
        <v>14</v>
      </c>
      <c r="K137" s="45"/>
      <c r="L137" s="45"/>
      <c r="M137" s="45"/>
      <c r="N137" s="45">
        <v>14</v>
      </c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</row>
    <row r="138" spans="1:32" customFormat="1" ht="15.75" x14ac:dyDescent="0.25">
      <c r="A138" s="42" t="s">
        <v>4</v>
      </c>
      <c r="B138" s="43" t="s">
        <v>447</v>
      </c>
      <c r="C138" s="42">
        <v>11</v>
      </c>
      <c r="D138" s="42">
        <v>13</v>
      </c>
      <c r="E138" s="42"/>
      <c r="F138" s="42">
        <v>15</v>
      </c>
      <c r="G138" s="42">
        <v>11</v>
      </c>
      <c r="H138" s="42">
        <v>13</v>
      </c>
      <c r="I138" s="42"/>
      <c r="J138" s="42">
        <v>12</v>
      </c>
      <c r="K138" s="45">
        <v>2</v>
      </c>
      <c r="L138" s="45">
        <v>4</v>
      </c>
      <c r="M138" s="45"/>
      <c r="N138" s="45">
        <v>12</v>
      </c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</row>
    <row r="139" spans="1:32" customFormat="1" ht="15.75" x14ac:dyDescent="0.25">
      <c r="A139" s="42" t="s">
        <v>5</v>
      </c>
      <c r="B139" s="43" t="s">
        <v>448</v>
      </c>
      <c r="C139" s="42">
        <v>11</v>
      </c>
      <c r="D139" s="42">
        <v>12</v>
      </c>
      <c r="E139" s="42"/>
      <c r="F139" s="42">
        <v>17</v>
      </c>
      <c r="G139" s="42">
        <v>11</v>
      </c>
      <c r="H139" s="42">
        <v>11</v>
      </c>
      <c r="I139" s="42"/>
      <c r="J139" s="42">
        <v>13</v>
      </c>
      <c r="K139" s="45">
        <v>1</v>
      </c>
      <c r="L139" s="45">
        <v>1</v>
      </c>
      <c r="M139" s="45"/>
      <c r="N139" s="45">
        <v>13</v>
      </c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</row>
    <row r="140" spans="1:32" customFormat="1" ht="15.75" x14ac:dyDescent="0.25">
      <c r="A140" s="42" t="s">
        <v>6</v>
      </c>
      <c r="B140" s="43" t="s">
        <v>449</v>
      </c>
      <c r="C140" s="42">
        <v>11</v>
      </c>
      <c r="D140" s="42">
        <v>11</v>
      </c>
      <c r="E140" s="42"/>
      <c r="F140" s="42">
        <v>14</v>
      </c>
      <c r="G140" s="42">
        <v>11</v>
      </c>
      <c r="H140" s="42">
        <v>11</v>
      </c>
      <c r="I140" s="42"/>
      <c r="J140" s="42">
        <v>13</v>
      </c>
      <c r="K140" s="45">
        <v>1</v>
      </c>
      <c r="L140" s="45">
        <v>1</v>
      </c>
      <c r="M140" s="45"/>
      <c r="N140" s="45">
        <v>13</v>
      </c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</row>
    <row r="141" spans="1:32" customFormat="1" ht="15.75" x14ac:dyDescent="0.25">
      <c r="A141" s="42" t="s">
        <v>7</v>
      </c>
      <c r="B141" s="43" t="s">
        <v>450</v>
      </c>
      <c r="C141" s="42">
        <v>11</v>
      </c>
      <c r="D141" s="42">
        <v>13</v>
      </c>
      <c r="E141" s="42"/>
      <c r="F141" s="42">
        <v>16</v>
      </c>
      <c r="G141" s="42">
        <v>10</v>
      </c>
      <c r="H141" s="42">
        <v>13</v>
      </c>
      <c r="I141" s="42"/>
      <c r="J141" s="42">
        <v>16</v>
      </c>
      <c r="K141" s="45">
        <v>1</v>
      </c>
      <c r="L141" s="45">
        <v>3</v>
      </c>
      <c r="M141" s="45"/>
      <c r="N141" s="45">
        <v>16</v>
      </c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</row>
    <row r="142" spans="1:32" customFormat="1" ht="15.75" x14ac:dyDescent="0.25">
      <c r="A142" s="42" t="s">
        <v>8</v>
      </c>
      <c r="B142" s="43" t="s">
        <v>451</v>
      </c>
      <c r="C142" s="42">
        <v>11</v>
      </c>
      <c r="D142" s="42">
        <v>13</v>
      </c>
      <c r="E142" s="42"/>
      <c r="F142" s="42">
        <v>15</v>
      </c>
      <c r="G142" s="42">
        <v>11</v>
      </c>
      <c r="H142" s="42">
        <v>12</v>
      </c>
      <c r="I142" s="42"/>
      <c r="J142" s="42">
        <v>13</v>
      </c>
      <c r="K142" s="45">
        <v>3</v>
      </c>
      <c r="L142" s="45">
        <v>1</v>
      </c>
      <c r="M142" s="45"/>
      <c r="N142" s="45">
        <v>13</v>
      </c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</row>
    <row r="143" spans="1:32" customFormat="1" ht="15.75" x14ac:dyDescent="0.25">
      <c r="A143" s="42" t="s">
        <v>9</v>
      </c>
      <c r="B143" s="43" t="s">
        <v>452</v>
      </c>
      <c r="C143" s="42">
        <v>11</v>
      </c>
      <c r="D143" s="42">
        <v>12</v>
      </c>
      <c r="E143" s="42"/>
      <c r="F143" s="42">
        <v>15</v>
      </c>
      <c r="G143" s="42">
        <v>10</v>
      </c>
      <c r="H143" s="42">
        <v>11</v>
      </c>
      <c r="I143" s="42"/>
      <c r="J143" s="42">
        <v>13</v>
      </c>
      <c r="K143" s="45">
        <v>1</v>
      </c>
      <c r="L143" s="45">
        <v>3</v>
      </c>
      <c r="M143" s="45"/>
      <c r="N143" s="45">
        <v>13</v>
      </c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</row>
    <row r="144" spans="1:32" customFormat="1" ht="15.75" x14ac:dyDescent="0.25">
      <c r="A144" s="42" t="s">
        <v>10</v>
      </c>
      <c r="B144" s="43" t="s">
        <v>453</v>
      </c>
      <c r="C144" s="42">
        <v>11</v>
      </c>
      <c r="D144" s="42">
        <v>10</v>
      </c>
      <c r="E144" s="42"/>
      <c r="F144" s="42">
        <v>13</v>
      </c>
      <c r="G144" s="42">
        <v>11</v>
      </c>
      <c r="H144" s="42">
        <v>10</v>
      </c>
      <c r="I144" s="42"/>
      <c r="J144" s="42">
        <v>12</v>
      </c>
      <c r="K144" s="45">
        <v>1</v>
      </c>
      <c r="L144" s="45">
        <v>1</v>
      </c>
      <c r="M144" s="45"/>
      <c r="N144" s="45">
        <v>12</v>
      </c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</row>
    <row r="145" spans="1:32" customFormat="1" ht="15.75" x14ac:dyDescent="0.25">
      <c r="A145" s="47" t="s">
        <v>2</v>
      </c>
      <c r="B145" s="43" t="s">
        <v>454</v>
      </c>
      <c r="C145" s="42">
        <v>11</v>
      </c>
      <c r="D145" s="42">
        <v>10</v>
      </c>
      <c r="E145" s="42"/>
      <c r="F145" s="42">
        <v>13</v>
      </c>
      <c r="G145" s="42">
        <v>10</v>
      </c>
      <c r="H145" s="42">
        <v>10</v>
      </c>
      <c r="I145" s="42"/>
      <c r="J145" s="42">
        <v>13</v>
      </c>
      <c r="K145" s="45">
        <v>3</v>
      </c>
      <c r="L145" s="45"/>
      <c r="M145" s="45"/>
      <c r="N145" s="45">
        <v>13</v>
      </c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</row>
    <row r="146" spans="1:32" customFormat="1" ht="15.75" x14ac:dyDescent="0.25">
      <c r="A146" s="42" t="s">
        <v>12</v>
      </c>
      <c r="B146" s="43" t="s">
        <v>455</v>
      </c>
      <c r="C146" s="42">
        <v>11</v>
      </c>
      <c r="D146" s="42">
        <v>10</v>
      </c>
      <c r="E146" s="42"/>
      <c r="F146" s="42">
        <v>13</v>
      </c>
      <c r="G146" s="42">
        <v>10</v>
      </c>
      <c r="H146" s="42">
        <v>10</v>
      </c>
      <c r="I146" s="42"/>
      <c r="J146" s="42">
        <v>12</v>
      </c>
      <c r="K146" s="45">
        <v>1</v>
      </c>
      <c r="L146" s="45"/>
      <c r="M146" s="45"/>
      <c r="N146" s="45">
        <v>12</v>
      </c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</row>
    <row r="147" spans="1:32" customFormat="1" ht="15.75" x14ac:dyDescent="0.25">
      <c r="A147" s="48">
        <v>2</v>
      </c>
      <c r="B147" s="41" t="s">
        <v>75</v>
      </c>
      <c r="C147" s="42"/>
      <c r="D147" s="42"/>
      <c r="E147" s="42"/>
      <c r="F147" s="42"/>
      <c r="G147" s="42"/>
      <c r="H147" s="42"/>
      <c r="I147" s="42"/>
      <c r="J147" s="42"/>
      <c r="K147" s="38"/>
      <c r="L147" s="38"/>
      <c r="M147" s="45"/>
      <c r="N147" s="45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</row>
    <row r="148" spans="1:32" customFormat="1" ht="15.75" x14ac:dyDescent="0.25">
      <c r="A148" s="42" t="s">
        <v>13</v>
      </c>
      <c r="B148" s="43" t="s">
        <v>456</v>
      </c>
      <c r="C148" s="42">
        <v>11</v>
      </c>
      <c r="D148" s="42">
        <v>12</v>
      </c>
      <c r="E148" s="42"/>
      <c r="F148" s="42">
        <v>15</v>
      </c>
      <c r="G148" s="42">
        <v>11</v>
      </c>
      <c r="H148" s="42">
        <v>12</v>
      </c>
      <c r="I148" s="42"/>
      <c r="J148" s="42">
        <v>13</v>
      </c>
      <c r="K148" s="45">
        <v>1</v>
      </c>
      <c r="L148" s="45">
        <v>1</v>
      </c>
      <c r="M148" s="45"/>
      <c r="N148" s="45">
        <v>13</v>
      </c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</row>
    <row r="149" spans="1:32" customFormat="1" ht="15.75" x14ac:dyDescent="0.25">
      <c r="A149" s="42" t="s">
        <v>14</v>
      </c>
      <c r="B149" s="43" t="s">
        <v>457</v>
      </c>
      <c r="C149" s="42">
        <v>11</v>
      </c>
      <c r="D149" s="42">
        <v>9</v>
      </c>
      <c r="E149" s="42"/>
      <c r="F149" s="42">
        <v>12</v>
      </c>
      <c r="G149" s="42">
        <v>11</v>
      </c>
      <c r="H149" s="42">
        <v>8</v>
      </c>
      <c r="I149" s="42"/>
      <c r="J149" s="42">
        <v>8</v>
      </c>
      <c r="K149" s="45">
        <v>1</v>
      </c>
      <c r="L149" s="45">
        <v>1</v>
      </c>
      <c r="M149" s="45"/>
      <c r="N149" s="45">
        <v>8</v>
      </c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</row>
    <row r="150" spans="1:32" customFormat="1" ht="15.75" x14ac:dyDescent="0.25">
      <c r="A150" s="38" t="s">
        <v>32</v>
      </c>
      <c r="B150" s="39" t="s">
        <v>204</v>
      </c>
      <c r="C150" s="36"/>
      <c r="D150" s="36"/>
      <c r="E150" s="36"/>
      <c r="F150" s="36"/>
      <c r="G150" s="36"/>
      <c r="H150" s="36"/>
      <c r="I150" s="36"/>
      <c r="J150" s="36"/>
      <c r="K150" s="38"/>
      <c r="L150" s="38"/>
      <c r="M150" s="38"/>
      <c r="N150" s="3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</row>
    <row r="151" spans="1:32" customFormat="1" ht="15.75" x14ac:dyDescent="0.25">
      <c r="A151" s="38">
        <v>1</v>
      </c>
      <c r="B151" s="41" t="s">
        <v>37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</row>
    <row r="152" spans="1:32" customFormat="1" ht="15.75" x14ac:dyDescent="0.25">
      <c r="A152" s="45" t="s">
        <v>2</v>
      </c>
      <c r="B152" s="50" t="s">
        <v>205</v>
      </c>
      <c r="C152" s="46">
        <v>11</v>
      </c>
      <c r="D152" s="46">
        <v>12</v>
      </c>
      <c r="E152" s="46"/>
      <c r="F152" s="51">
        <v>15</v>
      </c>
      <c r="G152" s="46">
        <v>11</v>
      </c>
      <c r="H152" s="52">
        <v>10</v>
      </c>
      <c r="I152" s="52"/>
      <c r="J152" s="51">
        <v>14</v>
      </c>
      <c r="K152" s="46">
        <v>3</v>
      </c>
      <c r="L152" s="46">
        <v>1</v>
      </c>
      <c r="M152" s="46"/>
      <c r="N152" s="45">
        <v>14</v>
      </c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</row>
    <row r="153" spans="1:32" customFormat="1" ht="15.75" x14ac:dyDescent="0.25">
      <c r="A153" s="45" t="s">
        <v>3</v>
      </c>
      <c r="B153" s="50" t="s">
        <v>95</v>
      </c>
      <c r="C153" s="46">
        <v>11</v>
      </c>
      <c r="D153" s="46">
        <v>10</v>
      </c>
      <c r="E153" s="46"/>
      <c r="F153" s="51">
        <v>13</v>
      </c>
      <c r="G153" s="46">
        <v>11</v>
      </c>
      <c r="H153" s="46">
        <v>9</v>
      </c>
      <c r="I153" s="46"/>
      <c r="J153" s="46">
        <v>12</v>
      </c>
      <c r="K153" s="46">
        <v>4</v>
      </c>
      <c r="L153" s="46">
        <v>1</v>
      </c>
      <c r="M153" s="46"/>
      <c r="N153" s="46">
        <v>12</v>
      </c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</row>
    <row r="154" spans="1:32" customFormat="1" ht="15.75" x14ac:dyDescent="0.25">
      <c r="A154" s="52" t="s">
        <v>4</v>
      </c>
      <c r="B154" s="59" t="s">
        <v>97</v>
      </c>
      <c r="C154" s="46">
        <v>11</v>
      </c>
      <c r="D154" s="46">
        <v>10</v>
      </c>
      <c r="E154" s="46"/>
      <c r="F154" s="46">
        <v>13</v>
      </c>
      <c r="G154" s="46">
        <v>11</v>
      </c>
      <c r="H154" s="52">
        <v>8</v>
      </c>
      <c r="I154" s="52"/>
      <c r="J154" s="52">
        <v>13</v>
      </c>
      <c r="K154" s="46">
        <v>4</v>
      </c>
      <c r="L154" s="46"/>
      <c r="M154" s="46"/>
      <c r="N154" s="52">
        <v>13</v>
      </c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</row>
    <row r="155" spans="1:32" customFormat="1" ht="15.75" x14ac:dyDescent="0.25">
      <c r="A155" s="52" t="s">
        <v>5</v>
      </c>
      <c r="B155" s="59" t="s">
        <v>458</v>
      </c>
      <c r="C155" s="46">
        <v>11</v>
      </c>
      <c r="D155" s="46">
        <v>11</v>
      </c>
      <c r="E155" s="46"/>
      <c r="F155" s="46">
        <v>13</v>
      </c>
      <c r="G155" s="46">
        <v>11</v>
      </c>
      <c r="H155" s="52">
        <v>8</v>
      </c>
      <c r="I155" s="52"/>
      <c r="J155" s="52">
        <v>13</v>
      </c>
      <c r="K155" s="46">
        <v>3</v>
      </c>
      <c r="L155" s="46">
        <v>1</v>
      </c>
      <c r="M155" s="46"/>
      <c r="N155" s="52">
        <v>13</v>
      </c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</row>
    <row r="156" spans="1:32" customFormat="1" ht="15.75" x14ac:dyDescent="0.25">
      <c r="A156" s="52" t="s">
        <v>6</v>
      </c>
      <c r="B156" s="59" t="s">
        <v>459</v>
      </c>
      <c r="C156" s="46">
        <v>11</v>
      </c>
      <c r="D156" s="46">
        <v>11</v>
      </c>
      <c r="E156" s="46"/>
      <c r="F156" s="46">
        <v>14</v>
      </c>
      <c r="G156" s="46">
        <v>11</v>
      </c>
      <c r="H156" s="52">
        <v>11</v>
      </c>
      <c r="I156" s="52"/>
      <c r="J156" s="52">
        <v>13</v>
      </c>
      <c r="K156" s="46">
        <v>3</v>
      </c>
      <c r="L156" s="46">
        <v>3</v>
      </c>
      <c r="M156" s="46"/>
      <c r="N156" s="52">
        <v>13</v>
      </c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</row>
    <row r="157" spans="1:32" customFormat="1" ht="15.75" x14ac:dyDescent="0.25">
      <c r="A157" s="52" t="s">
        <v>7</v>
      </c>
      <c r="B157" s="59" t="s">
        <v>460</v>
      </c>
      <c r="C157" s="46">
        <v>11</v>
      </c>
      <c r="D157" s="46">
        <v>12</v>
      </c>
      <c r="E157" s="46"/>
      <c r="F157" s="46">
        <v>14</v>
      </c>
      <c r="G157" s="46">
        <v>10</v>
      </c>
      <c r="H157" s="52">
        <v>10</v>
      </c>
      <c r="I157" s="52"/>
      <c r="J157" s="52">
        <v>14</v>
      </c>
      <c r="K157" s="46">
        <v>3</v>
      </c>
      <c r="L157" s="46">
        <v>6</v>
      </c>
      <c r="M157" s="46"/>
      <c r="N157" s="52">
        <v>14</v>
      </c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</row>
    <row r="158" spans="1:32" customFormat="1" ht="15.75" x14ac:dyDescent="0.25">
      <c r="A158" s="49" t="s">
        <v>35</v>
      </c>
      <c r="B158" s="39" t="s">
        <v>186</v>
      </c>
      <c r="C158" s="36"/>
      <c r="D158" s="36"/>
      <c r="E158" s="36"/>
      <c r="F158" s="36"/>
      <c r="G158" s="36"/>
      <c r="H158" s="36"/>
      <c r="I158" s="36"/>
      <c r="J158" s="36"/>
      <c r="K158" s="38"/>
      <c r="L158" s="38"/>
      <c r="M158" s="38"/>
      <c r="N158" s="3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</row>
    <row r="159" spans="1:32" customFormat="1" ht="15.75" x14ac:dyDescent="0.25">
      <c r="A159" s="38">
        <v>1</v>
      </c>
      <c r="B159" s="41" t="s">
        <v>37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</row>
    <row r="160" spans="1:32" customFormat="1" ht="15.75" x14ac:dyDescent="0.25">
      <c r="A160" s="49"/>
      <c r="B160" s="50" t="s">
        <v>461</v>
      </c>
      <c r="C160" s="36"/>
      <c r="D160" s="36">
        <v>3</v>
      </c>
      <c r="E160" s="36"/>
      <c r="F160" s="36">
        <v>7</v>
      </c>
      <c r="G160" s="36"/>
      <c r="H160" s="36"/>
      <c r="I160" s="36"/>
      <c r="J160" s="36"/>
      <c r="K160" s="38"/>
      <c r="L160" s="38"/>
      <c r="M160" s="38"/>
      <c r="N160" s="3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</row>
    <row r="161" spans="1:32" customFormat="1" ht="15.75" x14ac:dyDescent="0.25">
      <c r="A161" s="45" t="s">
        <v>2</v>
      </c>
      <c r="B161" s="50" t="s">
        <v>462</v>
      </c>
      <c r="C161" s="51">
        <v>11</v>
      </c>
      <c r="D161" s="51">
        <v>9</v>
      </c>
      <c r="E161" s="51"/>
      <c r="F161" s="45">
        <v>12</v>
      </c>
      <c r="G161" s="51">
        <v>10</v>
      </c>
      <c r="H161" s="51">
        <v>8</v>
      </c>
      <c r="I161" s="51"/>
      <c r="J161" s="51">
        <v>12</v>
      </c>
      <c r="K161" s="45">
        <v>1</v>
      </c>
      <c r="L161" s="45">
        <v>1</v>
      </c>
      <c r="M161" s="45"/>
      <c r="N161" s="45">
        <v>12</v>
      </c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</row>
    <row r="162" spans="1:32" customFormat="1" ht="15.75" x14ac:dyDescent="0.25">
      <c r="A162" s="45" t="s">
        <v>3</v>
      </c>
      <c r="B162" s="50" t="s">
        <v>463</v>
      </c>
      <c r="C162" s="51">
        <v>11</v>
      </c>
      <c r="D162" s="51">
        <v>13</v>
      </c>
      <c r="E162" s="51"/>
      <c r="F162" s="45">
        <v>16</v>
      </c>
      <c r="G162" s="51">
        <v>11</v>
      </c>
      <c r="H162" s="51">
        <v>13</v>
      </c>
      <c r="I162" s="51"/>
      <c r="J162" s="51">
        <v>15</v>
      </c>
      <c r="K162" s="45">
        <v>3</v>
      </c>
      <c r="L162" s="45">
        <v>1</v>
      </c>
      <c r="M162" s="45"/>
      <c r="N162" s="45">
        <v>15</v>
      </c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</row>
    <row r="163" spans="1:32" customFormat="1" ht="15.75" x14ac:dyDescent="0.25">
      <c r="A163" s="45" t="s">
        <v>4</v>
      </c>
      <c r="B163" s="50" t="s">
        <v>464</v>
      </c>
      <c r="C163" s="51">
        <v>11</v>
      </c>
      <c r="D163" s="51">
        <v>10</v>
      </c>
      <c r="E163" s="51"/>
      <c r="F163" s="45">
        <v>12</v>
      </c>
      <c r="G163" s="51">
        <v>10</v>
      </c>
      <c r="H163" s="51">
        <v>9</v>
      </c>
      <c r="I163" s="51"/>
      <c r="J163" s="51">
        <v>11</v>
      </c>
      <c r="K163" s="45"/>
      <c r="L163" s="45"/>
      <c r="M163" s="45"/>
      <c r="N163" s="45">
        <v>11</v>
      </c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</row>
    <row r="164" spans="1:32" customFormat="1" ht="15.75" x14ac:dyDescent="0.25">
      <c r="A164" s="45" t="s">
        <v>5</v>
      </c>
      <c r="B164" s="50" t="s">
        <v>465</v>
      </c>
      <c r="C164" s="51">
        <v>11</v>
      </c>
      <c r="D164" s="51">
        <v>11</v>
      </c>
      <c r="E164" s="51"/>
      <c r="F164" s="45">
        <v>13</v>
      </c>
      <c r="G164" s="51">
        <v>10</v>
      </c>
      <c r="H164" s="51">
        <v>9</v>
      </c>
      <c r="I164" s="51"/>
      <c r="J164" s="51">
        <v>12</v>
      </c>
      <c r="K164" s="45"/>
      <c r="L164" s="45">
        <v>1</v>
      </c>
      <c r="M164" s="45"/>
      <c r="N164" s="45">
        <v>12</v>
      </c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</row>
    <row r="165" spans="1:32" customFormat="1" ht="15.75" x14ac:dyDescent="0.25">
      <c r="A165" s="45" t="s">
        <v>6</v>
      </c>
      <c r="B165" s="50" t="s">
        <v>466</v>
      </c>
      <c r="C165" s="51">
        <v>11</v>
      </c>
      <c r="D165" s="51">
        <v>9</v>
      </c>
      <c r="E165" s="51"/>
      <c r="F165" s="45">
        <v>12</v>
      </c>
      <c r="G165" s="51">
        <v>11</v>
      </c>
      <c r="H165" s="51">
        <v>8</v>
      </c>
      <c r="I165" s="51"/>
      <c r="J165" s="51">
        <v>11</v>
      </c>
      <c r="K165" s="45"/>
      <c r="L165" s="45"/>
      <c r="M165" s="45"/>
      <c r="N165" s="45">
        <v>11</v>
      </c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</row>
    <row r="166" spans="1:32" customFormat="1" ht="15.75" x14ac:dyDescent="0.25">
      <c r="A166" s="45" t="s">
        <v>7</v>
      </c>
      <c r="B166" s="50" t="s">
        <v>467</v>
      </c>
      <c r="C166" s="51">
        <v>11</v>
      </c>
      <c r="D166" s="51">
        <v>10</v>
      </c>
      <c r="E166" s="51"/>
      <c r="F166" s="45">
        <v>13</v>
      </c>
      <c r="G166" s="51">
        <v>11</v>
      </c>
      <c r="H166" s="51">
        <v>9</v>
      </c>
      <c r="I166" s="51"/>
      <c r="J166" s="51">
        <v>9</v>
      </c>
      <c r="K166" s="45"/>
      <c r="L166" s="45"/>
      <c r="M166" s="45"/>
      <c r="N166" s="45">
        <v>9</v>
      </c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</row>
    <row r="167" spans="1:32" customFormat="1" ht="15.75" x14ac:dyDescent="0.25">
      <c r="A167" s="45" t="s">
        <v>8</v>
      </c>
      <c r="B167" s="50" t="s">
        <v>468</v>
      </c>
      <c r="C167" s="51">
        <v>11</v>
      </c>
      <c r="D167" s="51">
        <v>9</v>
      </c>
      <c r="E167" s="51"/>
      <c r="F167" s="45">
        <v>12</v>
      </c>
      <c r="G167" s="51">
        <v>10</v>
      </c>
      <c r="H167" s="51">
        <v>8</v>
      </c>
      <c r="I167" s="51"/>
      <c r="J167" s="51">
        <v>10</v>
      </c>
      <c r="K167" s="45">
        <v>6</v>
      </c>
      <c r="L167" s="45">
        <v>1</v>
      </c>
      <c r="M167" s="45"/>
      <c r="N167" s="45">
        <v>10</v>
      </c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</row>
    <row r="168" spans="1:32" customFormat="1" ht="15.75" x14ac:dyDescent="0.25">
      <c r="A168" s="45" t="s">
        <v>9</v>
      </c>
      <c r="B168" s="50" t="s">
        <v>469</v>
      </c>
      <c r="C168" s="51">
        <v>11</v>
      </c>
      <c r="D168" s="51">
        <v>13</v>
      </c>
      <c r="E168" s="51"/>
      <c r="F168" s="45">
        <v>16</v>
      </c>
      <c r="G168" s="51">
        <v>10</v>
      </c>
      <c r="H168" s="51">
        <v>12</v>
      </c>
      <c r="I168" s="51"/>
      <c r="J168" s="51">
        <v>13</v>
      </c>
      <c r="K168" s="45">
        <v>1</v>
      </c>
      <c r="L168" s="45"/>
      <c r="M168" s="45"/>
      <c r="N168" s="45">
        <v>13</v>
      </c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</row>
    <row r="169" spans="1:32" customFormat="1" ht="15.75" x14ac:dyDescent="0.25">
      <c r="A169" s="45" t="s">
        <v>10</v>
      </c>
      <c r="B169" s="50" t="s">
        <v>470</v>
      </c>
      <c r="C169" s="51">
        <v>11</v>
      </c>
      <c r="D169" s="51">
        <v>9</v>
      </c>
      <c r="E169" s="51"/>
      <c r="F169" s="51">
        <v>12</v>
      </c>
      <c r="G169" s="51">
        <v>11</v>
      </c>
      <c r="H169" s="51">
        <v>9</v>
      </c>
      <c r="I169" s="51"/>
      <c r="J169" s="51">
        <v>12</v>
      </c>
      <c r="K169" s="45">
        <v>4</v>
      </c>
      <c r="L169" s="45"/>
      <c r="M169" s="45"/>
      <c r="N169" s="45">
        <v>12</v>
      </c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</row>
    <row r="170" spans="1:32" customFormat="1" ht="15.75" x14ac:dyDescent="0.25">
      <c r="A170" s="60" t="s">
        <v>2</v>
      </c>
      <c r="B170" s="50" t="s">
        <v>471</v>
      </c>
      <c r="C170" s="51">
        <v>11</v>
      </c>
      <c r="D170" s="51">
        <v>10</v>
      </c>
      <c r="E170" s="51"/>
      <c r="F170" s="51">
        <v>12</v>
      </c>
      <c r="G170" s="51">
        <v>11</v>
      </c>
      <c r="H170" s="51">
        <v>9</v>
      </c>
      <c r="I170" s="51"/>
      <c r="J170" s="51">
        <v>11</v>
      </c>
      <c r="K170" s="45">
        <v>2</v>
      </c>
      <c r="L170" s="45">
        <v>3</v>
      </c>
      <c r="M170" s="45"/>
      <c r="N170" s="45">
        <v>11</v>
      </c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</row>
    <row r="171" spans="1:32" customFormat="1" ht="15.75" x14ac:dyDescent="0.25">
      <c r="A171" s="48">
        <v>2</v>
      </c>
      <c r="B171" s="41" t="s">
        <v>472</v>
      </c>
      <c r="C171" s="42"/>
      <c r="D171" s="42"/>
      <c r="E171" s="42"/>
      <c r="F171" s="42"/>
      <c r="G171" s="42"/>
      <c r="H171" s="42"/>
      <c r="I171" s="42"/>
      <c r="J171" s="42"/>
      <c r="K171" s="38"/>
      <c r="L171" s="38"/>
      <c r="M171" s="45"/>
      <c r="N171" s="45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</row>
    <row r="172" spans="1:32" customFormat="1" ht="15.75" x14ac:dyDescent="0.25">
      <c r="A172" s="45" t="s">
        <v>13</v>
      </c>
      <c r="B172" s="50" t="s">
        <v>164</v>
      </c>
      <c r="C172" s="51">
        <v>11</v>
      </c>
      <c r="D172" s="61">
        <v>12</v>
      </c>
      <c r="E172" s="61"/>
      <c r="F172" s="45">
        <v>14</v>
      </c>
      <c r="G172" s="51">
        <v>10</v>
      </c>
      <c r="H172" s="51">
        <v>12</v>
      </c>
      <c r="I172" s="51"/>
      <c r="J172" s="51">
        <v>11</v>
      </c>
      <c r="K172" s="45">
        <v>1</v>
      </c>
      <c r="L172" s="52"/>
      <c r="M172" s="52"/>
      <c r="N172" s="45">
        <v>11</v>
      </c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</row>
    <row r="173" spans="1:32" customFormat="1" ht="15.75" x14ac:dyDescent="0.25">
      <c r="A173" s="45" t="s">
        <v>14</v>
      </c>
      <c r="B173" s="50" t="s">
        <v>174</v>
      </c>
      <c r="C173" s="51">
        <v>10</v>
      </c>
      <c r="D173" s="61">
        <v>9</v>
      </c>
      <c r="E173" s="61"/>
      <c r="F173" s="45">
        <v>10</v>
      </c>
      <c r="G173" s="51">
        <v>10</v>
      </c>
      <c r="H173" s="51">
        <v>8</v>
      </c>
      <c r="I173" s="51"/>
      <c r="J173" s="51">
        <v>9</v>
      </c>
      <c r="K173" s="45">
        <v>1</v>
      </c>
      <c r="L173" s="52"/>
      <c r="M173" s="52"/>
      <c r="N173" s="45">
        <v>9</v>
      </c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</row>
    <row r="174" spans="1:32" customFormat="1" ht="15.75" x14ac:dyDescent="0.25">
      <c r="A174" s="52" t="s">
        <v>15</v>
      </c>
      <c r="B174" s="50" t="s">
        <v>165</v>
      </c>
      <c r="C174" s="52">
        <v>10</v>
      </c>
      <c r="D174" s="61">
        <v>9</v>
      </c>
      <c r="E174" s="61"/>
      <c r="F174" s="45">
        <v>10</v>
      </c>
      <c r="G174" s="51">
        <v>10</v>
      </c>
      <c r="H174" s="51">
        <v>8</v>
      </c>
      <c r="I174" s="51"/>
      <c r="J174" s="51">
        <v>10</v>
      </c>
      <c r="K174" s="52">
        <v>1</v>
      </c>
      <c r="L174" s="52"/>
      <c r="M174" s="52"/>
      <c r="N174" s="45">
        <v>10</v>
      </c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</row>
    <row r="175" spans="1:32" customFormat="1" ht="15.75" x14ac:dyDescent="0.25">
      <c r="A175" s="52" t="s">
        <v>16</v>
      </c>
      <c r="B175" s="50" t="s">
        <v>166</v>
      </c>
      <c r="C175" s="52">
        <v>10</v>
      </c>
      <c r="D175" s="61">
        <v>10</v>
      </c>
      <c r="E175" s="61"/>
      <c r="F175" s="45">
        <v>10</v>
      </c>
      <c r="G175" s="51">
        <v>9</v>
      </c>
      <c r="H175" s="51">
        <v>8</v>
      </c>
      <c r="I175" s="51"/>
      <c r="J175" s="51">
        <v>10</v>
      </c>
      <c r="K175" s="52"/>
      <c r="L175" s="52"/>
      <c r="M175" s="52"/>
      <c r="N175" s="45">
        <v>10</v>
      </c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</row>
    <row r="176" spans="1:32" customFormat="1" ht="15.75" x14ac:dyDescent="0.25">
      <c r="A176" s="52" t="s">
        <v>17</v>
      </c>
      <c r="B176" s="50" t="s">
        <v>473</v>
      </c>
      <c r="C176" s="52">
        <v>11</v>
      </c>
      <c r="D176" s="61">
        <v>11</v>
      </c>
      <c r="E176" s="61"/>
      <c r="F176" s="45">
        <v>13</v>
      </c>
      <c r="G176" s="51">
        <v>11</v>
      </c>
      <c r="H176" s="51">
        <v>11</v>
      </c>
      <c r="I176" s="51"/>
      <c r="J176" s="51">
        <v>11</v>
      </c>
      <c r="K176" s="52">
        <v>2</v>
      </c>
      <c r="L176" s="52"/>
      <c r="M176" s="52"/>
      <c r="N176" s="45">
        <v>11</v>
      </c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</row>
    <row r="177" spans="1:32" customFormat="1" ht="15.75" x14ac:dyDescent="0.25">
      <c r="A177" s="52" t="s">
        <v>18</v>
      </c>
      <c r="B177" s="59" t="s">
        <v>474</v>
      </c>
      <c r="C177" s="52">
        <v>11</v>
      </c>
      <c r="D177" s="61">
        <v>10</v>
      </c>
      <c r="E177" s="61"/>
      <c r="F177" s="45">
        <v>12</v>
      </c>
      <c r="G177" s="51">
        <v>11</v>
      </c>
      <c r="H177" s="51">
        <v>9</v>
      </c>
      <c r="I177" s="51"/>
      <c r="J177" s="51">
        <v>9</v>
      </c>
      <c r="K177" s="52">
        <v>5</v>
      </c>
      <c r="L177" s="52">
        <v>1</v>
      </c>
      <c r="M177" s="52"/>
      <c r="N177" s="45">
        <v>9</v>
      </c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</row>
    <row r="178" spans="1:32" customFormat="1" ht="15.75" x14ac:dyDescent="0.25">
      <c r="A178" s="49" t="s">
        <v>65</v>
      </c>
      <c r="B178" s="39" t="s">
        <v>185</v>
      </c>
      <c r="C178" s="62"/>
      <c r="D178" s="62"/>
      <c r="E178" s="62"/>
      <c r="F178" s="62"/>
      <c r="G178" s="62"/>
      <c r="H178" s="62"/>
      <c r="I178" s="62"/>
      <c r="J178" s="63"/>
      <c r="K178" s="62"/>
      <c r="L178" s="62"/>
      <c r="M178" s="62"/>
      <c r="N178" s="62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</row>
    <row r="179" spans="1:32" customFormat="1" ht="15.75" x14ac:dyDescent="0.25">
      <c r="A179" s="38">
        <v>1</v>
      </c>
      <c r="B179" s="41" t="s">
        <v>37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</row>
    <row r="180" spans="1:32" customFormat="1" ht="15.75" x14ac:dyDescent="0.25">
      <c r="A180" s="45" t="s">
        <v>2</v>
      </c>
      <c r="B180" s="50" t="s">
        <v>475</v>
      </c>
      <c r="C180" s="51">
        <v>11</v>
      </c>
      <c r="D180" s="51">
        <v>13</v>
      </c>
      <c r="E180" s="51"/>
      <c r="F180" s="51">
        <v>15</v>
      </c>
      <c r="G180" s="51">
        <v>11</v>
      </c>
      <c r="H180" s="51">
        <v>11</v>
      </c>
      <c r="I180" s="51"/>
      <c r="J180" s="51">
        <v>13</v>
      </c>
      <c r="K180" s="45"/>
      <c r="L180" s="45">
        <v>1</v>
      </c>
      <c r="M180" s="45"/>
      <c r="N180" s="45">
        <v>13</v>
      </c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</row>
    <row r="181" spans="1:32" customFormat="1" ht="15.75" x14ac:dyDescent="0.25">
      <c r="A181" s="45" t="s">
        <v>3</v>
      </c>
      <c r="B181" s="50" t="s">
        <v>476</v>
      </c>
      <c r="C181" s="51">
        <v>11</v>
      </c>
      <c r="D181" s="51">
        <v>13</v>
      </c>
      <c r="E181" s="51"/>
      <c r="F181" s="51">
        <v>15</v>
      </c>
      <c r="G181" s="51">
        <v>11</v>
      </c>
      <c r="H181" s="51">
        <v>10</v>
      </c>
      <c r="I181" s="51"/>
      <c r="J181" s="51">
        <v>11</v>
      </c>
      <c r="K181" s="45">
        <v>3</v>
      </c>
      <c r="L181" s="45">
        <v>1</v>
      </c>
      <c r="M181" s="45"/>
      <c r="N181" s="45">
        <v>11</v>
      </c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</row>
    <row r="182" spans="1:32" customFormat="1" ht="15.75" x14ac:dyDescent="0.25">
      <c r="A182" s="45" t="s">
        <v>4</v>
      </c>
      <c r="B182" s="50" t="s">
        <v>477</v>
      </c>
      <c r="C182" s="51">
        <v>11</v>
      </c>
      <c r="D182" s="51">
        <v>13</v>
      </c>
      <c r="E182" s="51"/>
      <c r="F182" s="51">
        <v>15</v>
      </c>
      <c r="G182" s="51">
        <v>11</v>
      </c>
      <c r="H182" s="51">
        <v>11</v>
      </c>
      <c r="I182" s="51"/>
      <c r="J182" s="45">
        <v>12</v>
      </c>
      <c r="K182" s="45">
        <v>4</v>
      </c>
      <c r="L182" s="45">
        <v>2</v>
      </c>
      <c r="M182" s="45"/>
      <c r="N182" s="45">
        <v>12</v>
      </c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</row>
    <row r="183" spans="1:32" customFormat="1" ht="15.75" x14ac:dyDescent="0.25">
      <c r="A183" s="48">
        <v>2</v>
      </c>
      <c r="B183" s="41" t="s">
        <v>472</v>
      </c>
      <c r="C183" s="42"/>
      <c r="D183" s="42"/>
      <c r="E183" s="42"/>
      <c r="F183" s="42"/>
      <c r="G183" s="42"/>
      <c r="H183" s="42"/>
      <c r="I183" s="42"/>
      <c r="J183" s="42"/>
      <c r="K183" s="45"/>
      <c r="L183" s="45"/>
      <c r="M183" s="45"/>
      <c r="N183" s="45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</row>
    <row r="184" spans="1:32" customFormat="1" ht="15.75" x14ac:dyDescent="0.25">
      <c r="A184" s="45" t="s">
        <v>13</v>
      </c>
      <c r="B184" s="50" t="s">
        <v>164</v>
      </c>
      <c r="C184" s="51">
        <v>12</v>
      </c>
      <c r="D184" s="51">
        <v>12</v>
      </c>
      <c r="E184" s="51"/>
      <c r="F184" s="51">
        <v>15</v>
      </c>
      <c r="G184" s="51">
        <v>12</v>
      </c>
      <c r="H184" s="51">
        <v>11</v>
      </c>
      <c r="I184" s="51"/>
      <c r="J184" s="51">
        <v>15</v>
      </c>
      <c r="K184" s="45">
        <v>2</v>
      </c>
      <c r="L184" s="45">
        <v>1</v>
      </c>
      <c r="M184" s="45"/>
      <c r="N184" s="45">
        <v>15</v>
      </c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</row>
    <row r="185" spans="1:32" customFormat="1" ht="15.75" x14ac:dyDescent="0.25">
      <c r="A185" s="45" t="s">
        <v>14</v>
      </c>
      <c r="B185" s="50" t="s">
        <v>174</v>
      </c>
      <c r="C185" s="51">
        <v>11</v>
      </c>
      <c r="D185" s="51">
        <v>14</v>
      </c>
      <c r="E185" s="51"/>
      <c r="F185" s="51">
        <v>17</v>
      </c>
      <c r="G185" s="51">
        <v>11</v>
      </c>
      <c r="H185" s="51">
        <v>14</v>
      </c>
      <c r="I185" s="51"/>
      <c r="J185" s="51">
        <v>16</v>
      </c>
      <c r="K185" s="45"/>
      <c r="L185" s="45">
        <v>2</v>
      </c>
      <c r="M185" s="45"/>
      <c r="N185" s="45">
        <v>16</v>
      </c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</row>
    <row r="186" spans="1:32" customFormat="1" ht="15.75" x14ac:dyDescent="0.25">
      <c r="A186" s="45" t="s">
        <v>15</v>
      </c>
      <c r="B186" s="50" t="s">
        <v>473</v>
      </c>
      <c r="C186" s="52">
        <v>11</v>
      </c>
      <c r="D186" s="52">
        <v>12</v>
      </c>
      <c r="E186" s="52"/>
      <c r="F186" s="52">
        <v>13</v>
      </c>
      <c r="G186" s="51">
        <v>11</v>
      </c>
      <c r="H186" s="51">
        <v>9</v>
      </c>
      <c r="I186" s="51"/>
      <c r="J186" s="51">
        <v>11</v>
      </c>
      <c r="K186" s="52">
        <v>4</v>
      </c>
      <c r="L186" s="52">
        <v>3</v>
      </c>
      <c r="M186" s="52"/>
      <c r="N186" s="45">
        <v>11</v>
      </c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</row>
    <row r="187" spans="1:32" customFormat="1" ht="15.75" x14ac:dyDescent="0.25">
      <c r="A187" s="45" t="s">
        <v>16</v>
      </c>
      <c r="B187" s="50" t="s">
        <v>478</v>
      </c>
      <c r="C187" s="51">
        <v>11</v>
      </c>
      <c r="D187" s="51">
        <v>12</v>
      </c>
      <c r="E187" s="51"/>
      <c r="F187" s="51">
        <v>14</v>
      </c>
      <c r="G187" s="51">
        <v>11</v>
      </c>
      <c r="H187" s="51">
        <v>10</v>
      </c>
      <c r="I187" s="51"/>
      <c r="J187" s="51">
        <v>13</v>
      </c>
      <c r="K187" s="45">
        <v>3</v>
      </c>
      <c r="L187" s="45">
        <v>1</v>
      </c>
      <c r="M187" s="45"/>
      <c r="N187" s="45">
        <v>13</v>
      </c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</row>
    <row r="188" spans="1:32" customFormat="1" ht="15.75" x14ac:dyDescent="0.25">
      <c r="A188" s="45" t="s">
        <v>17</v>
      </c>
      <c r="B188" s="50" t="s">
        <v>479</v>
      </c>
      <c r="C188" s="51">
        <v>11</v>
      </c>
      <c r="D188" s="51">
        <v>12</v>
      </c>
      <c r="E188" s="51"/>
      <c r="F188" s="51">
        <v>14</v>
      </c>
      <c r="G188" s="51">
        <v>11</v>
      </c>
      <c r="H188" s="51">
        <v>10</v>
      </c>
      <c r="I188" s="51"/>
      <c r="J188" s="51">
        <v>12</v>
      </c>
      <c r="K188" s="45">
        <v>3</v>
      </c>
      <c r="L188" s="45">
        <v>2</v>
      </c>
      <c r="M188" s="45"/>
      <c r="N188" s="45">
        <v>12</v>
      </c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</row>
    <row r="189" spans="1:32" customFormat="1" ht="15.75" x14ac:dyDescent="0.25">
      <c r="A189" s="45" t="s">
        <v>18</v>
      </c>
      <c r="B189" s="50" t="s">
        <v>480</v>
      </c>
      <c r="C189" s="51">
        <v>11</v>
      </c>
      <c r="D189" s="51">
        <v>12</v>
      </c>
      <c r="E189" s="51"/>
      <c r="F189" s="51">
        <v>14</v>
      </c>
      <c r="G189" s="51">
        <v>11</v>
      </c>
      <c r="H189" s="51">
        <v>9</v>
      </c>
      <c r="I189" s="51"/>
      <c r="J189" s="51">
        <v>12</v>
      </c>
      <c r="K189" s="45">
        <v>2</v>
      </c>
      <c r="L189" s="45">
        <v>1</v>
      </c>
      <c r="M189" s="45"/>
      <c r="N189" s="45">
        <v>12</v>
      </c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</row>
    <row r="190" spans="1:32" customFormat="1" ht="15.75" x14ac:dyDescent="0.25">
      <c r="A190" s="45" t="s">
        <v>19</v>
      </c>
      <c r="B190" s="50" t="s">
        <v>481</v>
      </c>
      <c r="C190" s="51">
        <v>11</v>
      </c>
      <c r="D190" s="51">
        <v>12</v>
      </c>
      <c r="E190" s="51"/>
      <c r="F190" s="51">
        <v>14</v>
      </c>
      <c r="G190" s="51">
        <v>11</v>
      </c>
      <c r="H190" s="51">
        <v>10</v>
      </c>
      <c r="I190" s="51"/>
      <c r="J190" s="51">
        <v>13</v>
      </c>
      <c r="K190" s="45">
        <v>3</v>
      </c>
      <c r="L190" s="45"/>
      <c r="M190" s="45"/>
      <c r="N190" s="45">
        <v>13</v>
      </c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</row>
    <row r="191" spans="1:32" customFormat="1" ht="15.75" x14ac:dyDescent="0.25">
      <c r="A191" s="49" t="s">
        <v>66</v>
      </c>
      <c r="B191" s="39" t="s">
        <v>184</v>
      </c>
      <c r="C191" s="36"/>
      <c r="D191" s="36"/>
      <c r="E191" s="36"/>
      <c r="F191" s="36"/>
      <c r="G191" s="36"/>
      <c r="H191" s="36"/>
      <c r="I191" s="36"/>
      <c r="J191" s="36"/>
      <c r="K191" s="38"/>
      <c r="L191" s="38"/>
      <c r="M191" s="38"/>
      <c r="N191" s="3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</row>
    <row r="192" spans="1:32" customFormat="1" ht="15.75" x14ac:dyDescent="0.25">
      <c r="A192" s="38">
        <v>1</v>
      </c>
      <c r="B192" s="41" t="s">
        <v>37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</row>
    <row r="193" spans="1:32" customFormat="1" ht="15.75" x14ac:dyDescent="0.25">
      <c r="A193" s="45" t="s">
        <v>2</v>
      </c>
      <c r="B193" s="50" t="s">
        <v>482</v>
      </c>
      <c r="C193" s="51">
        <v>11</v>
      </c>
      <c r="D193" s="51">
        <v>15</v>
      </c>
      <c r="E193" s="51"/>
      <c r="F193" s="51">
        <v>17</v>
      </c>
      <c r="G193" s="51">
        <v>10</v>
      </c>
      <c r="H193" s="51">
        <v>11</v>
      </c>
      <c r="I193" s="51"/>
      <c r="J193" s="51">
        <v>17</v>
      </c>
      <c r="K193" s="45"/>
      <c r="L193" s="45">
        <v>3</v>
      </c>
      <c r="M193" s="45"/>
      <c r="N193" s="45">
        <v>17</v>
      </c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</row>
    <row r="194" spans="1:32" customFormat="1" ht="15.75" x14ac:dyDescent="0.25">
      <c r="A194" s="45" t="s">
        <v>3</v>
      </c>
      <c r="B194" s="50" t="s">
        <v>483</v>
      </c>
      <c r="C194" s="51">
        <v>11</v>
      </c>
      <c r="D194" s="51">
        <v>14</v>
      </c>
      <c r="E194" s="51"/>
      <c r="F194" s="51">
        <v>17</v>
      </c>
      <c r="G194" s="51">
        <v>11</v>
      </c>
      <c r="H194" s="51">
        <v>11</v>
      </c>
      <c r="I194" s="51"/>
      <c r="J194" s="51">
        <v>16</v>
      </c>
      <c r="K194" s="45">
        <v>1</v>
      </c>
      <c r="L194" s="45">
        <v>2</v>
      </c>
      <c r="M194" s="45"/>
      <c r="N194" s="45">
        <v>16</v>
      </c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</row>
    <row r="195" spans="1:32" customFormat="1" ht="15.75" x14ac:dyDescent="0.25">
      <c r="A195" s="45" t="s">
        <v>4</v>
      </c>
      <c r="B195" s="50" t="s">
        <v>484</v>
      </c>
      <c r="C195" s="51">
        <v>11</v>
      </c>
      <c r="D195" s="51">
        <v>14</v>
      </c>
      <c r="E195" s="51"/>
      <c r="F195" s="51">
        <v>17</v>
      </c>
      <c r="G195" s="51">
        <v>11</v>
      </c>
      <c r="H195" s="51">
        <v>12</v>
      </c>
      <c r="I195" s="51"/>
      <c r="J195" s="51">
        <v>16</v>
      </c>
      <c r="K195" s="45">
        <v>2</v>
      </c>
      <c r="L195" s="45">
        <v>1</v>
      </c>
      <c r="M195" s="45"/>
      <c r="N195" s="45">
        <v>16</v>
      </c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</row>
    <row r="196" spans="1:32" customFormat="1" ht="15.75" x14ac:dyDescent="0.25">
      <c r="A196" s="45" t="s">
        <v>5</v>
      </c>
      <c r="B196" s="50" t="s">
        <v>485</v>
      </c>
      <c r="C196" s="51">
        <v>11</v>
      </c>
      <c r="D196" s="51">
        <v>11</v>
      </c>
      <c r="E196" s="51"/>
      <c r="F196" s="51">
        <v>14</v>
      </c>
      <c r="G196" s="51">
        <v>10</v>
      </c>
      <c r="H196" s="51">
        <v>10</v>
      </c>
      <c r="I196" s="51"/>
      <c r="J196" s="51">
        <v>14</v>
      </c>
      <c r="K196" s="45">
        <v>4</v>
      </c>
      <c r="L196" s="45">
        <v>2</v>
      </c>
      <c r="M196" s="45"/>
      <c r="N196" s="45">
        <v>14</v>
      </c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</row>
    <row r="197" spans="1:32" customFormat="1" ht="15.75" x14ac:dyDescent="0.25">
      <c r="A197" s="45" t="s">
        <v>6</v>
      </c>
      <c r="B197" s="50" t="s">
        <v>486</v>
      </c>
      <c r="C197" s="51">
        <v>11</v>
      </c>
      <c r="D197" s="51">
        <v>11</v>
      </c>
      <c r="E197" s="51"/>
      <c r="F197" s="51">
        <v>14</v>
      </c>
      <c r="G197" s="51">
        <v>11</v>
      </c>
      <c r="H197" s="51">
        <v>9</v>
      </c>
      <c r="I197" s="51"/>
      <c r="J197" s="51">
        <v>14</v>
      </c>
      <c r="K197" s="45">
        <v>2</v>
      </c>
      <c r="L197" s="45">
        <v>2</v>
      </c>
      <c r="M197" s="45"/>
      <c r="N197" s="45">
        <v>14</v>
      </c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</row>
    <row r="198" spans="1:32" customFormat="1" ht="15.75" x14ac:dyDescent="0.25">
      <c r="A198" s="45" t="s">
        <v>7</v>
      </c>
      <c r="B198" s="64" t="s">
        <v>487</v>
      </c>
      <c r="C198" s="51">
        <v>11</v>
      </c>
      <c r="D198" s="51">
        <v>9</v>
      </c>
      <c r="E198" s="51"/>
      <c r="F198" s="51">
        <v>12</v>
      </c>
      <c r="G198" s="51">
        <v>11</v>
      </c>
      <c r="H198" s="51">
        <v>8</v>
      </c>
      <c r="I198" s="51"/>
      <c r="J198" s="51">
        <v>12</v>
      </c>
      <c r="K198" s="45">
        <v>2</v>
      </c>
      <c r="L198" s="45">
        <v>1</v>
      </c>
      <c r="M198" s="45"/>
      <c r="N198" s="45">
        <v>12</v>
      </c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</row>
    <row r="199" spans="1:32" customFormat="1" ht="15.75" x14ac:dyDescent="0.25">
      <c r="A199" s="48">
        <v>2</v>
      </c>
      <c r="B199" s="41" t="s">
        <v>472</v>
      </c>
      <c r="C199" s="42"/>
      <c r="D199" s="42"/>
      <c r="E199" s="42"/>
      <c r="F199" s="42"/>
      <c r="G199" s="42"/>
      <c r="H199" s="42"/>
      <c r="I199" s="42"/>
      <c r="J199" s="42"/>
      <c r="K199" s="45"/>
      <c r="L199" s="45"/>
      <c r="M199" s="45"/>
      <c r="N199" s="45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</row>
    <row r="200" spans="1:32" customFormat="1" ht="15.75" x14ac:dyDescent="0.25">
      <c r="A200" s="45" t="s">
        <v>13</v>
      </c>
      <c r="B200" s="50" t="s">
        <v>164</v>
      </c>
      <c r="C200" s="51">
        <v>10</v>
      </c>
      <c r="D200" s="51">
        <v>14</v>
      </c>
      <c r="E200" s="51"/>
      <c r="F200" s="51">
        <v>18</v>
      </c>
      <c r="G200" s="51">
        <v>10</v>
      </c>
      <c r="H200" s="51">
        <v>13</v>
      </c>
      <c r="I200" s="51"/>
      <c r="J200" s="51">
        <v>16</v>
      </c>
      <c r="K200" s="45">
        <v>1</v>
      </c>
      <c r="L200" s="45"/>
      <c r="M200" s="45"/>
      <c r="N200" s="45">
        <v>16</v>
      </c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</row>
    <row r="201" spans="1:32" customFormat="1" ht="15.75" x14ac:dyDescent="0.25">
      <c r="A201" s="45" t="s">
        <v>14</v>
      </c>
      <c r="B201" s="50" t="s">
        <v>174</v>
      </c>
      <c r="C201" s="51">
        <v>13</v>
      </c>
      <c r="D201" s="51">
        <v>20</v>
      </c>
      <c r="E201" s="51"/>
      <c r="F201" s="51">
        <v>19</v>
      </c>
      <c r="G201" s="51">
        <v>13</v>
      </c>
      <c r="H201" s="51">
        <v>20</v>
      </c>
      <c r="I201" s="51"/>
      <c r="J201" s="51">
        <v>18</v>
      </c>
      <c r="K201" s="45">
        <v>1</v>
      </c>
      <c r="L201" s="45">
        <v>2</v>
      </c>
      <c r="M201" s="45"/>
      <c r="N201" s="45">
        <v>18</v>
      </c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</row>
    <row r="202" spans="1:32" customFormat="1" ht="15.75" x14ac:dyDescent="0.25">
      <c r="A202" s="45" t="s">
        <v>15</v>
      </c>
      <c r="B202" s="50" t="s">
        <v>166</v>
      </c>
      <c r="C202" s="42">
        <v>11</v>
      </c>
      <c r="D202" s="42">
        <v>14</v>
      </c>
      <c r="E202" s="42"/>
      <c r="F202" s="42">
        <v>16</v>
      </c>
      <c r="G202" s="42">
        <v>10</v>
      </c>
      <c r="H202" s="42">
        <v>11</v>
      </c>
      <c r="I202" s="42"/>
      <c r="J202" s="42">
        <v>16</v>
      </c>
      <c r="K202" s="45">
        <v>2</v>
      </c>
      <c r="L202" s="45"/>
      <c r="M202" s="45"/>
      <c r="N202" s="45">
        <v>16</v>
      </c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</row>
    <row r="203" spans="1:32" customFormat="1" ht="15.75" x14ac:dyDescent="0.25">
      <c r="A203" s="45" t="s">
        <v>16</v>
      </c>
      <c r="B203" s="50" t="s">
        <v>473</v>
      </c>
      <c r="C203" s="51">
        <v>10</v>
      </c>
      <c r="D203" s="51">
        <v>16</v>
      </c>
      <c r="E203" s="51"/>
      <c r="F203" s="51">
        <v>17</v>
      </c>
      <c r="G203" s="51">
        <v>10</v>
      </c>
      <c r="H203" s="51">
        <v>12</v>
      </c>
      <c r="I203" s="51"/>
      <c r="J203" s="51">
        <v>16</v>
      </c>
      <c r="K203" s="45">
        <v>3</v>
      </c>
      <c r="L203" s="45">
        <v>1</v>
      </c>
      <c r="M203" s="45"/>
      <c r="N203" s="45">
        <v>16</v>
      </c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</row>
    <row r="204" spans="1:32" customFormat="1" ht="15.75" x14ac:dyDescent="0.25">
      <c r="A204" s="45" t="s">
        <v>17</v>
      </c>
      <c r="B204" s="50" t="s">
        <v>167</v>
      </c>
      <c r="C204" s="51">
        <v>10</v>
      </c>
      <c r="D204" s="51">
        <v>16</v>
      </c>
      <c r="E204" s="51"/>
      <c r="F204" s="51">
        <v>17</v>
      </c>
      <c r="G204" s="51">
        <v>10</v>
      </c>
      <c r="H204" s="51">
        <v>11</v>
      </c>
      <c r="I204" s="51"/>
      <c r="J204" s="51">
        <v>16</v>
      </c>
      <c r="K204" s="45">
        <v>2</v>
      </c>
      <c r="L204" s="45">
        <v>1</v>
      </c>
      <c r="M204" s="45"/>
      <c r="N204" s="45">
        <v>16</v>
      </c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</row>
    <row r="205" spans="1:32" customFormat="1" ht="15.75" x14ac:dyDescent="0.25">
      <c r="A205" s="45" t="s">
        <v>18</v>
      </c>
      <c r="B205" s="50" t="s">
        <v>488</v>
      </c>
      <c r="C205" s="42">
        <v>11</v>
      </c>
      <c r="D205" s="42">
        <v>11</v>
      </c>
      <c r="E205" s="42"/>
      <c r="F205" s="42">
        <v>14</v>
      </c>
      <c r="G205" s="42">
        <v>11</v>
      </c>
      <c r="H205" s="42">
        <v>9</v>
      </c>
      <c r="I205" s="42"/>
      <c r="J205" s="42">
        <v>13</v>
      </c>
      <c r="K205" s="45">
        <v>2</v>
      </c>
      <c r="L205" s="45"/>
      <c r="M205" s="45"/>
      <c r="N205" s="45">
        <v>13</v>
      </c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</row>
    <row r="206" spans="1:32" customFormat="1" ht="15.75" x14ac:dyDescent="0.25">
      <c r="A206" s="45" t="s">
        <v>19</v>
      </c>
      <c r="B206" s="50" t="s">
        <v>489</v>
      </c>
      <c r="C206" s="51">
        <v>11</v>
      </c>
      <c r="D206" s="51">
        <v>11</v>
      </c>
      <c r="E206" s="51"/>
      <c r="F206" s="51">
        <v>13</v>
      </c>
      <c r="G206" s="42">
        <v>11</v>
      </c>
      <c r="H206" s="42">
        <v>9</v>
      </c>
      <c r="I206" s="42"/>
      <c r="J206" s="42">
        <v>12</v>
      </c>
      <c r="K206" s="45">
        <v>3</v>
      </c>
      <c r="L206" s="45">
        <v>1</v>
      </c>
      <c r="M206" s="45"/>
      <c r="N206" s="45">
        <v>12</v>
      </c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</row>
    <row r="207" spans="1:32" customFormat="1" ht="15.75" x14ac:dyDescent="0.25">
      <c r="A207" s="45" t="s">
        <v>20</v>
      </c>
      <c r="B207" s="50" t="s">
        <v>490</v>
      </c>
      <c r="C207" s="51">
        <v>10</v>
      </c>
      <c r="D207" s="51">
        <v>9</v>
      </c>
      <c r="E207" s="51"/>
      <c r="F207" s="51">
        <v>10</v>
      </c>
      <c r="G207" s="51">
        <v>10</v>
      </c>
      <c r="H207" s="51">
        <v>8</v>
      </c>
      <c r="I207" s="51"/>
      <c r="J207" s="51">
        <v>9</v>
      </c>
      <c r="K207" s="45">
        <v>2</v>
      </c>
      <c r="L207" s="45">
        <v>1</v>
      </c>
      <c r="M207" s="45"/>
      <c r="N207" s="45">
        <v>9</v>
      </c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</row>
    <row r="208" spans="1:32" customFormat="1" ht="15.75" x14ac:dyDescent="0.25">
      <c r="A208" s="45"/>
      <c r="B208" s="41" t="s">
        <v>491</v>
      </c>
      <c r="C208" s="36">
        <f>SUM(C11:C207)</f>
        <v>1809</v>
      </c>
      <c r="D208" s="36">
        <f t="shared" ref="D208:N208" si="0">SUM(D11:D207)</f>
        <v>1848</v>
      </c>
      <c r="E208" s="36">
        <f t="shared" si="0"/>
        <v>0</v>
      </c>
      <c r="F208" s="36">
        <f t="shared" si="0"/>
        <v>2304</v>
      </c>
      <c r="G208" s="36">
        <f t="shared" si="0"/>
        <v>1763</v>
      </c>
      <c r="H208" s="36">
        <f t="shared" si="0"/>
        <v>1663</v>
      </c>
      <c r="I208" s="36">
        <f t="shared" si="0"/>
        <v>0</v>
      </c>
      <c r="J208" s="36">
        <f t="shared" si="0"/>
        <v>2051</v>
      </c>
      <c r="K208" s="36">
        <f t="shared" si="0"/>
        <v>372</v>
      </c>
      <c r="L208" s="36">
        <f t="shared" si="0"/>
        <v>169</v>
      </c>
      <c r="M208" s="36">
        <f t="shared" si="0"/>
        <v>0</v>
      </c>
      <c r="N208" s="36">
        <f t="shared" si="0"/>
        <v>2051</v>
      </c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</row>
    <row r="209" spans="1:32" customFormat="1" ht="15.75" x14ac:dyDescent="0.25">
      <c r="A209" s="38" t="s">
        <v>60</v>
      </c>
      <c r="B209" s="65" t="s">
        <v>61</v>
      </c>
      <c r="C209" s="55">
        <v>92</v>
      </c>
      <c r="D209" s="55">
        <v>1602</v>
      </c>
      <c r="E209" s="55">
        <v>18865</v>
      </c>
      <c r="F209" s="55"/>
      <c r="G209" s="55">
        <v>92</v>
      </c>
      <c r="H209" s="55">
        <v>1392</v>
      </c>
      <c r="I209" s="55">
        <v>17803</v>
      </c>
      <c r="J209" s="55"/>
      <c r="K209" s="55">
        <v>10</v>
      </c>
      <c r="L209" s="55">
        <v>127</v>
      </c>
      <c r="M209" s="55">
        <v>53</v>
      </c>
      <c r="N209" s="55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</row>
    <row r="210" spans="1:32" s="27" customFormat="1" ht="47.25" x14ac:dyDescent="0.25">
      <c r="A210" s="38"/>
      <c r="B210" s="41" t="s">
        <v>492</v>
      </c>
      <c r="C210" s="36"/>
      <c r="D210" s="36"/>
      <c r="E210" s="36"/>
      <c r="F210" s="36"/>
      <c r="G210" s="62">
        <v>92</v>
      </c>
      <c r="H210" s="62">
        <v>1392</v>
      </c>
      <c r="I210" s="62">
        <v>17803</v>
      </c>
      <c r="J210" s="36"/>
      <c r="K210" s="38"/>
      <c r="L210" s="38"/>
      <c r="M210" s="38"/>
      <c r="N210" s="38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</row>
    <row r="211" spans="1:32" customFormat="1" ht="31.5" x14ac:dyDescent="0.25">
      <c r="A211" s="38" t="s">
        <v>493</v>
      </c>
      <c r="B211" s="41" t="s">
        <v>494</v>
      </c>
      <c r="C211" s="36">
        <f>C208+C209</f>
        <v>1901</v>
      </c>
      <c r="D211" s="36">
        <f t="shared" ref="D211:N211" si="1">D208+D209</f>
        <v>3450</v>
      </c>
      <c r="E211" s="36">
        <f t="shared" si="1"/>
        <v>18865</v>
      </c>
      <c r="F211" s="36">
        <f t="shared" si="1"/>
        <v>2304</v>
      </c>
      <c r="G211" s="36">
        <f t="shared" si="1"/>
        <v>1855</v>
      </c>
      <c r="H211" s="36">
        <f t="shared" si="1"/>
        <v>3055</v>
      </c>
      <c r="I211" s="36">
        <f t="shared" si="1"/>
        <v>17803</v>
      </c>
      <c r="J211" s="36">
        <f t="shared" si="1"/>
        <v>2051</v>
      </c>
      <c r="K211" s="36">
        <f t="shared" si="1"/>
        <v>382</v>
      </c>
      <c r="L211" s="36">
        <f t="shared" si="1"/>
        <v>296</v>
      </c>
      <c r="M211" s="36">
        <f t="shared" si="1"/>
        <v>53</v>
      </c>
      <c r="N211" s="36">
        <f t="shared" si="1"/>
        <v>2051</v>
      </c>
      <c r="O211" s="118"/>
      <c r="P211" s="26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</row>
    <row r="212" spans="1:32" customFormat="1" ht="27" customHeight="1" x14ac:dyDescent="0.25">
      <c r="A212" s="66"/>
      <c r="B212" s="67" t="s">
        <v>351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118"/>
      <c r="P212" s="26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</row>
    <row r="213" spans="1:32" s="25" customFormat="1" ht="15.75" x14ac:dyDescent="0.25">
      <c r="A213" s="69" t="s">
        <v>36</v>
      </c>
      <c r="B213" s="70" t="s">
        <v>56</v>
      </c>
      <c r="C213" s="71">
        <f>C214+C228+C248+C260+C274+C289+C303+C314+C329+C344+C360+C372</f>
        <v>1594</v>
      </c>
      <c r="D213" s="71">
        <f t="shared" ref="D213:N213" si="2">D214+D228+D248+D260+D274+D289+D303+D314+D329+D344+D360+D372</f>
        <v>1616</v>
      </c>
      <c r="E213" s="71">
        <f t="shared" si="2"/>
        <v>0</v>
      </c>
      <c r="F213" s="71">
        <f t="shared" si="2"/>
        <v>2066</v>
      </c>
      <c r="G213" s="71">
        <f t="shared" si="2"/>
        <v>1486</v>
      </c>
      <c r="H213" s="71">
        <f t="shared" si="2"/>
        <v>1323</v>
      </c>
      <c r="I213" s="71">
        <f t="shared" si="2"/>
        <v>0</v>
      </c>
      <c r="J213" s="71">
        <f t="shared" si="2"/>
        <v>1614</v>
      </c>
      <c r="K213" s="71">
        <f t="shared" si="2"/>
        <v>342</v>
      </c>
      <c r="L213" s="71">
        <f t="shared" si="2"/>
        <v>248</v>
      </c>
      <c r="M213" s="71">
        <f t="shared" si="2"/>
        <v>0</v>
      </c>
      <c r="N213" s="71">
        <f t="shared" si="2"/>
        <v>783</v>
      </c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1">
        <f>J213-N213</f>
        <v>831</v>
      </c>
      <c r="AB213" s="121"/>
      <c r="AC213" s="122" t="s">
        <v>57</v>
      </c>
      <c r="AD213" s="122">
        <v>20</v>
      </c>
      <c r="AE213" s="122">
        <v>17</v>
      </c>
      <c r="AF213" s="122">
        <v>15</v>
      </c>
    </row>
    <row r="214" spans="1:32" s="14" customFormat="1" ht="31.5" x14ac:dyDescent="0.25">
      <c r="A214" s="38" t="s">
        <v>1</v>
      </c>
      <c r="B214" s="72" t="s">
        <v>208</v>
      </c>
      <c r="C214" s="73">
        <f>C215</f>
        <v>142</v>
      </c>
      <c r="D214" s="73">
        <f t="shared" ref="D214:N214" si="3">D215</f>
        <v>132</v>
      </c>
      <c r="E214" s="73">
        <f t="shared" si="3"/>
        <v>0</v>
      </c>
      <c r="F214" s="73">
        <f t="shared" si="3"/>
        <v>178</v>
      </c>
      <c r="G214" s="73">
        <f t="shared" si="3"/>
        <v>125</v>
      </c>
      <c r="H214" s="73">
        <f t="shared" si="3"/>
        <v>126</v>
      </c>
      <c r="I214" s="73">
        <f t="shared" si="3"/>
        <v>0</v>
      </c>
      <c r="J214" s="73">
        <f t="shared" si="3"/>
        <v>130</v>
      </c>
      <c r="K214" s="73">
        <f t="shared" si="3"/>
        <v>38</v>
      </c>
      <c r="L214" s="73">
        <f t="shared" si="3"/>
        <v>28</v>
      </c>
      <c r="M214" s="73">
        <f t="shared" si="3"/>
        <v>0</v>
      </c>
      <c r="N214" s="73">
        <f t="shared" si="3"/>
        <v>15</v>
      </c>
      <c r="O214" s="123"/>
      <c r="P214" s="123"/>
      <c r="Q214" s="123"/>
      <c r="R214" s="123"/>
      <c r="S214" s="123"/>
      <c r="T214" s="123"/>
      <c r="U214" s="123"/>
      <c r="V214" s="123">
        <v>7</v>
      </c>
      <c r="W214" s="123">
        <v>3</v>
      </c>
      <c r="X214" s="123"/>
      <c r="Y214" s="123"/>
      <c r="Z214" s="123">
        <v>6</v>
      </c>
      <c r="AA214" s="121"/>
      <c r="AB214" s="121"/>
      <c r="AC214" s="28" t="s">
        <v>58</v>
      </c>
      <c r="AD214" s="28">
        <v>32</v>
      </c>
      <c r="AE214" s="28">
        <v>32</v>
      </c>
      <c r="AF214" s="28">
        <v>32</v>
      </c>
    </row>
    <row r="215" spans="1:32" s="14" customFormat="1" ht="15.75" x14ac:dyDescent="0.25">
      <c r="A215" s="38"/>
      <c r="B215" s="72" t="s">
        <v>64</v>
      </c>
      <c r="C215" s="73">
        <f>SUM(C216:C227)</f>
        <v>142</v>
      </c>
      <c r="D215" s="73">
        <f t="shared" ref="D215:N215" si="4">SUM(D216:D227)</f>
        <v>132</v>
      </c>
      <c r="E215" s="73">
        <f t="shared" si="4"/>
        <v>0</v>
      </c>
      <c r="F215" s="73">
        <f t="shared" si="4"/>
        <v>178</v>
      </c>
      <c r="G215" s="73">
        <f t="shared" si="4"/>
        <v>125</v>
      </c>
      <c r="H215" s="73">
        <f t="shared" si="4"/>
        <v>126</v>
      </c>
      <c r="I215" s="73">
        <f t="shared" si="4"/>
        <v>0</v>
      </c>
      <c r="J215" s="73">
        <f>SUM(J216:J227)</f>
        <v>130</v>
      </c>
      <c r="K215" s="73">
        <f t="shared" si="4"/>
        <v>38</v>
      </c>
      <c r="L215" s="73">
        <f t="shared" si="4"/>
        <v>28</v>
      </c>
      <c r="M215" s="73">
        <f t="shared" si="4"/>
        <v>0</v>
      </c>
      <c r="N215" s="73">
        <f t="shared" si="4"/>
        <v>15</v>
      </c>
      <c r="O215" s="123"/>
      <c r="P215" s="123"/>
      <c r="Q215" s="123"/>
      <c r="R215" s="123"/>
      <c r="S215" s="123"/>
      <c r="T215" s="123"/>
      <c r="U215" s="123"/>
      <c r="V215" s="123">
        <v>8</v>
      </c>
      <c r="W215" s="123">
        <v>1</v>
      </c>
      <c r="X215" s="123"/>
      <c r="Y215" s="123"/>
      <c r="Z215" s="123">
        <v>2</v>
      </c>
      <c r="AA215" s="121"/>
      <c r="AB215" s="124"/>
      <c r="AC215" s="124"/>
      <c r="AD215" s="28"/>
      <c r="AE215" s="28"/>
      <c r="AF215" s="28"/>
    </row>
    <row r="216" spans="1:32" s="14" customFormat="1" ht="15.75" x14ac:dyDescent="0.25">
      <c r="A216" s="45" t="s">
        <v>2</v>
      </c>
      <c r="B216" s="74" t="s">
        <v>209</v>
      </c>
      <c r="C216" s="75">
        <v>11</v>
      </c>
      <c r="D216" s="75">
        <v>10</v>
      </c>
      <c r="E216" s="75"/>
      <c r="F216" s="75">
        <v>14</v>
      </c>
      <c r="G216" s="75">
        <v>11</v>
      </c>
      <c r="H216" s="75">
        <v>9</v>
      </c>
      <c r="I216" s="75"/>
      <c r="J216" s="75">
        <v>11</v>
      </c>
      <c r="K216" s="75">
        <v>1</v>
      </c>
      <c r="L216" s="75">
        <v>2</v>
      </c>
      <c r="M216" s="75"/>
      <c r="N216" s="75">
        <v>1</v>
      </c>
      <c r="O216" s="123">
        <v>2</v>
      </c>
      <c r="P216" s="123"/>
      <c r="Q216" s="123"/>
      <c r="R216" s="123"/>
      <c r="S216" s="123"/>
      <c r="T216" s="123"/>
      <c r="U216" s="123"/>
      <c r="V216" s="123">
        <v>5</v>
      </c>
      <c r="W216" s="123">
        <v>2</v>
      </c>
      <c r="X216" s="123"/>
      <c r="Y216" s="123"/>
      <c r="Z216" s="123">
        <v>3</v>
      </c>
      <c r="AA216" s="121"/>
      <c r="AB216" s="124"/>
      <c r="AC216" s="124"/>
      <c r="AD216" s="28"/>
      <c r="AE216" s="28"/>
      <c r="AF216" s="28"/>
    </row>
    <row r="217" spans="1:32" s="14" customFormat="1" ht="15.75" x14ac:dyDescent="0.25">
      <c r="A217" s="45" t="s">
        <v>3</v>
      </c>
      <c r="B217" s="74" t="s">
        <v>150</v>
      </c>
      <c r="C217" s="75">
        <v>12</v>
      </c>
      <c r="D217" s="75">
        <v>11</v>
      </c>
      <c r="E217" s="75"/>
      <c r="F217" s="75">
        <v>15</v>
      </c>
      <c r="G217" s="75">
        <v>11</v>
      </c>
      <c r="H217" s="75">
        <v>11</v>
      </c>
      <c r="I217" s="75"/>
      <c r="J217" s="75">
        <v>10</v>
      </c>
      <c r="K217" s="75">
        <v>2</v>
      </c>
      <c r="L217" s="75">
        <v>4</v>
      </c>
      <c r="M217" s="75"/>
      <c r="N217" s="75">
        <v>2</v>
      </c>
      <c r="O217" s="123"/>
      <c r="P217" s="123"/>
      <c r="Q217" s="123"/>
      <c r="R217" s="123"/>
      <c r="S217" s="123">
        <v>2</v>
      </c>
      <c r="T217" s="123">
        <v>1</v>
      </c>
      <c r="U217" s="123"/>
      <c r="V217" s="123">
        <v>5</v>
      </c>
      <c r="W217" s="123">
        <v>3</v>
      </c>
      <c r="X217" s="123">
        <v>3</v>
      </c>
      <c r="Y217" s="123"/>
      <c r="Z217" s="123">
        <v>6</v>
      </c>
      <c r="AA217" s="121"/>
      <c r="AB217" s="124"/>
      <c r="AC217" s="124"/>
      <c r="AD217" s="28"/>
      <c r="AE217" s="28"/>
      <c r="AF217" s="28"/>
    </row>
    <row r="218" spans="1:32" s="14" customFormat="1" ht="15.75" x14ac:dyDescent="0.25">
      <c r="A218" s="45" t="s">
        <v>4</v>
      </c>
      <c r="B218" s="74" t="s">
        <v>151</v>
      </c>
      <c r="C218" s="75">
        <v>12</v>
      </c>
      <c r="D218" s="75">
        <v>11</v>
      </c>
      <c r="E218" s="75"/>
      <c r="F218" s="75">
        <v>15</v>
      </c>
      <c r="G218" s="75">
        <v>9</v>
      </c>
      <c r="H218" s="75">
        <v>11</v>
      </c>
      <c r="I218" s="75"/>
      <c r="J218" s="75">
        <v>10</v>
      </c>
      <c r="K218" s="75">
        <v>3</v>
      </c>
      <c r="L218" s="75">
        <v>4</v>
      </c>
      <c r="M218" s="75"/>
      <c r="N218" s="75">
        <v>1</v>
      </c>
      <c r="O218" s="123"/>
      <c r="P218" s="123"/>
      <c r="Q218" s="123"/>
      <c r="R218" s="123"/>
      <c r="S218" s="123">
        <v>1</v>
      </c>
      <c r="T218" s="123"/>
      <c r="U218" s="123"/>
      <c r="V218" s="123">
        <v>7</v>
      </c>
      <c r="W218" s="123">
        <v>2</v>
      </c>
      <c r="X218" s="123">
        <v>1</v>
      </c>
      <c r="Y218" s="123"/>
      <c r="Z218" s="123">
        <v>6</v>
      </c>
      <c r="AA218" s="121"/>
      <c r="AB218" s="124"/>
      <c r="AC218" s="124"/>
      <c r="AD218" s="28"/>
      <c r="AE218" s="28"/>
      <c r="AF218" s="28"/>
    </row>
    <row r="219" spans="1:32" s="14" customFormat="1" ht="15.75" x14ac:dyDescent="0.25">
      <c r="A219" s="45" t="s">
        <v>5</v>
      </c>
      <c r="B219" s="74" t="s">
        <v>152</v>
      </c>
      <c r="C219" s="75">
        <v>12</v>
      </c>
      <c r="D219" s="75">
        <v>9</v>
      </c>
      <c r="E219" s="75"/>
      <c r="F219" s="75">
        <v>14</v>
      </c>
      <c r="G219" s="75">
        <v>11</v>
      </c>
      <c r="H219" s="75">
        <v>8</v>
      </c>
      <c r="I219" s="75"/>
      <c r="J219" s="75">
        <v>9</v>
      </c>
      <c r="K219" s="75">
        <v>5</v>
      </c>
      <c r="L219" s="75">
        <v>1</v>
      </c>
      <c r="M219" s="75"/>
      <c r="N219" s="75"/>
      <c r="O219" s="123"/>
      <c r="P219" s="123"/>
      <c r="Q219" s="123"/>
      <c r="R219" s="123"/>
      <c r="S219" s="123">
        <v>1</v>
      </c>
      <c r="T219" s="123"/>
      <c r="U219" s="123"/>
      <c r="V219" s="123">
        <v>7</v>
      </c>
      <c r="W219" s="123">
        <v>1</v>
      </c>
      <c r="X219" s="123"/>
      <c r="Y219" s="123"/>
      <c r="Z219" s="123">
        <v>4</v>
      </c>
      <c r="AA219" s="121"/>
      <c r="AB219" s="124"/>
      <c r="AC219" s="124"/>
      <c r="AD219" s="28"/>
      <c r="AE219" s="28"/>
      <c r="AF219" s="28"/>
    </row>
    <row r="220" spans="1:32" s="14" customFormat="1" ht="15.75" x14ac:dyDescent="0.25">
      <c r="A220" s="45" t="s">
        <v>6</v>
      </c>
      <c r="B220" s="74" t="s">
        <v>156</v>
      </c>
      <c r="C220" s="75">
        <v>12</v>
      </c>
      <c r="D220" s="75">
        <v>11</v>
      </c>
      <c r="E220" s="75"/>
      <c r="F220" s="75">
        <v>15</v>
      </c>
      <c r="G220" s="75">
        <v>11</v>
      </c>
      <c r="H220" s="75">
        <v>10</v>
      </c>
      <c r="I220" s="75"/>
      <c r="J220" s="75">
        <v>11</v>
      </c>
      <c r="K220" s="75">
        <v>1</v>
      </c>
      <c r="L220" s="75">
        <v>1</v>
      </c>
      <c r="M220" s="75"/>
      <c r="N220" s="75">
        <v>1</v>
      </c>
      <c r="O220" s="123"/>
      <c r="P220" s="123"/>
      <c r="Q220" s="123"/>
      <c r="R220" s="123"/>
      <c r="S220" s="123">
        <v>1</v>
      </c>
      <c r="T220" s="123"/>
      <c r="U220" s="123"/>
      <c r="V220" s="123">
        <v>3</v>
      </c>
      <c r="W220" s="123"/>
      <c r="X220" s="123"/>
      <c r="Y220" s="123"/>
      <c r="Z220" s="123">
        <v>7</v>
      </c>
      <c r="AA220" s="121"/>
      <c r="AB220" s="124"/>
      <c r="AC220" s="124"/>
      <c r="AD220" s="28"/>
      <c r="AE220" s="28"/>
      <c r="AF220" s="28"/>
    </row>
    <row r="221" spans="1:32" s="14" customFormat="1" ht="15.75" x14ac:dyDescent="0.25">
      <c r="A221" s="45" t="s">
        <v>7</v>
      </c>
      <c r="B221" s="74" t="s">
        <v>157</v>
      </c>
      <c r="C221" s="75">
        <v>12</v>
      </c>
      <c r="D221" s="75">
        <v>13</v>
      </c>
      <c r="E221" s="75"/>
      <c r="F221" s="75">
        <v>16</v>
      </c>
      <c r="G221" s="75">
        <v>10</v>
      </c>
      <c r="H221" s="75">
        <v>12</v>
      </c>
      <c r="I221" s="75"/>
      <c r="J221" s="75">
        <v>15</v>
      </c>
      <c r="K221" s="75">
        <v>1</v>
      </c>
      <c r="L221" s="75"/>
      <c r="M221" s="75"/>
      <c r="N221" s="75"/>
      <c r="O221" s="123"/>
      <c r="P221" s="123"/>
      <c r="Q221" s="123"/>
      <c r="R221" s="123"/>
      <c r="S221" s="123">
        <v>1</v>
      </c>
      <c r="T221" s="123"/>
      <c r="U221" s="123"/>
      <c r="V221" s="123">
        <v>4</v>
      </c>
      <c r="W221" s="123">
        <v>2</v>
      </c>
      <c r="X221" s="123"/>
      <c r="Y221" s="123"/>
      <c r="Z221" s="123">
        <v>5</v>
      </c>
      <c r="AA221" s="121"/>
      <c r="AB221" s="121"/>
      <c r="AC221" s="124" t="s">
        <v>59</v>
      </c>
      <c r="AD221" s="28">
        <f>SUM(AD213:AD214)</f>
        <v>52</v>
      </c>
      <c r="AE221" s="28">
        <f>SUM(AE213:AE214)</f>
        <v>49</v>
      </c>
      <c r="AF221" s="28">
        <f>SUM(AF213:AF214)</f>
        <v>47</v>
      </c>
    </row>
    <row r="222" spans="1:32" s="14" customFormat="1" ht="15.75" x14ac:dyDescent="0.25">
      <c r="A222" s="45" t="s">
        <v>8</v>
      </c>
      <c r="B222" s="74" t="s">
        <v>153</v>
      </c>
      <c r="C222" s="75">
        <v>12</v>
      </c>
      <c r="D222" s="75">
        <v>12</v>
      </c>
      <c r="E222" s="75"/>
      <c r="F222" s="75">
        <v>15</v>
      </c>
      <c r="G222" s="75">
        <v>11</v>
      </c>
      <c r="H222" s="75">
        <v>12</v>
      </c>
      <c r="I222" s="75"/>
      <c r="J222" s="75">
        <v>12</v>
      </c>
      <c r="K222" s="75">
        <v>2</v>
      </c>
      <c r="L222" s="75">
        <v>2</v>
      </c>
      <c r="M222" s="75"/>
      <c r="N222" s="75">
        <v>3</v>
      </c>
      <c r="O222" s="123"/>
      <c r="P222" s="123"/>
      <c r="Q222" s="123"/>
      <c r="R222" s="123"/>
      <c r="S222" s="123"/>
      <c r="T222" s="123"/>
      <c r="U222" s="123"/>
      <c r="V222" s="123">
        <v>10</v>
      </c>
      <c r="W222" s="123">
        <v>2</v>
      </c>
      <c r="X222" s="123">
        <v>1</v>
      </c>
      <c r="Y222" s="123"/>
      <c r="Z222" s="123">
        <v>1</v>
      </c>
      <c r="AA222" s="121"/>
      <c r="AB222" s="124"/>
      <c r="AC222" s="124"/>
      <c r="AD222" s="124"/>
      <c r="AE222" s="124"/>
      <c r="AF222" s="124"/>
    </row>
    <row r="223" spans="1:32" s="14" customFormat="1" ht="15.75" x14ac:dyDescent="0.25">
      <c r="A223" s="45" t="s">
        <v>9</v>
      </c>
      <c r="B223" s="74" t="s">
        <v>22</v>
      </c>
      <c r="C223" s="75">
        <v>12</v>
      </c>
      <c r="D223" s="75">
        <v>11</v>
      </c>
      <c r="E223" s="75"/>
      <c r="F223" s="75">
        <v>15</v>
      </c>
      <c r="G223" s="75">
        <v>11</v>
      </c>
      <c r="H223" s="75">
        <v>11</v>
      </c>
      <c r="I223" s="75"/>
      <c r="J223" s="75">
        <v>12</v>
      </c>
      <c r="K223" s="75">
        <v>8</v>
      </c>
      <c r="L223" s="75">
        <v>5</v>
      </c>
      <c r="M223" s="75"/>
      <c r="N223" s="75"/>
      <c r="O223" s="123"/>
      <c r="P223" s="123"/>
      <c r="Q223" s="123"/>
      <c r="R223" s="123"/>
      <c r="S223" s="123"/>
      <c r="T223" s="123"/>
      <c r="U223" s="123"/>
      <c r="V223" s="123">
        <v>1</v>
      </c>
      <c r="W223" s="123">
        <v>1</v>
      </c>
      <c r="X223" s="123"/>
      <c r="Y223" s="123"/>
      <c r="Z223" s="123">
        <v>9</v>
      </c>
      <c r="AA223" s="121"/>
      <c r="AB223" s="124"/>
      <c r="AC223" s="124"/>
      <c r="AD223" s="124"/>
      <c r="AE223" s="124"/>
      <c r="AF223" s="124"/>
    </row>
    <row r="224" spans="1:32" s="14" customFormat="1" ht="15.75" x14ac:dyDescent="0.25">
      <c r="A224" s="45" t="s">
        <v>10</v>
      </c>
      <c r="B224" s="74" t="s">
        <v>101</v>
      </c>
      <c r="C224" s="75">
        <v>11</v>
      </c>
      <c r="D224" s="75">
        <v>13</v>
      </c>
      <c r="E224" s="75"/>
      <c r="F224" s="75">
        <v>15</v>
      </c>
      <c r="G224" s="75">
        <v>9</v>
      </c>
      <c r="H224" s="75">
        <v>12</v>
      </c>
      <c r="I224" s="75"/>
      <c r="J224" s="75">
        <v>9</v>
      </c>
      <c r="K224" s="75">
        <v>4</v>
      </c>
      <c r="L224" s="75">
        <v>3</v>
      </c>
      <c r="M224" s="75"/>
      <c r="N224" s="75"/>
      <c r="O224" s="125"/>
      <c r="P224" s="125"/>
      <c r="Q224" s="125"/>
      <c r="R224" s="125"/>
      <c r="S224" s="125">
        <v>3</v>
      </c>
      <c r="T224" s="125"/>
      <c r="U224" s="125"/>
      <c r="V224" s="125">
        <v>10</v>
      </c>
      <c r="W224" s="125">
        <v>1</v>
      </c>
      <c r="X224" s="125"/>
      <c r="Y224" s="125"/>
      <c r="Z224" s="125"/>
      <c r="AA224" s="121"/>
      <c r="AB224" s="124"/>
      <c r="AC224" s="124"/>
      <c r="AD224" s="124"/>
      <c r="AE224" s="124"/>
      <c r="AF224" s="124"/>
    </row>
    <row r="225" spans="1:32" s="14" customFormat="1" ht="15.75" x14ac:dyDescent="0.25">
      <c r="A225" s="45" t="s">
        <v>11</v>
      </c>
      <c r="B225" s="74" t="s">
        <v>155</v>
      </c>
      <c r="C225" s="75">
        <v>12</v>
      </c>
      <c r="D225" s="75">
        <v>13</v>
      </c>
      <c r="E225" s="75"/>
      <c r="F225" s="75">
        <v>16</v>
      </c>
      <c r="G225" s="75">
        <v>10</v>
      </c>
      <c r="H225" s="75">
        <v>13</v>
      </c>
      <c r="I225" s="75"/>
      <c r="J225" s="75">
        <v>9</v>
      </c>
      <c r="K225" s="75">
        <v>3</v>
      </c>
      <c r="L225" s="75">
        <v>2</v>
      </c>
      <c r="M225" s="75"/>
      <c r="N225" s="75"/>
      <c r="O225" s="125"/>
      <c r="P225" s="125"/>
      <c r="Q225" s="125"/>
      <c r="R225" s="125"/>
      <c r="S225" s="125">
        <v>2</v>
      </c>
      <c r="T225" s="125"/>
      <c r="U225" s="125"/>
      <c r="V225" s="125">
        <v>4</v>
      </c>
      <c r="W225" s="125">
        <v>3</v>
      </c>
      <c r="X225" s="125"/>
      <c r="Y225" s="125"/>
      <c r="Z225" s="125">
        <v>5</v>
      </c>
      <c r="AA225" s="121"/>
      <c r="AB225" s="124"/>
      <c r="AC225" s="124"/>
      <c r="AD225" s="124"/>
      <c r="AE225" s="124"/>
      <c r="AF225" s="124"/>
    </row>
    <row r="226" spans="1:32" s="14" customFormat="1" ht="15.75" x14ac:dyDescent="0.25">
      <c r="A226" s="45" t="s">
        <v>12</v>
      </c>
      <c r="B226" s="74" t="s">
        <v>97</v>
      </c>
      <c r="C226" s="75">
        <v>12</v>
      </c>
      <c r="D226" s="75">
        <v>9</v>
      </c>
      <c r="E226" s="75"/>
      <c r="F226" s="75">
        <v>14</v>
      </c>
      <c r="G226" s="75">
        <v>10</v>
      </c>
      <c r="H226" s="75">
        <v>8</v>
      </c>
      <c r="I226" s="75"/>
      <c r="J226" s="75">
        <v>12</v>
      </c>
      <c r="K226" s="75">
        <v>6</v>
      </c>
      <c r="L226" s="75">
        <v>3</v>
      </c>
      <c r="M226" s="75"/>
      <c r="N226" s="75">
        <v>6</v>
      </c>
      <c r="O226" s="123"/>
      <c r="P226" s="123"/>
      <c r="Q226" s="123"/>
      <c r="R226" s="123"/>
      <c r="S226" s="123"/>
      <c r="T226" s="123"/>
      <c r="U226" s="123"/>
      <c r="V226" s="123">
        <v>1</v>
      </c>
      <c r="W226" s="123">
        <v>2</v>
      </c>
      <c r="X226" s="123"/>
      <c r="Y226" s="123"/>
      <c r="Z226" s="123">
        <v>10</v>
      </c>
      <c r="AA226" s="121"/>
      <c r="AB226" s="124"/>
      <c r="AC226" s="124"/>
      <c r="AD226" s="28">
        <v>9</v>
      </c>
      <c r="AE226" s="28">
        <v>45</v>
      </c>
      <c r="AF226" s="28">
        <v>1</v>
      </c>
    </row>
    <row r="227" spans="1:32" s="14" customFormat="1" ht="15.75" x14ac:dyDescent="0.25">
      <c r="A227" s="45" t="s">
        <v>23</v>
      </c>
      <c r="B227" s="74" t="s">
        <v>154</v>
      </c>
      <c r="C227" s="75">
        <v>12</v>
      </c>
      <c r="D227" s="75">
        <v>9</v>
      </c>
      <c r="E227" s="75"/>
      <c r="F227" s="75">
        <v>14</v>
      </c>
      <c r="G227" s="75">
        <v>11</v>
      </c>
      <c r="H227" s="75">
        <v>9</v>
      </c>
      <c r="I227" s="75"/>
      <c r="J227" s="75">
        <v>10</v>
      </c>
      <c r="K227" s="75">
        <v>2</v>
      </c>
      <c r="L227" s="75">
        <v>1</v>
      </c>
      <c r="M227" s="75"/>
      <c r="N227" s="75">
        <v>1</v>
      </c>
      <c r="O227" s="123"/>
      <c r="P227" s="123"/>
      <c r="Q227" s="123"/>
      <c r="R227" s="123"/>
      <c r="S227" s="123">
        <v>1</v>
      </c>
      <c r="T227" s="123"/>
      <c r="U227" s="123"/>
      <c r="V227" s="123">
        <v>9</v>
      </c>
      <c r="W227" s="123">
        <v>1</v>
      </c>
      <c r="X227" s="123"/>
      <c r="Y227" s="123"/>
      <c r="Z227" s="123">
        <v>4</v>
      </c>
      <c r="AA227" s="121"/>
      <c r="AB227" s="124"/>
      <c r="AC227" s="124"/>
      <c r="AD227" s="124"/>
      <c r="AE227" s="124"/>
      <c r="AF227" s="124"/>
    </row>
    <row r="228" spans="1:32" s="14" customFormat="1" ht="15.75" x14ac:dyDescent="0.25">
      <c r="A228" s="38" t="s">
        <v>21</v>
      </c>
      <c r="B228" s="72" t="s">
        <v>210</v>
      </c>
      <c r="C228" s="73">
        <f>C229</f>
        <v>198</v>
      </c>
      <c r="D228" s="73">
        <f t="shared" ref="D228:N228" si="5">D229</f>
        <v>208</v>
      </c>
      <c r="E228" s="73">
        <f t="shared" si="5"/>
        <v>0</v>
      </c>
      <c r="F228" s="73">
        <f t="shared" si="5"/>
        <v>262</v>
      </c>
      <c r="G228" s="73">
        <f t="shared" si="5"/>
        <v>194</v>
      </c>
      <c r="H228" s="73">
        <f t="shared" si="5"/>
        <v>155</v>
      </c>
      <c r="I228" s="73">
        <f t="shared" si="5"/>
        <v>0</v>
      </c>
      <c r="J228" s="73">
        <f t="shared" si="5"/>
        <v>188</v>
      </c>
      <c r="K228" s="73">
        <f t="shared" si="5"/>
        <v>35</v>
      </c>
      <c r="L228" s="73">
        <f t="shared" si="5"/>
        <v>27</v>
      </c>
      <c r="M228" s="73">
        <f t="shared" si="5"/>
        <v>0</v>
      </c>
      <c r="N228" s="73">
        <f t="shared" si="5"/>
        <v>0</v>
      </c>
      <c r="O228" s="123"/>
      <c r="P228" s="123"/>
      <c r="Q228" s="123"/>
      <c r="R228" s="123"/>
      <c r="S228" s="123">
        <v>2</v>
      </c>
      <c r="T228" s="123">
        <v>2</v>
      </c>
      <c r="U228" s="123"/>
      <c r="V228" s="123">
        <v>3</v>
      </c>
      <c r="W228" s="123">
        <v>1</v>
      </c>
      <c r="X228" s="123">
        <v>1</v>
      </c>
      <c r="Y228" s="123"/>
      <c r="Z228" s="123">
        <v>5</v>
      </c>
      <c r="AA228" s="121"/>
      <c r="AB228" s="124"/>
      <c r="AC228" s="124"/>
      <c r="AD228" s="124"/>
      <c r="AE228" s="124"/>
      <c r="AF228" s="124"/>
    </row>
    <row r="229" spans="1:32" s="14" customFormat="1" ht="15.75" x14ac:dyDescent="0.25">
      <c r="A229" s="45"/>
      <c r="B229" s="72" t="s">
        <v>64</v>
      </c>
      <c r="C229" s="73">
        <f>SUM(C230:C247)</f>
        <v>198</v>
      </c>
      <c r="D229" s="73">
        <f t="shared" ref="D229:N229" si="6">SUM(D230:D247)</f>
        <v>208</v>
      </c>
      <c r="E229" s="73">
        <f t="shared" si="6"/>
        <v>0</v>
      </c>
      <c r="F229" s="73">
        <f t="shared" si="6"/>
        <v>262</v>
      </c>
      <c r="G229" s="73">
        <f t="shared" si="6"/>
        <v>194</v>
      </c>
      <c r="H229" s="73">
        <f t="shared" si="6"/>
        <v>155</v>
      </c>
      <c r="I229" s="73">
        <f t="shared" si="6"/>
        <v>0</v>
      </c>
      <c r="J229" s="73">
        <f>SUM(J230:J247)</f>
        <v>188</v>
      </c>
      <c r="K229" s="73">
        <f t="shared" si="6"/>
        <v>35</v>
      </c>
      <c r="L229" s="73">
        <f t="shared" si="6"/>
        <v>27</v>
      </c>
      <c r="M229" s="73">
        <f t="shared" si="6"/>
        <v>0</v>
      </c>
      <c r="N229" s="73">
        <f t="shared" si="6"/>
        <v>0</v>
      </c>
      <c r="O229" s="123"/>
      <c r="P229" s="123"/>
      <c r="Q229" s="123"/>
      <c r="R229" s="123"/>
      <c r="S229" s="123"/>
      <c r="T229" s="123">
        <v>1</v>
      </c>
      <c r="U229" s="123"/>
      <c r="V229" s="123">
        <v>1</v>
      </c>
      <c r="W229" s="123"/>
      <c r="X229" s="123">
        <v>2</v>
      </c>
      <c r="Y229" s="123"/>
      <c r="Z229" s="123">
        <v>6</v>
      </c>
      <c r="AA229" s="121"/>
      <c r="AB229" s="124"/>
      <c r="AC229" s="124"/>
      <c r="AD229" s="124"/>
      <c r="AE229" s="124"/>
      <c r="AF229" s="124"/>
    </row>
    <row r="230" spans="1:32" s="14" customFormat="1" ht="15.75" x14ac:dyDescent="0.25">
      <c r="A230" s="76" t="s">
        <v>13</v>
      </c>
      <c r="B230" s="74" t="s">
        <v>134</v>
      </c>
      <c r="C230" s="75">
        <v>11</v>
      </c>
      <c r="D230" s="75">
        <v>13</v>
      </c>
      <c r="E230" s="75"/>
      <c r="F230" s="75">
        <v>15</v>
      </c>
      <c r="G230" s="75">
        <v>11</v>
      </c>
      <c r="H230" s="75">
        <v>7</v>
      </c>
      <c r="I230" s="77"/>
      <c r="J230" s="77">
        <v>8</v>
      </c>
      <c r="K230" s="77"/>
      <c r="L230" s="77"/>
      <c r="M230" s="77"/>
      <c r="N230" s="77"/>
      <c r="O230" s="123"/>
      <c r="P230" s="123"/>
      <c r="Q230" s="123"/>
      <c r="R230" s="123">
        <v>1</v>
      </c>
      <c r="S230" s="123"/>
      <c r="T230" s="123"/>
      <c r="U230" s="123"/>
      <c r="V230" s="123">
        <v>2</v>
      </c>
      <c r="W230" s="123">
        <v>3</v>
      </c>
      <c r="X230" s="123">
        <v>1</v>
      </c>
      <c r="Y230" s="123"/>
      <c r="Z230" s="123">
        <v>7</v>
      </c>
      <c r="AA230" s="121"/>
      <c r="AB230" s="124"/>
      <c r="AC230" s="124"/>
      <c r="AD230" s="124"/>
      <c r="AE230" s="124"/>
      <c r="AF230" s="124"/>
    </row>
    <row r="231" spans="1:32" s="14" customFormat="1" ht="15.75" x14ac:dyDescent="0.25">
      <c r="A231" s="76" t="s">
        <v>14</v>
      </c>
      <c r="B231" s="74" t="s">
        <v>117</v>
      </c>
      <c r="C231" s="75">
        <v>11</v>
      </c>
      <c r="D231" s="75">
        <v>13</v>
      </c>
      <c r="E231" s="75"/>
      <c r="F231" s="75">
        <v>15</v>
      </c>
      <c r="G231" s="75">
        <v>11</v>
      </c>
      <c r="H231" s="75">
        <v>8</v>
      </c>
      <c r="I231" s="77"/>
      <c r="J231" s="77">
        <v>11</v>
      </c>
      <c r="K231" s="77">
        <v>4</v>
      </c>
      <c r="L231" s="77"/>
      <c r="M231" s="77"/>
      <c r="N231" s="77"/>
      <c r="O231" s="123">
        <v>1</v>
      </c>
      <c r="P231" s="123"/>
      <c r="Q231" s="123"/>
      <c r="R231" s="123"/>
      <c r="S231" s="123"/>
      <c r="T231" s="123"/>
      <c r="U231" s="123"/>
      <c r="V231" s="123">
        <v>7</v>
      </c>
      <c r="W231" s="123">
        <v>3</v>
      </c>
      <c r="X231" s="123">
        <v>1</v>
      </c>
      <c r="Y231" s="123"/>
      <c r="Z231" s="123">
        <v>1</v>
      </c>
      <c r="AA231" s="121"/>
      <c r="AB231" s="124">
        <v>4434</v>
      </c>
      <c r="AC231" s="17">
        <f>SUM(AD231:AF231)</f>
        <v>2720</v>
      </c>
      <c r="AD231" s="28">
        <f>AD221*AD226</f>
        <v>468</v>
      </c>
      <c r="AE231" s="28">
        <f t="shared" ref="AE231:AF231" si="7">AE221*AE226</f>
        <v>2205</v>
      </c>
      <c r="AF231" s="28">
        <f t="shared" si="7"/>
        <v>47</v>
      </c>
    </row>
    <row r="232" spans="1:32" s="14" customFormat="1" ht="15.75" x14ac:dyDescent="0.25">
      <c r="A232" s="76" t="s">
        <v>15</v>
      </c>
      <c r="B232" s="74" t="s">
        <v>118</v>
      </c>
      <c r="C232" s="75">
        <v>11</v>
      </c>
      <c r="D232" s="75">
        <v>12</v>
      </c>
      <c r="E232" s="75"/>
      <c r="F232" s="75">
        <v>15</v>
      </c>
      <c r="G232" s="75">
        <v>10</v>
      </c>
      <c r="H232" s="75">
        <v>10</v>
      </c>
      <c r="I232" s="77"/>
      <c r="J232" s="77">
        <v>11</v>
      </c>
      <c r="K232" s="77">
        <v>5</v>
      </c>
      <c r="L232" s="77">
        <v>1</v>
      </c>
      <c r="M232" s="77"/>
      <c r="N232" s="77"/>
      <c r="O232" s="123"/>
      <c r="P232" s="123"/>
      <c r="Q232" s="123"/>
      <c r="R232" s="123">
        <v>1</v>
      </c>
      <c r="S232" s="123"/>
      <c r="T232" s="123"/>
      <c r="U232" s="123"/>
      <c r="V232" s="123">
        <v>2</v>
      </c>
      <c r="W232" s="123"/>
      <c r="X232" s="123">
        <v>1</v>
      </c>
      <c r="Y232" s="123"/>
      <c r="Z232" s="123">
        <v>5</v>
      </c>
      <c r="AA232" s="121"/>
      <c r="AB232" s="124"/>
      <c r="AC232" s="17"/>
      <c r="AD232" s="124"/>
      <c r="AE232" s="124"/>
      <c r="AF232" s="124"/>
    </row>
    <row r="233" spans="1:32" s="14" customFormat="1" ht="15.75" x14ac:dyDescent="0.25">
      <c r="A233" s="76" t="s">
        <v>16</v>
      </c>
      <c r="B233" s="74" t="s">
        <v>120</v>
      </c>
      <c r="C233" s="75">
        <v>11</v>
      </c>
      <c r="D233" s="75">
        <v>10</v>
      </c>
      <c r="E233" s="75"/>
      <c r="F233" s="75">
        <v>14</v>
      </c>
      <c r="G233" s="75">
        <v>11</v>
      </c>
      <c r="H233" s="75">
        <v>8</v>
      </c>
      <c r="I233" s="77"/>
      <c r="J233" s="77">
        <v>9</v>
      </c>
      <c r="K233" s="77">
        <v>2</v>
      </c>
      <c r="L233" s="77">
        <v>2</v>
      </c>
      <c r="M233" s="77"/>
      <c r="N233" s="77"/>
      <c r="O233" s="125"/>
      <c r="P233" s="125"/>
      <c r="Q233" s="125"/>
      <c r="R233" s="125"/>
      <c r="S233" s="125">
        <v>1</v>
      </c>
      <c r="T233" s="125"/>
      <c r="U233" s="125"/>
      <c r="V233" s="125">
        <v>6</v>
      </c>
      <c r="W233" s="125">
        <v>2</v>
      </c>
      <c r="X233" s="125"/>
      <c r="Y233" s="125"/>
      <c r="Z233" s="125">
        <v>1</v>
      </c>
      <c r="AA233" s="121"/>
      <c r="AB233" s="124"/>
      <c r="AC233" s="17"/>
      <c r="AD233" s="124"/>
      <c r="AE233" s="124"/>
      <c r="AF233" s="124"/>
    </row>
    <row r="234" spans="1:32" s="14" customFormat="1" ht="15.75" x14ac:dyDescent="0.25">
      <c r="A234" s="76" t="s">
        <v>17</v>
      </c>
      <c r="B234" s="74" t="s">
        <v>122</v>
      </c>
      <c r="C234" s="75">
        <v>11</v>
      </c>
      <c r="D234" s="75">
        <v>11</v>
      </c>
      <c r="E234" s="75"/>
      <c r="F234" s="75">
        <v>14</v>
      </c>
      <c r="G234" s="75">
        <v>11</v>
      </c>
      <c r="H234" s="75">
        <v>10</v>
      </c>
      <c r="I234" s="77"/>
      <c r="J234" s="77">
        <v>12</v>
      </c>
      <c r="K234" s="77"/>
      <c r="L234" s="77">
        <v>2</v>
      </c>
      <c r="M234" s="77"/>
      <c r="N234" s="77"/>
      <c r="O234" s="123"/>
      <c r="P234" s="123"/>
      <c r="Q234" s="123"/>
      <c r="R234" s="123"/>
      <c r="S234" s="123"/>
      <c r="T234" s="123"/>
      <c r="U234" s="123"/>
      <c r="V234" s="123">
        <v>3</v>
      </c>
      <c r="W234" s="123">
        <v>1</v>
      </c>
      <c r="X234" s="123">
        <v>1</v>
      </c>
      <c r="Y234" s="123"/>
      <c r="Z234" s="123">
        <v>7</v>
      </c>
      <c r="AA234" s="121"/>
      <c r="AB234" s="124"/>
      <c r="AC234" s="17"/>
      <c r="AD234" s="124"/>
      <c r="AE234" s="124"/>
      <c r="AF234" s="124"/>
    </row>
    <row r="235" spans="1:32" s="14" customFormat="1" ht="15.75" x14ac:dyDescent="0.25">
      <c r="A235" s="76" t="s">
        <v>18</v>
      </c>
      <c r="B235" s="74" t="s">
        <v>121</v>
      </c>
      <c r="C235" s="75">
        <v>11</v>
      </c>
      <c r="D235" s="75">
        <v>11</v>
      </c>
      <c r="E235" s="75"/>
      <c r="F235" s="75">
        <v>14</v>
      </c>
      <c r="G235" s="75">
        <v>10</v>
      </c>
      <c r="H235" s="75">
        <v>12</v>
      </c>
      <c r="I235" s="77"/>
      <c r="J235" s="77">
        <v>10</v>
      </c>
      <c r="K235" s="77">
        <v>1</v>
      </c>
      <c r="L235" s="77">
        <v>2</v>
      </c>
      <c r="M235" s="77"/>
      <c r="N235" s="77"/>
      <c r="O235" s="123"/>
      <c r="P235" s="123"/>
      <c r="Q235" s="123"/>
      <c r="R235" s="123"/>
      <c r="S235" s="123">
        <v>2</v>
      </c>
      <c r="T235" s="123"/>
      <c r="U235" s="123"/>
      <c r="V235" s="123">
        <v>4</v>
      </c>
      <c r="W235" s="123">
        <v>2</v>
      </c>
      <c r="X235" s="123">
        <v>2</v>
      </c>
      <c r="Y235" s="123"/>
      <c r="Z235" s="123">
        <v>6</v>
      </c>
      <c r="AA235" s="121"/>
      <c r="AB235" s="124"/>
      <c r="AC235" s="17">
        <f>AB231-AC231</f>
        <v>1714</v>
      </c>
      <c r="AD235" s="124"/>
      <c r="AE235" s="124"/>
      <c r="AF235" s="124"/>
    </row>
    <row r="236" spans="1:32" s="14" customFormat="1" ht="15.75" x14ac:dyDescent="0.25">
      <c r="A236" s="76" t="s">
        <v>19</v>
      </c>
      <c r="B236" s="74" t="s">
        <v>119</v>
      </c>
      <c r="C236" s="75">
        <v>11</v>
      </c>
      <c r="D236" s="75">
        <v>13</v>
      </c>
      <c r="E236" s="75"/>
      <c r="F236" s="75">
        <v>15</v>
      </c>
      <c r="G236" s="75">
        <v>11</v>
      </c>
      <c r="H236" s="75">
        <v>10</v>
      </c>
      <c r="I236" s="77"/>
      <c r="J236" s="77">
        <v>11</v>
      </c>
      <c r="K236" s="77">
        <v>3</v>
      </c>
      <c r="L236" s="77">
        <v>1</v>
      </c>
      <c r="M236" s="77"/>
      <c r="N236" s="77"/>
      <c r="O236" s="125"/>
      <c r="P236" s="125"/>
      <c r="Q236" s="125"/>
      <c r="R236" s="125"/>
      <c r="S236" s="125"/>
      <c r="T236" s="125"/>
      <c r="U236" s="125"/>
      <c r="V236" s="125"/>
      <c r="W236" s="125">
        <v>1</v>
      </c>
      <c r="X236" s="125">
        <v>1</v>
      </c>
      <c r="Y236" s="125"/>
      <c r="Z236" s="125">
        <v>8</v>
      </c>
      <c r="AA236" s="121"/>
      <c r="AB236" s="124"/>
      <c r="AC236" s="124"/>
      <c r="AD236" s="124"/>
      <c r="AE236" s="124"/>
      <c r="AF236" s="124"/>
    </row>
    <row r="237" spans="1:32" s="14" customFormat="1" ht="15.75" x14ac:dyDescent="0.25">
      <c r="A237" s="76" t="s">
        <v>20</v>
      </c>
      <c r="B237" s="74" t="s">
        <v>123</v>
      </c>
      <c r="C237" s="75">
        <v>11</v>
      </c>
      <c r="D237" s="75">
        <v>10</v>
      </c>
      <c r="E237" s="75"/>
      <c r="F237" s="75">
        <v>14</v>
      </c>
      <c r="G237" s="75">
        <v>11</v>
      </c>
      <c r="H237" s="75">
        <v>8</v>
      </c>
      <c r="I237" s="77" t="s">
        <v>211</v>
      </c>
      <c r="J237" s="77">
        <v>8</v>
      </c>
      <c r="K237" s="77">
        <v>2</v>
      </c>
      <c r="L237" s="77">
        <v>3</v>
      </c>
      <c r="M237" s="77"/>
      <c r="N237" s="77"/>
      <c r="O237" s="123"/>
      <c r="P237" s="123"/>
      <c r="Q237" s="123"/>
      <c r="R237" s="123"/>
      <c r="S237" s="123">
        <v>1</v>
      </c>
      <c r="T237" s="123"/>
      <c r="U237" s="123"/>
      <c r="V237" s="123">
        <v>4</v>
      </c>
      <c r="W237" s="123">
        <v>3</v>
      </c>
      <c r="X237" s="123">
        <v>1</v>
      </c>
      <c r="Y237" s="123"/>
      <c r="Z237" s="123"/>
      <c r="AA237" s="121"/>
      <c r="AB237" s="124"/>
      <c r="AC237" s="124"/>
      <c r="AD237" s="124"/>
      <c r="AE237" s="124"/>
      <c r="AF237" s="124"/>
    </row>
    <row r="238" spans="1:32" s="14" customFormat="1" ht="15.75" x14ac:dyDescent="0.25">
      <c r="A238" s="76" t="s">
        <v>212</v>
      </c>
      <c r="B238" s="74" t="s">
        <v>124</v>
      </c>
      <c r="C238" s="75">
        <v>11</v>
      </c>
      <c r="D238" s="75">
        <v>12</v>
      </c>
      <c r="E238" s="75"/>
      <c r="F238" s="75">
        <v>15</v>
      </c>
      <c r="G238" s="75">
        <v>11</v>
      </c>
      <c r="H238" s="75">
        <v>9</v>
      </c>
      <c r="I238" s="77"/>
      <c r="J238" s="77">
        <v>10</v>
      </c>
      <c r="K238" s="77">
        <v>2</v>
      </c>
      <c r="L238" s="77">
        <v>3</v>
      </c>
      <c r="M238" s="77"/>
      <c r="N238" s="77"/>
      <c r="O238" s="123"/>
      <c r="P238" s="123"/>
      <c r="Q238" s="123"/>
      <c r="R238" s="123"/>
      <c r="S238" s="123">
        <v>1</v>
      </c>
      <c r="T238" s="123"/>
      <c r="U238" s="123"/>
      <c r="V238" s="123">
        <v>2</v>
      </c>
      <c r="W238" s="123">
        <v>1</v>
      </c>
      <c r="X238" s="123"/>
      <c r="Y238" s="123"/>
      <c r="Z238" s="123">
        <v>7</v>
      </c>
      <c r="AA238" s="121"/>
      <c r="AB238" s="124"/>
      <c r="AC238" s="124"/>
      <c r="AD238" s="124"/>
      <c r="AE238" s="124"/>
      <c r="AF238" s="124"/>
    </row>
    <row r="239" spans="1:32" s="14" customFormat="1" ht="15.75" x14ac:dyDescent="0.25">
      <c r="A239" s="76" t="s">
        <v>213</v>
      </c>
      <c r="B239" s="74" t="s">
        <v>125</v>
      </c>
      <c r="C239" s="75">
        <v>11</v>
      </c>
      <c r="D239" s="75">
        <v>11</v>
      </c>
      <c r="E239" s="75"/>
      <c r="F239" s="75">
        <v>14</v>
      </c>
      <c r="G239" s="75">
        <v>11</v>
      </c>
      <c r="H239" s="75">
        <v>9</v>
      </c>
      <c r="I239" s="77"/>
      <c r="J239" s="77">
        <v>12</v>
      </c>
      <c r="K239" s="77"/>
      <c r="L239" s="77"/>
      <c r="M239" s="77"/>
      <c r="N239" s="77"/>
      <c r="O239" s="125"/>
      <c r="P239" s="125"/>
      <c r="Q239" s="125"/>
      <c r="R239" s="125"/>
      <c r="S239" s="125"/>
      <c r="T239" s="125"/>
      <c r="U239" s="125"/>
      <c r="V239" s="125">
        <v>11</v>
      </c>
      <c r="W239" s="125">
        <v>2</v>
      </c>
      <c r="X239" s="125"/>
      <c r="Y239" s="125"/>
      <c r="Z239" s="125"/>
      <c r="AA239" s="121"/>
      <c r="AB239" s="124"/>
      <c r="AC239" s="124"/>
      <c r="AD239" s="124"/>
      <c r="AE239" s="124"/>
      <c r="AF239" s="124"/>
    </row>
    <row r="240" spans="1:32" s="14" customFormat="1" ht="15.75" x14ac:dyDescent="0.25">
      <c r="A240" s="76" t="s">
        <v>214</v>
      </c>
      <c r="B240" s="74" t="s">
        <v>126</v>
      </c>
      <c r="C240" s="75">
        <v>11</v>
      </c>
      <c r="D240" s="75">
        <v>12</v>
      </c>
      <c r="E240" s="75"/>
      <c r="F240" s="75">
        <v>15</v>
      </c>
      <c r="G240" s="75">
        <v>11</v>
      </c>
      <c r="H240" s="75">
        <v>8</v>
      </c>
      <c r="I240" s="77"/>
      <c r="J240" s="77">
        <v>11</v>
      </c>
      <c r="K240" s="77">
        <v>1</v>
      </c>
      <c r="L240" s="77">
        <v>1</v>
      </c>
      <c r="M240" s="77"/>
      <c r="N240" s="77"/>
      <c r="O240" s="123"/>
      <c r="P240" s="123"/>
      <c r="Q240" s="123"/>
      <c r="R240" s="123"/>
      <c r="S240" s="123">
        <v>2</v>
      </c>
      <c r="T240" s="123"/>
      <c r="U240" s="123"/>
      <c r="V240" s="123">
        <v>6</v>
      </c>
      <c r="W240" s="123">
        <v>2</v>
      </c>
      <c r="X240" s="123">
        <v>1</v>
      </c>
      <c r="Y240" s="123"/>
      <c r="Z240" s="123">
        <v>4</v>
      </c>
      <c r="AA240" s="121"/>
      <c r="AB240" s="124"/>
      <c r="AC240" s="124"/>
      <c r="AD240" s="124"/>
      <c r="AE240" s="124"/>
      <c r="AF240" s="124"/>
    </row>
    <row r="241" spans="1:32" s="14" customFormat="1" ht="15.75" x14ac:dyDescent="0.25">
      <c r="A241" s="76" t="s">
        <v>215</v>
      </c>
      <c r="B241" s="74" t="s">
        <v>127</v>
      </c>
      <c r="C241" s="75">
        <v>11</v>
      </c>
      <c r="D241" s="75">
        <v>10</v>
      </c>
      <c r="E241" s="75"/>
      <c r="F241" s="75">
        <v>14</v>
      </c>
      <c r="G241" s="75">
        <v>10</v>
      </c>
      <c r="H241" s="75">
        <v>7</v>
      </c>
      <c r="I241" s="77"/>
      <c r="J241" s="77">
        <v>8</v>
      </c>
      <c r="K241" s="77">
        <v>1</v>
      </c>
      <c r="L241" s="77"/>
      <c r="M241" s="77"/>
      <c r="N241" s="77"/>
      <c r="O241" s="123"/>
      <c r="P241" s="123"/>
      <c r="Q241" s="123"/>
      <c r="R241" s="123"/>
      <c r="S241" s="123"/>
      <c r="T241" s="123">
        <v>1</v>
      </c>
      <c r="U241" s="123"/>
      <c r="V241" s="123"/>
      <c r="W241" s="123">
        <v>1</v>
      </c>
      <c r="X241" s="123"/>
      <c r="Y241" s="123"/>
      <c r="Z241" s="123">
        <v>12</v>
      </c>
      <c r="AA241" s="121"/>
      <c r="AB241" s="124"/>
      <c r="AC241" s="124"/>
      <c r="AD241" s="124"/>
      <c r="AE241" s="124"/>
      <c r="AF241" s="124"/>
    </row>
    <row r="242" spans="1:32" s="14" customFormat="1" ht="15.75" x14ac:dyDescent="0.25">
      <c r="A242" s="76" t="s">
        <v>216</v>
      </c>
      <c r="B242" s="74" t="s">
        <v>128</v>
      </c>
      <c r="C242" s="75">
        <v>11</v>
      </c>
      <c r="D242" s="75">
        <v>10</v>
      </c>
      <c r="E242" s="75"/>
      <c r="F242" s="75">
        <v>14</v>
      </c>
      <c r="G242" s="75">
        <v>11</v>
      </c>
      <c r="H242" s="75">
        <v>7</v>
      </c>
      <c r="I242" s="77"/>
      <c r="J242" s="77">
        <v>9</v>
      </c>
      <c r="K242" s="77">
        <v>3</v>
      </c>
      <c r="L242" s="77">
        <v>2</v>
      </c>
      <c r="M242" s="77"/>
      <c r="N242" s="77"/>
      <c r="O242" s="123"/>
      <c r="P242" s="123"/>
      <c r="Q242" s="123"/>
      <c r="R242" s="123"/>
      <c r="S242" s="123"/>
      <c r="T242" s="123">
        <v>1</v>
      </c>
      <c r="U242" s="123"/>
      <c r="V242" s="123">
        <v>6</v>
      </c>
      <c r="W242" s="123">
        <v>1</v>
      </c>
      <c r="X242" s="123">
        <v>2</v>
      </c>
      <c r="Y242" s="123"/>
      <c r="Z242" s="123">
        <v>1</v>
      </c>
      <c r="AA242" s="121"/>
      <c r="AB242" s="124"/>
      <c r="AC242" s="124"/>
      <c r="AD242" s="124"/>
      <c r="AE242" s="124"/>
      <c r="AF242" s="124"/>
    </row>
    <row r="243" spans="1:32" s="14" customFormat="1" ht="15.75" x14ac:dyDescent="0.25">
      <c r="A243" s="76" t="s">
        <v>217</v>
      </c>
      <c r="B243" s="74" t="s">
        <v>130</v>
      </c>
      <c r="C243" s="75">
        <v>11</v>
      </c>
      <c r="D243" s="75">
        <v>10</v>
      </c>
      <c r="E243" s="75"/>
      <c r="F243" s="75">
        <v>14</v>
      </c>
      <c r="G243" s="75">
        <v>10</v>
      </c>
      <c r="H243" s="75">
        <v>9</v>
      </c>
      <c r="I243" s="77"/>
      <c r="J243" s="77">
        <v>11</v>
      </c>
      <c r="K243" s="77">
        <v>2</v>
      </c>
      <c r="L243" s="77">
        <v>3</v>
      </c>
      <c r="M243" s="77"/>
      <c r="N243" s="77"/>
      <c r="O243" s="123"/>
      <c r="P243" s="123"/>
      <c r="Q243" s="123"/>
      <c r="R243" s="123"/>
      <c r="S243" s="123">
        <v>1</v>
      </c>
      <c r="T243" s="123"/>
      <c r="U243" s="123"/>
      <c r="V243" s="123">
        <v>1</v>
      </c>
      <c r="W243" s="123">
        <v>1</v>
      </c>
      <c r="X243" s="123"/>
      <c r="Y243" s="123"/>
      <c r="Z243" s="123">
        <v>7</v>
      </c>
      <c r="AA243" s="121"/>
      <c r="AB243" s="124"/>
      <c r="AC243" s="124"/>
      <c r="AD243" s="124"/>
      <c r="AE243" s="124"/>
      <c r="AF243" s="124"/>
    </row>
    <row r="244" spans="1:32" s="14" customFormat="1" ht="15.75" x14ac:dyDescent="0.25">
      <c r="A244" s="76" t="s">
        <v>218</v>
      </c>
      <c r="B244" s="74" t="s">
        <v>129</v>
      </c>
      <c r="C244" s="75">
        <v>11</v>
      </c>
      <c r="D244" s="75">
        <v>12</v>
      </c>
      <c r="E244" s="75"/>
      <c r="F244" s="75">
        <v>15</v>
      </c>
      <c r="G244" s="75">
        <v>11</v>
      </c>
      <c r="H244" s="75">
        <v>9</v>
      </c>
      <c r="I244" s="77"/>
      <c r="J244" s="77">
        <v>12</v>
      </c>
      <c r="K244" s="77">
        <v>3</v>
      </c>
      <c r="L244" s="77">
        <v>2</v>
      </c>
      <c r="M244" s="77"/>
      <c r="N244" s="77"/>
      <c r="O244" s="123"/>
      <c r="P244" s="123"/>
      <c r="Q244" s="123"/>
      <c r="R244" s="123"/>
      <c r="S244" s="123"/>
      <c r="T244" s="123"/>
      <c r="U244" s="123"/>
      <c r="V244" s="123"/>
      <c r="W244" s="123">
        <v>1</v>
      </c>
      <c r="X244" s="123"/>
      <c r="Y244" s="123"/>
      <c r="Z244" s="123">
        <v>11</v>
      </c>
      <c r="AA244" s="121"/>
      <c r="AB244" s="124"/>
      <c r="AC244" s="124"/>
      <c r="AD244" s="124"/>
      <c r="AE244" s="124"/>
      <c r="AF244" s="124"/>
    </row>
    <row r="245" spans="1:32" s="14" customFormat="1" ht="15.75" x14ac:dyDescent="0.25">
      <c r="A245" s="76" t="s">
        <v>219</v>
      </c>
      <c r="B245" s="74" t="s">
        <v>131</v>
      </c>
      <c r="C245" s="75">
        <v>11</v>
      </c>
      <c r="D245" s="75">
        <v>12</v>
      </c>
      <c r="E245" s="75"/>
      <c r="F245" s="75">
        <v>15</v>
      </c>
      <c r="G245" s="75">
        <v>11</v>
      </c>
      <c r="H245" s="75">
        <v>8</v>
      </c>
      <c r="I245" s="77"/>
      <c r="J245" s="77">
        <v>11</v>
      </c>
      <c r="K245" s="77">
        <v>2</v>
      </c>
      <c r="L245" s="77">
        <v>3</v>
      </c>
      <c r="M245" s="77"/>
      <c r="N245" s="77"/>
      <c r="O245" s="125"/>
      <c r="P245" s="125"/>
      <c r="Q245" s="125"/>
      <c r="R245" s="125"/>
      <c r="S245" s="125"/>
      <c r="T245" s="125"/>
      <c r="U245" s="125"/>
      <c r="V245" s="125">
        <v>9</v>
      </c>
      <c r="W245" s="125">
        <v>2</v>
      </c>
      <c r="X245" s="125">
        <v>1</v>
      </c>
      <c r="Y245" s="125"/>
      <c r="Z245" s="125"/>
      <c r="AA245" s="121"/>
      <c r="AB245" s="124"/>
      <c r="AC245" s="124"/>
      <c r="AD245" s="124"/>
      <c r="AE245" s="124"/>
      <c r="AF245" s="124"/>
    </row>
    <row r="246" spans="1:32" s="14" customFormat="1" ht="15.75" x14ac:dyDescent="0.25">
      <c r="A246" s="76" t="s">
        <v>220</v>
      </c>
      <c r="B246" s="74" t="s">
        <v>132</v>
      </c>
      <c r="C246" s="75">
        <v>11</v>
      </c>
      <c r="D246" s="75">
        <v>12</v>
      </c>
      <c r="E246" s="78"/>
      <c r="F246" s="75">
        <v>15</v>
      </c>
      <c r="G246" s="75">
        <v>11</v>
      </c>
      <c r="H246" s="75">
        <v>9</v>
      </c>
      <c r="I246" s="77"/>
      <c r="J246" s="77">
        <v>12</v>
      </c>
      <c r="K246" s="77">
        <v>2</v>
      </c>
      <c r="L246" s="77">
        <v>1</v>
      </c>
      <c r="M246" s="77"/>
      <c r="N246" s="77"/>
      <c r="O246" s="125"/>
      <c r="P246" s="125"/>
      <c r="Q246" s="125"/>
      <c r="R246" s="125"/>
      <c r="S246" s="125">
        <v>2</v>
      </c>
      <c r="T246" s="125"/>
      <c r="U246" s="125"/>
      <c r="V246" s="125">
        <v>3</v>
      </c>
      <c r="W246" s="125">
        <v>2</v>
      </c>
      <c r="X246" s="125"/>
      <c r="Y246" s="125"/>
      <c r="Z246" s="125">
        <v>5</v>
      </c>
      <c r="AA246" s="121"/>
      <c r="AB246" s="124"/>
      <c r="AC246" s="124"/>
      <c r="AD246" s="124"/>
      <c r="AE246" s="124"/>
      <c r="AF246" s="124"/>
    </row>
    <row r="247" spans="1:32" s="14" customFormat="1" ht="15.75" x14ac:dyDescent="0.25">
      <c r="A247" s="76" t="s">
        <v>221</v>
      </c>
      <c r="B247" s="74" t="s">
        <v>133</v>
      </c>
      <c r="C247" s="75">
        <v>11</v>
      </c>
      <c r="D247" s="75">
        <v>14</v>
      </c>
      <c r="E247" s="78"/>
      <c r="F247" s="75">
        <v>15</v>
      </c>
      <c r="G247" s="75">
        <v>11</v>
      </c>
      <c r="H247" s="75">
        <v>7</v>
      </c>
      <c r="I247" s="77"/>
      <c r="J247" s="77">
        <v>12</v>
      </c>
      <c r="K247" s="77">
        <v>2</v>
      </c>
      <c r="L247" s="77">
        <v>1</v>
      </c>
      <c r="M247" s="77"/>
      <c r="N247" s="77"/>
      <c r="O247" s="123"/>
      <c r="P247" s="123"/>
      <c r="Q247" s="123"/>
      <c r="R247" s="123"/>
      <c r="S247" s="123"/>
      <c r="T247" s="123"/>
      <c r="U247" s="123"/>
      <c r="V247" s="123">
        <v>12</v>
      </c>
      <c r="W247" s="123"/>
      <c r="X247" s="123"/>
      <c r="Y247" s="123"/>
      <c r="Z247" s="123"/>
      <c r="AA247" s="121"/>
      <c r="AB247" s="124"/>
      <c r="AC247" s="124"/>
      <c r="AD247" s="124"/>
      <c r="AE247" s="124"/>
      <c r="AF247" s="124"/>
    </row>
    <row r="248" spans="1:32" s="14" customFormat="1" ht="15.75" x14ac:dyDescent="0.25">
      <c r="A248" s="79" t="s">
        <v>25</v>
      </c>
      <c r="B248" s="72" t="s">
        <v>222</v>
      </c>
      <c r="C248" s="73">
        <f>C249</f>
        <v>120</v>
      </c>
      <c r="D248" s="73">
        <f t="shared" ref="D248:N248" si="8">D249</f>
        <v>120</v>
      </c>
      <c r="E248" s="73">
        <f t="shared" si="8"/>
        <v>0</v>
      </c>
      <c r="F248" s="73">
        <f t="shared" si="8"/>
        <v>160</v>
      </c>
      <c r="G248" s="73">
        <f t="shared" si="8"/>
        <v>101</v>
      </c>
      <c r="H248" s="73">
        <f t="shared" si="8"/>
        <v>100</v>
      </c>
      <c r="I248" s="73">
        <f t="shared" si="8"/>
        <v>0</v>
      </c>
      <c r="J248" s="73">
        <f>J249</f>
        <v>121</v>
      </c>
      <c r="K248" s="73">
        <f t="shared" si="8"/>
        <v>16</v>
      </c>
      <c r="L248" s="73">
        <f t="shared" si="8"/>
        <v>13</v>
      </c>
      <c r="M248" s="73">
        <f t="shared" si="8"/>
        <v>0</v>
      </c>
      <c r="N248" s="73">
        <f t="shared" si="8"/>
        <v>109</v>
      </c>
      <c r="O248" s="123"/>
      <c r="P248" s="123"/>
      <c r="Q248" s="123"/>
      <c r="R248" s="123"/>
      <c r="S248" s="123"/>
      <c r="T248" s="123"/>
      <c r="U248" s="123"/>
      <c r="V248" s="123">
        <v>9</v>
      </c>
      <c r="W248" s="123"/>
      <c r="X248" s="123"/>
      <c r="Y248" s="123"/>
      <c r="Z248" s="123"/>
      <c r="AA248" s="121"/>
      <c r="AB248" s="124"/>
      <c r="AC248" s="124"/>
      <c r="AD248" s="124"/>
      <c r="AE248" s="124"/>
      <c r="AF248" s="124"/>
    </row>
    <row r="249" spans="1:32" s="14" customFormat="1" ht="15.75" x14ac:dyDescent="0.25">
      <c r="A249" s="38"/>
      <c r="B249" s="72" t="s">
        <v>64</v>
      </c>
      <c r="C249" s="73">
        <f>SUM(C250:C259)</f>
        <v>120</v>
      </c>
      <c r="D249" s="73">
        <f t="shared" ref="D249:N249" si="9">SUM(D250:D259)</f>
        <v>120</v>
      </c>
      <c r="E249" s="73">
        <f t="shared" si="9"/>
        <v>0</v>
      </c>
      <c r="F249" s="73">
        <f t="shared" si="9"/>
        <v>160</v>
      </c>
      <c r="G249" s="73">
        <f t="shared" si="9"/>
        <v>101</v>
      </c>
      <c r="H249" s="73">
        <f t="shared" si="9"/>
        <v>100</v>
      </c>
      <c r="I249" s="73">
        <f t="shared" si="9"/>
        <v>0</v>
      </c>
      <c r="J249" s="73">
        <f>SUM(J250:J259)</f>
        <v>121</v>
      </c>
      <c r="K249" s="73">
        <f t="shared" si="9"/>
        <v>16</v>
      </c>
      <c r="L249" s="73">
        <f t="shared" si="9"/>
        <v>13</v>
      </c>
      <c r="M249" s="73">
        <f t="shared" si="9"/>
        <v>0</v>
      </c>
      <c r="N249" s="73">
        <f t="shared" si="9"/>
        <v>109</v>
      </c>
      <c r="O249" s="123">
        <v>2</v>
      </c>
      <c r="P249" s="123">
        <v>1</v>
      </c>
      <c r="Q249" s="123"/>
      <c r="R249" s="123"/>
      <c r="S249" s="123"/>
      <c r="T249" s="123"/>
      <c r="U249" s="123"/>
      <c r="V249" s="123">
        <v>12</v>
      </c>
      <c r="W249" s="123"/>
      <c r="X249" s="123"/>
      <c r="Y249" s="123"/>
      <c r="Z249" s="123"/>
      <c r="AA249" s="121"/>
      <c r="AB249" s="124"/>
      <c r="AC249" s="124"/>
      <c r="AD249" s="124"/>
      <c r="AE249" s="124"/>
      <c r="AF249" s="124"/>
    </row>
    <row r="250" spans="1:32" s="15" customFormat="1" ht="15.75" x14ac:dyDescent="0.25">
      <c r="A250" s="45" t="s">
        <v>223</v>
      </c>
      <c r="B250" s="80" t="s">
        <v>85</v>
      </c>
      <c r="C250" s="77">
        <v>12</v>
      </c>
      <c r="D250" s="77">
        <v>12</v>
      </c>
      <c r="E250" s="75"/>
      <c r="F250" s="75">
        <v>16</v>
      </c>
      <c r="G250" s="77">
        <v>11</v>
      </c>
      <c r="H250" s="77">
        <v>9</v>
      </c>
      <c r="I250" s="77"/>
      <c r="J250" s="77">
        <v>14</v>
      </c>
      <c r="K250" s="77">
        <v>2</v>
      </c>
      <c r="L250" s="77">
        <v>2</v>
      </c>
      <c r="M250" s="77"/>
      <c r="N250" s="77">
        <v>14</v>
      </c>
      <c r="O250" s="126">
        <f t="shared" ref="O250:Z250" si="10">SUM(O251:O275)</f>
        <v>0</v>
      </c>
      <c r="P250" s="126">
        <f t="shared" si="10"/>
        <v>0</v>
      </c>
      <c r="Q250" s="126">
        <f t="shared" si="10"/>
        <v>0</v>
      </c>
      <c r="R250" s="126">
        <f t="shared" si="10"/>
        <v>0</v>
      </c>
      <c r="S250" s="126">
        <f t="shared" si="10"/>
        <v>0</v>
      </c>
      <c r="T250" s="126">
        <f t="shared" si="10"/>
        <v>0</v>
      </c>
      <c r="U250" s="126">
        <f t="shared" si="10"/>
        <v>0</v>
      </c>
      <c r="V250" s="126">
        <f t="shared" si="10"/>
        <v>205</v>
      </c>
      <c r="W250" s="126">
        <f t="shared" si="10"/>
        <v>0</v>
      </c>
      <c r="X250" s="126">
        <f t="shared" si="10"/>
        <v>0</v>
      </c>
      <c r="Y250" s="126">
        <f t="shared" si="10"/>
        <v>0</v>
      </c>
      <c r="Z250" s="126">
        <f t="shared" si="10"/>
        <v>0</v>
      </c>
      <c r="AA250" s="16"/>
      <c r="AB250" s="17"/>
      <c r="AC250" s="17"/>
      <c r="AD250" s="17"/>
      <c r="AE250" s="17"/>
      <c r="AF250" s="17"/>
    </row>
    <row r="251" spans="1:32" s="14" customFormat="1" ht="15.75" x14ac:dyDescent="0.25">
      <c r="A251" s="45" t="s">
        <v>224</v>
      </c>
      <c r="B251" s="80" t="s">
        <v>76</v>
      </c>
      <c r="C251" s="77">
        <v>12</v>
      </c>
      <c r="D251" s="77">
        <v>13</v>
      </c>
      <c r="E251" s="75"/>
      <c r="F251" s="75">
        <v>17</v>
      </c>
      <c r="G251" s="77">
        <v>10</v>
      </c>
      <c r="H251" s="77">
        <v>10</v>
      </c>
      <c r="I251" s="77"/>
      <c r="J251" s="77">
        <v>11</v>
      </c>
      <c r="K251" s="77">
        <v>1</v>
      </c>
      <c r="L251" s="77">
        <v>1</v>
      </c>
      <c r="M251" s="77"/>
      <c r="N251" s="77">
        <v>11</v>
      </c>
      <c r="O251" s="123"/>
      <c r="P251" s="123"/>
      <c r="Q251" s="123"/>
      <c r="R251" s="123"/>
      <c r="S251" s="123"/>
      <c r="T251" s="123"/>
      <c r="U251" s="123"/>
      <c r="V251" s="123">
        <v>9</v>
      </c>
      <c r="W251" s="123"/>
      <c r="X251" s="123"/>
      <c r="Y251" s="123"/>
      <c r="Z251" s="123"/>
      <c r="AA251" s="121"/>
      <c r="AB251" s="124"/>
      <c r="AC251" s="124"/>
      <c r="AD251" s="124"/>
      <c r="AE251" s="124"/>
      <c r="AF251" s="124"/>
    </row>
    <row r="252" spans="1:32" s="14" customFormat="1" ht="15.75" x14ac:dyDescent="0.25">
      <c r="A252" s="45" t="s">
        <v>225</v>
      </c>
      <c r="B252" s="80" t="s">
        <v>77</v>
      </c>
      <c r="C252" s="77">
        <v>12</v>
      </c>
      <c r="D252" s="77">
        <v>12</v>
      </c>
      <c r="E252" s="75"/>
      <c r="F252" s="75">
        <v>16</v>
      </c>
      <c r="G252" s="77">
        <v>11</v>
      </c>
      <c r="H252" s="77">
        <v>9</v>
      </c>
      <c r="I252" s="77"/>
      <c r="J252" s="77">
        <v>14</v>
      </c>
      <c r="K252" s="77">
        <v>3</v>
      </c>
      <c r="L252" s="77"/>
      <c r="M252" s="77"/>
      <c r="N252" s="77">
        <v>14</v>
      </c>
      <c r="O252" s="123"/>
      <c r="P252" s="123"/>
      <c r="Q252" s="123"/>
      <c r="R252" s="123"/>
      <c r="S252" s="123"/>
      <c r="T252" s="123"/>
      <c r="U252" s="123"/>
      <c r="V252" s="123">
        <v>8</v>
      </c>
      <c r="W252" s="123"/>
      <c r="X252" s="123"/>
      <c r="Y252" s="123"/>
      <c r="Z252" s="123"/>
      <c r="AA252" s="121"/>
      <c r="AB252" s="124"/>
      <c r="AC252" s="124"/>
      <c r="AD252" s="124"/>
      <c r="AE252" s="124"/>
      <c r="AF252" s="124"/>
    </row>
    <row r="253" spans="1:32" s="14" customFormat="1" ht="15.75" x14ac:dyDescent="0.25">
      <c r="A253" s="45" t="s">
        <v>226</v>
      </c>
      <c r="B253" s="80" t="s">
        <v>79</v>
      </c>
      <c r="C253" s="77">
        <v>12</v>
      </c>
      <c r="D253" s="77">
        <v>11</v>
      </c>
      <c r="E253" s="75"/>
      <c r="F253" s="75">
        <v>15</v>
      </c>
      <c r="G253" s="77">
        <v>11</v>
      </c>
      <c r="H253" s="77">
        <v>10</v>
      </c>
      <c r="I253" s="77"/>
      <c r="J253" s="77">
        <v>12</v>
      </c>
      <c r="K253" s="77">
        <v>1</v>
      </c>
      <c r="L253" s="77">
        <v>1</v>
      </c>
      <c r="M253" s="77"/>
      <c r="N253" s="77">
        <v>12</v>
      </c>
      <c r="O253" s="123"/>
      <c r="P253" s="123"/>
      <c r="Q253" s="123"/>
      <c r="R253" s="123"/>
      <c r="S253" s="123"/>
      <c r="T253" s="123"/>
      <c r="U253" s="123"/>
      <c r="V253" s="123">
        <v>6</v>
      </c>
      <c r="W253" s="123"/>
      <c r="X253" s="123"/>
      <c r="Y253" s="123"/>
      <c r="Z253" s="123"/>
      <c r="AA253" s="121"/>
      <c r="AB253" s="124"/>
      <c r="AC253" s="124"/>
      <c r="AD253" s="124"/>
      <c r="AE253" s="124"/>
      <c r="AF253" s="124"/>
    </row>
    <row r="254" spans="1:32" s="14" customFormat="1" ht="15.75" x14ac:dyDescent="0.25">
      <c r="A254" s="45" t="s">
        <v>227</v>
      </c>
      <c r="B254" s="80" t="s">
        <v>78</v>
      </c>
      <c r="C254" s="77">
        <v>12</v>
      </c>
      <c r="D254" s="77">
        <v>12</v>
      </c>
      <c r="E254" s="75"/>
      <c r="F254" s="75">
        <v>16</v>
      </c>
      <c r="G254" s="77">
        <v>10</v>
      </c>
      <c r="H254" s="77">
        <v>11</v>
      </c>
      <c r="I254" s="77"/>
      <c r="J254" s="77">
        <v>13</v>
      </c>
      <c r="K254" s="77">
        <v>1</v>
      </c>
      <c r="L254" s="77"/>
      <c r="M254" s="77"/>
      <c r="N254" s="77">
        <v>13</v>
      </c>
      <c r="O254" s="123"/>
      <c r="P254" s="123"/>
      <c r="Q254" s="123"/>
      <c r="R254" s="123"/>
      <c r="S254" s="123"/>
      <c r="T254" s="123"/>
      <c r="U254" s="123"/>
      <c r="V254" s="123">
        <v>10</v>
      </c>
      <c r="W254" s="123"/>
      <c r="X254" s="123"/>
      <c r="Y254" s="123"/>
      <c r="Z254" s="123"/>
      <c r="AA254" s="121"/>
      <c r="AB254" s="124"/>
      <c r="AC254" s="124"/>
      <c r="AD254" s="124"/>
      <c r="AE254" s="124"/>
      <c r="AF254" s="124"/>
    </row>
    <row r="255" spans="1:32" s="14" customFormat="1" ht="15.75" x14ac:dyDescent="0.25">
      <c r="A255" s="45" t="s">
        <v>228</v>
      </c>
      <c r="B255" s="80" t="s">
        <v>80</v>
      </c>
      <c r="C255" s="77">
        <v>12</v>
      </c>
      <c r="D255" s="77">
        <v>12</v>
      </c>
      <c r="E255" s="75"/>
      <c r="F255" s="75">
        <v>16</v>
      </c>
      <c r="G255" s="77">
        <v>9</v>
      </c>
      <c r="H255" s="77">
        <v>10</v>
      </c>
      <c r="I255" s="77"/>
      <c r="J255" s="77">
        <v>10</v>
      </c>
      <c r="K255" s="77"/>
      <c r="L255" s="77"/>
      <c r="M255" s="77"/>
      <c r="N255" s="77">
        <v>10</v>
      </c>
      <c r="O255" s="123"/>
      <c r="P255" s="123"/>
      <c r="Q255" s="123"/>
      <c r="R255" s="123"/>
      <c r="S255" s="123"/>
      <c r="T255" s="123"/>
      <c r="U255" s="123"/>
      <c r="V255" s="123">
        <v>8</v>
      </c>
      <c r="W255" s="123"/>
      <c r="X255" s="123"/>
      <c r="Y255" s="123"/>
      <c r="Z255" s="123"/>
      <c r="AA255" s="121"/>
      <c r="AB255" s="124"/>
      <c r="AC255" s="124"/>
      <c r="AD255" s="124"/>
      <c r="AE255" s="124"/>
      <c r="AF255" s="124"/>
    </row>
    <row r="256" spans="1:32" s="14" customFormat="1" ht="15.75" x14ac:dyDescent="0.25">
      <c r="A256" s="45" t="s">
        <v>229</v>
      </c>
      <c r="B256" s="80" t="s">
        <v>81</v>
      </c>
      <c r="C256" s="77">
        <v>12</v>
      </c>
      <c r="D256" s="77">
        <v>12</v>
      </c>
      <c r="E256" s="78"/>
      <c r="F256" s="75">
        <v>16</v>
      </c>
      <c r="G256" s="77">
        <v>11</v>
      </c>
      <c r="H256" s="77">
        <v>10</v>
      </c>
      <c r="I256" s="77"/>
      <c r="J256" s="77">
        <v>12</v>
      </c>
      <c r="K256" s="77">
        <v>3</v>
      </c>
      <c r="L256" s="77">
        <v>2</v>
      </c>
      <c r="M256" s="77"/>
      <c r="N256" s="77">
        <v>12</v>
      </c>
      <c r="O256" s="123"/>
      <c r="P256" s="123"/>
      <c r="Q256" s="123"/>
      <c r="R256" s="123"/>
      <c r="S256" s="123"/>
      <c r="T256" s="123"/>
      <c r="U256" s="123"/>
      <c r="V256" s="123">
        <v>9</v>
      </c>
      <c r="W256" s="123"/>
      <c r="X256" s="123"/>
      <c r="Y256" s="123"/>
      <c r="Z256" s="123"/>
      <c r="AA256" s="121"/>
      <c r="AB256" s="124"/>
      <c r="AC256" s="124"/>
      <c r="AD256" s="124"/>
      <c r="AE256" s="124"/>
      <c r="AF256" s="124"/>
    </row>
    <row r="257" spans="1:32" s="14" customFormat="1" ht="15.75" x14ac:dyDescent="0.25">
      <c r="A257" s="45" t="s">
        <v>230</v>
      </c>
      <c r="B257" s="80" t="s">
        <v>82</v>
      </c>
      <c r="C257" s="77">
        <v>12</v>
      </c>
      <c r="D257" s="77">
        <v>12</v>
      </c>
      <c r="E257" s="78"/>
      <c r="F257" s="75">
        <v>16</v>
      </c>
      <c r="G257" s="77">
        <v>9</v>
      </c>
      <c r="H257" s="77">
        <v>10</v>
      </c>
      <c r="I257" s="77"/>
      <c r="J257" s="77">
        <v>12</v>
      </c>
      <c r="K257" s="77">
        <v>1</v>
      </c>
      <c r="L257" s="77">
        <v>2</v>
      </c>
      <c r="M257" s="77"/>
      <c r="N257" s="77">
        <v>12</v>
      </c>
      <c r="O257" s="123"/>
      <c r="P257" s="123"/>
      <c r="Q257" s="123"/>
      <c r="R257" s="123"/>
      <c r="S257" s="123"/>
      <c r="T257" s="123"/>
      <c r="U257" s="123"/>
      <c r="V257" s="123">
        <v>9</v>
      </c>
      <c r="W257" s="123"/>
      <c r="X257" s="123"/>
      <c r="Y257" s="123"/>
      <c r="Z257" s="123"/>
      <c r="AA257" s="121"/>
      <c r="AB257" s="124"/>
      <c r="AC257" s="124"/>
      <c r="AD257" s="124"/>
      <c r="AE257" s="124"/>
      <c r="AF257" s="124"/>
    </row>
    <row r="258" spans="1:32" s="14" customFormat="1" ht="15.75" x14ac:dyDescent="0.25">
      <c r="A258" s="45" t="s">
        <v>231</v>
      </c>
      <c r="B258" s="80" t="s">
        <v>83</v>
      </c>
      <c r="C258" s="77">
        <v>12</v>
      </c>
      <c r="D258" s="77">
        <v>12</v>
      </c>
      <c r="E258" s="78"/>
      <c r="F258" s="75">
        <v>16</v>
      </c>
      <c r="G258" s="75">
        <v>10</v>
      </c>
      <c r="H258" s="77">
        <v>11</v>
      </c>
      <c r="I258" s="77"/>
      <c r="J258" s="77">
        <v>11</v>
      </c>
      <c r="K258" s="77">
        <v>3</v>
      </c>
      <c r="L258" s="77">
        <v>3</v>
      </c>
      <c r="M258" s="77"/>
      <c r="N258" s="77">
        <v>11</v>
      </c>
      <c r="O258" s="123"/>
      <c r="P258" s="123"/>
      <c r="Q258" s="123"/>
      <c r="R258" s="123"/>
      <c r="S258" s="123"/>
      <c r="T258" s="123"/>
      <c r="U258" s="123"/>
      <c r="V258" s="123">
        <v>9</v>
      </c>
      <c r="W258" s="123"/>
      <c r="X258" s="123"/>
      <c r="Y258" s="123"/>
      <c r="Z258" s="123"/>
      <c r="AA258" s="121"/>
      <c r="AB258" s="124"/>
      <c r="AC258" s="124"/>
      <c r="AD258" s="124"/>
      <c r="AE258" s="124"/>
      <c r="AF258" s="124"/>
    </row>
    <row r="259" spans="1:32" s="14" customFormat="1" ht="15.75" x14ac:dyDescent="0.25">
      <c r="A259" s="45" t="s">
        <v>232</v>
      </c>
      <c r="B259" s="80" t="s">
        <v>84</v>
      </c>
      <c r="C259" s="81">
        <v>12</v>
      </c>
      <c r="D259" s="81">
        <v>12</v>
      </c>
      <c r="E259" s="82"/>
      <c r="F259" s="83">
        <v>16</v>
      </c>
      <c r="G259" s="81">
        <v>9</v>
      </c>
      <c r="H259" s="81">
        <v>10</v>
      </c>
      <c r="I259" s="81"/>
      <c r="J259" s="81">
        <v>12</v>
      </c>
      <c r="K259" s="81">
        <v>1</v>
      </c>
      <c r="L259" s="81">
        <v>2</v>
      </c>
      <c r="M259" s="81"/>
      <c r="N259" s="81"/>
      <c r="O259" s="123"/>
      <c r="P259" s="123"/>
      <c r="Q259" s="123"/>
      <c r="R259" s="123"/>
      <c r="S259" s="123"/>
      <c r="T259" s="123"/>
      <c r="U259" s="123"/>
      <c r="V259" s="123">
        <v>9</v>
      </c>
      <c r="W259" s="123"/>
      <c r="X259" s="123"/>
      <c r="Y259" s="123"/>
      <c r="Z259" s="123"/>
      <c r="AA259" s="121"/>
      <c r="AB259" s="124"/>
      <c r="AC259" s="124"/>
      <c r="AD259" s="124"/>
      <c r="AE259" s="124"/>
      <c r="AF259" s="124"/>
    </row>
    <row r="260" spans="1:32" s="14" customFormat="1" ht="15.75" x14ac:dyDescent="0.25">
      <c r="A260" s="79" t="s">
        <v>26</v>
      </c>
      <c r="B260" s="72" t="s">
        <v>233</v>
      </c>
      <c r="C260" s="73">
        <f>C261</f>
        <v>132</v>
      </c>
      <c r="D260" s="73">
        <f t="shared" ref="D260:N260" si="11">D261</f>
        <v>143</v>
      </c>
      <c r="E260" s="73">
        <f t="shared" si="11"/>
        <v>0</v>
      </c>
      <c r="F260" s="73">
        <f t="shared" si="11"/>
        <v>179</v>
      </c>
      <c r="G260" s="73">
        <f t="shared" si="11"/>
        <v>120</v>
      </c>
      <c r="H260" s="73">
        <f t="shared" si="11"/>
        <v>122</v>
      </c>
      <c r="I260" s="73">
        <f t="shared" si="11"/>
        <v>0</v>
      </c>
      <c r="J260" s="73">
        <f t="shared" si="11"/>
        <v>139</v>
      </c>
      <c r="K260" s="73">
        <f t="shared" si="11"/>
        <v>46</v>
      </c>
      <c r="L260" s="73">
        <f t="shared" si="11"/>
        <v>28</v>
      </c>
      <c r="M260" s="73">
        <f t="shared" si="11"/>
        <v>0</v>
      </c>
      <c r="N260" s="73">
        <f t="shared" si="11"/>
        <v>138</v>
      </c>
      <c r="O260" s="123"/>
      <c r="P260" s="123"/>
      <c r="Q260" s="123"/>
      <c r="R260" s="123"/>
      <c r="S260" s="123"/>
      <c r="T260" s="123"/>
      <c r="U260" s="123"/>
      <c r="V260" s="123">
        <v>9</v>
      </c>
      <c r="W260" s="123"/>
      <c r="X260" s="123"/>
      <c r="Y260" s="123"/>
      <c r="Z260" s="123"/>
      <c r="AA260" s="121"/>
      <c r="AB260" s="124"/>
      <c r="AC260" s="124"/>
      <c r="AD260" s="124"/>
      <c r="AE260" s="124"/>
      <c r="AF260" s="124"/>
    </row>
    <row r="261" spans="1:32" s="14" customFormat="1" ht="15.75" x14ac:dyDescent="0.25">
      <c r="A261" s="79"/>
      <c r="B261" s="72" t="s">
        <v>64</v>
      </c>
      <c r="C261" s="73">
        <f>SUM(C262:C273)</f>
        <v>132</v>
      </c>
      <c r="D261" s="73">
        <f t="shared" ref="D261:N261" si="12">SUM(D262:D273)</f>
        <v>143</v>
      </c>
      <c r="E261" s="73">
        <f t="shared" si="12"/>
        <v>0</v>
      </c>
      <c r="F261" s="73">
        <f t="shared" si="12"/>
        <v>179</v>
      </c>
      <c r="G261" s="73">
        <f t="shared" si="12"/>
        <v>120</v>
      </c>
      <c r="H261" s="73">
        <f t="shared" si="12"/>
        <v>122</v>
      </c>
      <c r="I261" s="73">
        <f t="shared" si="12"/>
        <v>0</v>
      </c>
      <c r="J261" s="73">
        <f>SUM(J262:J273)</f>
        <v>139</v>
      </c>
      <c r="K261" s="73">
        <f t="shared" si="12"/>
        <v>46</v>
      </c>
      <c r="L261" s="73">
        <f t="shared" si="12"/>
        <v>28</v>
      </c>
      <c r="M261" s="73">
        <f t="shared" si="12"/>
        <v>0</v>
      </c>
      <c r="N261" s="73">
        <f t="shared" si="12"/>
        <v>138</v>
      </c>
      <c r="O261" s="123"/>
      <c r="P261" s="123"/>
      <c r="Q261" s="123"/>
      <c r="R261" s="123"/>
      <c r="S261" s="123"/>
      <c r="T261" s="123"/>
      <c r="U261" s="123"/>
      <c r="V261" s="123">
        <v>5</v>
      </c>
      <c r="W261" s="123"/>
      <c r="X261" s="123"/>
      <c r="Y261" s="123"/>
      <c r="Z261" s="123"/>
      <c r="AA261" s="121"/>
      <c r="AB261" s="124"/>
      <c r="AC261" s="124"/>
      <c r="AD261" s="124"/>
      <c r="AE261" s="124"/>
      <c r="AF261" s="124"/>
    </row>
    <row r="262" spans="1:32" s="14" customFormat="1" ht="15.75" x14ac:dyDescent="0.25">
      <c r="A262" s="45" t="s">
        <v>234</v>
      </c>
      <c r="B262" s="74" t="s">
        <v>34</v>
      </c>
      <c r="C262" s="77">
        <v>11</v>
      </c>
      <c r="D262" s="77">
        <v>10</v>
      </c>
      <c r="E262" s="78"/>
      <c r="F262" s="77">
        <v>14</v>
      </c>
      <c r="G262" s="75">
        <v>9</v>
      </c>
      <c r="H262" s="75">
        <v>9</v>
      </c>
      <c r="I262" s="77"/>
      <c r="J262" s="77">
        <v>12</v>
      </c>
      <c r="K262" s="77">
        <v>3</v>
      </c>
      <c r="L262" s="77">
        <v>1</v>
      </c>
      <c r="M262" s="77"/>
      <c r="N262" s="77">
        <v>12</v>
      </c>
      <c r="O262" s="123"/>
      <c r="P262" s="123"/>
      <c r="Q262" s="123"/>
      <c r="R262" s="123"/>
      <c r="S262" s="123"/>
      <c r="T262" s="123"/>
      <c r="U262" s="123"/>
      <c r="V262" s="123">
        <v>7</v>
      </c>
      <c r="W262" s="123"/>
      <c r="X262" s="123"/>
      <c r="Y262" s="123"/>
      <c r="Z262" s="123"/>
      <c r="AA262" s="121"/>
      <c r="AB262" s="124"/>
      <c r="AC262" s="124"/>
      <c r="AD262" s="124"/>
      <c r="AE262" s="124"/>
      <c r="AF262" s="124"/>
    </row>
    <row r="263" spans="1:32" s="14" customFormat="1" ht="15.75" x14ac:dyDescent="0.25">
      <c r="A263" s="45" t="s">
        <v>235</v>
      </c>
      <c r="B263" s="74" t="s">
        <v>236</v>
      </c>
      <c r="C263" s="77">
        <v>11</v>
      </c>
      <c r="D263" s="77">
        <v>10</v>
      </c>
      <c r="E263" s="78"/>
      <c r="F263" s="77">
        <v>14</v>
      </c>
      <c r="G263" s="75">
        <v>10</v>
      </c>
      <c r="H263" s="75">
        <v>9</v>
      </c>
      <c r="I263" s="77"/>
      <c r="J263" s="77">
        <v>10</v>
      </c>
      <c r="K263" s="77">
        <v>5</v>
      </c>
      <c r="L263" s="77">
        <v>4</v>
      </c>
      <c r="M263" s="77"/>
      <c r="N263" s="77">
        <v>10</v>
      </c>
      <c r="O263" s="123"/>
      <c r="P263" s="123"/>
      <c r="Q263" s="123"/>
      <c r="R263" s="123"/>
      <c r="S263" s="123"/>
      <c r="T263" s="123"/>
      <c r="U263" s="123"/>
      <c r="V263" s="123">
        <v>6</v>
      </c>
      <c r="W263" s="123"/>
      <c r="X263" s="123"/>
      <c r="Y263" s="123"/>
      <c r="Z263" s="123"/>
      <c r="AA263" s="121"/>
      <c r="AB263" s="124"/>
      <c r="AC263" s="124"/>
      <c r="AD263" s="124"/>
      <c r="AE263" s="124"/>
      <c r="AF263" s="124"/>
    </row>
    <row r="264" spans="1:32" s="14" customFormat="1" ht="15.75" x14ac:dyDescent="0.25">
      <c r="A264" s="45" t="s">
        <v>237</v>
      </c>
      <c r="B264" s="74" t="s">
        <v>238</v>
      </c>
      <c r="C264" s="77">
        <v>11</v>
      </c>
      <c r="D264" s="77">
        <v>10</v>
      </c>
      <c r="E264" s="78"/>
      <c r="F264" s="77">
        <v>14</v>
      </c>
      <c r="G264" s="75">
        <v>11</v>
      </c>
      <c r="H264" s="75">
        <v>9</v>
      </c>
      <c r="I264" s="77"/>
      <c r="J264" s="77">
        <v>9</v>
      </c>
      <c r="K264" s="77">
        <v>1</v>
      </c>
      <c r="L264" s="77">
        <v>0</v>
      </c>
      <c r="M264" s="77"/>
      <c r="N264" s="77">
        <v>9</v>
      </c>
      <c r="O264" s="123"/>
      <c r="P264" s="123"/>
      <c r="Q264" s="123"/>
      <c r="R264" s="123"/>
      <c r="S264" s="123"/>
      <c r="T264" s="123"/>
      <c r="U264" s="123"/>
      <c r="V264" s="123">
        <v>10</v>
      </c>
      <c r="W264" s="123"/>
      <c r="X264" s="123"/>
      <c r="Y264" s="123"/>
      <c r="Z264" s="123"/>
      <c r="AA264" s="121"/>
      <c r="AB264" s="124"/>
      <c r="AC264" s="124"/>
      <c r="AD264" s="124"/>
      <c r="AE264" s="124"/>
      <c r="AF264" s="124"/>
    </row>
    <row r="265" spans="1:32" s="14" customFormat="1" ht="15.75" x14ac:dyDescent="0.25">
      <c r="A265" s="45" t="s">
        <v>239</v>
      </c>
      <c r="B265" s="74" t="s">
        <v>147</v>
      </c>
      <c r="C265" s="77">
        <v>11</v>
      </c>
      <c r="D265" s="84">
        <v>14</v>
      </c>
      <c r="E265" s="78"/>
      <c r="F265" s="84">
        <v>16</v>
      </c>
      <c r="G265" s="75">
        <v>9</v>
      </c>
      <c r="H265" s="75">
        <v>11</v>
      </c>
      <c r="I265" s="77"/>
      <c r="J265" s="77">
        <v>14</v>
      </c>
      <c r="K265" s="77">
        <v>3</v>
      </c>
      <c r="L265" s="77">
        <v>2</v>
      </c>
      <c r="M265" s="77"/>
      <c r="N265" s="77">
        <v>13</v>
      </c>
      <c r="O265" s="123"/>
      <c r="P265" s="123"/>
      <c r="Q265" s="123"/>
      <c r="R265" s="123"/>
      <c r="S265" s="123"/>
      <c r="T265" s="123"/>
      <c r="U265" s="123"/>
      <c r="V265" s="123">
        <v>8</v>
      </c>
      <c r="W265" s="123"/>
      <c r="X265" s="123"/>
      <c r="Y265" s="123"/>
      <c r="Z265" s="123"/>
      <c r="AA265" s="121"/>
      <c r="AB265" s="124"/>
      <c r="AC265" s="124"/>
      <c r="AD265" s="124"/>
      <c r="AE265" s="124"/>
      <c r="AF265" s="124"/>
    </row>
    <row r="266" spans="1:32" s="14" customFormat="1" ht="15.75" x14ac:dyDescent="0.25">
      <c r="A266" s="45" t="s">
        <v>240</v>
      </c>
      <c r="B266" s="74" t="s">
        <v>69</v>
      </c>
      <c r="C266" s="77">
        <v>11</v>
      </c>
      <c r="D266" s="77">
        <v>12</v>
      </c>
      <c r="E266" s="78"/>
      <c r="F266" s="77">
        <v>15</v>
      </c>
      <c r="G266" s="75">
        <v>10</v>
      </c>
      <c r="H266" s="75">
        <v>10</v>
      </c>
      <c r="I266" s="77"/>
      <c r="J266" s="77">
        <v>10</v>
      </c>
      <c r="K266" s="77">
        <v>5</v>
      </c>
      <c r="L266" s="77">
        <v>2</v>
      </c>
      <c r="M266" s="77"/>
      <c r="N266" s="77">
        <v>10</v>
      </c>
      <c r="O266" s="123"/>
      <c r="P266" s="123"/>
      <c r="Q266" s="123"/>
      <c r="R266" s="123"/>
      <c r="S266" s="123"/>
      <c r="T266" s="123"/>
      <c r="U266" s="123"/>
      <c r="V266" s="123">
        <v>8</v>
      </c>
      <c r="W266" s="123"/>
      <c r="X266" s="123"/>
      <c r="Y266" s="123"/>
      <c r="Z266" s="123"/>
      <c r="AA266" s="121"/>
      <c r="AB266" s="124"/>
      <c r="AC266" s="124"/>
      <c r="AD266" s="124"/>
      <c r="AE266" s="124"/>
      <c r="AF266" s="124"/>
    </row>
    <row r="267" spans="1:32" s="14" customFormat="1" ht="15.75" x14ac:dyDescent="0.25">
      <c r="A267" s="45" t="s">
        <v>241</v>
      </c>
      <c r="B267" s="74" t="s">
        <v>27</v>
      </c>
      <c r="C267" s="77">
        <v>11</v>
      </c>
      <c r="D267" s="77">
        <v>14</v>
      </c>
      <c r="E267" s="78"/>
      <c r="F267" s="77">
        <v>16</v>
      </c>
      <c r="G267" s="75">
        <v>10</v>
      </c>
      <c r="H267" s="75">
        <v>11</v>
      </c>
      <c r="I267" s="77"/>
      <c r="J267" s="77">
        <v>16</v>
      </c>
      <c r="K267" s="77">
        <v>4</v>
      </c>
      <c r="L267" s="77">
        <v>2</v>
      </c>
      <c r="M267" s="77"/>
      <c r="N267" s="77">
        <v>16</v>
      </c>
      <c r="O267" s="123"/>
      <c r="P267" s="123"/>
      <c r="Q267" s="123"/>
      <c r="R267" s="123"/>
      <c r="S267" s="123"/>
      <c r="T267" s="123"/>
      <c r="U267" s="123"/>
      <c r="V267" s="123">
        <v>7</v>
      </c>
      <c r="W267" s="123"/>
      <c r="X267" s="123"/>
      <c r="Y267" s="123"/>
      <c r="Z267" s="123"/>
      <c r="AA267" s="121"/>
      <c r="AB267" s="124"/>
      <c r="AC267" s="124"/>
      <c r="AD267" s="124"/>
      <c r="AE267" s="124"/>
      <c r="AF267" s="124"/>
    </row>
    <row r="268" spans="1:32" s="14" customFormat="1" ht="15.75" x14ac:dyDescent="0.25">
      <c r="A268" s="45" t="s">
        <v>242</v>
      </c>
      <c r="B268" s="74" t="s">
        <v>243</v>
      </c>
      <c r="C268" s="77">
        <v>11</v>
      </c>
      <c r="D268" s="77">
        <v>10</v>
      </c>
      <c r="E268" s="78"/>
      <c r="F268" s="77">
        <v>14</v>
      </c>
      <c r="G268" s="75">
        <v>9</v>
      </c>
      <c r="H268" s="75">
        <v>8</v>
      </c>
      <c r="I268" s="77"/>
      <c r="J268" s="77">
        <v>8</v>
      </c>
      <c r="K268" s="77">
        <v>2</v>
      </c>
      <c r="L268" s="77">
        <v>2</v>
      </c>
      <c r="M268" s="77"/>
      <c r="N268" s="77">
        <v>8</v>
      </c>
      <c r="O268" s="123"/>
      <c r="P268" s="123"/>
      <c r="Q268" s="123"/>
      <c r="R268" s="123"/>
      <c r="S268" s="123"/>
      <c r="T268" s="123"/>
      <c r="U268" s="123"/>
      <c r="V268" s="123">
        <v>6</v>
      </c>
      <c r="W268" s="123"/>
      <c r="X268" s="123"/>
      <c r="Y268" s="123"/>
      <c r="Z268" s="123"/>
      <c r="AA268" s="121"/>
      <c r="AB268" s="124"/>
      <c r="AC268" s="124"/>
      <c r="AD268" s="124"/>
      <c r="AE268" s="124"/>
      <c r="AF268" s="124"/>
    </row>
    <row r="269" spans="1:32" s="14" customFormat="1" ht="15.75" x14ac:dyDescent="0.25">
      <c r="A269" s="45" t="s">
        <v>244</v>
      </c>
      <c r="B269" s="74" t="s">
        <v>148</v>
      </c>
      <c r="C269" s="77">
        <v>11</v>
      </c>
      <c r="D269" s="77">
        <v>13</v>
      </c>
      <c r="E269" s="78"/>
      <c r="F269" s="77">
        <v>16</v>
      </c>
      <c r="G269" s="75">
        <v>11</v>
      </c>
      <c r="H269" s="75">
        <v>11</v>
      </c>
      <c r="I269" s="77"/>
      <c r="J269" s="77">
        <v>13</v>
      </c>
      <c r="K269" s="77">
        <v>2</v>
      </c>
      <c r="L269" s="77">
        <v>4</v>
      </c>
      <c r="M269" s="77"/>
      <c r="N269" s="77">
        <v>13</v>
      </c>
      <c r="O269" s="123"/>
      <c r="P269" s="123"/>
      <c r="Q269" s="123"/>
      <c r="R269" s="123"/>
      <c r="S269" s="123"/>
      <c r="T269" s="123"/>
      <c r="U269" s="123"/>
      <c r="V269" s="123">
        <v>8</v>
      </c>
      <c r="W269" s="123"/>
      <c r="X269" s="123"/>
      <c r="Y269" s="123"/>
      <c r="Z269" s="123"/>
      <c r="AA269" s="121"/>
      <c r="AB269" s="124"/>
      <c r="AC269" s="124"/>
      <c r="AD269" s="124"/>
      <c r="AE269" s="124"/>
      <c r="AF269" s="124"/>
    </row>
    <row r="270" spans="1:32" s="14" customFormat="1" ht="15.75" x14ac:dyDescent="0.25">
      <c r="A270" s="45" t="s">
        <v>245</v>
      </c>
      <c r="B270" s="74" t="s">
        <v>246</v>
      </c>
      <c r="C270" s="77">
        <v>11</v>
      </c>
      <c r="D270" s="77">
        <v>13</v>
      </c>
      <c r="E270" s="78"/>
      <c r="F270" s="77">
        <v>15</v>
      </c>
      <c r="G270" s="75">
        <v>10</v>
      </c>
      <c r="H270" s="75">
        <v>12</v>
      </c>
      <c r="I270" s="77"/>
      <c r="J270" s="77">
        <v>9</v>
      </c>
      <c r="K270" s="77">
        <v>6</v>
      </c>
      <c r="L270" s="77">
        <v>3</v>
      </c>
      <c r="M270" s="77"/>
      <c r="N270" s="77">
        <v>9</v>
      </c>
      <c r="O270" s="123"/>
      <c r="P270" s="123"/>
      <c r="Q270" s="123"/>
      <c r="R270" s="123"/>
      <c r="S270" s="123"/>
      <c r="T270" s="123"/>
      <c r="U270" s="123"/>
      <c r="V270" s="123">
        <v>9</v>
      </c>
      <c r="W270" s="123"/>
      <c r="X270" s="123"/>
      <c r="Y270" s="123"/>
      <c r="Z270" s="123"/>
      <c r="AA270" s="121"/>
      <c r="AB270" s="124"/>
      <c r="AC270" s="124"/>
      <c r="AD270" s="124"/>
      <c r="AE270" s="124"/>
      <c r="AF270" s="124"/>
    </row>
    <row r="271" spans="1:32" s="14" customFormat="1" ht="15.75" x14ac:dyDescent="0.25">
      <c r="A271" s="45" t="s">
        <v>247</v>
      </c>
      <c r="B271" s="74" t="s">
        <v>248</v>
      </c>
      <c r="C271" s="77">
        <v>11</v>
      </c>
      <c r="D271" s="77">
        <v>14</v>
      </c>
      <c r="E271" s="78"/>
      <c r="F271" s="77">
        <v>16</v>
      </c>
      <c r="G271" s="75">
        <v>10</v>
      </c>
      <c r="H271" s="75">
        <v>13</v>
      </c>
      <c r="I271" s="77"/>
      <c r="J271" s="77">
        <v>15</v>
      </c>
      <c r="K271" s="77">
        <v>4</v>
      </c>
      <c r="L271" s="77">
        <v>4</v>
      </c>
      <c r="M271" s="77"/>
      <c r="N271" s="77">
        <v>15</v>
      </c>
      <c r="O271" s="123"/>
      <c r="P271" s="123"/>
      <c r="Q271" s="123"/>
      <c r="R271" s="123"/>
      <c r="S271" s="123"/>
      <c r="T271" s="123"/>
      <c r="U271" s="123"/>
      <c r="V271" s="123">
        <v>7</v>
      </c>
      <c r="W271" s="123"/>
      <c r="X271" s="123"/>
      <c r="Y271" s="123"/>
      <c r="Z271" s="123"/>
      <c r="AA271" s="121"/>
      <c r="AB271" s="124"/>
      <c r="AC271" s="124"/>
      <c r="AD271" s="124"/>
      <c r="AE271" s="124"/>
      <c r="AF271" s="124"/>
    </row>
    <row r="272" spans="1:32" s="14" customFormat="1" ht="15.75" x14ac:dyDescent="0.25">
      <c r="A272" s="45" t="s">
        <v>249</v>
      </c>
      <c r="B272" s="74" t="s">
        <v>146</v>
      </c>
      <c r="C272" s="77">
        <v>11</v>
      </c>
      <c r="D272" s="77">
        <v>13</v>
      </c>
      <c r="E272" s="78"/>
      <c r="F272" s="77">
        <v>15</v>
      </c>
      <c r="G272" s="75">
        <v>10</v>
      </c>
      <c r="H272" s="75">
        <v>11</v>
      </c>
      <c r="I272" s="77"/>
      <c r="J272" s="77">
        <v>11</v>
      </c>
      <c r="K272" s="77">
        <v>5</v>
      </c>
      <c r="L272" s="77">
        <v>3</v>
      </c>
      <c r="M272" s="77"/>
      <c r="N272" s="77">
        <v>11</v>
      </c>
      <c r="O272" s="123"/>
      <c r="P272" s="123"/>
      <c r="Q272" s="123"/>
      <c r="R272" s="123"/>
      <c r="S272" s="123"/>
      <c r="T272" s="123"/>
      <c r="U272" s="123"/>
      <c r="V272" s="123">
        <v>10</v>
      </c>
      <c r="W272" s="123"/>
      <c r="X272" s="123"/>
      <c r="Y272" s="123"/>
      <c r="Z272" s="123"/>
      <c r="AA272" s="121"/>
      <c r="AB272" s="124"/>
      <c r="AC272" s="124"/>
      <c r="AD272" s="124"/>
      <c r="AE272" s="124"/>
      <c r="AF272" s="124"/>
    </row>
    <row r="273" spans="1:32" s="14" customFormat="1" ht="15.75" x14ac:dyDescent="0.25">
      <c r="A273" s="45" t="s">
        <v>250</v>
      </c>
      <c r="B273" s="74" t="s">
        <v>251</v>
      </c>
      <c r="C273" s="77">
        <v>11</v>
      </c>
      <c r="D273" s="75">
        <v>10</v>
      </c>
      <c r="E273" s="78"/>
      <c r="F273" s="77">
        <v>14</v>
      </c>
      <c r="G273" s="75">
        <v>11</v>
      </c>
      <c r="H273" s="75">
        <v>8</v>
      </c>
      <c r="I273" s="77"/>
      <c r="J273" s="77">
        <v>12</v>
      </c>
      <c r="K273" s="77">
        <v>6</v>
      </c>
      <c r="L273" s="77">
        <v>1</v>
      </c>
      <c r="M273" s="77"/>
      <c r="N273" s="77">
        <v>12</v>
      </c>
      <c r="O273" s="123"/>
      <c r="P273" s="123"/>
      <c r="Q273" s="123"/>
      <c r="R273" s="123"/>
      <c r="S273" s="123"/>
      <c r="T273" s="123"/>
      <c r="U273" s="123"/>
      <c r="V273" s="123">
        <v>9</v>
      </c>
      <c r="W273" s="123"/>
      <c r="X273" s="123"/>
      <c r="Y273" s="123"/>
      <c r="Z273" s="123"/>
      <c r="AA273" s="121"/>
      <c r="AB273" s="124"/>
      <c r="AC273" s="124"/>
      <c r="AD273" s="124"/>
      <c r="AE273" s="124"/>
      <c r="AF273" s="124"/>
    </row>
    <row r="274" spans="1:32" s="14" customFormat="1" ht="15.75" x14ac:dyDescent="0.25">
      <c r="A274" s="79" t="s">
        <v>28</v>
      </c>
      <c r="B274" s="72" t="s">
        <v>252</v>
      </c>
      <c r="C274" s="73">
        <f>C275</f>
        <v>156</v>
      </c>
      <c r="D274" s="73">
        <f t="shared" ref="D274:N274" si="13">D275</f>
        <v>146</v>
      </c>
      <c r="E274" s="73">
        <f t="shared" si="13"/>
        <v>0</v>
      </c>
      <c r="F274" s="73">
        <f t="shared" si="13"/>
        <v>191</v>
      </c>
      <c r="G274" s="73">
        <f t="shared" si="13"/>
        <v>126</v>
      </c>
      <c r="H274" s="73">
        <f t="shared" si="13"/>
        <v>98</v>
      </c>
      <c r="I274" s="73">
        <f t="shared" si="13"/>
        <v>0</v>
      </c>
      <c r="J274" s="73">
        <f t="shared" si="13"/>
        <v>162</v>
      </c>
      <c r="K274" s="73">
        <f t="shared" si="13"/>
        <v>35</v>
      </c>
      <c r="L274" s="73">
        <f t="shared" si="13"/>
        <v>27</v>
      </c>
      <c r="M274" s="73">
        <f t="shared" si="13"/>
        <v>0</v>
      </c>
      <c r="N274" s="73">
        <f t="shared" si="13"/>
        <v>11</v>
      </c>
      <c r="O274" s="123"/>
      <c r="P274" s="123"/>
      <c r="Q274" s="123"/>
      <c r="R274" s="123"/>
      <c r="S274" s="123"/>
      <c r="T274" s="123"/>
      <c r="U274" s="123"/>
      <c r="V274" s="123">
        <v>9</v>
      </c>
      <c r="W274" s="123"/>
      <c r="X274" s="123"/>
      <c r="Y274" s="123"/>
      <c r="Z274" s="123"/>
      <c r="AA274" s="121"/>
      <c r="AB274" s="124"/>
      <c r="AC274" s="124"/>
      <c r="AD274" s="124"/>
      <c r="AE274" s="124"/>
      <c r="AF274" s="124"/>
    </row>
    <row r="275" spans="1:32" s="14" customFormat="1" ht="15.75" x14ac:dyDescent="0.25">
      <c r="A275" s="79"/>
      <c r="B275" s="72" t="s">
        <v>64</v>
      </c>
      <c r="C275" s="73">
        <f>SUM(C276:C288)</f>
        <v>156</v>
      </c>
      <c r="D275" s="73">
        <f t="shared" ref="D275:N275" si="14">SUM(D276:D288)</f>
        <v>146</v>
      </c>
      <c r="E275" s="73">
        <f t="shared" si="14"/>
        <v>0</v>
      </c>
      <c r="F275" s="73">
        <f t="shared" si="14"/>
        <v>191</v>
      </c>
      <c r="G275" s="73">
        <f t="shared" si="14"/>
        <v>126</v>
      </c>
      <c r="H275" s="73">
        <f t="shared" si="14"/>
        <v>98</v>
      </c>
      <c r="I275" s="73">
        <f t="shared" si="14"/>
        <v>0</v>
      </c>
      <c r="J275" s="73">
        <f>SUM(J276:J288)</f>
        <v>162</v>
      </c>
      <c r="K275" s="73">
        <f t="shared" si="14"/>
        <v>35</v>
      </c>
      <c r="L275" s="73">
        <f t="shared" si="14"/>
        <v>27</v>
      </c>
      <c r="M275" s="73">
        <f t="shared" si="14"/>
        <v>0</v>
      </c>
      <c r="N275" s="73">
        <f t="shared" si="14"/>
        <v>11</v>
      </c>
      <c r="O275" s="123"/>
      <c r="P275" s="123"/>
      <c r="Q275" s="123"/>
      <c r="R275" s="123"/>
      <c r="S275" s="123"/>
      <c r="T275" s="123"/>
      <c r="U275" s="123"/>
      <c r="V275" s="123">
        <v>10</v>
      </c>
      <c r="W275" s="123"/>
      <c r="X275" s="123"/>
      <c r="Y275" s="123"/>
      <c r="Z275" s="123"/>
      <c r="AA275" s="121"/>
      <c r="AB275" s="124"/>
      <c r="AC275" s="124"/>
      <c r="AD275" s="124"/>
      <c r="AE275" s="124"/>
      <c r="AF275" s="124"/>
    </row>
    <row r="276" spans="1:32" s="15" customFormat="1" ht="15.75" x14ac:dyDescent="0.25">
      <c r="A276" s="45" t="s">
        <v>253</v>
      </c>
      <c r="B276" s="74" t="s">
        <v>145</v>
      </c>
      <c r="C276" s="77">
        <v>12</v>
      </c>
      <c r="D276" s="77">
        <v>10</v>
      </c>
      <c r="E276" s="75"/>
      <c r="F276" s="77">
        <v>15</v>
      </c>
      <c r="G276" s="75">
        <v>12</v>
      </c>
      <c r="H276" s="75">
        <v>8</v>
      </c>
      <c r="I276" s="77"/>
      <c r="J276" s="77">
        <v>11</v>
      </c>
      <c r="K276" s="77">
        <v>3</v>
      </c>
      <c r="L276" s="77">
        <v>1</v>
      </c>
      <c r="M276" s="77"/>
      <c r="N276" s="77">
        <v>11</v>
      </c>
      <c r="O276" s="13">
        <f t="shared" ref="O276:Z276" si="15">SUM(O277:O293)</f>
        <v>45</v>
      </c>
      <c r="P276" s="13">
        <f t="shared" si="15"/>
        <v>18</v>
      </c>
      <c r="Q276" s="13">
        <f t="shared" si="15"/>
        <v>0</v>
      </c>
      <c r="R276" s="13">
        <f t="shared" si="15"/>
        <v>0</v>
      </c>
      <c r="S276" s="13">
        <f t="shared" si="15"/>
        <v>0</v>
      </c>
      <c r="T276" s="13">
        <f t="shared" si="15"/>
        <v>2</v>
      </c>
      <c r="U276" s="13">
        <f t="shared" si="15"/>
        <v>0</v>
      </c>
      <c r="V276" s="13">
        <f t="shared" si="15"/>
        <v>194</v>
      </c>
      <c r="W276" s="13">
        <f t="shared" si="15"/>
        <v>0</v>
      </c>
      <c r="X276" s="13">
        <f t="shared" si="15"/>
        <v>0</v>
      </c>
      <c r="Y276" s="13">
        <f t="shared" si="15"/>
        <v>0</v>
      </c>
      <c r="Z276" s="13">
        <f t="shared" si="15"/>
        <v>0</v>
      </c>
      <c r="AA276" s="16"/>
      <c r="AB276" s="17"/>
      <c r="AC276" s="17"/>
      <c r="AD276" s="17"/>
      <c r="AE276" s="17"/>
      <c r="AF276" s="17"/>
    </row>
    <row r="277" spans="1:32" s="14" customFormat="1" ht="15.75" x14ac:dyDescent="0.25">
      <c r="A277" s="45" t="s">
        <v>254</v>
      </c>
      <c r="B277" s="74" t="s">
        <v>33</v>
      </c>
      <c r="C277" s="77">
        <v>12</v>
      </c>
      <c r="D277" s="75">
        <v>12</v>
      </c>
      <c r="E277" s="75"/>
      <c r="F277" s="75">
        <v>15</v>
      </c>
      <c r="G277" s="75">
        <v>7</v>
      </c>
      <c r="H277" s="75">
        <v>10</v>
      </c>
      <c r="I277" s="77"/>
      <c r="J277" s="77">
        <v>13</v>
      </c>
      <c r="K277" s="77">
        <v>2</v>
      </c>
      <c r="L277" s="77">
        <v>1</v>
      </c>
      <c r="M277" s="77"/>
      <c r="N277" s="77"/>
      <c r="O277" s="123"/>
      <c r="P277" s="123">
        <v>2</v>
      </c>
      <c r="Q277" s="123"/>
      <c r="R277" s="123"/>
      <c r="S277" s="123"/>
      <c r="T277" s="123"/>
      <c r="U277" s="123"/>
      <c r="V277" s="123">
        <v>14</v>
      </c>
      <c r="W277" s="123"/>
      <c r="X277" s="123"/>
      <c r="Y277" s="123"/>
      <c r="Z277" s="123"/>
      <c r="AA277" s="121"/>
      <c r="AB277" s="124"/>
      <c r="AC277" s="124"/>
      <c r="AD277" s="124"/>
      <c r="AE277" s="124"/>
      <c r="AF277" s="124"/>
    </row>
    <row r="278" spans="1:32" s="14" customFormat="1" ht="15.75" x14ac:dyDescent="0.25">
      <c r="A278" s="45" t="s">
        <v>255</v>
      </c>
      <c r="B278" s="74" t="s">
        <v>144</v>
      </c>
      <c r="C278" s="77">
        <v>12</v>
      </c>
      <c r="D278" s="77">
        <v>12</v>
      </c>
      <c r="E278" s="77"/>
      <c r="F278" s="77">
        <v>15</v>
      </c>
      <c r="G278" s="77">
        <v>11</v>
      </c>
      <c r="H278" s="77">
        <v>9</v>
      </c>
      <c r="I278" s="77"/>
      <c r="J278" s="77">
        <v>13</v>
      </c>
      <c r="K278" s="77">
        <v>3</v>
      </c>
      <c r="L278" s="77">
        <v>3</v>
      </c>
      <c r="M278" s="77"/>
      <c r="N278" s="77"/>
      <c r="O278" s="123">
        <v>3</v>
      </c>
      <c r="P278" s="123"/>
      <c r="Q278" s="123"/>
      <c r="R278" s="123"/>
      <c r="S278" s="123"/>
      <c r="T278" s="123"/>
      <c r="U278" s="123"/>
      <c r="V278" s="123">
        <v>12</v>
      </c>
      <c r="W278" s="123"/>
      <c r="X278" s="123"/>
      <c r="Y278" s="123"/>
      <c r="Z278" s="123"/>
      <c r="AA278" s="121"/>
      <c r="AB278" s="124"/>
      <c r="AC278" s="124"/>
      <c r="AD278" s="124"/>
      <c r="AE278" s="124"/>
      <c r="AF278" s="124"/>
    </row>
    <row r="279" spans="1:32" s="14" customFormat="1" ht="15.75" x14ac:dyDescent="0.25">
      <c r="A279" s="45" t="s">
        <v>256</v>
      </c>
      <c r="B279" s="74" t="s">
        <v>137</v>
      </c>
      <c r="C279" s="77">
        <v>12</v>
      </c>
      <c r="D279" s="77">
        <v>12</v>
      </c>
      <c r="E279" s="77"/>
      <c r="F279" s="77">
        <v>15</v>
      </c>
      <c r="G279" s="77">
        <v>11</v>
      </c>
      <c r="H279" s="77">
        <v>11</v>
      </c>
      <c r="I279" s="77"/>
      <c r="J279" s="77">
        <v>12</v>
      </c>
      <c r="K279" s="77">
        <v>2</v>
      </c>
      <c r="L279" s="77">
        <v>2</v>
      </c>
      <c r="M279" s="77"/>
      <c r="N279" s="77"/>
      <c r="O279" s="123">
        <v>3</v>
      </c>
      <c r="P279" s="123"/>
      <c r="Q279" s="123"/>
      <c r="R279" s="123"/>
      <c r="S279" s="123"/>
      <c r="T279" s="123">
        <v>1</v>
      </c>
      <c r="U279" s="123"/>
      <c r="V279" s="123">
        <v>8</v>
      </c>
      <c r="W279" s="123"/>
      <c r="X279" s="123"/>
      <c r="Y279" s="123"/>
      <c r="Z279" s="123"/>
      <c r="AA279" s="121"/>
      <c r="AB279" s="124"/>
      <c r="AC279" s="124"/>
      <c r="AD279" s="124"/>
      <c r="AE279" s="124"/>
      <c r="AF279" s="124"/>
    </row>
    <row r="280" spans="1:32" s="14" customFormat="1" ht="15.75" x14ac:dyDescent="0.25">
      <c r="A280" s="45" t="s">
        <v>257</v>
      </c>
      <c r="B280" s="74" t="s">
        <v>142</v>
      </c>
      <c r="C280" s="77">
        <v>12</v>
      </c>
      <c r="D280" s="77">
        <v>9</v>
      </c>
      <c r="E280" s="77"/>
      <c r="F280" s="77">
        <v>14</v>
      </c>
      <c r="G280" s="77">
        <v>10</v>
      </c>
      <c r="H280" s="77">
        <v>6</v>
      </c>
      <c r="I280" s="77"/>
      <c r="J280" s="77">
        <v>13</v>
      </c>
      <c r="K280" s="77">
        <v>3</v>
      </c>
      <c r="L280" s="77">
        <v>1</v>
      </c>
      <c r="M280" s="77"/>
      <c r="N280" s="77"/>
      <c r="O280" s="123">
        <v>3</v>
      </c>
      <c r="P280" s="123">
        <v>1</v>
      </c>
      <c r="Q280" s="123"/>
      <c r="R280" s="123"/>
      <c r="S280" s="123"/>
      <c r="T280" s="123"/>
      <c r="U280" s="123"/>
      <c r="V280" s="123">
        <v>6</v>
      </c>
      <c r="W280" s="123"/>
      <c r="X280" s="123"/>
      <c r="Y280" s="123"/>
      <c r="Z280" s="123"/>
      <c r="AA280" s="121"/>
      <c r="AB280" s="124"/>
      <c r="AC280" s="124"/>
      <c r="AD280" s="124"/>
      <c r="AE280" s="124"/>
      <c r="AF280" s="124"/>
    </row>
    <row r="281" spans="1:32" s="14" customFormat="1" ht="15.75" x14ac:dyDescent="0.25">
      <c r="A281" s="45" t="s">
        <v>258</v>
      </c>
      <c r="B281" s="74" t="s">
        <v>141</v>
      </c>
      <c r="C281" s="77">
        <v>12</v>
      </c>
      <c r="D281" s="77">
        <v>11</v>
      </c>
      <c r="E281" s="77"/>
      <c r="F281" s="77">
        <v>15</v>
      </c>
      <c r="G281" s="77">
        <v>10</v>
      </c>
      <c r="H281" s="77">
        <v>11</v>
      </c>
      <c r="I281" s="77"/>
      <c r="J281" s="77">
        <v>12</v>
      </c>
      <c r="K281" s="77">
        <v>4</v>
      </c>
      <c r="L281" s="77">
        <v>3</v>
      </c>
      <c r="M281" s="77"/>
      <c r="N281" s="77"/>
      <c r="O281" s="123">
        <v>2</v>
      </c>
      <c r="P281" s="123">
        <v>1</v>
      </c>
      <c r="Q281" s="123"/>
      <c r="R281" s="123"/>
      <c r="S281" s="123"/>
      <c r="T281" s="123"/>
      <c r="U281" s="123"/>
      <c r="V281" s="123">
        <v>12</v>
      </c>
      <c r="W281" s="123"/>
      <c r="X281" s="123"/>
      <c r="Y281" s="123"/>
      <c r="Z281" s="123"/>
      <c r="AA281" s="121"/>
      <c r="AB281" s="124"/>
      <c r="AC281" s="124"/>
      <c r="AD281" s="124"/>
      <c r="AE281" s="124"/>
      <c r="AF281" s="124"/>
    </row>
    <row r="282" spans="1:32" s="14" customFormat="1" ht="15.75" x14ac:dyDescent="0.25">
      <c r="A282" s="45" t="s">
        <v>259</v>
      </c>
      <c r="B282" s="74" t="s">
        <v>98</v>
      </c>
      <c r="C282" s="77">
        <v>12</v>
      </c>
      <c r="D282" s="77">
        <v>12</v>
      </c>
      <c r="E282" s="77"/>
      <c r="F282" s="77">
        <v>14</v>
      </c>
      <c r="G282" s="77">
        <v>10</v>
      </c>
      <c r="H282" s="77">
        <v>9</v>
      </c>
      <c r="I282" s="77"/>
      <c r="J282" s="77">
        <v>12</v>
      </c>
      <c r="K282" s="77">
        <v>2</v>
      </c>
      <c r="L282" s="77">
        <v>0</v>
      </c>
      <c r="M282" s="77"/>
      <c r="N282" s="77"/>
      <c r="O282" s="123">
        <v>2</v>
      </c>
      <c r="P282" s="123">
        <v>2</v>
      </c>
      <c r="Q282" s="123"/>
      <c r="R282" s="123"/>
      <c r="S282" s="123"/>
      <c r="T282" s="123"/>
      <c r="U282" s="123"/>
      <c r="V282" s="123">
        <v>11</v>
      </c>
      <c r="W282" s="123"/>
      <c r="X282" s="123"/>
      <c r="Y282" s="123"/>
      <c r="Z282" s="123"/>
      <c r="AA282" s="121"/>
      <c r="AB282" s="124"/>
      <c r="AC282" s="124"/>
      <c r="AD282" s="124"/>
      <c r="AE282" s="124"/>
      <c r="AF282" s="124"/>
    </row>
    <row r="283" spans="1:32" s="14" customFormat="1" ht="15.75" x14ac:dyDescent="0.25">
      <c r="A283" s="45" t="s">
        <v>260</v>
      </c>
      <c r="B283" s="74" t="s">
        <v>143</v>
      </c>
      <c r="C283" s="77">
        <v>12</v>
      </c>
      <c r="D283" s="77">
        <v>9</v>
      </c>
      <c r="E283" s="77"/>
      <c r="F283" s="77">
        <v>14</v>
      </c>
      <c r="G283" s="77">
        <v>11</v>
      </c>
      <c r="H283" s="77">
        <v>7</v>
      </c>
      <c r="I283" s="77"/>
      <c r="J283" s="77">
        <v>11</v>
      </c>
      <c r="K283" s="77">
        <v>2</v>
      </c>
      <c r="L283" s="77">
        <v>3</v>
      </c>
      <c r="M283" s="77"/>
      <c r="N283" s="77"/>
      <c r="O283" s="123">
        <v>2</v>
      </c>
      <c r="P283" s="123">
        <v>1</v>
      </c>
      <c r="Q283" s="123"/>
      <c r="R283" s="123"/>
      <c r="S283" s="123"/>
      <c r="T283" s="123"/>
      <c r="U283" s="123"/>
      <c r="V283" s="123">
        <v>12</v>
      </c>
      <c r="W283" s="123"/>
      <c r="X283" s="123"/>
      <c r="Y283" s="123"/>
      <c r="Z283" s="123"/>
      <c r="AA283" s="121"/>
      <c r="AB283" s="124"/>
      <c r="AC283" s="124"/>
      <c r="AD283" s="124"/>
      <c r="AE283" s="124"/>
      <c r="AF283" s="124"/>
    </row>
    <row r="284" spans="1:32" s="14" customFormat="1" ht="15.75" x14ac:dyDescent="0.25">
      <c r="A284" s="45" t="s">
        <v>261</v>
      </c>
      <c r="B284" s="74" t="s">
        <v>139</v>
      </c>
      <c r="C284" s="77">
        <v>12</v>
      </c>
      <c r="D284" s="77">
        <v>12</v>
      </c>
      <c r="E284" s="77"/>
      <c r="F284" s="77">
        <v>15</v>
      </c>
      <c r="G284" s="77">
        <v>11</v>
      </c>
      <c r="H284" s="84" t="s">
        <v>262</v>
      </c>
      <c r="I284" s="77"/>
      <c r="J284" s="77">
        <v>13</v>
      </c>
      <c r="K284" s="77">
        <v>4</v>
      </c>
      <c r="L284" s="77">
        <v>4</v>
      </c>
      <c r="M284" s="77"/>
      <c r="N284" s="77"/>
      <c r="O284" s="123">
        <v>5</v>
      </c>
      <c r="P284" s="123">
        <v>1</v>
      </c>
      <c r="Q284" s="123"/>
      <c r="R284" s="123"/>
      <c r="S284" s="123"/>
      <c r="T284" s="123"/>
      <c r="U284" s="123"/>
      <c r="V284" s="123">
        <v>12</v>
      </c>
      <c r="W284" s="123"/>
      <c r="X284" s="123"/>
      <c r="Y284" s="123"/>
      <c r="Z284" s="123"/>
      <c r="AA284" s="121"/>
      <c r="AB284" s="124"/>
      <c r="AC284" s="124"/>
      <c r="AD284" s="124"/>
      <c r="AE284" s="124"/>
      <c r="AF284" s="124"/>
    </row>
    <row r="285" spans="1:32" s="14" customFormat="1" ht="15.75" x14ac:dyDescent="0.25">
      <c r="A285" s="45" t="s">
        <v>263</v>
      </c>
      <c r="B285" s="74" t="s">
        <v>138</v>
      </c>
      <c r="C285" s="77">
        <v>12</v>
      </c>
      <c r="D285" s="77">
        <v>11</v>
      </c>
      <c r="E285" s="84"/>
      <c r="F285" s="77">
        <v>14</v>
      </c>
      <c r="G285" s="84" t="s">
        <v>264</v>
      </c>
      <c r="H285" s="84" t="s">
        <v>264</v>
      </c>
      <c r="I285" s="84"/>
      <c r="J285" s="84">
        <v>15</v>
      </c>
      <c r="K285" s="77">
        <v>4</v>
      </c>
      <c r="L285" s="77">
        <v>1</v>
      </c>
      <c r="M285" s="77"/>
      <c r="N285" s="77"/>
      <c r="O285" s="123">
        <v>3</v>
      </c>
      <c r="P285" s="123"/>
      <c r="Q285" s="123"/>
      <c r="R285" s="123"/>
      <c r="S285" s="123"/>
      <c r="T285" s="123"/>
      <c r="U285" s="123"/>
      <c r="V285" s="123">
        <v>14</v>
      </c>
      <c r="W285" s="123"/>
      <c r="X285" s="123"/>
      <c r="Y285" s="123"/>
      <c r="Z285" s="123"/>
      <c r="AA285" s="121"/>
      <c r="AB285" s="124"/>
      <c r="AC285" s="124"/>
      <c r="AD285" s="124"/>
      <c r="AE285" s="124"/>
      <c r="AF285" s="124"/>
    </row>
    <row r="286" spans="1:32" s="14" customFormat="1" ht="15.75" x14ac:dyDescent="0.25">
      <c r="A286" s="45" t="s">
        <v>265</v>
      </c>
      <c r="B286" s="74" t="s">
        <v>140</v>
      </c>
      <c r="C286" s="77">
        <v>12</v>
      </c>
      <c r="D286" s="77">
        <v>12</v>
      </c>
      <c r="E286" s="77"/>
      <c r="F286" s="77">
        <v>14</v>
      </c>
      <c r="G286" s="77">
        <v>11</v>
      </c>
      <c r="H286" s="77">
        <v>10</v>
      </c>
      <c r="I286" s="77"/>
      <c r="J286" s="77">
        <v>12</v>
      </c>
      <c r="K286" s="77">
        <v>1</v>
      </c>
      <c r="L286" s="77">
        <v>3</v>
      </c>
      <c r="M286" s="77"/>
      <c r="N286" s="77"/>
      <c r="O286" s="123">
        <v>4</v>
      </c>
      <c r="P286" s="123">
        <v>1</v>
      </c>
      <c r="Q286" s="123"/>
      <c r="R286" s="123"/>
      <c r="S286" s="123"/>
      <c r="T286" s="123"/>
      <c r="U286" s="123"/>
      <c r="V286" s="123">
        <v>12</v>
      </c>
      <c r="W286" s="123"/>
      <c r="X286" s="123"/>
      <c r="Y286" s="123"/>
      <c r="Z286" s="123"/>
      <c r="AA286" s="121"/>
      <c r="AB286" s="124"/>
      <c r="AC286" s="124"/>
      <c r="AD286" s="124"/>
      <c r="AE286" s="124"/>
      <c r="AF286" s="124"/>
    </row>
    <row r="287" spans="1:32" s="14" customFormat="1" ht="15.75" x14ac:dyDescent="0.25">
      <c r="A287" s="45" t="s">
        <v>266</v>
      </c>
      <c r="B287" s="74" t="s">
        <v>135</v>
      </c>
      <c r="C287" s="77">
        <v>12</v>
      </c>
      <c r="D287" s="77">
        <v>12</v>
      </c>
      <c r="E287" s="77"/>
      <c r="F287" s="77">
        <v>15</v>
      </c>
      <c r="G287" s="77">
        <v>11</v>
      </c>
      <c r="H287" s="77">
        <v>8</v>
      </c>
      <c r="I287" s="77"/>
      <c r="J287" s="77">
        <v>12</v>
      </c>
      <c r="K287" s="77">
        <v>2</v>
      </c>
      <c r="L287" s="77">
        <v>1</v>
      </c>
      <c r="M287" s="77"/>
      <c r="N287" s="77"/>
      <c r="O287" s="123">
        <v>4</v>
      </c>
      <c r="P287" s="123">
        <v>1</v>
      </c>
      <c r="Q287" s="123"/>
      <c r="R287" s="123"/>
      <c r="S287" s="123"/>
      <c r="T287" s="123"/>
      <c r="U287" s="123"/>
      <c r="V287" s="123">
        <v>10</v>
      </c>
      <c r="W287" s="123"/>
      <c r="X287" s="123"/>
      <c r="Y287" s="123"/>
      <c r="Z287" s="123"/>
      <c r="AA287" s="121"/>
      <c r="AB287" s="124"/>
      <c r="AC287" s="124"/>
      <c r="AD287" s="124"/>
      <c r="AE287" s="124"/>
      <c r="AF287" s="124"/>
    </row>
    <row r="288" spans="1:32" s="14" customFormat="1" ht="15.75" x14ac:dyDescent="0.25">
      <c r="A288" s="45" t="s">
        <v>267</v>
      </c>
      <c r="B288" s="74" t="s">
        <v>136</v>
      </c>
      <c r="C288" s="77">
        <v>12</v>
      </c>
      <c r="D288" s="77">
        <v>12</v>
      </c>
      <c r="E288" s="77"/>
      <c r="F288" s="77">
        <v>16</v>
      </c>
      <c r="G288" s="77">
        <v>11</v>
      </c>
      <c r="H288" s="77">
        <v>9</v>
      </c>
      <c r="I288" s="77"/>
      <c r="J288" s="77">
        <v>13</v>
      </c>
      <c r="K288" s="77">
        <v>3</v>
      </c>
      <c r="L288" s="77">
        <v>4</v>
      </c>
      <c r="M288" s="77"/>
      <c r="N288" s="77"/>
      <c r="O288" s="123"/>
      <c r="P288" s="123">
        <v>2</v>
      </c>
      <c r="Q288" s="123"/>
      <c r="R288" s="123"/>
      <c r="S288" s="123"/>
      <c r="T288" s="123"/>
      <c r="U288" s="123"/>
      <c r="V288" s="123">
        <v>11</v>
      </c>
      <c r="W288" s="123"/>
      <c r="X288" s="123"/>
      <c r="Y288" s="123"/>
      <c r="Z288" s="123"/>
      <c r="AA288" s="121"/>
      <c r="AB288" s="124"/>
      <c r="AC288" s="124"/>
      <c r="AD288" s="124"/>
      <c r="AE288" s="124"/>
      <c r="AF288" s="124"/>
    </row>
    <row r="289" spans="1:32" s="14" customFormat="1" ht="15.75" x14ac:dyDescent="0.25">
      <c r="A289" s="79" t="s">
        <v>30</v>
      </c>
      <c r="B289" s="72" t="s">
        <v>268</v>
      </c>
      <c r="C289" s="73">
        <f>C290</f>
        <v>143</v>
      </c>
      <c r="D289" s="73">
        <f t="shared" ref="D289:N289" si="16">D290</f>
        <v>123</v>
      </c>
      <c r="E289" s="73">
        <f t="shared" si="16"/>
        <v>0</v>
      </c>
      <c r="F289" s="73">
        <f t="shared" si="16"/>
        <v>170</v>
      </c>
      <c r="G289" s="73">
        <f t="shared" si="16"/>
        <v>127</v>
      </c>
      <c r="H289" s="73">
        <f t="shared" si="16"/>
        <v>113</v>
      </c>
      <c r="I289" s="73">
        <f t="shared" si="16"/>
        <v>0</v>
      </c>
      <c r="J289" s="73">
        <f t="shared" si="16"/>
        <v>148</v>
      </c>
      <c r="K289" s="73">
        <f t="shared" si="16"/>
        <v>27</v>
      </c>
      <c r="L289" s="73">
        <f t="shared" si="16"/>
        <v>21</v>
      </c>
      <c r="M289" s="73">
        <f t="shared" si="16"/>
        <v>0</v>
      </c>
      <c r="N289" s="73">
        <f t="shared" si="16"/>
        <v>148</v>
      </c>
      <c r="O289" s="123">
        <v>3</v>
      </c>
      <c r="P289" s="123">
        <v>1</v>
      </c>
      <c r="Q289" s="123"/>
      <c r="R289" s="123"/>
      <c r="S289" s="123"/>
      <c r="T289" s="123"/>
      <c r="U289" s="123"/>
      <c r="V289" s="123">
        <v>16</v>
      </c>
      <c r="W289" s="123"/>
      <c r="X289" s="123"/>
      <c r="Y289" s="123"/>
      <c r="Z289" s="123"/>
      <c r="AA289" s="121"/>
      <c r="AB289" s="124"/>
      <c r="AC289" s="124"/>
      <c r="AD289" s="124"/>
      <c r="AE289" s="124"/>
      <c r="AF289" s="124"/>
    </row>
    <row r="290" spans="1:32" s="14" customFormat="1" ht="15.75" x14ac:dyDescent="0.25">
      <c r="A290" s="79"/>
      <c r="B290" s="72" t="s">
        <v>64</v>
      </c>
      <c r="C290" s="73">
        <f>SUM(C291:C302)</f>
        <v>143</v>
      </c>
      <c r="D290" s="73">
        <f t="shared" ref="D290:N290" si="17">SUM(D291:D302)</f>
        <v>123</v>
      </c>
      <c r="E290" s="73">
        <f t="shared" si="17"/>
        <v>0</v>
      </c>
      <c r="F290" s="73">
        <f t="shared" si="17"/>
        <v>170</v>
      </c>
      <c r="G290" s="73">
        <f t="shared" si="17"/>
        <v>127</v>
      </c>
      <c r="H290" s="73">
        <f t="shared" si="17"/>
        <v>113</v>
      </c>
      <c r="I290" s="73">
        <f t="shared" si="17"/>
        <v>0</v>
      </c>
      <c r="J290" s="73">
        <f>SUM(J291:J302)</f>
        <v>148</v>
      </c>
      <c r="K290" s="73">
        <f t="shared" si="17"/>
        <v>27</v>
      </c>
      <c r="L290" s="73">
        <f t="shared" si="17"/>
        <v>21</v>
      </c>
      <c r="M290" s="73">
        <f t="shared" si="17"/>
        <v>0</v>
      </c>
      <c r="N290" s="73">
        <f t="shared" si="17"/>
        <v>148</v>
      </c>
      <c r="O290" s="123">
        <v>3</v>
      </c>
      <c r="P290" s="123">
        <v>3</v>
      </c>
      <c r="Q290" s="123"/>
      <c r="R290" s="123"/>
      <c r="S290" s="123"/>
      <c r="T290" s="123"/>
      <c r="U290" s="123"/>
      <c r="V290" s="123">
        <v>13</v>
      </c>
      <c r="W290" s="123"/>
      <c r="X290" s="123"/>
      <c r="Y290" s="123"/>
      <c r="Z290" s="123"/>
      <c r="AA290" s="121"/>
      <c r="AB290" s="124"/>
      <c r="AC290" s="124"/>
      <c r="AD290" s="124"/>
      <c r="AE290" s="124"/>
      <c r="AF290" s="124"/>
    </row>
    <row r="291" spans="1:32" s="14" customFormat="1" ht="15.75" x14ac:dyDescent="0.25">
      <c r="A291" s="45" t="s">
        <v>269</v>
      </c>
      <c r="B291" s="74" t="s">
        <v>206</v>
      </c>
      <c r="C291" s="77">
        <v>12</v>
      </c>
      <c r="D291" s="77">
        <v>11</v>
      </c>
      <c r="E291" s="78"/>
      <c r="F291" s="77">
        <v>15</v>
      </c>
      <c r="G291" s="85">
        <v>11</v>
      </c>
      <c r="H291" s="85">
        <v>11</v>
      </c>
      <c r="I291" s="77"/>
      <c r="J291" s="85">
        <v>13</v>
      </c>
      <c r="K291" s="77">
        <v>1</v>
      </c>
      <c r="L291" s="77">
        <v>2</v>
      </c>
      <c r="M291" s="77"/>
      <c r="N291" s="77">
        <f>J291</f>
        <v>13</v>
      </c>
      <c r="O291" s="123">
        <v>3</v>
      </c>
      <c r="P291" s="123"/>
      <c r="Q291" s="123"/>
      <c r="R291" s="123"/>
      <c r="S291" s="123"/>
      <c r="T291" s="123">
        <v>1</v>
      </c>
      <c r="U291" s="123"/>
      <c r="V291" s="123">
        <v>8</v>
      </c>
      <c r="W291" s="123"/>
      <c r="X291" s="123"/>
      <c r="Y291" s="123"/>
      <c r="Z291" s="123"/>
      <c r="AA291" s="121"/>
      <c r="AB291" s="124"/>
      <c r="AC291" s="124"/>
      <c r="AD291" s="124"/>
      <c r="AE291" s="124"/>
      <c r="AF291" s="124"/>
    </row>
    <row r="292" spans="1:32" s="14" customFormat="1" ht="15.75" x14ac:dyDescent="0.25">
      <c r="A292" s="45" t="s">
        <v>270</v>
      </c>
      <c r="B292" s="74" t="s">
        <v>87</v>
      </c>
      <c r="C292" s="77">
        <v>12</v>
      </c>
      <c r="D292" s="77">
        <v>8</v>
      </c>
      <c r="E292" s="78"/>
      <c r="F292" s="77">
        <v>12</v>
      </c>
      <c r="G292" s="85">
        <v>11</v>
      </c>
      <c r="H292" s="85">
        <v>8</v>
      </c>
      <c r="I292" s="77"/>
      <c r="J292" s="85">
        <v>12</v>
      </c>
      <c r="K292" s="77">
        <v>3</v>
      </c>
      <c r="L292" s="77">
        <v>1</v>
      </c>
      <c r="M292" s="77"/>
      <c r="N292" s="77">
        <f t="shared" ref="N292:N302" si="18">J292</f>
        <v>12</v>
      </c>
      <c r="O292" s="123">
        <v>1</v>
      </c>
      <c r="P292" s="123">
        <v>2</v>
      </c>
      <c r="Q292" s="123"/>
      <c r="R292" s="123"/>
      <c r="S292" s="123"/>
      <c r="T292" s="123"/>
      <c r="U292" s="123"/>
      <c r="V292" s="123">
        <v>12</v>
      </c>
      <c r="W292" s="123"/>
      <c r="X292" s="123"/>
      <c r="Y292" s="123"/>
      <c r="Z292" s="123"/>
      <c r="AA292" s="121"/>
      <c r="AB292" s="124"/>
      <c r="AC292" s="124"/>
      <c r="AD292" s="124"/>
      <c r="AE292" s="124"/>
      <c r="AF292" s="124"/>
    </row>
    <row r="293" spans="1:32" s="14" customFormat="1" ht="15.75" x14ac:dyDescent="0.25">
      <c r="A293" s="45" t="s">
        <v>271</v>
      </c>
      <c r="B293" s="74" t="s">
        <v>86</v>
      </c>
      <c r="C293" s="77">
        <v>12</v>
      </c>
      <c r="D293" s="77">
        <v>12</v>
      </c>
      <c r="E293" s="78"/>
      <c r="F293" s="77">
        <v>16</v>
      </c>
      <c r="G293" s="85">
        <v>11</v>
      </c>
      <c r="H293" s="85">
        <v>9</v>
      </c>
      <c r="I293" s="77"/>
      <c r="J293" s="85">
        <v>14</v>
      </c>
      <c r="K293" s="77">
        <v>3</v>
      </c>
      <c r="L293" s="77"/>
      <c r="M293" s="77"/>
      <c r="N293" s="77">
        <f t="shared" si="18"/>
        <v>14</v>
      </c>
      <c r="O293" s="123">
        <v>4</v>
      </c>
      <c r="P293" s="123"/>
      <c r="Q293" s="123"/>
      <c r="R293" s="123"/>
      <c r="S293" s="123"/>
      <c r="T293" s="123"/>
      <c r="U293" s="123"/>
      <c r="V293" s="123">
        <v>11</v>
      </c>
      <c r="W293" s="123"/>
      <c r="X293" s="123"/>
      <c r="Y293" s="123"/>
      <c r="Z293" s="123"/>
      <c r="AA293" s="121"/>
      <c r="AB293" s="124"/>
      <c r="AC293" s="124"/>
      <c r="AD293" s="124"/>
      <c r="AE293" s="124"/>
      <c r="AF293" s="124"/>
    </row>
    <row r="294" spans="1:32" s="15" customFormat="1" ht="15.75" x14ac:dyDescent="0.25">
      <c r="A294" s="45" t="s">
        <v>272</v>
      </c>
      <c r="B294" s="74" t="s">
        <v>88</v>
      </c>
      <c r="C294" s="77">
        <v>12</v>
      </c>
      <c r="D294" s="77">
        <v>12</v>
      </c>
      <c r="E294" s="78"/>
      <c r="F294" s="77">
        <v>16</v>
      </c>
      <c r="G294" s="85">
        <v>11</v>
      </c>
      <c r="H294" s="85">
        <v>10</v>
      </c>
      <c r="I294" s="77"/>
      <c r="J294" s="85">
        <v>14</v>
      </c>
      <c r="K294" s="77">
        <v>1</v>
      </c>
      <c r="L294" s="77">
        <v>2</v>
      </c>
      <c r="M294" s="77"/>
      <c r="N294" s="77">
        <f t="shared" si="18"/>
        <v>14</v>
      </c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6"/>
      <c r="AB294" s="17"/>
      <c r="AC294" s="17"/>
      <c r="AD294" s="17"/>
      <c r="AE294" s="17"/>
      <c r="AF294" s="17"/>
    </row>
    <row r="295" spans="1:32" s="14" customFormat="1" ht="15.75" x14ac:dyDescent="0.25">
      <c r="A295" s="45" t="s">
        <v>273</v>
      </c>
      <c r="B295" s="74" t="s">
        <v>90</v>
      </c>
      <c r="C295" s="77">
        <v>12</v>
      </c>
      <c r="D295" s="77">
        <v>12</v>
      </c>
      <c r="E295" s="78"/>
      <c r="F295" s="77">
        <v>16</v>
      </c>
      <c r="G295" s="85">
        <v>11</v>
      </c>
      <c r="H295" s="85">
        <v>11</v>
      </c>
      <c r="I295" s="77"/>
      <c r="J295" s="85">
        <v>9</v>
      </c>
      <c r="K295" s="77">
        <v>2</v>
      </c>
      <c r="L295" s="77">
        <v>2</v>
      </c>
      <c r="M295" s="77"/>
      <c r="N295" s="77">
        <f t="shared" si="18"/>
        <v>9</v>
      </c>
      <c r="O295" s="123"/>
      <c r="P295" s="123"/>
      <c r="Q295" s="123"/>
      <c r="R295" s="123"/>
      <c r="S295" s="123">
        <v>3</v>
      </c>
      <c r="T295" s="123">
        <v>3</v>
      </c>
      <c r="U295" s="123"/>
      <c r="V295" s="123">
        <v>9</v>
      </c>
      <c r="W295" s="123"/>
      <c r="X295" s="123"/>
      <c r="Y295" s="123"/>
      <c r="Z295" s="123">
        <v>0</v>
      </c>
      <c r="AA295" s="121"/>
      <c r="AB295" s="124"/>
      <c r="AC295" s="124"/>
      <c r="AD295" s="124"/>
      <c r="AE295" s="124"/>
      <c r="AF295" s="124"/>
    </row>
    <row r="296" spans="1:32" s="14" customFormat="1" ht="15.75" x14ac:dyDescent="0.25">
      <c r="A296" s="45" t="s">
        <v>274</v>
      </c>
      <c r="B296" s="74" t="s">
        <v>94</v>
      </c>
      <c r="C296" s="77">
        <v>12</v>
      </c>
      <c r="D296" s="77">
        <v>11</v>
      </c>
      <c r="E296" s="78"/>
      <c r="F296" s="77">
        <v>15</v>
      </c>
      <c r="G296" s="85">
        <v>11</v>
      </c>
      <c r="H296" s="85">
        <v>10</v>
      </c>
      <c r="I296" s="77"/>
      <c r="J296" s="85">
        <v>12</v>
      </c>
      <c r="K296" s="77">
        <v>1</v>
      </c>
      <c r="L296" s="77">
        <v>2</v>
      </c>
      <c r="M296" s="77"/>
      <c r="N296" s="77">
        <f t="shared" si="18"/>
        <v>12</v>
      </c>
      <c r="O296" s="123"/>
      <c r="P296" s="123"/>
      <c r="Q296" s="123"/>
      <c r="R296" s="123"/>
      <c r="S296" s="123">
        <v>3</v>
      </c>
      <c r="T296" s="123">
        <v>1</v>
      </c>
      <c r="U296" s="123"/>
      <c r="V296" s="123">
        <v>5</v>
      </c>
      <c r="W296" s="123"/>
      <c r="X296" s="123"/>
      <c r="Y296" s="123"/>
      <c r="Z296" s="123">
        <v>1</v>
      </c>
      <c r="AA296" s="121"/>
      <c r="AB296" s="124"/>
      <c r="AC296" s="124"/>
      <c r="AD296" s="124"/>
      <c r="AE296" s="124"/>
      <c r="AF296" s="124"/>
    </row>
    <row r="297" spans="1:32" s="14" customFormat="1" ht="15.75" x14ac:dyDescent="0.25">
      <c r="A297" s="45" t="s">
        <v>275</v>
      </c>
      <c r="B297" s="74" t="s">
        <v>24</v>
      </c>
      <c r="C297" s="77">
        <v>12</v>
      </c>
      <c r="D297" s="77">
        <v>11</v>
      </c>
      <c r="E297" s="78"/>
      <c r="F297" s="77">
        <v>15</v>
      </c>
      <c r="G297" s="85">
        <v>11</v>
      </c>
      <c r="H297" s="85">
        <v>9</v>
      </c>
      <c r="I297" s="77"/>
      <c r="J297" s="85">
        <v>14</v>
      </c>
      <c r="K297" s="77">
        <v>7</v>
      </c>
      <c r="L297" s="77">
        <v>4</v>
      </c>
      <c r="M297" s="77"/>
      <c r="N297" s="77">
        <f t="shared" si="18"/>
        <v>14</v>
      </c>
      <c r="O297" s="123"/>
      <c r="P297" s="123"/>
      <c r="Q297" s="123"/>
      <c r="R297" s="123"/>
      <c r="S297" s="123">
        <v>4</v>
      </c>
      <c r="T297" s="123">
        <v>1</v>
      </c>
      <c r="U297" s="123"/>
      <c r="V297" s="123">
        <v>6</v>
      </c>
      <c r="W297" s="123"/>
      <c r="X297" s="123"/>
      <c r="Y297" s="123"/>
      <c r="Z297" s="123">
        <v>0</v>
      </c>
      <c r="AA297" s="121"/>
      <c r="AB297" s="124"/>
      <c r="AC297" s="124"/>
      <c r="AD297" s="124"/>
      <c r="AE297" s="124"/>
      <c r="AF297" s="124"/>
    </row>
    <row r="298" spans="1:32" s="14" customFormat="1" ht="15.75" x14ac:dyDescent="0.25">
      <c r="A298" s="45" t="s">
        <v>276</v>
      </c>
      <c r="B298" s="74" t="s">
        <v>277</v>
      </c>
      <c r="C298" s="77">
        <v>12</v>
      </c>
      <c r="D298" s="77">
        <v>8</v>
      </c>
      <c r="E298" s="78"/>
      <c r="F298" s="77">
        <v>12</v>
      </c>
      <c r="G298" s="85">
        <v>10</v>
      </c>
      <c r="H298" s="85">
        <v>8</v>
      </c>
      <c r="I298" s="77"/>
      <c r="J298" s="85">
        <v>12</v>
      </c>
      <c r="K298" s="77"/>
      <c r="L298" s="77"/>
      <c r="M298" s="77"/>
      <c r="N298" s="77">
        <f t="shared" si="18"/>
        <v>12</v>
      </c>
      <c r="O298" s="123"/>
      <c r="P298" s="123"/>
      <c r="Q298" s="123"/>
      <c r="R298" s="123"/>
      <c r="S298" s="123">
        <v>5</v>
      </c>
      <c r="T298" s="123">
        <v>1</v>
      </c>
      <c r="U298" s="123"/>
      <c r="V298" s="123">
        <v>8</v>
      </c>
      <c r="W298" s="123"/>
      <c r="X298" s="123"/>
      <c r="Y298" s="123"/>
      <c r="Z298" s="123">
        <v>1</v>
      </c>
      <c r="AA298" s="121"/>
      <c r="AB298" s="124"/>
      <c r="AC298" s="124"/>
      <c r="AD298" s="124"/>
      <c r="AE298" s="124"/>
      <c r="AF298" s="124"/>
    </row>
    <row r="299" spans="1:32" s="14" customFormat="1" ht="15.75" x14ac:dyDescent="0.25">
      <c r="A299" s="45" t="s">
        <v>278</v>
      </c>
      <c r="B299" s="74" t="s">
        <v>93</v>
      </c>
      <c r="C299" s="77">
        <v>12</v>
      </c>
      <c r="D299" s="77">
        <v>9</v>
      </c>
      <c r="E299" s="78"/>
      <c r="F299" s="77">
        <v>13</v>
      </c>
      <c r="G299" s="85">
        <v>10</v>
      </c>
      <c r="H299" s="85">
        <v>8</v>
      </c>
      <c r="I299" s="77"/>
      <c r="J299" s="85">
        <v>12</v>
      </c>
      <c r="K299" s="77">
        <v>1</v>
      </c>
      <c r="L299" s="77">
        <v>3</v>
      </c>
      <c r="M299" s="77"/>
      <c r="N299" s="77">
        <f t="shared" si="18"/>
        <v>12</v>
      </c>
      <c r="O299" s="123">
        <v>1</v>
      </c>
      <c r="P299" s="123"/>
      <c r="Q299" s="123"/>
      <c r="R299" s="123"/>
      <c r="S299" s="123"/>
      <c r="T299" s="123">
        <v>1</v>
      </c>
      <c r="U299" s="123"/>
      <c r="V299" s="123">
        <v>7</v>
      </c>
      <c r="W299" s="123"/>
      <c r="X299" s="123"/>
      <c r="Y299" s="123"/>
      <c r="Z299" s="123">
        <v>1</v>
      </c>
      <c r="AA299" s="121"/>
      <c r="AB299" s="124"/>
      <c r="AC299" s="124"/>
      <c r="AD299" s="124"/>
      <c r="AE299" s="124"/>
      <c r="AF299" s="124"/>
    </row>
    <row r="300" spans="1:32" s="14" customFormat="1" ht="15.75" x14ac:dyDescent="0.25">
      <c r="A300" s="45" t="s">
        <v>279</v>
      </c>
      <c r="B300" s="74" t="s">
        <v>92</v>
      </c>
      <c r="C300" s="77">
        <v>12</v>
      </c>
      <c r="D300" s="77">
        <v>10</v>
      </c>
      <c r="E300" s="78"/>
      <c r="F300" s="77">
        <v>14</v>
      </c>
      <c r="G300" s="85">
        <v>10</v>
      </c>
      <c r="H300" s="85">
        <v>10</v>
      </c>
      <c r="I300" s="77"/>
      <c r="J300" s="85">
        <v>12</v>
      </c>
      <c r="K300" s="77">
        <v>2</v>
      </c>
      <c r="L300" s="77"/>
      <c r="M300" s="77"/>
      <c r="N300" s="77">
        <f t="shared" si="18"/>
        <v>12</v>
      </c>
      <c r="O300" s="123"/>
      <c r="P300" s="123"/>
      <c r="Q300" s="123"/>
      <c r="R300" s="123"/>
      <c r="S300" s="123">
        <v>2</v>
      </c>
      <c r="T300" s="123">
        <v>2</v>
      </c>
      <c r="U300" s="123"/>
      <c r="V300" s="123">
        <v>8</v>
      </c>
      <c r="W300" s="123"/>
      <c r="X300" s="123"/>
      <c r="Y300" s="123"/>
      <c r="Z300" s="123">
        <v>1</v>
      </c>
      <c r="AA300" s="121"/>
      <c r="AB300" s="124"/>
      <c r="AC300" s="124"/>
      <c r="AD300" s="124"/>
      <c r="AE300" s="124"/>
      <c r="AF300" s="124"/>
    </row>
    <row r="301" spans="1:32" s="14" customFormat="1" ht="15.75" x14ac:dyDescent="0.25">
      <c r="A301" s="45" t="s">
        <v>280</v>
      </c>
      <c r="B301" s="74" t="s">
        <v>91</v>
      </c>
      <c r="C301" s="77">
        <v>12</v>
      </c>
      <c r="D301" s="77">
        <v>10</v>
      </c>
      <c r="E301" s="78"/>
      <c r="F301" s="77">
        <v>14</v>
      </c>
      <c r="G301" s="85">
        <v>11</v>
      </c>
      <c r="H301" s="85">
        <v>10</v>
      </c>
      <c r="I301" s="77"/>
      <c r="J301" s="85">
        <v>13</v>
      </c>
      <c r="K301" s="77">
        <v>4</v>
      </c>
      <c r="L301" s="77">
        <v>3</v>
      </c>
      <c r="M301" s="77"/>
      <c r="N301" s="77">
        <f t="shared" si="18"/>
        <v>13</v>
      </c>
      <c r="O301" s="123"/>
      <c r="P301" s="123"/>
      <c r="Q301" s="123"/>
      <c r="R301" s="123"/>
      <c r="S301" s="123">
        <v>5</v>
      </c>
      <c r="T301" s="123">
        <v>2</v>
      </c>
      <c r="U301" s="123"/>
      <c r="V301" s="123">
        <v>8</v>
      </c>
      <c r="W301" s="123"/>
      <c r="X301" s="123"/>
      <c r="Y301" s="123"/>
      <c r="Z301" s="123">
        <v>1</v>
      </c>
      <c r="AA301" s="121"/>
      <c r="AB301" s="124"/>
      <c r="AC301" s="124"/>
      <c r="AD301" s="124"/>
      <c r="AE301" s="124"/>
      <c r="AF301" s="124"/>
    </row>
    <row r="302" spans="1:32" s="14" customFormat="1" ht="15.75" x14ac:dyDescent="0.25">
      <c r="A302" s="45" t="s">
        <v>281</v>
      </c>
      <c r="B302" s="74" t="s">
        <v>89</v>
      </c>
      <c r="C302" s="77">
        <v>11</v>
      </c>
      <c r="D302" s="77">
        <v>9</v>
      </c>
      <c r="E302" s="78"/>
      <c r="F302" s="77">
        <v>12</v>
      </c>
      <c r="G302" s="85">
        <v>9</v>
      </c>
      <c r="H302" s="85">
        <v>9</v>
      </c>
      <c r="I302" s="77"/>
      <c r="J302" s="85">
        <v>11</v>
      </c>
      <c r="K302" s="77">
        <v>2</v>
      </c>
      <c r="L302" s="77">
        <v>2</v>
      </c>
      <c r="M302" s="77"/>
      <c r="N302" s="77">
        <f t="shared" si="18"/>
        <v>11</v>
      </c>
      <c r="O302" s="123"/>
      <c r="P302" s="123"/>
      <c r="Q302" s="123"/>
      <c r="R302" s="123"/>
      <c r="S302" s="123">
        <v>2</v>
      </c>
      <c r="T302" s="123">
        <v>1</v>
      </c>
      <c r="U302" s="123"/>
      <c r="V302" s="123">
        <v>8</v>
      </c>
      <c r="W302" s="123"/>
      <c r="X302" s="123"/>
      <c r="Y302" s="123"/>
      <c r="Z302" s="123">
        <v>0</v>
      </c>
      <c r="AA302" s="121"/>
      <c r="AB302" s="124"/>
      <c r="AC302" s="124"/>
      <c r="AD302" s="124"/>
      <c r="AE302" s="124"/>
      <c r="AF302" s="124"/>
    </row>
    <row r="303" spans="1:32" s="14" customFormat="1" ht="15.75" x14ac:dyDescent="0.25">
      <c r="A303" s="38" t="s">
        <v>31</v>
      </c>
      <c r="B303" s="72" t="s">
        <v>282</v>
      </c>
      <c r="C303" s="86">
        <f>C304</f>
        <v>99</v>
      </c>
      <c r="D303" s="86">
        <f t="shared" ref="D303:N303" si="19">D304</f>
        <v>100</v>
      </c>
      <c r="E303" s="86">
        <f t="shared" si="19"/>
        <v>0</v>
      </c>
      <c r="F303" s="86">
        <f t="shared" si="19"/>
        <v>127</v>
      </c>
      <c r="G303" s="86">
        <f t="shared" si="19"/>
        <v>98</v>
      </c>
      <c r="H303" s="86">
        <f t="shared" si="19"/>
        <v>84</v>
      </c>
      <c r="I303" s="86">
        <f t="shared" si="19"/>
        <v>0</v>
      </c>
      <c r="J303" s="86">
        <f t="shared" si="19"/>
        <v>110</v>
      </c>
      <c r="K303" s="86">
        <f t="shared" si="19"/>
        <v>18</v>
      </c>
      <c r="L303" s="86">
        <f t="shared" si="19"/>
        <v>11</v>
      </c>
      <c r="M303" s="86">
        <f t="shared" si="19"/>
        <v>0</v>
      </c>
      <c r="N303" s="86">
        <f t="shared" si="19"/>
        <v>110</v>
      </c>
      <c r="O303" s="123"/>
      <c r="P303" s="123">
        <v>1</v>
      </c>
      <c r="Q303" s="123"/>
      <c r="R303" s="123"/>
      <c r="S303" s="123">
        <v>4</v>
      </c>
      <c r="T303" s="123"/>
      <c r="U303" s="123"/>
      <c r="V303" s="123">
        <v>6</v>
      </c>
      <c r="W303" s="123"/>
      <c r="X303" s="123"/>
      <c r="Y303" s="123"/>
      <c r="Z303" s="123">
        <v>1</v>
      </c>
      <c r="AA303" s="121"/>
      <c r="AB303" s="124"/>
      <c r="AC303" s="124"/>
      <c r="AD303" s="124"/>
      <c r="AE303" s="124"/>
      <c r="AF303" s="124"/>
    </row>
    <row r="304" spans="1:32" s="14" customFormat="1" ht="15.75" x14ac:dyDescent="0.25">
      <c r="A304" s="38"/>
      <c r="B304" s="72" t="s">
        <v>64</v>
      </c>
      <c r="C304" s="86">
        <f>SUM(C305:C313)</f>
        <v>99</v>
      </c>
      <c r="D304" s="86">
        <f t="shared" ref="D304:N304" si="20">SUM(D305:D313)</f>
        <v>100</v>
      </c>
      <c r="E304" s="86">
        <f t="shared" si="20"/>
        <v>0</v>
      </c>
      <c r="F304" s="86">
        <f t="shared" si="20"/>
        <v>127</v>
      </c>
      <c r="G304" s="86">
        <f t="shared" si="20"/>
        <v>98</v>
      </c>
      <c r="H304" s="86">
        <f t="shared" si="20"/>
        <v>84</v>
      </c>
      <c r="I304" s="86">
        <f t="shared" si="20"/>
        <v>0</v>
      </c>
      <c r="J304" s="86">
        <f t="shared" si="20"/>
        <v>110</v>
      </c>
      <c r="K304" s="86">
        <f t="shared" si="20"/>
        <v>18</v>
      </c>
      <c r="L304" s="86">
        <f t="shared" si="20"/>
        <v>11</v>
      </c>
      <c r="M304" s="86">
        <f t="shared" si="20"/>
        <v>0</v>
      </c>
      <c r="N304" s="86">
        <f t="shared" si="20"/>
        <v>110</v>
      </c>
      <c r="O304" s="123"/>
      <c r="P304" s="123"/>
      <c r="Q304" s="123"/>
      <c r="R304" s="123"/>
      <c r="S304" s="123">
        <v>4</v>
      </c>
      <c r="T304" s="123"/>
      <c r="U304" s="123"/>
      <c r="V304" s="123">
        <v>7</v>
      </c>
      <c r="W304" s="123"/>
      <c r="X304" s="123"/>
      <c r="Y304" s="123"/>
      <c r="Z304" s="123">
        <v>1</v>
      </c>
      <c r="AA304" s="121"/>
      <c r="AB304" s="124"/>
      <c r="AC304" s="124"/>
      <c r="AD304" s="124"/>
      <c r="AE304" s="124"/>
      <c r="AF304" s="124"/>
    </row>
    <row r="305" spans="1:33" s="14" customFormat="1" ht="15.75" x14ac:dyDescent="0.25">
      <c r="A305" s="45" t="s">
        <v>283</v>
      </c>
      <c r="B305" s="74" t="s">
        <v>284</v>
      </c>
      <c r="C305" s="75">
        <v>11</v>
      </c>
      <c r="D305" s="75">
        <v>9</v>
      </c>
      <c r="E305" s="75"/>
      <c r="F305" s="75">
        <v>13</v>
      </c>
      <c r="G305" s="75">
        <v>11</v>
      </c>
      <c r="H305" s="75">
        <v>9</v>
      </c>
      <c r="I305" s="77"/>
      <c r="J305" s="77">
        <v>9</v>
      </c>
      <c r="K305" s="77">
        <v>2</v>
      </c>
      <c r="L305" s="77"/>
      <c r="M305" s="77"/>
      <c r="N305" s="77">
        <v>9</v>
      </c>
      <c r="O305" s="123"/>
      <c r="P305" s="123"/>
      <c r="Q305" s="123"/>
      <c r="R305" s="123"/>
      <c r="S305" s="123">
        <v>5</v>
      </c>
      <c r="T305" s="123">
        <v>3</v>
      </c>
      <c r="U305" s="123"/>
      <c r="V305" s="123">
        <v>7</v>
      </c>
      <c r="W305" s="123"/>
      <c r="X305" s="123"/>
      <c r="Y305" s="123"/>
      <c r="Z305" s="123">
        <v>2</v>
      </c>
      <c r="AA305" s="121"/>
      <c r="AB305" s="124"/>
      <c r="AC305" s="124"/>
      <c r="AD305" s="124"/>
      <c r="AE305" s="124"/>
      <c r="AF305" s="124"/>
    </row>
    <row r="306" spans="1:33" s="14" customFormat="1" ht="15.75" x14ac:dyDescent="0.25">
      <c r="A306" s="45" t="s">
        <v>285</v>
      </c>
      <c r="B306" s="74" t="s">
        <v>74</v>
      </c>
      <c r="C306" s="75">
        <v>11</v>
      </c>
      <c r="D306" s="75">
        <v>12</v>
      </c>
      <c r="E306" s="75"/>
      <c r="F306" s="75">
        <v>15</v>
      </c>
      <c r="G306" s="75">
        <v>11</v>
      </c>
      <c r="H306" s="75">
        <v>11</v>
      </c>
      <c r="I306" s="77"/>
      <c r="J306" s="77">
        <v>12</v>
      </c>
      <c r="K306" s="77">
        <v>4</v>
      </c>
      <c r="L306" s="77">
        <v>1</v>
      </c>
      <c r="M306" s="77"/>
      <c r="N306" s="77">
        <v>12</v>
      </c>
      <c r="O306" s="123"/>
      <c r="P306" s="123"/>
      <c r="Q306" s="123"/>
      <c r="R306" s="123"/>
      <c r="S306" s="123">
        <v>1</v>
      </c>
      <c r="T306" s="123">
        <v>1</v>
      </c>
      <c r="U306" s="123"/>
      <c r="V306" s="123">
        <v>6</v>
      </c>
      <c r="W306" s="123"/>
      <c r="X306" s="123"/>
      <c r="Y306" s="123"/>
      <c r="Z306" s="123">
        <v>1</v>
      </c>
      <c r="AA306" s="121"/>
      <c r="AB306" s="124"/>
      <c r="AC306" s="124"/>
      <c r="AD306" s="124"/>
      <c r="AE306" s="124"/>
      <c r="AF306" s="124"/>
    </row>
    <row r="307" spans="1:33" s="14" customFormat="1" ht="15.75" x14ac:dyDescent="0.25">
      <c r="A307" s="45" t="s">
        <v>286</v>
      </c>
      <c r="B307" s="74" t="s">
        <v>68</v>
      </c>
      <c r="C307" s="75">
        <v>11</v>
      </c>
      <c r="D307" s="75">
        <v>12</v>
      </c>
      <c r="E307" s="75"/>
      <c r="F307" s="75">
        <v>14</v>
      </c>
      <c r="G307" s="75">
        <v>11</v>
      </c>
      <c r="H307" s="75">
        <v>10</v>
      </c>
      <c r="I307" s="77"/>
      <c r="J307" s="77">
        <v>13</v>
      </c>
      <c r="K307" s="77">
        <v>1</v>
      </c>
      <c r="L307" s="77">
        <v>1</v>
      </c>
      <c r="M307" s="77"/>
      <c r="N307" s="77">
        <v>13</v>
      </c>
      <c r="O307" s="123"/>
      <c r="P307" s="123"/>
      <c r="Q307" s="123"/>
      <c r="R307" s="123"/>
      <c r="S307" s="123"/>
      <c r="T307" s="123">
        <v>2</v>
      </c>
      <c r="U307" s="123"/>
      <c r="V307" s="123">
        <v>5</v>
      </c>
      <c r="W307" s="123"/>
      <c r="X307" s="123"/>
      <c r="Y307" s="123"/>
      <c r="Z307" s="123">
        <v>3</v>
      </c>
      <c r="AA307" s="121"/>
      <c r="AB307" s="124"/>
      <c r="AC307" s="124"/>
      <c r="AD307" s="124"/>
      <c r="AE307" s="124"/>
      <c r="AF307" s="124"/>
    </row>
    <row r="308" spans="1:33" s="14" customFormat="1" ht="15.75" x14ac:dyDescent="0.25">
      <c r="A308" s="45" t="s">
        <v>287</v>
      </c>
      <c r="B308" s="74" t="s">
        <v>288</v>
      </c>
      <c r="C308" s="75">
        <v>11</v>
      </c>
      <c r="D308" s="75">
        <v>10</v>
      </c>
      <c r="E308" s="75"/>
      <c r="F308" s="75">
        <v>13</v>
      </c>
      <c r="G308" s="75">
        <v>11</v>
      </c>
      <c r="H308" s="75">
        <v>7</v>
      </c>
      <c r="I308" s="77"/>
      <c r="J308" s="77">
        <v>10</v>
      </c>
      <c r="K308" s="77">
        <v>4</v>
      </c>
      <c r="L308" s="77"/>
      <c r="M308" s="77"/>
      <c r="N308" s="77">
        <v>10</v>
      </c>
      <c r="O308" s="123"/>
      <c r="P308" s="123"/>
      <c r="Q308" s="123"/>
      <c r="R308" s="123"/>
      <c r="S308" s="123">
        <v>4</v>
      </c>
      <c r="T308" s="123">
        <v>1</v>
      </c>
      <c r="U308" s="123"/>
      <c r="V308" s="123">
        <v>9</v>
      </c>
      <c r="W308" s="123"/>
      <c r="X308" s="123"/>
      <c r="Y308" s="123"/>
      <c r="Z308" s="123">
        <v>0</v>
      </c>
      <c r="AA308" s="121"/>
      <c r="AB308" s="124"/>
      <c r="AC308" s="124"/>
      <c r="AD308" s="124"/>
      <c r="AE308" s="124"/>
      <c r="AF308" s="124"/>
    </row>
    <row r="309" spans="1:33" s="14" customFormat="1" ht="15.75" x14ac:dyDescent="0.25">
      <c r="A309" s="45" t="s">
        <v>289</v>
      </c>
      <c r="B309" s="74" t="s">
        <v>69</v>
      </c>
      <c r="C309" s="75">
        <v>11</v>
      </c>
      <c r="D309" s="75">
        <v>12</v>
      </c>
      <c r="E309" s="75"/>
      <c r="F309" s="75">
        <v>15</v>
      </c>
      <c r="G309" s="75">
        <v>11</v>
      </c>
      <c r="H309" s="75">
        <v>9</v>
      </c>
      <c r="I309" s="77"/>
      <c r="J309" s="77">
        <v>12</v>
      </c>
      <c r="K309" s="77">
        <v>2</v>
      </c>
      <c r="L309" s="77">
        <v>2</v>
      </c>
      <c r="M309" s="77"/>
      <c r="N309" s="77">
        <v>12</v>
      </c>
      <c r="O309" s="123"/>
      <c r="P309" s="123"/>
      <c r="Q309" s="123"/>
      <c r="R309" s="123"/>
      <c r="S309" s="123">
        <v>3</v>
      </c>
      <c r="T309" s="123">
        <v>2</v>
      </c>
      <c r="U309" s="123"/>
      <c r="V309" s="123">
        <v>7</v>
      </c>
      <c r="W309" s="123"/>
      <c r="X309" s="123"/>
      <c r="Y309" s="123"/>
      <c r="Z309" s="123">
        <v>1</v>
      </c>
      <c r="AA309" s="121"/>
      <c r="AB309" s="124"/>
      <c r="AC309" s="124"/>
      <c r="AD309" s="124"/>
      <c r="AE309" s="124"/>
      <c r="AF309" s="124"/>
    </row>
    <row r="310" spans="1:33" s="14" customFormat="1" ht="15.75" x14ac:dyDescent="0.25">
      <c r="A310" s="45" t="s">
        <v>290</v>
      </c>
      <c r="B310" s="74" t="s">
        <v>70</v>
      </c>
      <c r="C310" s="75">
        <v>11</v>
      </c>
      <c r="D310" s="75">
        <v>11</v>
      </c>
      <c r="E310" s="75"/>
      <c r="F310" s="75">
        <v>14</v>
      </c>
      <c r="G310" s="75">
        <v>10</v>
      </c>
      <c r="H310" s="75">
        <v>10</v>
      </c>
      <c r="I310" s="77"/>
      <c r="J310" s="77">
        <v>14</v>
      </c>
      <c r="K310" s="77">
        <v>2</v>
      </c>
      <c r="L310" s="77">
        <v>4</v>
      </c>
      <c r="M310" s="77"/>
      <c r="N310" s="77">
        <v>14</v>
      </c>
      <c r="O310" s="123"/>
      <c r="P310" s="123"/>
      <c r="Q310" s="123"/>
      <c r="R310" s="123"/>
      <c r="S310" s="123">
        <v>3</v>
      </c>
      <c r="T310" s="123"/>
      <c r="U310" s="123"/>
      <c r="V310" s="123">
        <v>7</v>
      </c>
      <c r="W310" s="123"/>
      <c r="X310" s="123"/>
      <c r="Y310" s="123"/>
      <c r="Z310" s="123">
        <v>0</v>
      </c>
      <c r="AA310" s="121"/>
      <c r="AB310" s="124"/>
      <c r="AC310" s="124"/>
      <c r="AD310" s="124"/>
      <c r="AE310" s="124"/>
      <c r="AF310" s="124"/>
    </row>
    <row r="311" spans="1:33" s="14" customFormat="1" ht="15.75" x14ac:dyDescent="0.25">
      <c r="A311" s="45" t="s">
        <v>291</v>
      </c>
      <c r="B311" s="74" t="s">
        <v>72</v>
      </c>
      <c r="C311" s="75">
        <v>11</v>
      </c>
      <c r="D311" s="75">
        <v>12</v>
      </c>
      <c r="E311" s="75"/>
      <c r="F311" s="75">
        <v>15</v>
      </c>
      <c r="G311" s="75">
        <v>11</v>
      </c>
      <c r="H311" s="75">
        <v>9</v>
      </c>
      <c r="I311" s="77"/>
      <c r="J311" s="77">
        <v>14</v>
      </c>
      <c r="K311" s="77">
        <v>1</v>
      </c>
      <c r="L311" s="77"/>
      <c r="M311" s="77"/>
      <c r="N311" s="77">
        <v>14</v>
      </c>
      <c r="O311" s="123"/>
      <c r="P311" s="123"/>
      <c r="Q311" s="123"/>
      <c r="R311" s="123"/>
      <c r="S311" s="123">
        <v>2</v>
      </c>
      <c r="T311" s="123">
        <v>1</v>
      </c>
      <c r="U311" s="123"/>
      <c r="V311" s="123">
        <v>10</v>
      </c>
      <c r="W311" s="123"/>
      <c r="X311" s="123"/>
      <c r="Y311" s="123"/>
      <c r="Z311" s="123">
        <v>0</v>
      </c>
      <c r="AA311" s="121"/>
      <c r="AB311" s="124"/>
      <c r="AC311" s="124"/>
      <c r="AD311" s="124"/>
      <c r="AE311" s="124"/>
      <c r="AF311" s="124"/>
    </row>
    <row r="312" spans="1:33" s="14" customFormat="1" ht="15.75" x14ac:dyDescent="0.25">
      <c r="A312" s="45" t="s">
        <v>292</v>
      </c>
      <c r="B312" s="74" t="s">
        <v>73</v>
      </c>
      <c r="C312" s="75">
        <v>11</v>
      </c>
      <c r="D312" s="75">
        <v>12</v>
      </c>
      <c r="E312" s="75"/>
      <c r="F312" s="75">
        <v>15</v>
      </c>
      <c r="G312" s="75">
        <v>11</v>
      </c>
      <c r="H312" s="75">
        <v>11</v>
      </c>
      <c r="I312" s="77"/>
      <c r="J312" s="77">
        <v>13</v>
      </c>
      <c r="K312" s="77">
        <v>2</v>
      </c>
      <c r="L312" s="77">
        <v>2</v>
      </c>
      <c r="M312" s="77"/>
      <c r="N312" s="77">
        <v>13</v>
      </c>
      <c r="O312" s="123"/>
      <c r="P312" s="123"/>
      <c r="Q312" s="123"/>
      <c r="R312" s="123"/>
      <c r="S312" s="123">
        <v>5</v>
      </c>
      <c r="T312" s="123">
        <v>2</v>
      </c>
      <c r="U312" s="123"/>
      <c r="V312" s="123">
        <v>8</v>
      </c>
      <c r="W312" s="123"/>
      <c r="X312" s="123"/>
      <c r="Y312" s="123"/>
      <c r="Z312" s="123">
        <v>1</v>
      </c>
      <c r="AA312" s="121"/>
      <c r="AB312" s="124"/>
      <c r="AC312" s="124"/>
      <c r="AD312" s="124"/>
      <c r="AE312" s="124"/>
      <c r="AF312" s="124"/>
    </row>
    <row r="313" spans="1:33" s="14" customFormat="1" ht="15.75" x14ac:dyDescent="0.25">
      <c r="A313" s="45" t="s">
        <v>293</v>
      </c>
      <c r="B313" s="74" t="s">
        <v>71</v>
      </c>
      <c r="C313" s="75">
        <v>11</v>
      </c>
      <c r="D313" s="75">
        <v>10</v>
      </c>
      <c r="E313" s="75"/>
      <c r="F313" s="75">
        <v>13</v>
      </c>
      <c r="G313" s="75">
        <v>11</v>
      </c>
      <c r="H313" s="75">
        <v>8</v>
      </c>
      <c r="I313" s="77"/>
      <c r="J313" s="77">
        <v>13</v>
      </c>
      <c r="K313" s="77"/>
      <c r="L313" s="77">
        <v>1</v>
      </c>
      <c r="M313" s="77"/>
      <c r="N313" s="77">
        <v>13</v>
      </c>
      <c r="O313" s="123"/>
      <c r="P313" s="123"/>
      <c r="Q313" s="123"/>
      <c r="R313" s="123"/>
      <c r="S313" s="123">
        <v>3</v>
      </c>
      <c r="T313" s="123"/>
      <c r="U313" s="123"/>
      <c r="V313" s="123">
        <v>8</v>
      </c>
      <c r="W313" s="123"/>
      <c r="X313" s="123"/>
      <c r="Y313" s="123"/>
      <c r="Z313" s="123">
        <v>2</v>
      </c>
      <c r="AA313" s="121"/>
      <c r="AB313" s="124"/>
      <c r="AC313" s="124"/>
      <c r="AD313" s="124"/>
      <c r="AE313" s="124"/>
      <c r="AF313" s="124"/>
    </row>
    <row r="314" spans="1:33" s="14" customFormat="1" ht="31.5" x14ac:dyDescent="0.25">
      <c r="A314" s="38" t="s">
        <v>32</v>
      </c>
      <c r="B314" s="72" t="s">
        <v>294</v>
      </c>
      <c r="C314" s="86">
        <f>C315</f>
        <v>143</v>
      </c>
      <c r="D314" s="86">
        <f t="shared" ref="D314:N314" si="21">D315</f>
        <v>149</v>
      </c>
      <c r="E314" s="86">
        <f t="shared" si="21"/>
        <v>0</v>
      </c>
      <c r="F314" s="86">
        <f t="shared" si="21"/>
        <v>188</v>
      </c>
      <c r="G314" s="86">
        <f t="shared" si="21"/>
        <v>135</v>
      </c>
      <c r="H314" s="86">
        <f t="shared" si="21"/>
        <v>119</v>
      </c>
      <c r="I314" s="86">
        <f t="shared" si="21"/>
        <v>0</v>
      </c>
      <c r="J314" s="86">
        <f t="shared" si="21"/>
        <v>153</v>
      </c>
      <c r="K314" s="86">
        <f t="shared" si="21"/>
        <v>41</v>
      </c>
      <c r="L314" s="86">
        <f t="shared" si="21"/>
        <v>18</v>
      </c>
      <c r="M314" s="86">
        <f t="shared" si="21"/>
        <v>0</v>
      </c>
      <c r="N314" s="86">
        <f t="shared" si="21"/>
        <v>0</v>
      </c>
      <c r="O314" s="123"/>
      <c r="P314" s="123"/>
      <c r="Q314" s="123"/>
      <c r="R314" s="123"/>
      <c r="S314" s="123">
        <v>5</v>
      </c>
      <c r="T314" s="123">
        <v>2</v>
      </c>
      <c r="U314" s="123"/>
      <c r="V314" s="123">
        <v>9</v>
      </c>
      <c r="W314" s="123"/>
      <c r="X314" s="123"/>
      <c r="Y314" s="123"/>
      <c r="Z314" s="123">
        <v>1</v>
      </c>
      <c r="AA314" s="121"/>
      <c r="AB314" s="124"/>
      <c r="AC314" s="124"/>
      <c r="AD314" s="124"/>
      <c r="AE314" s="124"/>
      <c r="AF314" s="124"/>
    </row>
    <row r="315" spans="1:33" s="17" customFormat="1" ht="15.75" x14ac:dyDescent="0.25">
      <c r="A315" s="38"/>
      <c r="B315" s="72" t="s">
        <v>64</v>
      </c>
      <c r="C315" s="86">
        <f>SUM(C316:C328)</f>
        <v>143</v>
      </c>
      <c r="D315" s="86">
        <f t="shared" ref="D315:N315" si="22">SUM(D316:D328)</f>
        <v>149</v>
      </c>
      <c r="E315" s="86">
        <f t="shared" si="22"/>
        <v>0</v>
      </c>
      <c r="F315" s="86">
        <f t="shared" si="22"/>
        <v>188</v>
      </c>
      <c r="G315" s="86">
        <f t="shared" si="22"/>
        <v>135</v>
      </c>
      <c r="H315" s="86">
        <f t="shared" si="22"/>
        <v>119</v>
      </c>
      <c r="I315" s="86">
        <f t="shared" si="22"/>
        <v>0</v>
      </c>
      <c r="J315" s="86">
        <f>SUM(J316:J328)</f>
        <v>153</v>
      </c>
      <c r="K315" s="86">
        <f t="shared" si="22"/>
        <v>41</v>
      </c>
      <c r="L315" s="86">
        <f t="shared" si="22"/>
        <v>18</v>
      </c>
      <c r="M315" s="86">
        <f t="shared" si="22"/>
        <v>0</v>
      </c>
      <c r="N315" s="86">
        <f t="shared" si="22"/>
        <v>0</v>
      </c>
      <c r="O315" s="13">
        <f t="shared" ref="O315:Z315" si="23">SUM(O316:O329)</f>
        <v>30</v>
      </c>
      <c r="P315" s="13">
        <f t="shared" si="23"/>
        <v>12</v>
      </c>
      <c r="Q315" s="13">
        <f t="shared" si="23"/>
        <v>0</v>
      </c>
      <c r="R315" s="13">
        <f t="shared" si="23"/>
        <v>0</v>
      </c>
      <c r="S315" s="13">
        <f t="shared" si="23"/>
        <v>0</v>
      </c>
      <c r="T315" s="13">
        <f t="shared" si="23"/>
        <v>0</v>
      </c>
      <c r="U315" s="13">
        <f t="shared" si="23"/>
        <v>0</v>
      </c>
      <c r="V315" s="13">
        <f t="shared" si="23"/>
        <v>134</v>
      </c>
      <c r="W315" s="13">
        <f t="shared" si="23"/>
        <v>0</v>
      </c>
      <c r="X315" s="13">
        <f t="shared" si="23"/>
        <v>0</v>
      </c>
      <c r="Y315" s="13">
        <f t="shared" si="23"/>
        <v>0</v>
      </c>
      <c r="Z315" s="13">
        <f t="shared" si="23"/>
        <v>0</v>
      </c>
      <c r="AA315" s="16"/>
      <c r="AG315" s="109"/>
    </row>
    <row r="316" spans="1:33" s="14" customFormat="1" ht="15.75" x14ac:dyDescent="0.25">
      <c r="A316" s="45" t="s">
        <v>295</v>
      </c>
      <c r="B316" s="87" t="s">
        <v>29</v>
      </c>
      <c r="C316" s="77">
        <v>11</v>
      </c>
      <c r="D316" s="77">
        <v>10</v>
      </c>
      <c r="E316" s="75"/>
      <c r="F316" s="77">
        <v>13</v>
      </c>
      <c r="G316" s="77">
        <v>9</v>
      </c>
      <c r="H316" s="77">
        <v>9</v>
      </c>
      <c r="I316" s="77"/>
      <c r="J316" s="77">
        <v>12</v>
      </c>
      <c r="K316" s="85">
        <v>2</v>
      </c>
      <c r="L316" s="85"/>
      <c r="M316" s="77"/>
      <c r="N316" s="77"/>
      <c r="O316" s="123">
        <v>2</v>
      </c>
      <c r="P316" s="123"/>
      <c r="Q316" s="123"/>
      <c r="R316" s="123"/>
      <c r="S316" s="123"/>
      <c r="T316" s="123"/>
      <c r="U316" s="123"/>
      <c r="V316" s="123">
        <v>10</v>
      </c>
      <c r="W316" s="123"/>
      <c r="X316" s="123"/>
      <c r="Y316" s="123"/>
      <c r="Z316" s="123"/>
      <c r="AA316" s="121"/>
      <c r="AB316" s="124"/>
      <c r="AC316" s="124"/>
      <c r="AD316" s="124"/>
      <c r="AE316" s="124"/>
      <c r="AF316" s="124"/>
    </row>
    <row r="317" spans="1:33" s="14" customFormat="1" ht="15.75" x14ac:dyDescent="0.25">
      <c r="A317" s="45" t="s">
        <v>296</v>
      </c>
      <c r="B317" s="87" t="s">
        <v>101</v>
      </c>
      <c r="C317" s="77">
        <v>11</v>
      </c>
      <c r="D317" s="77">
        <v>9</v>
      </c>
      <c r="E317" s="88"/>
      <c r="F317" s="77">
        <v>12</v>
      </c>
      <c r="G317" s="77">
        <v>10</v>
      </c>
      <c r="H317" s="77">
        <v>8</v>
      </c>
      <c r="I317" s="77"/>
      <c r="J317" s="77">
        <v>9</v>
      </c>
      <c r="K317" s="85">
        <v>1</v>
      </c>
      <c r="L317" s="85">
        <v>1</v>
      </c>
      <c r="M317" s="77"/>
      <c r="N317" s="77"/>
      <c r="O317" s="123">
        <v>4</v>
      </c>
      <c r="P317" s="123">
        <v>1</v>
      </c>
      <c r="Q317" s="123"/>
      <c r="R317" s="123"/>
      <c r="S317" s="123"/>
      <c r="T317" s="123"/>
      <c r="U317" s="123"/>
      <c r="V317" s="123">
        <v>6</v>
      </c>
      <c r="W317" s="123"/>
      <c r="X317" s="123"/>
      <c r="Y317" s="123"/>
      <c r="Z317" s="123"/>
      <c r="AA317" s="121"/>
      <c r="AB317" s="124"/>
      <c r="AC317" s="124"/>
      <c r="AD317" s="124"/>
      <c r="AE317" s="124"/>
      <c r="AF317" s="124"/>
    </row>
    <row r="318" spans="1:33" s="14" customFormat="1" ht="15.75" x14ac:dyDescent="0.25">
      <c r="A318" s="45" t="s">
        <v>297</v>
      </c>
      <c r="B318" s="89" t="s">
        <v>102</v>
      </c>
      <c r="C318" s="77">
        <v>11</v>
      </c>
      <c r="D318" s="77">
        <v>13</v>
      </c>
      <c r="E318" s="88"/>
      <c r="F318" s="77">
        <v>16</v>
      </c>
      <c r="G318" s="77">
        <v>11</v>
      </c>
      <c r="H318" s="77">
        <v>9</v>
      </c>
      <c r="I318" s="77"/>
      <c r="J318" s="77">
        <v>12</v>
      </c>
      <c r="K318" s="85">
        <v>4</v>
      </c>
      <c r="L318" s="85">
        <v>1</v>
      </c>
      <c r="M318" s="77"/>
      <c r="N318" s="77"/>
      <c r="O318" s="123">
        <v>1</v>
      </c>
      <c r="P318" s="123">
        <v>1</v>
      </c>
      <c r="Q318" s="123"/>
      <c r="R318" s="123"/>
      <c r="S318" s="123"/>
      <c r="T318" s="123"/>
      <c r="U318" s="123"/>
      <c r="V318" s="123">
        <v>9</v>
      </c>
      <c r="W318" s="123"/>
      <c r="X318" s="123"/>
      <c r="Y318" s="123"/>
      <c r="Z318" s="123"/>
      <c r="AA318" s="121"/>
      <c r="AB318" s="124"/>
      <c r="AC318" s="124"/>
      <c r="AD318" s="124"/>
      <c r="AE318" s="124"/>
      <c r="AF318" s="124"/>
    </row>
    <row r="319" spans="1:33" s="14" customFormat="1" ht="15.75" x14ac:dyDescent="0.25">
      <c r="A319" s="45" t="s">
        <v>298</v>
      </c>
      <c r="B319" s="89" t="s">
        <v>246</v>
      </c>
      <c r="C319" s="77">
        <v>11</v>
      </c>
      <c r="D319" s="77">
        <v>10</v>
      </c>
      <c r="E319" s="88"/>
      <c r="F319" s="77">
        <v>13</v>
      </c>
      <c r="G319" s="77">
        <v>11</v>
      </c>
      <c r="H319" s="77">
        <v>8</v>
      </c>
      <c r="I319" s="77"/>
      <c r="J319" s="77">
        <v>11</v>
      </c>
      <c r="K319" s="85">
        <v>2</v>
      </c>
      <c r="L319" s="85"/>
      <c r="M319" s="77"/>
      <c r="N319" s="77"/>
      <c r="O319" s="123">
        <v>2</v>
      </c>
      <c r="P319" s="123">
        <v>1</v>
      </c>
      <c r="Q319" s="123"/>
      <c r="R319" s="123"/>
      <c r="S319" s="123"/>
      <c r="T319" s="123"/>
      <c r="U319" s="123"/>
      <c r="V319" s="123">
        <v>9</v>
      </c>
      <c r="W319" s="123"/>
      <c r="X319" s="123"/>
      <c r="Y319" s="123"/>
      <c r="Z319" s="123"/>
      <c r="AA319" s="121"/>
      <c r="AB319" s="124"/>
      <c r="AC319" s="124"/>
      <c r="AD319" s="124"/>
      <c r="AE319" s="124"/>
      <c r="AF319" s="124"/>
    </row>
    <row r="320" spans="1:33" s="14" customFormat="1" ht="15.75" x14ac:dyDescent="0.25">
      <c r="A320" s="45" t="s">
        <v>299</v>
      </c>
      <c r="B320" s="89" t="s">
        <v>103</v>
      </c>
      <c r="C320" s="77">
        <v>11</v>
      </c>
      <c r="D320" s="77">
        <v>13</v>
      </c>
      <c r="E320" s="88"/>
      <c r="F320" s="77">
        <v>16</v>
      </c>
      <c r="G320" s="77">
        <v>10</v>
      </c>
      <c r="H320" s="77">
        <v>10</v>
      </c>
      <c r="I320" s="77"/>
      <c r="J320" s="77">
        <v>11</v>
      </c>
      <c r="K320" s="85">
        <v>2</v>
      </c>
      <c r="L320" s="85">
        <v>1</v>
      </c>
      <c r="M320" s="77"/>
      <c r="N320" s="77"/>
      <c r="O320" s="123"/>
      <c r="P320" s="123"/>
      <c r="Q320" s="123"/>
      <c r="R320" s="123"/>
      <c r="S320" s="123"/>
      <c r="T320" s="123"/>
      <c r="U320" s="123"/>
      <c r="V320" s="123">
        <v>7</v>
      </c>
      <c r="W320" s="123"/>
      <c r="X320" s="123"/>
      <c r="Y320" s="123"/>
      <c r="Z320" s="123"/>
      <c r="AA320" s="121"/>
      <c r="AB320" s="124"/>
      <c r="AC320" s="124"/>
      <c r="AD320" s="124"/>
      <c r="AE320" s="124"/>
      <c r="AF320" s="124"/>
    </row>
    <row r="321" spans="1:32" s="14" customFormat="1" ht="15.75" x14ac:dyDescent="0.25">
      <c r="A321" s="45" t="s">
        <v>300</v>
      </c>
      <c r="B321" s="74" t="s">
        <v>95</v>
      </c>
      <c r="C321" s="77">
        <v>11</v>
      </c>
      <c r="D321" s="77">
        <v>14</v>
      </c>
      <c r="E321" s="88"/>
      <c r="F321" s="77">
        <v>17</v>
      </c>
      <c r="G321" s="77">
        <v>11</v>
      </c>
      <c r="H321" s="77">
        <v>11</v>
      </c>
      <c r="I321" s="77"/>
      <c r="J321" s="77">
        <v>14</v>
      </c>
      <c r="K321" s="85">
        <v>4</v>
      </c>
      <c r="L321" s="85">
        <v>1</v>
      </c>
      <c r="M321" s="77"/>
      <c r="N321" s="77"/>
      <c r="O321" s="123">
        <v>2</v>
      </c>
      <c r="P321" s="123">
        <v>1</v>
      </c>
      <c r="Q321" s="123"/>
      <c r="R321" s="123"/>
      <c r="S321" s="123"/>
      <c r="T321" s="123"/>
      <c r="U321" s="123"/>
      <c r="V321" s="123">
        <v>9</v>
      </c>
      <c r="W321" s="123"/>
      <c r="X321" s="123"/>
      <c r="Y321" s="123"/>
      <c r="Z321" s="123"/>
      <c r="AA321" s="121"/>
      <c r="AB321" s="124"/>
      <c r="AC321" s="124"/>
      <c r="AD321" s="124"/>
      <c r="AE321" s="124"/>
      <c r="AF321" s="124"/>
    </row>
    <row r="322" spans="1:32" s="14" customFormat="1" ht="15.75" x14ac:dyDescent="0.25">
      <c r="A322" s="45" t="s">
        <v>301</v>
      </c>
      <c r="B322" s="74" t="s">
        <v>99</v>
      </c>
      <c r="C322" s="77">
        <v>11</v>
      </c>
      <c r="D322" s="77">
        <v>9</v>
      </c>
      <c r="E322" s="88"/>
      <c r="F322" s="77">
        <v>12</v>
      </c>
      <c r="G322" s="77">
        <v>10</v>
      </c>
      <c r="H322" s="77">
        <v>9</v>
      </c>
      <c r="I322" s="77"/>
      <c r="J322" s="77">
        <v>10</v>
      </c>
      <c r="K322" s="85">
        <v>4</v>
      </c>
      <c r="L322" s="85">
        <v>1</v>
      </c>
      <c r="M322" s="77"/>
      <c r="N322" s="77"/>
      <c r="O322" s="123">
        <v>3</v>
      </c>
      <c r="P322" s="123">
        <v>1</v>
      </c>
      <c r="Q322" s="123"/>
      <c r="R322" s="123"/>
      <c r="S322" s="123"/>
      <c r="T322" s="123"/>
      <c r="U322" s="123"/>
      <c r="V322" s="123">
        <v>12</v>
      </c>
      <c r="W322" s="123"/>
      <c r="X322" s="123"/>
      <c r="Y322" s="123"/>
      <c r="Z322" s="123"/>
      <c r="AA322" s="121"/>
      <c r="AB322" s="124"/>
      <c r="AC322" s="124"/>
      <c r="AD322" s="124"/>
      <c r="AE322" s="124"/>
      <c r="AF322" s="124"/>
    </row>
    <row r="323" spans="1:32" s="14" customFormat="1" ht="15.75" x14ac:dyDescent="0.25">
      <c r="A323" s="45" t="s">
        <v>302</v>
      </c>
      <c r="B323" s="87" t="s">
        <v>104</v>
      </c>
      <c r="C323" s="77">
        <v>11</v>
      </c>
      <c r="D323" s="77">
        <v>13</v>
      </c>
      <c r="E323" s="88"/>
      <c r="F323" s="77">
        <v>16</v>
      </c>
      <c r="G323" s="77">
        <v>9</v>
      </c>
      <c r="H323" s="77">
        <v>7</v>
      </c>
      <c r="I323" s="77"/>
      <c r="J323" s="77">
        <v>13</v>
      </c>
      <c r="K323" s="85">
        <v>1</v>
      </c>
      <c r="L323" s="85">
        <v>2</v>
      </c>
      <c r="M323" s="77"/>
      <c r="N323" s="77"/>
      <c r="O323" s="123">
        <v>3</v>
      </c>
      <c r="P323" s="123">
        <v>1</v>
      </c>
      <c r="Q323" s="123"/>
      <c r="R323" s="123"/>
      <c r="S323" s="123"/>
      <c r="T323" s="123"/>
      <c r="U323" s="123"/>
      <c r="V323" s="123">
        <v>12</v>
      </c>
      <c r="W323" s="123"/>
      <c r="X323" s="123"/>
      <c r="Y323" s="123"/>
      <c r="Z323" s="123"/>
      <c r="AA323" s="121"/>
      <c r="AB323" s="124"/>
      <c r="AC323" s="124"/>
      <c r="AD323" s="124"/>
      <c r="AE323" s="124"/>
      <c r="AF323" s="124"/>
    </row>
    <row r="324" spans="1:32" s="14" customFormat="1" ht="15.75" x14ac:dyDescent="0.25">
      <c r="A324" s="45" t="s">
        <v>303</v>
      </c>
      <c r="B324" s="74" t="s">
        <v>97</v>
      </c>
      <c r="C324" s="77">
        <v>11</v>
      </c>
      <c r="D324" s="77">
        <v>9</v>
      </c>
      <c r="E324" s="88"/>
      <c r="F324" s="77">
        <v>12</v>
      </c>
      <c r="G324" s="77">
        <v>11</v>
      </c>
      <c r="H324" s="77">
        <v>9</v>
      </c>
      <c r="I324" s="77"/>
      <c r="J324" s="77">
        <v>10</v>
      </c>
      <c r="K324" s="85">
        <v>3</v>
      </c>
      <c r="L324" s="85">
        <v>2</v>
      </c>
      <c r="M324" s="77"/>
      <c r="N324" s="77"/>
      <c r="O324" s="123">
        <v>4</v>
      </c>
      <c r="P324" s="123"/>
      <c r="Q324" s="123"/>
      <c r="R324" s="123"/>
      <c r="S324" s="123"/>
      <c r="T324" s="123"/>
      <c r="U324" s="123"/>
      <c r="V324" s="123">
        <v>11</v>
      </c>
      <c r="W324" s="123"/>
      <c r="X324" s="123"/>
      <c r="Y324" s="123"/>
      <c r="Z324" s="123"/>
      <c r="AA324" s="121"/>
      <c r="AB324" s="124"/>
      <c r="AC324" s="124"/>
      <c r="AD324" s="124"/>
      <c r="AE324" s="124"/>
      <c r="AF324" s="124"/>
    </row>
    <row r="325" spans="1:32" s="14" customFormat="1" ht="15.75" x14ac:dyDescent="0.25">
      <c r="A325" s="45" t="s">
        <v>304</v>
      </c>
      <c r="B325" s="74" t="s">
        <v>98</v>
      </c>
      <c r="C325" s="77">
        <v>11</v>
      </c>
      <c r="D325" s="77">
        <v>11</v>
      </c>
      <c r="E325" s="88"/>
      <c r="F325" s="77">
        <v>14</v>
      </c>
      <c r="G325" s="77">
        <v>11</v>
      </c>
      <c r="H325" s="77">
        <v>11</v>
      </c>
      <c r="I325" s="77"/>
      <c r="J325" s="77">
        <v>12</v>
      </c>
      <c r="K325" s="85">
        <v>5</v>
      </c>
      <c r="L325" s="85">
        <v>2</v>
      </c>
      <c r="M325" s="77"/>
      <c r="N325" s="77"/>
      <c r="O325" s="123">
        <v>3</v>
      </c>
      <c r="P325" s="123">
        <v>2</v>
      </c>
      <c r="Q325" s="123"/>
      <c r="R325" s="123"/>
      <c r="S325" s="123"/>
      <c r="T325" s="123"/>
      <c r="U325" s="123"/>
      <c r="V325" s="123">
        <v>10</v>
      </c>
      <c r="W325" s="123"/>
      <c r="X325" s="123"/>
      <c r="Y325" s="123"/>
      <c r="Z325" s="123"/>
      <c r="AA325" s="121"/>
      <c r="AB325" s="124"/>
      <c r="AC325" s="124"/>
      <c r="AD325" s="124"/>
      <c r="AE325" s="124"/>
      <c r="AF325" s="124"/>
    </row>
    <row r="326" spans="1:32" s="14" customFormat="1" ht="15.75" x14ac:dyDescent="0.25">
      <c r="A326" s="45" t="s">
        <v>305</v>
      </c>
      <c r="B326" s="74" t="s">
        <v>33</v>
      </c>
      <c r="C326" s="77">
        <v>11</v>
      </c>
      <c r="D326" s="77">
        <v>15</v>
      </c>
      <c r="E326" s="88"/>
      <c r="F326" s="77">
        <v>18</v>
      </c>
      <c r="G326" s="77">
        <v>11</v>
      </c>
      <c r="H326" s="77">
        <v>10</v>
      </c>
      <c r="I326" s="77"/>
      <c r="J326" s="77">
        <v>13</v>
      </c>
      <c r="K326" s="85">
        <v>3</v>
      </c>
      <c r="L326" s="85">
        <v>3</v>
      </c>
      <c r="M326" s="77"/>
      <c r="N326" s="77"/>
      <c r="O326" s="123">
        <v>1</v>
      </c>
      <c r="P326" s="123">
        <v>2</v>
      </c>
      <c r="Q326" s="123"/>
      <c r="R326" s="123"/>
      <c r="S326" s="123"/>
      <c r="T326" s="123"/>
      <c r="U326" s="123"/>
      <c r="V326" s="123">
        <v>11</v>
      </c>
      <c r="W326" s="123"/>
      <c r="X326" s="123"/>
      <c r="Y326" s="123"/>
      <c r="Z326" s="123"/>
      <c r="AA326" s="121"/>
      <c r="AB326" s="124"/>
      <c r="AC326" s="124"/>
      <c r="AD326" s="124"/>
      <c r="AE326" s="124"/>
      <c r="AF326" s="124"/>
    </row>
    <row r="327" spans="1:32" s="14" customFormat="1" ht="15.75" x14ac:dyDescent="0.25">
      <c r="A327" s="45" t="s">
        <v>306</v>
      </c>
      <c r="B327" s="74" t="s">
        <v>100</v>
      </c>
      <c r="C327" s="77">
        <v>11</v>
      </c>
      <c r="D327" s="77">
        <v>9</v>
      </c>
      <c r="E327" s="88"/>
      <c r="F327" s="77">
        <v>12</v>
      </c>
      <c r="G327" s="77">
        <v>11</v>
      </c>
      <c r="H327" s="77">
        <v>7</v>
      </c>
      <c r="I327" s="77"/>
      <c r="J327" s="77">
        <v>12</v>
      </c>
      <c r="K327" s="85">
        <v>5</v>
      </c>
      <c r="L327" s="85">
        <v>1</v>
      </c>
      <c r="M327" s="77"/>
      <c r="N327" s="77"/>
      <c r="O327" s="123">
        <v>2</v>
      </c>
      <c r="P327" s="123">
        <v>1</v>
      </c>
      <c r="Q327" s="123"/>
      <c r="R327" s="123"/>
      <c r="S327" s="123"/>
      <c r="T327" s="123"/>
      <c r="U327" s="123"/>
      <c r="V327" s="123">
        <v>11</v>
      </c>
      <c r="W327" s="123"/>
      <c r="X327" s="123"/>
      <c r="Y327" s="123"/>
      <c r="Z327" s="123"/>
      <c r="AA327" s="121"/>
      <c r="AB327" s="124"/>
      <c r="AC327" s="124"/>
      <c r="AD327" s="124"/>
      <c r="AE327" s="124"/>
      <c r="AF327" s="124"/>
    </row>
    <row r="328" spans="1:32" s="14" customFormat="1" ht="15.75" x14ac:dyDescent="0.25">
      <c r="A328" s="45" t="s">
        <v>307</v>
      </c>
      <c r="B328" s="87" t="s">
        <v>96</v>
      </c>
      <c r="C328" s="77">
        <v>11</v>
      </c>
      <c r="D328" s="77">
        <v>14</v>
      </c>
      <c r="E328" s="88"/>
      <c r="F328" s="77">
        <v>17</v>
      </c>
      <c r="G328" s="77">
        <v>10</v>
      </c>
      <c r="H328" s="77">
        <v>11</v>
      </c>
      <c r="I328" s="77"/>
      <c r="J328" s="77">
        <v>14</v>
      </c>
      <c r="K328" s="85">
        <v>5</v>
      </c>
      <c r="L328" s="85">
        <v>3</v>
      </c>
      <c r="M328" s="77"/>
      <c r="N328" s="77"/>
      <c r="O328" s="123">
        <v>1</v>
      </c>
      <c r="P328" s="123">
        <v>0</v>
      </c>
      <c r="Q328" s="123"/>
      <c r="R328" s="123"/>
      <c r="S328" s="123"/>
      <c r="T328" s="123"/>
      <c r="U328" s="123"/>
      <c r="V328" s="123">
        <v>7</v>
      </c>
      <c r="W328" s="123"/>
      <c r="X328" s="123"/>
      <c r="Y328" s="123"/>
      <c r="Z328" s="123"/>
      <c r="AA328" s="121"/>
      <c r="AB328" s="124"/>
      <c r="AC328" s="124"/>
      <c r="AD328" s="124"/>
      <c r="AE328" s="124"/>
      <c r="AF328" s="124"/>
    </row>
    <row r="329" spans="1:32" s="14" customFormat="1" ht="15.75" x14ac:dyDescent="0.25">
      <c r="A329" s="38" t="s">
        <v>35</v>
      </c>
      <c r="B329" s="72" t="s">
        <v>308</v>
      </c>
      <c r="C329" s="86">
        <f>C330</f>
        <v>133</v>
      </c>
      <c r="D329" s="86">
        <f t="shared" ref="D329:N329" si="24">D330</f>
        <v>154</v>
      </c>
      <c r="E329" s="86">
        <f t="shared" si="24"/>
        <v>0</v>
      </c>
      <c r="F329" s="86">
        <f t="shared" si="24"/>
        <v>192</v>
      </c>
      <c r="G329" s="86">
        <f t="shared" si="24"/>
        <v>128</v>
      </c>
      <c r="H329" s="86">
        <f t="shared" si="24"/>
        <v>120</v>
      </c>
      <c r="I329" s="86">
        <f t="shared" si="24"/>
        <v>0</v>
      </c>
      <c r="J329" s="86">
        <f t="shared" si="24"/>
        <v>163</v>
      </c>
      <c r="K329" s="86">
        <f t="shared" si="24"/>
        <v>30</v>
      </c>
      <c r="L329" s="86">
        <f t="shared" si="24"/>
        <v>24</v>
      </c>
      <c r="M329" s="86">
        <f t="shared" si="24"/>
        <v>0</v>
      </c>
      <c r="N329" s="86">
        <f t="shared" si="24"/>
        <v>169</v>
      </c>
      <c r="O329" s="123">
        <v>2</v>
      </c>
      <c r="P329" s="123">
        <v>1</v>
      </c>
      <c r="Q329" s="123"/>
      <c r="R329" s="123"/>
      <c r="S329" s="123"/>
      <c r="T329" s="123"/>
      <c r="U329" s="123"/>
      <c r="V329" s="123">
        <v>10</v>
      </c>
      <c r="W329" s="123"/>
      <c r="X329" s="123"/>
      <c r="Y329" s="123"/>
      <c r="Z329" s="123"/>
      <c r="AA329" s="121"/>
      <c r="AB329" s="124"/>
      <c r="AC329" s="124"/>
      <c r="AD329" s="124"/>
      <c r="AE329" s="124"/>
      <c r="AF329" s="124"/>
    </row>
    <row r="330" spans="1:32" s="15" customFormat="1" ht="15.75" x14ac:dyDescent="0.25">
      <c r="A330" s="45"/>
      <c r="B330" s="72" t="s">
        <v>64</v>
      </c>
      <c r="C330" s="73">
        <f>SUM(C331:C343)</f>
        <v>133</v>
      </c>
      <c r="D330" s="73">
        <f t="shared" ref="D330:N330" si="25">SUM(D331:D343)</f>
        <v>154</v>
      </c>
      <c r="E330" s="73">
        <f t="shared" si="25"/>
        <v>0</v>
      </c>
      <c r="F330" s="73">
        <f t="shared" si="25"/>
        <v>192</v>
      </c>
      <c r="G330" s="73">
        <f t="shared" si="25"/>
        <v>128</v>
      </c>
      <c r="H330" s="73">
        <f t="shared" si="25"/>
        <v>120</v>
      </c>
      <c r="I330" s="73">
        <f t="shared" si="25"/>
        <v>0</v>
      </c>
      <c r="J330" s="73">
        <f>SUM(J331:J343)</f>
        <v>163</v>
      </c>
      <c r="K330" s="73">
        <f t="shared" si="25"/>
        <v>30</v>
      </c>
      <c r="L330" s="73">
        <f t="shared" si="25"/>
        <v>24</v>
      </c>
      <c r="M330" s="73">
        <f t="shared" si="25"/>
        <v>0</v>
      </c>
      <c r="N330" s="73">
        <f t="shared" si="25"/>
        <v>169</v>
      </c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6"/>
      <c r="AB330" s="17"/>
      <c r="AC330" s="17"/>
      <c r="AD330" s="17"/>
      <c r="AE330" s="17"/>
      <c r="AF330" s="17"/>
    </row>
    <row r="331" spans="1:32" s="14" customFormat="1" ht="15.75" x14ac:dyDescent="0.25">
      <c r="A331" s="45" t="s">
        <v>309</v>
      </c>
      <c r="B331" s="87" t="s">
        <v>111</v>
      </c>
      <c r="C331" s="75">
        <v>10</v>
      </c>
      <c r="D331" s="75">
        <v>14</v>
      </c>
      <c r="E331" s="75"/>
      <c r="F331" s="75">
        <v>15</v>
      </c>
      <c r="G331" s="75">
        <v>10</v>
      </c>
      <c r="H331" s="75">
        <v>11</v>
      </c>
      <c r="I331" s="77"/>
      <c r="J331" s="77">
        <v>12</v>
      </c>
      <c r="K331" s="77">
        <v>3</v>
      </c>
      <c r="L331" s="77">
        <v>1</v>
      </c>
      <c r="M331" s="77"/>
      <c r="N331" s="77">
        <v>13</v>
      </c>
      <c r="O331" s="123">
        <v>1</v>
      </c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>
        <v>6</v>
      </c>
      <c r="AA331" s="121"/>
      <c r="AB331" s="124"/>
      <c r="AC331" s="124"/>
      <c r="AD331" s="124"/>
      <c r="AE331" s="124"/>
      <c r="AF331" s="124"/>
    </row>
    <row r="332" spans="1:32" s="14" customFormat="1" ht="15.75" x14ac:dyDescent="0.25">
      <c r="A332" s="45" t="s">
        <v>310</v>
      </c>
      <c r="B332" s="87" t="s">
        <v>110</v>
      </c>
      <c r="C332" s="75">
        <v>10</v>
      </c>
      <c r="D332" s="75">
        <v>11</v>
      </c>
      <c r="E332" s="75"/>
      <c r="F332" s="75">
        <v>14</v>
      </c>
      <c r="G332" s="75">
        <v>10</v>
      </c>
      <c r="H332" s="75">
        <v>8</v>
      </c>
      <c r="I332" s="77"/>
      <c r="J332" s="77">
        <v>12</v>
      </c>
      <c r="K332" s="77">
        <v>3</v>
      </c>
      <c r="L332" s="77"/>
      <c r="M332" s="77"/>
      <c r="N332" s="77">
        <v>12</v>
      </c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>
        <v>9</v>
      </c>
      <c r="AA332" s="121"/>
      <c r="AB332" s="124"/>
      <c r="AC332" s="124"/>
      <c r="AD332" s="124"/>
      <c r="AE332" s="124"/>
      <c r="AF332" s="124"/>
    </row>
    <row r="333" spans="1:32" s="14" customFormat="1" ht="15.75" x14ac:dyDescent="0.25">
      <c r="A333" s="45" t="s">
        <v>311</v>
      </c>
      <c r="B333" s="87" t="s">
        <v>109</v>
      </c>
      <c r="C333" s="75">
        <v>10</v>
      </c>
      <c r="D333" s="75">
        <v>9</v>
      </c>
      <c r="E333" s="75"/>
      <c r="F333" s="75">
        <v>14</v>
      </c>
      <c r="G333" s="75">
        <v>10</v>
      </c>
      <c r="H333" s="75">
        <v>8</v>
      </c>
      <c r="I333" s="77"/>
      <c r="J333" s="77">
        <v>11</v>
      </c>
      <c r="K333" s="77">
        <v>3</v>
      </c>
      <c r="L333" s="77">
        <v>3</v>
      </c>
      <c r="M333" s="77"/>
      <c r="N333" s="77">
        <v>11</v>
      </c>
      <c r="O333" s="123">
        <v>1</v>
      </c>
      <c r="P333" s="123"/>
      <c r="Q333" s="123"/>
      <c r="R333" s="123"/>
      <c r="S333" s="123"/>
      <c r="T333" s="123"/>
      <c r="U333" s="123"/>
      <c r="V333" s="123"/>
      <c r="W333" s="123">
        <v>1</v>
      </c>
      <c r="X333" s="123">
        <v>1</v>
      </c>
      <c r="Y333" s="123"/>
      <c r="Z333" s="123">
        <v>7</v>
      </c>
      <c r="AA333" s="121"/>
      <c r="AB333" s="124"/>
      <c r="AC333" s="124"/>
      <c r="AD333" s="124"/>
      <c r="AE333" s="124"/>
      <c r="AF333" s="124"/>
    </row>
    <row r="334" spans="1:32" s="14" customFormat="1" ht="15.75" x14ac:dyDescent="0.25">
      <c r="A334" s="45" t="s">
        <v>312</v>
      </c>
      <c r="B334" s="87" t="s">
        <v>108</v>
      </c>
      <c r="C334" s="75">
        <v>10</v>
      </c>
      <c r="D334" s="75">
        <v>13</v>
      </c>
      <c r="E334" s="75"/>
      <c r="F334" s="75">
        <v>15</v>
      </c>
      <c r="G334" s="75">
        <v>8</v>
      </c>
      <c r="H334" s="75">
        <v>10</v>
      </c>
      <c r="I334" s="77"/>
      <c r="J334" s="77">
        <v>14</v>
      </c>
      <c r="K334" s="77">
        <v>2</v>
      </c>
      <c r="L334" s="77">
        <v>5</v>
      </c>
      <c r="M334" s="77"/>
      <c r="N334" s="77">
        <v>15</v>
      </c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>
        <v>7</v>
      </c>
      <c r="AA334" s="121"/>
      <c r="AB334" s="124"/>
      <c r="AC334" s="124"/>
      <c r="AD334" s="124"/>
      <c r="AE334" s="124"/>
      <c r="AF334" s="124"/>
    </row>
    <row r="335" spans="1:32" s="14" customFormat="1" ht="15.75" x14ac:dyDescent="0.25">
      <c r="A335" s="45" t="s">
        <v>313</v>
      </c>
      <c r="B335" s="87" t="s">
        <v>106</v>
      </c>
      <c r="C335" s="75">
        <v>10</v>
      </c>
      <c r="D335" s="75">
        <v>13</v>
      </c>
      <c r="E335" s="75"/>
      <c r="F335" s="75">
        <v>15</v>
      </c>
      <c r="G335" s="75">
        <v>10</v>
      </c>
      <c r="H335" s="75">
        <v>8</v>
      </c>
      <c r="I335" s="77"/>
      <c r="J335" s="77">
        <v>14</v>
      </c>
      <c r="K335" s="77">
        <v>2</v>
      </c>
      <c r="L335" s="77">
        <v>3</v>
      </c>
      <c r="M335" s="77"/>
      <c r="N335" s="77">
        <v>14</v>
      </c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>
        <v>5</v>
      </c>
      <c r="AA335" s="121"/>
      <c r="AB335" s="124"/>
      <c r="AC335" s="124"/>
      <c r="AD335" s="124"/>
      <c r="AE335" s="124"/>
      <c r="AF335" s="124"/>
    </row>
    <row r="336" spans="1:32" s="14" customFormat="1" ht="15.75" x14ac:dyDescent="0.25">
      <c r="A336" s="45" t="s">
        <v>314</v>
      </c>
      <c r="B336" s="74" t="s">
        <v>116</v>
      </c>
      <c r="C336" s="75">
        <v>11</v>
      </c>
      <c r="D336" s="75">
        <v>14</v>
      </c>
      <c r="E336" s="75"/>
      <c r="F336" s="75">
        <v>15</v>
      </c>
      <c r="G336" s="75">
        <v>11</v>
      </c>
      <c r="H336" s="75">
        <v>10</v>
      </c>
      <c r="I336" s="77"/>
      <c r="J336" s="77">
        <v>13</v>
      </c>
      <c r="K336" s="77">
        <v>2</v>
      </c>
      <c r="L336" s="77">
        <v>1</v>
      </c>
      <c r="M336" s="77"/>
      <c r="N336" s="77">
        <v>13</v>
      </c>
      <c r="O336" s="123"/>
      <c r="P336" s="123"/>
      <c r="Q336" s="123"/>
      <c r="R336" s="123"/>
      <c r="S336" s="123"/>
      <c r="T336" s="123"/>
      <c r="U336" s="123"/>
      <c r="V336" s="123"/>
      <c r="W336" s="123">
        <v>1</v>
      </c>
      <c r="X336" s="123">
        <v>1</v>
      </c>
      <c r="Y336" s="123"/>
      <c r="Z336" s="123">
        <v>6</v>
      </c>
      <c r="AA336" s="121"/>
      <c r="AB336" s="124"/>
      <c r="AC336" s="124"/>
      <c r="AD336" s="124"/>
      <c r="AE336" s="124"/>
      <c r="AF336" s="124"/>
    </row>
    <row r="337" spans="1:32" s="14" customFormat="1" ht="15.75" x14ac:dyDescent="0.25">
      <c r="A337" s="45" t="s">
        <v>315</v>
      </c>
      <c r="B337" s="87" t="s">
        <v>105</v>
      </c>
      <c r="C337" s="75">
        <v>10</v>
      </c>
      <c r="D337" s="75">
        <v>11</v>
      </c>
      <c r="E337" s="75"/>
      <c r="F337" s="75">
        <v>15</v>
      </c>
      <c r="G337" s="75">
        <v>10</v>
      </c>
      <c r="H337" s="75">
        <v>10</v>
      </c>
      <c r="I337" s="77"/>
      <c r="J337" s="77">
        <v>13</v>
      </c>
      <c r="K337" s="77">
        <v>3</v>
      </c>
      <c r="L337" s="77">
        <v>4</v>
      </c>
      <c r="M337" s="77"/>
      <c r="N337" s="77">
        <v>13</v>
      </c>
      <c r="O337" s="123"/>
      <c r="P337" s="123"/>
      <c r="Q337" s="123"/>
      <c r="R337" s="123"/>
      <c r="S337" s="123"/>
      <c r="T337" s="123"/>
      <c r="U337" s="123"/>
      <c r="V337" s="123"/>
      <c r="W337" s="123">
        <v>1</v>
      </c>
      <c r="X337" s="123"/>
      <c r="Y337" s="123"/>
      <c r="Z337" s="123">
        <v>9</v>
      </c>
      <c r="AA337" s="121"/>
      <c r="AB337" s="124"/>
      <c r="AC337" s="124"/>
      <c r="AD337" s="124"/>
      <c r="AE337" s="124"/>
      <c r="AF337" s="124"/>
    </row>
    <row r="338" spans="1:32" s="14" customFormat="1" ht="15.75" x14ac:dyDescent="0.25">
      <c r="A338" s="45" t="s">
        <v>316</v>
      </c>
      <c r="B338" s="87" t="s">
        <v>107</v>
      </c>
      <c r="C338" s="75">
        <v>10</v>
      </c>
      <c r="D338" s="75">
        <v>12</v>
      </c>
      <c r="E338" s="75"/>
      <c r="F338" s="75">
        <v>15</v>
      </c>
      <c r="G338" s="75">
        <v>10</v>
      </c>
      <c r="H338" s="75">
        <v>10</v>
      </c>
      <c r="I338" s="77"/>
      <c r="J338" s="77">
        <v>12</v>
      </c>
      <c r="K338" s="77">
        <v>1</v>
      </c>
      <c r="L338" s="77"/>
      <c r="M338" s="77"/>
      <c r="N338" s="77">
        <v>12</v>
      </c>
      <c r="O338" s="123"/>
      <c r="P338" s="123"/>
      <c r="Q338" s="123"/>
      <c r="R338" s="123"/>
      <c r="S338" s="123"/>
      <c r="T338" s="123"/>
      <c r="U338" s="123"/>
      <c r="V338" s="123"/>
      <c r="W338" s="123">
        <v>1</v>
      </c>
      <c r="X338" s="123"/>
      <c r="Y338" s="123"/>
      <c r="Z338" s="123">
        <v>11</v>
      </c>
      <c r="AA338" s="121"/>
      <c r="AB338" s="124"/>
      <c r="AC338" s="124"/>
      <c r="AD338" s="124"/>
      <c r="AE338" s="124"/>
      <c r="AF338" s="124"/>
    </row>
    <row r="339" spans="1:32" s="14" customFormat="1" ht="15.75" x14ac:dyDescent="0.25">
      <c r="A339" s="45" t="s">
        <v>317</v>
      </c>
      <c r="B339" s="87" t="s">
        <v>115</v>
      </c>
      <c r="C339" s="75">
        <v>11</v>
      </c>
      <c r="D339" s="75">
        <v>12</v>
      </c>
      <c r="E339" s="75"/>
      <c r="F339" s="75">
        <v>15</v>
      </c>
      <c r="G339" s="75">
        <v>11</v>
      </c>
      <c r="H339" s="75">
        <v>9</v>
      </c>
      <c r="I339" s="77"/>
      <c r="J339" s="77">
        <v>13</v>
      </c>
      <c r="K339" s="77">
        <v>1</v>
      </c>
      <c r="L339" s="77">
        <v>2</v>
      </c>
      <c r="M339" s="77"/>
      <c r="N339" s="77">
        <v>13</v>
      </c>
      <c r="O339" s="123"/>
      <c r="P339" s="123"/>
      <c r="Q339" s="123"/>
      <c r="R339" s="123"/>
      <c r="S339" s="123"/>
      <c r="T339" s="123"/>
      <c r="U339" s="123"/>
      <c r="V339" s="123"/>
      <c r="W339" s="123">
        <v>2</v>
      </c>
      <c r="X339" s="123"/>
      <c r="Y339" s="123"/>
      <c r="Z339" s="123">
        <v>10</v>
      </c>
      <c r="AA339" s="121"/>
      <c r="AB339" s="124"/>
      <c r="AC339" s="124"/>
      <c r="AD339" s="124"/>
      <c r="AE339" s="124"/>
      <c r="AF339" s="124"/>
    </row>
    <row r="340" spans="1:32" s="15" customFormat="1" ht="15.75" x14ac:dyDescent="0.25">
      <c r="A340" s="45" t="s">
        <v>318</v>
      </c>
      <c r="B340" s="87" t="s">
        <v>319</v>
      </c>
      <c r="C340" s="75">
        <v>10</v>
      </c>
      <c r="D340" s="75">
        <v>12</v>
      </c>
      <c r="E340" s="75"/>
      <c r="F340" s="75">
        <v>15</v>
      </c>
      <c r="G340" s="75">
        <v>10</v>
      </c>
      <c r="H340" s="75">
        <v>10</v>
      </c>
      <c r="I340" s="77"/>
      <c r="J340" s="77">
        <v>13</v>
      </c>
      <c r="K340" s="77">
        <v>4</v>
      </c>
      <c r="L340" s="77">
        <v>2</v>
      </c>
      <c r="M340" s="77"/>
      <c r="N340" s="77">
        <v>13</v>
      </c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6"/>
      <c r="AB340" s="17"/>
      <c r="AC340" s="17"/>
      <c r="AD340" s="17"/>
      <c r="AE340" s="17"/>
      <c r="AF340" s="17"/>
    </row>
    <row r="341" spans="1:32" s="14" customFormat="1" ht="15.75" x14ac:dyDescent="0.25">
      <c r="A341" s="45" t="s">
        <v>320</v>
      </c>
      <c r="B341" s="87" t="s">
        <v>114</v>
      </c>
      <c r="C341" s="75">
        <v>10</v>
      </c>
      <c r="D341" s="75">
        <v>13</v>
      </c>
      <c r="E341" s="75"/>
      <c r="F341" s="75">
        <v>15</v>
      </c>
      <c r="G341" s="75">
        <v>10</v>
      </c>
      <c r="H341" s="75">
        <v>10</v>
      </c>
      <c r="I341" s="77"/>
      <c r="J341" s="77">
        <v>14</v>
      </c>
      <c r="K341" s="77">
        <v>1</v>
      </c>
      <c r="L341" s="77"/>
      <c r="M341" s="77"/>
      <c r="N341" s="77">
        <v>14</v>
      </c>
      <c r="O341" s="128">
        <v>3</v>
      </c>
      <c r="P341" s="128"/>
      <c r="Q341" s="123"/>
      <c r="R341" s="123"/>
      <c r="S341" s="123"/>
      <c r="T341" s="123"/>
      <c r="U341" s="123"/>
      <c r="V341" s="128">
        <v>10</v>
      </c>
      <c r="W341" s="123"/>
      <c r="X341" s="123"/>
      <c r="Y341" s="123"/>
      <c r="Z341" s="128"/>
      <c r="AA341" s="121"/>
      <c r="AB341" s="124"/>
      <c r="AC341" s="124"/>
      <c r="AD341" s="124"/>
      <c r="AE341" s="124"/>
      <c r="AF341" s="124"/>
    </row>
    <row r="342" spans="1:32" s="14" customFormat="1" ht="15.75" x14ac:dyDescent="0.25">
      <c r="A342" s="45" t="s">
        <v>321</v>
      </c>
      <c r="B342" s="87" t="s">
        <v>113</v>
      </c>
      <c r="C342" s="77">
        <v>11</v>
      </c>
      <c r="D342" s="90">
        <v>11</v>
      </c>
      <c r="E342" s="78"/>
      <c r="F342" s="77">
        <v>15</v>
      </c>
      <c r="G342" s="75">
        <v>9</v>
      </c>
      <c r="H342" s="75">
        <v>9</v>
      </c>
      <c r="I342" s="77"/>
      <c r="J342" s="77">
        <v>12</v>
      </c>
      <c r="K342" s="77">
        <v>1</v>
      </c>
      <c r="L342" s="77">
        <v>2</v>
      </c>
      <c r="M342" s="77"/>
      <c r="N342" s="77">
        <v>12</v>
      </c>
      <c r="O342" s="128">
        <v>1</v>
      </c>
      <c r="P342" s="128"/>
      <c r="Q342" s="123"/>
      <c r="R342" s="123"/>
      <c r="S342" s="123"/>
      <c r="T342" s="123"/>
      <c r="U342" s="123"/>
      <c r="V342" s="128">
        <v>13</v>
      </c>
      <c r="W342" s="123"/>
      <c r="X342" s="123"/>
      <c r="Y342" s="123"/>
      <c r="Z342" s="128"/>
      <c r="AA342" s="121"/>
      <c r="AB342" s="124"/>
      <c r="AC342" s="124"/>
      <c r="AD342" s="124"/>
      <c r="AE342" s="124"/>
      <c r="AF342" s="124"/>
    </row>
    <row r="343" spans="1:32" s="14" customFormat="1" ht="15.75" x14ac:dyDescent="0.25">
      <c r="A343" s="45" t="s">
        <v>322</v>
      </c>
      <c r="B343" s="87" t="s">
        <v>112</v>
      </c>
      <c r="C343" s="77">
        <v>10</v>
      </c>
      <c r="D343" s="75">
        <v>9</v>
      </c>
      <c r="E343" s="78"/>
      <c r="F343" s="77">
        <v>14</v>
      </c>
      <c r="G343" s="75">
        <v>9</v>
      </c>
      <c r="H343" s="75">
        <v>7</v>
      </c>
      <c r="I343" s="77"/>
      <c r="J343" s="77">
        <v>10</v>
      </c>
      <c r="K343" s="77">
        <v>4</v>
      </c>
      <c r="L343" s="77">
        <v>1</v>
      </c>
      <c r="M343" s="77"/>
      <c r="N343" s="77">
        <v>14</v>
      </c>
      <c r="O343" s="128">
        <v>2</v>
      </c>
      <c r="P343" s="128"/>
      <c r="Q343" s="123"/>
      <c r="R343" s="123"/>
      <c r="S343" s="123"/>
      <c r="T343" s="123"/>
      <c r="U343" s="123"/>
      <c r="V343" s="123">
        <v>11</v>
      </c>
      <c r="W343" s="123"/>
      <c r="X343" s="123"/>
      <c r="Y343" s="123"/>
      <c r="Z343" s="123"/>
      <c r="AA343" s="121"/>
      <c r="AB343" s="124"/>
      <c r="AC343" s="124"/>
      <c r="AD343" s="124"/>
      <c r="AE343" s="124"/>
      <c r="AF343" s="124"/>
    </row>
    <row r="344" spans="1:32" s="14" customFormat="1" ht="15.75" x14ac:dyDescent="0.25">
      <c r="A344" s="38" t="s">
        <v>65</v>
      </c>
      <c r="B344" s="72" t="s">
        <v>323</v>
      </c>
      <c r="C344" s="86">
        <f>C345+C352</f>
        <v>137</v>
      </c>
      <c r="D344" s="86">
        <f t="shared" ref="D344:N344" si="26">D345+D352</f>
        <v>159</v>
      </c>
      <c r="E344" s="86">
        <f t="shared" si="26"/>
        <v>0</v>
      </c>
      <c r="F344" s="86">
        <f t="shared" si="26"/>
        <v>185</v>
      </c>
      <c r="G344" s="86">
        <f t="shared" si="26"/>
        <v>134</v>
      </c>
      <c r="H344" s="86">
        <f t="shared" si="26"/>
        <v>123</v>
      </c>
      <c r="I344" s="86">
        <f t="shared" si="26"/>
        <v>0</v>
      </c>
      <c r="J344" s="86">
        <f t="shared" si="26"/>
        <v>132</v>
      </c>
      <c r="K344" s="86">
        <f t="shared" si="26"/>
        <v>26</v>
      </c>
      <c r="L344" s="86">
        <f t="shared" si="26"/>
        <v>23</v>
      </c>
      <c r="M344" s="86">
        <f t="shared" si="26"/>
        <v>0</v>
      </c>
      <c r="N344" s="86">
        <f t="shared" si="26"/>
        <v>0</v>
      </c>
      <c r="O344" s="128">
        <v>1</v>
      </c>
      <c r="P344" s="128">
        <v>1</v>
      </c>
      <c r="Q344" s="123"/>
      <c r="R344" s="123"/>
      <c r="S344" s="123"/>
      <c r="T344" s="123"/>
      <c r="U344" s="123"/>
      <c r="V344" s="128">
        <v>12</v>
      </c>
      <c r="W344" s="123"/>
      <c r="X344" s="123"/>
      <c r="Y344" s="123"/>
      <c r="Z344" s="128"/>
      <c r="AA344" s="121"/>
      <c r="AB344" s="124"/>
      <c r="AC344" s="124"/>
      <c r="AD344" s="124"/>
      <c r="AE344" s="124"/>
      <c r="AF344" s="124"/>
    </row>
    <row r="345" spans="1:32" s="14" customFormat="1" ht="15.75" x14ac:dyDescent="0.25">
      <c r="A345" s="38">
        <v>1</v>
      </c>
      <c r="B345" s="72" t="s">
        <v>64</v>
      </c>
      <c r="C345" s="73">
        <f>SUM(C346:C351)</f>
        <v>65</v>
      </c>
      <c r="D345" s="73">
        <f t="shared" ref="D345:N345" si="27">SUM(D346:D351)</f>
        <v>69</v>
      </c>
      <c r="E345" s="73">
        <f t="shared" si="27"/>
        <v>0</v>
      </c>
      <c r="F345" s="73">
        <f t="shared" si="27"/>
        <v>86</v>
      </c>
      <c r="G345" s="73">
        <f t="shared" si="27"/>
        <v>63</v>
      </c>
      <c r="H345" s="73">
        <f t="shared" si="27"/>
        <v>53</v>
      </c>
      <c r="I345" s="73">
        <f t="shared" si="27"/>
        <v>0</v>
      </c>
      <c r="J345" s="73">
        <f t="shared" si="27"/>
        <v>66</v>
      </c>
      <c r="K345" s="73">
        <f t="shared" si="27"/>
        <v>15</v>
      </c>
      <c r="L345" s="73">
        <f t="shared" si="27"/>
        <v>8</v>
      </c>
      <c r="M345" s="73">
        <f t="shared" si="27"/>
        <v>0</v>
      </c>
      <c r="N345" s="73">
        <f t="shared" si="27"/>
        <v>0</v>
      </c>
      <c r="O345" s="128">
        <v>2</v>
      </c>
      <c r="P345" s="128">
        <v>1</v>
      </c>
      <c r="Q345" s="123"/>
      <c r="R345" s="123"/>
      <c r="S345" s="123"/>
      <c r="T345" s="123"/>
      <c r="U345" s="123"/>
      <c r="V345" s="128">
        <v>13</v>
      </c>
      <c r="W345" s="123"/>
      <c r="X345" s="123"/>
      <c r="Y345" s="123"/>
      <c r="Z345" s="128"/>
      <c r="AA345" s="121"/>
      <c r="AB345" s="124"/>
      <c r="AC345" s="124"/>
      <c r="AD345" s="124"/>
      <c r="AE345" s="124"/>
      <c r="AF345" s="124"/>
    </row>
    <row r="346" spans="1:32" s="14" customFormat="1" ht="15.75" x14ac:dyDescent="0.25">
      <c r="A346" s="45" t="s">
        <v>324</v>
      </c>
      <c r="B346" s="89" t="s">
        <v>158</v>
      </c>
      <c r="C346" s="77">
        <v>11</v>
      </c>
      <c r="D346" s="77">
        <v>13</v>
      </c>
      <c r="E346" s="78"/>
      <c r="F346" s="91">
        <v>16</v>
      </c>
      <c r="G346" s="75">
        <v>10</v>
      </c>
      <c r="H346" s="75">
        <v>9</v>
      </c>
      <c r="I346" s="77"/>
      <c r="J346" s="77">
        <v>13</v>
      </c>
      <c r="K346" s="77">
        <v>2</v>
      </c>
      <c r="L346" s="77">
        <v>2</v>
      </c>
      <c r="M346" s="77"/>
      <c r="N346" s="77"/>
      <c r="O346" s="128">
        <v>1</v>
      </c>
      <c r="P346" s="128"/>
      <c r="Q346" s="123"/>
      <c r="R346" s="123"/>
      <c r="S346" s="123"/>
      <c r="T346" s="123"/>
      <c r="U346" s="123"/>
      <c r="V346" s="128">
        <v>13</v>
      </c>
      <c r="W346" s="123"/>
      <c r="X346" s="123"/>
      <c r="Y346" s="123"/>
      <c r="Z346" s="128"/>
      <c r="AA346" s="121"/>
      <c r="AB346" s="124"/>
      <c r="AC346" s="124"/>
      <c r="AD346" s="124"/>
      <c r="AE346" s="124"/>
      <c r="AF346" s="124"/>
    </row>
    <row r="347" spans="1:32" s="14" customFormat="1" ht="15.75" x14ac:dyDescent="0.25">
      <c r="A347" s="45" t="s">
        <v>325</v>
      </c>
      <c r="B347" s="89" t="s">
        <v>159</v>
      </c>
      <c r="C347" s="77">
        <v>11</v>
      </c>
      <c r="D347" s="75">
        <v>13</v>
      </c>
      <c r="E347" s="78"/>
      <c r="F347" s="91">
        <v>16</v>
      </c>
      <c r="G347" s="75">
        <v>11</v>
      </c>
      <c r="H347" s="75">
        <v>9</v>
      </c>
      <c r="I347" s="77"/>
      <c r="J347" s="77">
        <v>12</v>
      </c>
      <c r="K347" s="77">
        <v>4</v>
      </c>
      <c r="L347" s="77">
        <v>1</v>
      </c>
      <c r="M347" s="77"/>
      <c r="N347" s="77"/>
      <c r="O347" s="128">
        <v>1</v>
      </c>
      <c r="P347" s="128"/>
      <c r="Q347" s="123"/>
      <c r="R347" s="123"/>
      <c r="S347" s="123"/>
      <c r="T347" s="123"/>
      <c r="U347" s="123"/>
      <c r="V347" s="128">
        <v>10</v>
      </c>
      <c r="W347" s="123"/>
      <c r="X347" s="123"/>
      <c r="Y347" s="123"/>
      <c r="Z347" s="128"/>
      <c r="AA347" s="121"/>
      <c r="AB347" s="124"/>
      <c r="AC347" s="124"/>
      <c r="AD347" s="124"/>
      <c r="AE347" s="124"/>
      <c r="AF347" s="124"/>
    </row>
    <row r="348" spans="1:32" s="14" customFormat="1" ht="15.75" x14ac:dyDescent="0.25">
      <c r="A348" s="45" t="s">
        <v>326</v>
      </c>
      <c r="B348" s="89" t="s">
        <v>160</v>
      </c>
      <c r="C348" s="85">
        <v>11</v>
      </c>
      <c r="D348" s="75">
        <v>13</v>
      </c>
      <c r="E348" s="78"/>
      <c r="F348" s="91">
        <v>16</v>
      </c>
      <c r="G348" s="75">
        <v>10</v>
      </c>
      <c r="H348" s="75">
        <v>10</v>
      </c>
      <c r="I348" s="77"/>
      <c r="J348" s="85">
        <v>12</v>
      </c>
      <c r="K348" s="77">
        <v>1</v>
      </c>
      <c r="L348" s="77">
        <v>1</v>
      </c>
      <c r="M348" s="77"/>
      <c r="N348" s="77"/>
      <c r="O348" s="128"/>
      <c r="P348" s="128">
        <v>1</v>
      </c>
      <c r="Q348" s="123"/>
      <c r="R348" s="123"/>
      <c r="S348" s="123"/>
      <c r="T348" s="123"/>
      <c r="U348" s="123"/>
      <c r="V348" s="128">
        <v>8</v>
      </c>
      <c r="W348" s="123"/>
      <c r="X348" s="123"/>
      <c r="Y348" s="123"/>
      <c r="Z348" s="128"/>
      <c r="AA348" s="121"/>
      <c r="AB348" s="124"/>
      <c r="AC348" s="124"/>
      <c r="AD348" s="124"/>
      <c r="AE348" s="124"/>
      <c r="AF348" s="124"/>
    </row>
    <row r="349" spans="1:32" s="14" customFormat="1" ht="15.75" x14ac:dyDescent="0.25">
      <c r="A349" s="45" t="s">
        <v>327</v>
      </c>
      <c r="B349" s="89" t="s">
        <v>161</v>
      </c>
      <c r="C349" s="77">
        <v>10</v>
      </c>
      <c r="D349" s="75">
        <v>10</v>
      </c>
      <c r="E349" s="78"/>
      <c r="F349" s="91">
        <v>12</v>
      </c>
      <c r="G349" s="75">
        <v>10</v>
      </c>
      <c r="H349" s="75">
        <v>8</v>
      </c>
      <c r="I349" s="77"/>
      <c r="J349" s="77">
        <v>10</v>
      </c>
      <c r="K349" s="77">
        <v>3</v>
      </c>
      <c r="L349" s="77">
        <v>1</v>
      </c>
      <c r="M349" s="77"/>
      <c r="N349" s="77"/>
      <c r="O349" s="128">
        <v>1</v>
      </c>
      <c r="P349" s="128"/>
      <c r="Q349" s="123"/>
      <c r="R349" s="123"/>
      <c r="S349" s="123"/>
      <c r="T349" s="123"/>
      <c r="U349" s="123"/>
      <c r="V349" s="123">
        <v>11</v>
      </c>
      <c r="W349" s="123"/>
      <c r="X349" s="123"/>
      <c r="Y349" s="123"/>
      <c r="Z349" s="123"/>
      <c r="AA349" s="121"/>
      <c r="AB349" s="124"/>
      <c r="AC349" s="124"/>
      <c r="AD349" s="124"/>
      <c r="AE349" s="124"/>
      <c r="AF349" s="124"/>
    </row>
    <row r="350" spans="1:32" s="14" customFormat="1" ht="15.75" x14ac:dyDescent="0.25">
      <c r="A350" s="45" t="s">
        <v>328</v>
      </c>
      <c r="B350" s="89" t="s">
        <v>162</v>
      </c>
      <c r="C350" s="77">
        <v>11</v>
      </c>
      <c r="D350" s="75">
        <v>10</v>
      </c>
      <c r="E350" s="78"/>
      <c r="F350" s="91">
        <v>13</v>
      </c>
      <c r="G350" s="75">
        <v>11</v>
      </c>
      <c r="H350" s="75">
        <v>9</v>
      </c>
      <c r="I350" s="77"/>
      <c r="J350" s="77">
        <v>8</v>
      </c>
      <c r="K350" s="77">
        <v>2</v>
      </c>
      <c r="L350" s="77">
        <v>2</v>
      </c>
      <c r="M350" s="77"/>
      <c r="N350" s="77"/>
      <c r="O350" s="128">
        <v>2</v>
      </c>
      <c r="P350" s="128"/>
      <c r="Q350" s="123"/>
      <c r="R350" s="123"/>
      <c r="S350" s="123"/>
      <c r="T350" s="123"/>
      <c r="U350" s="123"/>
      <c r="V350" s="123">
        <v>13</v>
      </c>
      <c r="W350" s="123"/>
      <c r="X350" s="123"/>
      <c r="Y350" s="123"/>
      <c r="Z350" s="123"/>
      <c r="AA350" s="121"/>
      <c r="AB350" s="124"/>
      <c r="AC350" s="124"/>
      <c r="AD350" s="124"/>
      <c r="AE350" s="124"/>
      <c r="AF350" s="124"/>
    </row>
    <row r="351" spans="1:32" s="14" customFormat="1" ht="15.75" x14ac:dyDescent="0.25">
      <c r="A351" s="45" t="s">
        <v>329</v>
      </c>
      <c r="B351" s="89" t="s">
        <v>163</v>
      </c>
      <c r="C351" s="77">
        <v>11</v>
      </c>
      <c r="D351" s="75">
        <v>10</v>
      </c>
      <c r="E351" s="78"/>
      <c r="F351" s="91">
        <v>13</v>
      </c>
      <c r="G351" s="75">
        <v>11</v>
      </c>
      <c r="H351" s="75">
        <v>8</v>
      </c>
      <c r="I351" s="77"/>
      <c r="J351" s="77">
        <v>11</v>
      </c>
      <c r="K351" s="77">
        <v>3</v>
      </c>
      <c r="L351" s="77">
        <v>1</v>
      </c>
      <c r="M351" s="77"/>
      <c r="N351" s="77"/>
      <c r="O351" s="128"/>
      <c r="P351" s="128">
        <v>1</v>
      </c>
      <c r="Q351" s="123"/>
      <c r="R351" s="123"/>
      <c r="S351" s="123"/>
      <c r="T351" s="123"/>
      <c r="U351" s="123"/>
      <c r="V351" s="123">
        <v>8</v>
      </c>
      <c r="W351" s="123"/>
      <c r="X351" s="123"/>
      <c r="Y351" s="123"/>
      <c r="Z351" s="123"/>
      <c r="AA351" s="121"/>
      <c r="AB351" s="124"/>
      <c r="AC351" s="124"/>
      <c r="AD351" s="124"/>
      <c r="AE351" s="124"/>
      <c r="AF351" s="124"/>
    </row>
    <row r="352" spans="1:32" s="14" customFormat="1" ht="15.75" x14ac:dyDescent="0.25">
      <c r="A352" s="38">
        <v>2</v>
      </c>
      <c r="B352" s="72" t="s">
        <v>178</v>
      </c>
      <c r="C352" s="86">
        <f>SUM(C353:C359)</f>
        <v>72</v>
      </c>
      <c r="D352" s="86">
        <f t="shared" ref="D352:N352" si="28">SUM(D353:D359)</f>
        <v>90</v>
      </c>
      <c r="E352" s="86">
        <f t="shared" si="28"/>
        <v>0</v>
      </c>
      <c r="F352" s="86">
        <f t="shared" si="28"/>
        <v>99</v>
      </c>
      <c r="G352" s="86">
        <f t="shared" si="28"/>
        <v>71</v>
      </c>
      <c r="H352" s="86">
        <f t="shared" si="28"/>
        <v>70</v>
      </c>
      <c r="I352" s="86">
        <f t="shared" si="28"/>
        <v>0</v>
      </c>
      <c r="J352" s="86">
        <f t="shared" si="28"/>
        <v>66</v>
      </c>
      <c r="K352" s="86">
        <f t="shared" si="28"/>
        <v>11</v>
      </c>
      <c r="L352" s="86">
        <f t="shared" si="28"/>
        <v>15</v>
      </c>
      <c r="M352" s="86">
        <f t="shared" si="28"/>
        <v>0</v>
      </c>
      <c r="N352" s="86">
        <f t="shared" si="28"/>
        <v>0</v>
      </c>
      <c r="O352" s="128"/>
      <c r="P352" s="128">
        <v>1</v>
      </c>
      <c r="Q352" s="123"/>
      <c r="R352" s="123"/>
      <c r="S352" s="123"/>
      <c r="T352" s="123"/>
      <c r="U352" s="123"/>
      <c r="V352" s="128">
        <v>9</v>
      </c>
      <c r="W352" s="123"/>
      <c r="X352" s="123"/>
      <c r="Y352" s="123"/>
      <c r="Z352" s="128"/>
      <c r="AA352" s="121"/>
      <c r="AB352" s="124"/>
      <c r="AC352" s="124"/>
      <c r="AD352" s="124"/>
      <c r="AE352" s="124"/>
      <c r="AF352" s="124"/>
    </row>
    <row r="353" spans="1:32" s="14" customFormat="1" ht="15.75" x14ac:dyDescent="0.25">
      <c r="A353" s="45" t="s">
        <v>330</v>
      </c>
      <c r="B353" s="89" t="s">
        <v>164</v>
      </c>
      <c r="C353" s="77">
        <v>10</v>
      </c>
      <c r="D353" s="75">
        <v>15</v>
      </c>
      <c r="E353" s="78"/>
      <c r="F353" s="91">
        <v>16</v>
      </c>
      <c r="G353" s="75">
        <v>10</v>
      </c>
      <c r="H353" s="75">
        <v>11</v>
      </c>
      <c r="I353" s="77"/>
      <c r="J353" s="77">
        <v>10</v>
      </c>
      <c r="K353" s="77">
        <v>1</v>
      </c>
      <c r="L353" s="77">
        <v>1</v>
      </c>
      <c r="M353" s="77"/>
      <c r="N353" s="77"/>
      <c r="O353" s="128">
        <v>1</v>
      </c>
      <c r="P353" s="128"/>
      <c r="Q353" s="123"/>
      <c r="R353" s="123"/>
      <c r="S353" s="123"/>
      <c r="T353" s="123"/>
      <c r="U353" s="123"/>
      <c r="V353" s="128">
        <v>10</v>
      </c>
      <c r="W353" s="123"/>
      <c r="X353" s="123"/>
      <c r="Y353" s="123"/>
      <c r="Z353" s="128"/>
      <c r="AA353" s="121"/>
      <c r="AB353" s="124"/>
      <c r="AC353" s="124"/>
      <c r="AD353" s="124"/>
      <c r="AE353" s="124"/>
      <c r="AF353" s="124"/>
    </row>
    <row r="354" spans="1:32" s="14" customFormat="1" ht="15.75" x14ac:dyDescent="0.25">
      <c r="A354" s="45" t="s">
        <v>331</v>
      </c>
      <c r="B354" s="89" t="s">
        <v>165</v>
      </c>
      <c r="C354" s="77">
        <v>10</v>
      </c>
      <c r="D354" s="77">
        <v>12</v>
      </c>
      <c r="E354" s="78"/>
      <c r="F354" s="91">
        <v>13</v>
      </c>
      <c r="G354" s="75">
        <v>10</v>
      </c>
      <c r="H354" s="75">
        <v>10</v>
      </c>
      <c r="I354" s="77"/>
      <c r="J354" s="77">
        <v>8</v>
      </c>
      <c r="K354" s="77"/>
      <c r="L354" s="77">
        <v>2</v>
      </c>
      <c r="M354" s="77"/>
      <c r="N354" s="77"/>
      <c r="O354" s="128">
        <v>1</v>
      </c>
      <c r="P354" s="128"/>
      <c r="Q354" s="123"/>
      <c r="R354" s="123"/>
      <c r="S354" s="123"/>
      <c r="T354" s="123"/>
      <c r="U354" s="123"/>
      <c r="V354" s="128">
        <v>8</v>
      </c>
      <c r="W354" s="123"/>
      <c r="X354" s="123"/>
      <c r="Y354" s="123"/>
      <c r="Z354" s="128"/>
      <c r="AA354" s="121"/>
      <c r="AB354" s="124"/>
      <c r="AC354" s="124"/>
      <c r="AD354" s="124"/>
      <c r="AE354" s="124"/>
      <c r="AF354" s="124"/>
    </row>
    <row r="355" spans="1:32" s="15" customFormat="1" ht="15.75" x14ac:dyDescent="0.25">
      <c r="A355" s="45" t="s">
        <v>332</v>
      </c>
      <c r="B355" s="89" t="s">
        <v>166</v>
      </c>
      <c r="C355" s="77">
        <v>10</v>
      </c>
      <c r="D355" s="77">
        <v>11</v>
      </c>
      <c r="E355" s="78"/>
      <c r="F355" s="91">
        <v>12</v>
      </c>
      <c r="G355" s="75">
        <v>10</v>
      </c>
      <c r="H355" s="75">
        <v>9</v>
      </c>
      <c r="I355" s="77"/>
      <c r="J355" s="77">
        <v>9</v>
      </c>
      <c r="K355" s="77">
        <v>2</v>
      </c>
      <c r="L355" s="77">
        <v>4</v>
      </c>
      <c r="M355" s="77"/>
      <c r="N355" s="77"/>
      <c r="O355" s="129"/>
      <c r="P355" s="129"/>
      <c r="Q355" s="127"/>
      <c r="R355" s="127"/>
      <c r="S355" s="127"/>
      <c r="T355" s="127"/>
      <c r="U355" s="127"/>
      <c r="V355" s="129"/>
      <c r="W355" s="127"/>
      <c r="X355" s="127"/>
      <c r="Y355" s="127"/>
      <c r="Z355" s="129"/>
      <c r="AA355" s="16"/>
      <c r="AB355" s="17"/>
      <c r="AC355" s="17"/>
      <c r="AD355" s="17"/>
      <c r="AE355" s="17"/>
      <c r="AF355" s="17"/>
    </row>
    <row r="356" spans="1:32" s="14" customFormat="1" ht="15.75" x14ac:dyDescent="0.25">
      <c r="A356" s="45" t="s">
        <v>333</v>
      </c>
      <c r="B356" s="89" t="s">
        <v>167</v>
      </c>
      <c r="C356" s="77">
        <v>10</v>
      </c>
      <c r="D356" s="77">
        <v>16</v>
      </c>
      <c r="E356" s="78"/>
      <c r="F356" s="91">
        <v>17</v>
      </c>
      <c r="G356" s="75">
        <v>10</v>
      </c>
      <c r="H356" s="75">
        <v>10</v>
      </c>
      <c r="I356" s="77"/>
      <c r="J356" s="77">
        <v>10</v>
      </c>
      <c r="K356" s="77">
        <v>1</v>
      </c>
      <c r="L356" s="77"/>
      <c r="M356" s="77"/>
      <c r="N356" s="77"/>
      <c r="O356" s="123">
        <v>2</v>
      </c>
      <c r="P356" s="123">
        <v>1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13</v>
      </c>
      <c r="W356" s="123">
        <v>0</v>
      </c>
      <c r="X356" s="123">
        <v>0</v>
      </c>
      <c r="Y356" s="123">
        <v>0</v>
      </c>
      <c r="Z356" s="123">
        <v>0</v>
      </c>
      <c r="AA356" s="121"/>
      <c r="AB356" s="124"/>
      <c r="AC356" s="124"/>
      <c r="AD356" s="124"/>
      <c r="AE356" s="124"/>
      <c r="AF356" s="124"/>
    </row>
    <row r="357" spans="1:32" s="14" customFormat="1" ht="15.75" x14ac:dyDescent="0.25">
      <c r="A357" s="45" t="s">
        <v>334</v>
      </c>
      <c r="B357" s="89" t="s">
        <v>170</v>
      </c>
      <c r="C357" s="77">
        <v>11</v>
      </c>
      <c r="D357" s="77">
        <v>14</v>
      </c>
      <c r="E357" s="78"/>
      <c r="F357" s="91">
        <v>16</v>
      </c>
      <c r="G357" s="75">
        <v>11</v>
      </c>
      <c r="H357" s="75">
        <v>11</v>
      </c>
      <c r="I357" s="77"/>
      <c r="J357" s="77">
        <v>13</v>
      </c>
      <c r="K357" s="77">
        <v>1</v>
      </c>
      <c r="L357" s="77">
        <v>3</v>
      </c>
      <c r="M357" s="77"/>
      <c r="N357" s="77"/>
      <c r="O357" s="123">
        <v>0</v>
      </c>
      <c r="P357" s="123">
        <v>2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10</v>
      </c>
      <c r="W357" s="123">
        <v>0</v>
      </c>
      <c r="X357" s="123">
        <v>0</v>
      </c>
      <c r="Y357" s="123">
        <v>0</v>
      </c>
      <c r="Z357" s="123">
        <v>0</v>
      </c>
      <c r="AA357" s="121"/>
      <c r="AB357" s="124"/>
      <c r="AC357" s="124"/>
      <c r="AD357" s="124"/>
      <c r="AE357" s="124"/>
      <c r="AF357" s="124"/>
    </row>
    <row r="358" spans="1:32" s="14" customFormat="1" ht="15.75" x14ac:dyDescent="0.25">
      <c r="A358" s="45" t="s">
        <v>335</v>
      </c>
      <c r="B358" s="89" t="s">
        <v>168</v>
      </c>
      <c r="C358" s="77">
        <v>10</v>
      </c>
      <c r="D358" s="77">
        <v>12</v>
      </c>
      <c r="E358" s="78"/>
      <c r="F358" s="91">
        <v>13</v>
      </c>
      <c r="G358" s="75">
        <v>9</v>
      </c>
      <c r="H358" s="75">
        <v>10</v>
      </c>
      <c r="I358" s="77"/>
      <c r="J358" s="77">
        <v>7</v>
      </c>
      <c r="K358" s="77">
        <v>1</v>
      </c>
      <c r="L358" s="77">
        <v>2</v>
      </c>
      <c r="M358" s="77"/>
      <c r="N358" s="77"/>
      <c r="O358" s="123">
        <v>3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9</v>
      </c>
      <c r="W358" s="123">
        <v>0</v>
      </c>
      <c r="X358" s="123">
        <v>0</v>
      </c>
      <c r="Y358" s="123">
        <v>0</v>
      </c>
      <c r="Z358" s="123">
        <v>0</v>
      </c>
      <c r="AA358" s="121"/>
      <c r="AB358" s="124"/>
      <c r="AC358" s="124"/>
      <c r="AD358" s="124"/>
      <c r="AE358" s="124"/>
      <c r="AF358" s="124"/>
    </row>
    <row r="359" spans="1:32" s="14" customFormat="1" ht="15.75" x14ac:dyDescent="0.25">
      <c r="A359" s="45" t="s">
        <v>336</v>
      </c>
      <c r="B359" s="89" t="s">
        <v>169</v>
      </c>
      <c r="C359" s="77">
        <v>11</v>
      </c>
      <c r="D359" s="77">
        <v>10</v>
      </c>
      <c r="E359" s="78"/>
      <c r="F359" s="91">
        <v>12</v>
      </c>
      <c r="G359" s="75">
        <v>11</v>
      </c>
      <c r="H359" s="75">
        <v>9</v>
      </c>
      <c r="I359" s="77"/>
      <c r="J359" s="77">
        <v>9</v>
      </c>
      <c r="K359" s="77">
        <v>5</v>
      </c>
      <c r="L359" s="77">
        <v>3</v>
      </c>
      <c r="M359" s="77"/>
      <c r="N359" s="77"/>
      <c r="O359" s="123">
        <v>2</v>
      </c>
      <c r="P359" s="123">
        <v>3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10</v>
      </c>
      <c r="W359" s="123">
        <v>0</v>
      </c>
      <c r="X359" s="123">
        <v>0</v>
      </c>
      <c r="Y359" s="123">
        <v>0</v>
      </c>
      <c r="Z359" s="123">
        <v>0</v>
      </c>
      <c r="AA359" s="121"/>
      <c r="AB359" s="124"/>
      <c r="AC359" s="124"/>
      <c r="AD359" s="124"/>
      <c r="AE359" s="124"/>
      <c r="AF359" s="124"/>
    </row>
    <row r="360" spans="1:32" s="14" customFormat="1" ht="15.75" x14ac:dyDescent="0.25">
      <c r="A360" s="38" t="s">
        <v>66</v>
      </c>
      <c r="B360" s="72" t="s">
        <v>337</v>
      </c>
      <c r="C360" s="86">
        <f>C361+C365</f>
        <v>106</v>
      </c>
      <c r="D360" s="86">
        <f t="shared" ref="D360:N360" si="29">D361+D365</f>
        <v>99</v>
      </c>
      <c r="E360" s="86">
        <f t="shared" si="29"/>
        <v>0</v>
      </c>
      <c r="F360" s="86">
        <f t="shared" si="29"/>
        <v>127</v>
      </c>
      <c r="G360" s="86">
        <f t="shared" si="29"/>
        <v>91</v>
      </c>
      <c r="H360" s="86">
        <f t="shared" si="29"/>
        <v>95</v>
      </c>
      <c r="I360" s="86">
        <f t="shared" si="29"/>
        <v>0</v>
      </c>
      <c r="J360" s="86">
        <f>J361+J365</f>
        <v>83</v>
      </c>
      <c r="K360" s="86">
        <f t="shared" si="29"/>
        <v>19</v>
      </c>
      <c r="L360" s="86">
        <f t="shared" si="29"/>
        <v>19</v>
      </c>
      <c r="M360" s="86">
        <f t="shared" si="29"/>
        <v>0</v>
      </c>
      <c r="N360" s="86">
        <f t="shared" si="29"/>
        <v>83</v>
      </c>
      <c r="O360" s="123">
        <v>2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10</v>
      </c>
      <c r="W360" s="123">
        <v>0</v>
      </c>
      <c r="X360" s="123">
        <v>0</v>
      </c>
      <c r="Y360" s="123">
        <v>0</v>
      </c>
      <c r="Z360" s="123">
        <v>0</v>
      </c>
      <c r="AA360" s="121"/>
      <c r="AB360" s="124"/>
      <c r="AC360" s="124"/>
      <c r="AD360" s="124"/>
      <c r="AE360" s="124"/>
      <c r="AF360" s="124"/>
    </row>
    <row r="361" spans="1:32" s="14" customFormat="1" ht="15.75" x14ac:dyDescent="0.25">
      <c r="A361" s="38">
        <v>1</v>
      </c>
      <c r="B361" s="72" t="s">
        <v>64</v>
      </c>
      <c r="C361" s="86">
        <f>SUM(C362:C364)</f>
        <v>35</v>
      </c>
      <c r="D361" s="86">
        <f t="shared" ref="D361:N361" si="30">SUM(D362:D364)</f>
        <v>33</v>
      </c>
      <c r="E361" s="86">
        <f t="shared" si="30"/>
        <v>0</v>
      </c>
      <c r="F361" s="86">
        <f t="shared" si="30"/>
        <v>44</v>
      </c>
      <c r="G361" s="86">
        <f t="shared" si="30"/>
        <v>31</v>
      </c>
      <c r="H361" s="86">
        <f t="shared" si="30"/>
        <v>32</v>
      </c>
      <c r="I361" s="86">
        <f t="shared" si="30"/>
        <v>0</v>
      </c>
      <c r="J361" s="86">
        <f t="shared" si="30"/>
        <v>33</v>
      </c>
      <c r="K361" s="86">
        <f t="shared" si="30"/>
        <v>10</v>
      </c>
      <c r="L361" s="86">
        <f t="shared" si="30"/>
        <v>4</v>
      </c>
      <c r="M361" s="86">
        <f t="shared" si="30"/>
        <v>0</v>
      </c>
      <c r="N361" s="86">
        <f t="shared" si="30"/>
        <v>33</v>
      </c>
      <c r="O361" s="123">
        <v>2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11</v>
      </c>
      <c r="W361" s="123">
        <v>0</v>
      </c>
      <c r="X361" s="123">
        <v>0</v>
      </c>
      <c r="Y361" s="123">
        <v>0</v>
      </c>
      <c r="Z361" s="123">
        <v>0</v>
      </c>
      <c r="AA361" s="121"/>
      <c r="AB361" s="124"/>
      <c r="AC361" s="124"/>
      <c r="AD361" s="124"/>
      <c r="AE361" s="124"/>
      <c r="AF361" s="124"/>
    </row>
    <row r="362" spans="1:32" s="14" customFormat="1" ht="15.75" x14ac:dyDescent="0.25">
      <c r="A362" s="92"/>
      <c r="B362" s="93" t="s">
        <v>173</v>
      </c>
      <c r="C362" s="91">
        <v>12</v>
      </c>
      <c r="D362" s="91">
        <v>13</v>
      </c>
      <c r="E362" s="94"/>
      <c r="F362" s="91">
        <v>17</v>
      </c>
      <c r="G362" s="91">
        <v>11</v>
      </c>
      <c r="H362" s="91">
        <v>13</v>
      </c>
      <c r="I362" s="91"/>
      <c r="J362" s="91">
        <v>10</v>
      </c>
      <c r="K362" s="91">
        <v>4</v>
      </c>
      <c r="L362" s="91">
        <v>2</v>
      </c>
      <c r="M362" s="91"/>
      <c r="N362" s="91">
        <v>10</v>
      </c>
      <c r="O362" s="123">
        <v>0</v>
      </c>
      <c r="P362" s="123">
        <v>1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10</v>
      </c>
      <c r="W362" s="123">
        <v>0</v>
      </c>
      <c r="X362" s="123">
        <v>0</v>
      </c>
      <c r="Y362" s="123">
        <v>0</v>
      </c>
      <c r="Z362" s="123">
        <v>0</v>
      </c>
      <c r="AA362" s="121"/>
      <c r="AB362" s="124"/>
      <c r="AC362" s="124"/>
      <c r="AD362" s="124"/>
      <c r="AE362" s="124"/>
      <c r="AF362" s="124"/>
    </row>
    <row r="363" spans="1:32" s="14" customFormat="1" ht="15.75" x14ac:dyDescent="0.25">
      <c r="A363" s="56"/>
      <c r="B363" s="93" t="s">
        <v>171</v>
      </c>
      <c r="C363" s="91">
        <v>11</v>
      </c>
      <c r="D363" s="91">
        <v>7</v>
      </c>
      <c r="E363" s="94"/>
      <c r="F363" s="91">
        <v>10</v>
      </c>
      <c r="G363" s="91">
        <v>9</v>
      </c>
      <c r="H363" s="91">
        <v>6</v>
      </c>
      <c r="I363" s="91"/>
      <c r="J363" s="91">
        <v>8</v>
      </c>
      <c r="K363" s="91">
        <v>1</v>
      </c>
      <c r="L363" s="91"/>
      <c r="M363" s="91"/>
      <c r="N363" s="91">
        <v>8</v>
      </c>
      <c r="O363" s="123">
        <v>2</v>
      </c>
      <c r="P363" s="123">
        <v>1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10</v>
      </c>
      <c r="W363" s="123">
        <v>0</v>
      </c>
      <c r="X363" s="123">
        <v>0</v>
      </c>
      <c r="Y363" s="123">
        <v>0</v>
      </c>
      <c r="Z363" s="123">
        <v>0</v>
      </c>
      <c r="AA363" s="121"/>
      <c r="AB363" s="124"/>
      <c r="AC363" s="124"/>
      <c r="AD363" s="124"/>
      <c r="AE363" s="124"/>
      <c r="AF363" s="124"/>
    </row>
    <row r="364" spans="1:32" s="14" customFormat="1" ht="15.75" x14ac:dyDescent="0.25">
      <c r="A364" s="56"/>
      <c r="B364" s="93" t="s">
        <v>172</v>
      </c>
      <c r="C364" s="91">
        <v>12</v>
      </c>
      <c r="D364" s="91">
        <v>13</v>
      </c>
      <c r="E364" s="94"/>
      <c r="F364" s="91">
        <v>17</v>
      </c>
      <c r="G364" s="91">
        <v>11</v>
      </c>
      <c r="H364" s="91">
        <v>13</v>
      </c>
      <c r="I364" s="91"/>
      <c r="J364" s="91">
        <v>15</v>
      </c>
      <c r="K364" s="91">
        <v>5</v>
      </c>
      <c r="L364" s="91">
        <v>2</v>
      </c>
      <c r="M364" s="91"/>
      <c r="N364" s="91">
        <v>15</v>
      </c>
      <c r="O364" s="123">
        <v>3</v>
      </c>
      <c r="P364" s="123">
        <v>1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11</v>
      </c>
      <c r="W364" s="123">
        <v>0</v>
      </c>
      <c r="X364" s="123">
        <v>0</v>
      </c>
      <c r="Y364" s="123">
        <v>0</v>
      </c>
      <c r="Z364" s="123">
        <v>0</v>
      </c>
      <c r="AA364" s="121"/>
      <c r="AB364" s="124"/>
      <c r="AC364" s="124"/>
      <c r="AD364" s="124"/>
      <c r="AE364" s="124"/>
      <c r="AF364" s="124"/>
    </row>
    <row r="365" spans="1:32" s="14" customFormat="1" ht="15.75" x14ac:dyDescent="0.25">
      <c r="A365" s="92">
        <v>2</v>
      </c>
      <c r="B365" s="95" t="s">
        <v>178</v>
      </c>
      <c r="C365" s="18">
        <f>SUM(C366:C371)</f>
        <v>71</v>
      </c>
      <c r="D365" s="18">
        <f t="shared" ref="D365:N365" si="31">SUM(D366:D371)</f>
        <v>66</v>
      </c>
      <c r="E365" s="18">
        <f t="shared" si="31"/>
        <v>0</v>
      </c>
      <c r="F365" s="18">
        <f t="shared" si="31"/>
        <v>83</v>
      </c>
      <c r="G365" s="18">
        <f t="shared" si="31"/>
        <v>60</v>
      </c>
      <c r="H365" s="18">
        <f t="shared" si="31"/>
        <v>63</v>
      </c>
      <c r="I365" s="18">
        <f t="shared" si="31"/>
        <v>0</v>
      </c>
      <c r="J365" s="18">
        <f t="shared" si="31"/>
        <v>50</v>
      </c>
      <c r="K365" s="18">
        <f t="shared" si="31"/>
        <v>9</v>
      </c>
      <c r="L365" s="18">
        <f t="shared" si="31"/>
        <v>15</v>
      </c>
      <c r="M365" s="18">
        <f t="shared" si="31"/>
        <v>0</v>
      </c>
      <c r="N365" s="18">
        <f t="shared" si="31"/>
        <v>50</v>
      </c>
      <c r="O365" s="123">
        <v>2</v>
      </c>
      <c r="P365" s="123">
        <v>1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8</v>
      </c>
      <c r="W365" s="123">
        <v>0</v>
      </c>
      <c r="X365" s="123">
        <v>0</v>
      </c>
      <c r="Y365" s="123">
        <v>0</v>
      </c>
      <c r="Z365" s="123">
        <v>0</v>
      </c>
      <c r="AA365" s="121"/>
      <c r="AB365" s="124"/>
      <c r="AC365" s="124"/>
      <c r="AD365" s="124"/>
      <c r="AE365" s="124"/>
      <c r="AF365" s="124"/>
    </row>
    <row r="366" spans="1:32" s="14" customFormat="1" ht="15.75" x14ac:dyDescent="0.25">
      <c r="A366" s="56"/>
      <c r="B366" s="93" t="s">
        <v>164</v>
      </c>
      <c r="C366" s="91">
        <v>12</v>
      </c>
      <c r="D366" s="91">
        <v>14</v>
      </c>
      <c r="E366" s="94"/>
      <c r="F366" s="91">
        <v>17</v>
      </c>
      <c r="G366" s="91">
        <v>10</v>
      </c>
      <c r="H366" s="91">
        <v>12</v>
      </c>
      <c r="I366" s="91"/>
      <c r="J366" s="91">
        <v>10</v>
      </c>
      <c r="K366" s="91"/>
      <c r="L366" s="91"/>
      <c r="M366" s="91"/>
      <c r="N366" s="91">
        <v>10</v>
      </c>
      <c r="O366" s="123">
        <v>2</v>
      </c>
      <c r="P366" s="123">
        <v>1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10</v>
      </c>
      <c r="W366" s="123">
        <v>0</v>
      </c>
      <c r="X366" s="123">
        <v>0</v>
      </c>
      <c r="Y366" s="123">
        <v>0</v>
      </c>
      <c r="Z366" s="123">
        <v>0</v>
      </c>
      <c r="AA366" s="121"/>
      <c r="AB366" s="124"/>
      <c r="AC366" s="124"/>
      <c r="AD366" s="124"/>
      <c r="AE366" s="124"/>
      <c r="AF366" s="124"/>
    </row>
    <row r="367" spans="1:32" s="14" customFormat="1" ht="15.75" x14ac:dyDescent="0.25">
      <c r="A367" s="56"/>
      <c r="B367" s="93" t="s">
        <v>174</v>
      </c>
      <c r="C367" s="91">
        <v>12</v>
      </c>
      <c r="D367" s="91">
        <v>13</v>
      </c>
      <c r="E367" s="94"/>
      <c r="F367" s="91">
        <v>16</v>
      </c>
      <c r="G367" s="91">
        <v>10</v>
      </c>
      <c r="H367" s="91">
        <v>13</v>
      </c>
      <c r="I367" s="91"/>
      <c r="J367" s="91">
        <v>8</v>
      </c>
      <c r="K367" s="91">
        <v>1</v>
      </c>
      <c r="L367" s="91">
        <v>4</v>
      </c>
      <c r="M367" s="91"/>
      <c r="N367" s="91">
        <v>8</v>
      </c>
      <c r="O367" s="123">
        <v>1</v>
      </c>
      <c r="P367" s="123">
        <v>1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10</v>
      </c>
      <c r="W367" s="123">
        <v>0</v>
      </c>
      <c r="X367" s="123">
        <v>0</v>
      </c>
      <c r="Y367" s="123">
        <v>0</v>
      </c>
      <c r="Z367" s="123">
        <v>0</v>
      </c>
      <c r="AA367" s="121"/>
      <c r="AB367" s="124"/>
      <c r="AC367" s="124"/>
      <c r="AD367" s="124"/>
      <c r="AE367" s="124"/>
      <c r="AF367" s="124"/>
    </row>
    <row r="368" spans="1:32" s="14" customFormat="1" ht="15.75" x14ac:dyDescent="0.25">
      <c r="A368" s="56"/>
      <c r="B368" s="93" t="s">
        <v>165</v>
      </c>
      <c r="C368" s="91">
        <v>12</v>
      </c>
      <c r="D368" s="91">
        <v>9</v>
      </c>
      <c r="E368" s="94"/>
      <c r="F368" s="91">
        <v>12</v>
      </c>
      <c r="G368" s="91">
        <v>11</v>
      </c>
      <c r="H368" s="91">
        <v>9</v>
      </c>
      <c r="I368" s="91"/>
      <c r="J368" s="91">
        <v>6</v>
      </c>
      <c r="K368" s="91">
        <v>3</v>
      </c>
      <c r="L368" s="91">
        <v>5</v>
      </c>
      <c r="M368" s="91"/>
      <c r="N368" s="91">
        <v>6</v>
      </c>
      <c r="O368" s="123">
        <v>2</v>
      </c>
      <c r="P368" s="123">
        <v>1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11</v>
      </c>
      <c r="W368" s="123">
        <v>0</v>
      </c>
      <c r="X368" s="123">
        <v>0</v>
      </c>
      <c r="Y368" s="123">
        <v>0</v>
      </c>
      <c r="Z368" s="123">
        <v>0</v>
      </c>
      <c r="AA368" s="121"/>
      <c r="AB368" s="124"/>
      <c r="AC368" s="124"/>
      <c r="AD368" s="124"/>
      <c r="AE368" s="124"/>
      <c r="AF368" s="124"/>
    </row>
    <row r="369" spans="1:32" s="14" customFormat="1" ht="15.75" x14ac:dyDescent="0.25">
      <c r="A369" s="56"/>
      <c r="B369" s="93" t="s">
        <v>166</v>
      </c>
      <c r="C369" s="91">
        <v>11</v>
      </c>
      <c r="D369" s="91">
        <v>8</v>
      </c>
      <c r="E369" s="94"/>
      <c r="F369" s="91">
        <v>10</v>
      </c>
      <c r="G369" s="91">
        <v>9</v>
      </c>
      <c r="H369" s="91">
        <v>8</v>
      </c>
      <c r="I369" s="91"/>
      <c r="J369" s="91">
        <v>7</v>
      </c>
      <c r="K369" s="91">
        <v>5</v>
      </c>
      <c r="L369" s="91">
        <v>3</v>
      </c>
      <c r="M369" s="91"/>
      <c r="N369" s="91">
        <v>7</v>
      </c>
      <c r="O369" s="123">
        <v>1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9</v>
      </c>
      <c r="W369" s="123">
        <v>0</v>
      </c>
      <c r="X369" s="123">
        <v>0</v>
      </c>
      <c r="Y369" s="123">
        <v>0</v>
      </c>
      <c r="Z369" s="123">
        <v>0</v>
      </c>
      <c r="AA369" s="121"/>
      <c r="AB369" s="124"/>
      <c r="AC369" s="124"/>
      <c r="AD369" s="124"/>
      <c r="AE369" s="124"/>
      <c r="AF369" s="124"/>
    </row>
    <row r="370" spans="1:32" s="14" customFormat="1" ht="15.75" x14ac:dyDescent="0.25">
      <c r="A370" s="56"/>
      <c r="B370" s="93" t="s">
        <v>338</v>
      </c>
      <c r="C370" s="91">
        <v>12</v>
      </c>
      <c r="D370" s="91">
        <v>13</v>
      </c>
      <c r="E370" s="94"/>
      <c r="F370" s="91">
        <v>16</v>
      </c>
      <c r="G370" s="91">
        <v>9</v>
      </c>
      <c r="H370" s="91">
        <v>12</v>
      </c>
      <c r="I370" s="91"/>
      <c r="J370" s="91">
        <v>11</v>
      </c>
      <c r="K370" s="91"/>
      <c r="L370" s="91">
        <v>3</v>
      </c>
      <c r="M370" s="91"/>
      <c r="N370" s="91">
        <v>11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10</v>
      </c>
      <c r="W370" s="123">
        <v>0</v>
      </c>
      <c r="X370" s="123">
        <v>0</v>
      </c>
      <c r="Y370" s="123">
        <v>0</v>
      </c>
      <c r="Z370" s="123">
        <v>0</v>
      </c>
      <c r="AA370" s="121"/>
      <c r="AB370" s="124"/>
      <c r="AC370" s="124"/>
      <c r="AD370" s="124"/>
      <c r="AE370" s="124"/>
      <c r="AF370" s="124"/>
    </row>
    <row r="371" spans="1:32" s="14" customFormat="1" ht="15.75" x14ac:dyDescent="0.25">
      <c r="A371" s="56"/>
      <c r="B371" s="93" t="s">
        <v>175</v>
      </c>
      <c r="C371" s="91">
        <v>12</v>
      </c>
      <c r="D371" s="91">
        <v>9</v>
      </c>
      <c r="E371" s="94"/>
      <c r="F371" s="91">
        <v>12</v>
      </c>
      <c r="G371" s="91">
        <v>11</v>
      </c>
      <c r="H371" s="91">
        <v>9</v>
      </c>
      <c r="I371" s="91"/>
      <c r="J371" s="91">
        <v>8</v>
      </c>
      <c r="K371" s="91"/>
      <c r="L371" s="91"/>
      <c r="M371" s="91"/>
      <c r="N371" s="91">
        <v>8</v>
      </c>
      <c r="O371" s="123">
        <v>1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9</v>
      </c>
      <c r="W371" s="123">
        <v>0</v>
      </c>
      <c r="X371" s="123">
        <v>0</v>
      </c>
      <c r="Y371" s="123">
        <v>0</v>
      </c>
      <c r="Z371" s="123">
        <v>0</v>
      </c>
      <c r="AA371" s="121"/>
      <c r="AB371" s="124"/>
      <c r="AC371" s="124"/>
      <c r="AD371" s="124"/>
      <c r="AE371" s="124"/>
      <c r="AF371" s="124"/>
    </row>
    <row r="372" spans="1:32" s="14" customFormat="1" ht="15.75" x14ac:dyDescent="0.25">
      <c r="A372" s="92" t="s">
        <v>176</v>
      </c>
      <c r="B372" s="95" t="s">
        <v>339</v>
      </c>
      <c r="C372" s="18">
        <f>C373+C376</f>
        <v>85</v>
      </c>
      <c r="D372" s="18">
        <f t="shared" ref="D372:N372" si="32">D373+D376</f>
        <v>83</v>
      </c>
      <c r="E372" s="18">
        <f t="shared" si="32"/>
        <v>0</v>
      </c>
      <c r="F372" s="18">
        <f t="shared" si="32"/>
        <v>107</v>
      </c>
      <c r="G372" s="18">
        <f t="shared" si="32"/>
        <v>107</v>
      </c>
      <c r="H372" s="18">
        <f t="shared" si="32"/>
        <v>68</v>
      </c>
      <c r="I372" s="18">
        <f t="shared" si="32"/>
        <v>0</v>
      </c>
      <c r="J372" s="73">
        <v>85</v>
      </c>
      <c r="K372" s="18">
        <f t="shared" si="32"/>
        <v>11</v>
      </c>
      <c r="L372" s="18">
        <f t="shared" si="32"/>
        <v>9</v>
      </c>
      <c r="M372" s="18">
        <f t="shared" si="32"/>
        <v>0</v>
      </c>
      <c r="N372" s="18">
        <f t="shared" si="32"/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11</v>
      </c>
      <c r="W372" s="123">
        <v>0</v>
      </c>
      <c r="X372" s="123">
        <v>0</v>
      </c>
      <c r="Y372" s="123">
        <v>0</v>
      </c>
      <c r="Z372" s="123">
        <v>0</v>
      </c>
      <c r="AA372" s="121"/>
      <c r="AB372" s="124"/>
      <c r="AC372" s="124"/>
      <c r="AD372" s="124"/>
      <c r="AE372" s="124"/>
      <c r="AF372" s="124"/>
    </row>
    <row r="373" spans="1:32" s="14" customFormat="1" ht="15.75" x14ac:dyDescent="0.25">
      <c r="A373" s="92">
        <v>1</v>
      </c>
      <c r="B373" s="95" t="s">
        <v>64</v>
      </c>
      <c r="C373" s="18">
        <f>SUM(C374:C375)</f>
        <v>24</v>
      </c>
      <c r="D373" s="18">
        <f t="shared" ref="D373:N373" si="33">SUM(D374:D375)</f>
        <v>23</v>
      </c>
      <c r="E373" s="18">
        <f t="shared" si="33"/>
        <v>0</v>
      </c>
      <c r="F373" s="18">
        <f t="shared" si="33"/>
        <v>32</v>
      </c>
      <c r="G373" s="18">
        <f t="shared" si="33"/>
        <v>32</v>
      </c>
      <c r="H373" s="18">
        <f t="shared" si="33"/>
        <v>19</v>
      </c>
      <c r="I373" s="18">
        <f t="shared" si="33"/>
        <v>0</v>
      </c>
      <c r="J373" s="18">
        <f t="shared" si="33"/>
        <v>24</v>
      </c>
      <c r="K373" s="18">
        <f t="shared" si="33"/>
        <v>2</v>
      </c>
      <c r="L373" s="18">
        <f t="shared" si="33"/>
        <v>1</v>
      </c>
      <c r="M373" s="18">
        <f t="shared" si="33"/>
        <v>0</v>
      </c>
      <c r="N373" s="18">
        <f t="shared" si="33"/>
        <v>0</v>
      </c>
      <c r="O373" s="123">
        <v>0</v>
      </c>
      <c r="P373" s="123">
        <v>1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9</v>
      </c>
      <c r="W373" s="123">
        <v>0</v>
      </c>
      <c r="X373" s="123">
        <v>0</v>
      </c>
      <c r="Y373" s="123">
        <v>0</v>
      </c>
      <c r="Z373" s="123">
        <v>0</v>
      </c>
      <c r="AA373" s="121"/>
      <c r="AB373" s="124"/>
      <c r="AC373" s="124"/>
      <c r="AD373" s="124"/>
      <c r="AE373" s="124"/>
      <c r="AF373" s="124"/>
    </row>
    <row r="374" spans="1:32" s="14" customFormat="1" ht="15.75" x14ac:dyDescent="0.25">
      <c r="A374" s="56"/>
      <c r="B374" s="93" t="s">
        <v>177</v>
      </c>
      <c r="C374" s="91">
        <v>12</v>
      </c>
      <c r="D374" s="91">
        <v>11</v>
      </c>
      <c r="E374" s="94"/>
      <c r="F374" s="91">
        <v>16</v>
      </c>
      <c r="G374" s="91">
        <v>16</v>
      </c>
      <c r="H374" s="91">
        <v>10</v>
      </c>
      <c r="I374" s="91"/>
      <c r="J374" s="91">
        <v>13</v>
      </c>
      <c r="K374" s="91">
        <v>1</v>
      </c>
      <c r="L374" s="91"/>
      <c r="M374" s="91"/>
      <c r="N374" s="91"/>
      <c r="O374" s="123">
        <v>1</v>
      </c>
      <c r="P374" s="123">
        <v>1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11</v>
      </c>
      <c r="W374" s="123">
        <v>0</v>
      </c>
      <c r="X374" s="123">
        <v>0</v>
      </c>
      <c r="Y374" s="123">
        <v>0</v>
      </c>
      <c r="Z374" s="123">
        <v>0</v>
      </c>
      <c r="AA374" s="121"/>
      <c r="AB374" s="124"/>
      <c r="AC374" s="124"/>
      <c r="AD374" s="124"/>
      <c r="AE374" s="124"/>
      <c r="AF374" s="124"/>
    </row>
    <row r="375" spans="1:32" s="14" customFormat="1" ht="15.75" x14ac:dyDescent="0.25">
      <c r="A375" s="56"/>
      <c r="B375" s="93" t="s">
        <v>133</v>
      </c>
      <c r="C375" s="91">
        <v>12</v>
      </c>
      <c r="D375" s="91">
        <v>12</v>
      </c>
      <c r="E375" s="94"/>
      <c r="F375" s="91">
        <v>16</v>
      </c>
      <c r="G375" s="91">
        <v>16</v>
      </c>
      <c r="H375" s="91">
        <v>9</v>
      </c>
      <c r="I375" s="91"/>
      <c r="J375" s="91">
        <v>11</v>
      </c>
      <c r="K375" s="91">
        <v>1</v>
      </c>
      <c r="L375" s="91">
        <v>1</v>
      </c>
      <c r="M375" s="91"/>
      <c r="N375" s="91"/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12</v>
      </c>
      <c r="W375" s="123">
        <v>0</v>
      </c>
      <c r="X375" s="123">
        <v>0</v>
      </c>
      <c r="Y375" s="123">
        <v>0</v>
      </c>
      <c r="Z375" s="123">
        <v>0</v>
      </c>
      <c r="AA375" s="121"/>
      <c r="AB375" s="124"/>
      <c r="AC375" s="124"/>
      <c r="AD375" s="124"/>
      <c r="AE375" s="124"/>
      <c r="AF375" s="124"/>
    </row>
    <row r="376" spans="1:32" s="14" customFormat="1" ht="15.75" x14ac:dyDescent="0.25">
      <c r="A376" s="92">
        <v>2</v>
      </c>
      <c r="B376" s="95" t="s">
        <v>178</v>
      </c>
      <c r="C376" s="18">
        <f>SUM(C377:C381)</f>
        <v>61</v>
      </c>
      <c r="D376" s="18">
        <f t="shared" ref="D376:N376" si="34">SUM(D377:D381)</f>
        <v>60</v>
      </c>
      <c r="E376" s="18">
        <f t="shared" si="34"/>
        <v>0</v>
      </c>
      <c r="F376" s="18">
        <f t="shared" si="34"/>
        <v>75</v>
      </c>
      <c r="G376" s="18">
        <f t="shared" si="34"/>
        <v>75</v>
      </c>
      <c r="H376" s="18">
        <f t="shared" si="34"/>
        <v>49</v>
      </c>
      <c r="I376" s="18">
        <f t="shared" si="34"/>
        <v>0</v>
      </c>
      <c r="J376" s="18">
        <f t="shared" si="34"/>
        <v>61</v>
      </c>
      <c r="K376" s="18">
        <f t="shared" si="34"/>
        <v>9</v>
      </c>
      <c r="L376" s="18">
        <f t="shared" si="34"/>
        <v>8</v>
      </c>
      <c r="M376" s="18">
        <f t="shared" si="34"/>
        <v>0</v>
      </c>
      <c r="N376" s="18">
        <f t="shared" si="34"/>
        <v>0</v>
      </c>
      <c r="O376" s="123">
        <v>1</v>
      </c>
      <c r="P376" s="123">
        <v>1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11</v>
      </c>
      <c r="W376" s="123">
        <v>0</v>
      </c>
      <c r="X376" s="123">
        <v>0</v>
      </c>
      <c r="Y376" s="123">
        <v>0</v>
      </c>
      <c r="Z376" s="123">
        <v>0</v>
      </c>
      <c r="AA376" s="121"/>
      <c r="AB376" s="124"/>
      <c r="AC376" s="124"/>
      <c r="AD376" s="124"/>
      <c r="AE376" s="124"/>
      <c r="AF376" s="124"/>
    </row>
    <row r="377" spans="1:32" s="14" customFormat="1" ht="15.75" x14ac:dyDescent="0.25">
      <c r="A377" s="56"/>
      <c r="B377" s="93" t="s">
        <v>180</v>
      </c>
      <c r="C377" s="91">
        <v>12</v>
      </c>
      <c r="D377" s="91">
        <v>15</v>
      </c>
      <c r="E377" s="94"/>
      <c r="F377" s="91">
        <v>18</v>
      </c>
      <c r="G377" s="91">
        <v>18</v>
      </c>
      <c r="H377" s="91">
        <v>9</v>
      </c>
      <c r="I377" s="91"/>
      <c r="J377" s="91">
        <v>15</v>
      </c>
      <c r="K377" s="91">
        <v>2</v>
      </c>
      <c r="L377" s="91"/>
      <c r="M377" s="91"/>
      <c r="N377" s="91"/>
      <c r="O377" s="123">
        <v>1</v>
      </c>
      <c r="P377" s="123">
        <v>1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9</v>
      </c>
      <c r="W377" s="123">
        <v>0</v>
      </c>
      <c r="X377" s="123">
        <v>0</v>
      </c>
      <c r="Y377" s="123">
        <v>0</v>
      </c>
      <c r="Z377" s="123">
        <v>0</v>
      </c>
      <c r="AA377" s="121"/>
      <c r="AB377" s="124"/>
      <c r="AC377" s="124"/>
      <c r="AD377" s="124"/>
      <c r="AE377" s="124"/>
      <c r="AF377" s="124"/>
    </row>
    <row r="378" spans="1:32" s="15" customFormat="1" ht="15.75" x14ac:dyDescent="0.25">
      <c r="A378" s="56"/>
      <c r="B378" s="93" t="s">
        <v>179</v>
      </c>
      <c r="C378" s="91">
        <v>12</v>
      </c>
      <c r="D378" s="91">
        <v>10</v>
      </c>
      <c r="E378" s="94"/>
      <c r="F378" s="91">
        <v>13</v>
      </c>
      <c r="G378" s="91">
        <v>13</v>
      </c>
      <c r="H378" s="91">
        <v>10</v>
      </c>
      <c r="I378" s="91"/>
      <c r="J378" s="91">
        <v>12</v>
      </c>
      <c r="K378" s="91">
        <v>1</v>
      </c>
      <c r="L378" s="91">
        <v>1</v>
      </c>
      <c r="M378" s="91"/>
      <c r="N378" s="91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6"/>
      <c r="AB378" s="17"/>
      <c r="AC378" s="17"/>
      <c r="AD378" s="17"/>
      <c r="AE378" s="17"/>
      <c r="AF378" s="17"/>
    </row>
    <row r="379" spans="1:32" s="14" customFormat="1" ht="15.75" x14ac:dyDescent="0.25">
      <c r="A379" s="56"/>
      <c r="B379" s="93" t="s">
        <v>181</v>
      </c>
      <c r="C379" s="91">
        <v>12</v>
      </c>
      <c r="D379" s="91">
        <v>10</v>
      </c>
      <c r="E379" s="94"/>
      <c r="F379" s="91">
        <v>13</v>
      </c>
      <c r="G379" s="91">
        <v>13</v>
      </c>
      <c r="H379" s="91">
        <v>9</v>
      </c>
      <c r="I379" s="91"/>
      <c r="J379" s="91">
        <v>10</v>
      </c>
      <c r="K379" s="91"/>
      <c r="L379" s="91">
        <v>2</v>
      </c>
      <c r="M379" s="91"/>
      <c r="N379" s="91"/>
      <c r="O379" s="123">
        <v>3</v>
      </c>
      <c r="P379" s="123">
        <v>1</v>
      </c>
      <c r="Q379" s="123"/>
      <c r="R379" s="123"/>
      <c r="S379" s="123"/>
      <c r="T379" s="123"/>
      <c r="U379" s="123"/>
      <c r="V379" s="123">
        <v>12</v>
      </c>
      <c r="W379" s="123"/>
      <c r="X379" s="123"/>
      <c r="Y379" s="123"/>
      <c r="Z379" s="123"/>
      <c r="AA379" s="121"/>
      <c r="AB379" s="124"/>
      <c r="AC379" s="124"/>
      <c r="AD379" s="124"/>
      <c r="AE379" s="124"/>
      <c r="AF379" s="124"/>
    </row>
    <row r="380" spans="1:32" s="14" customFormat="1" ht="15.75" x14ac:dyDescent="0.25">
      <c r="A380" s="56"/>
      <c r="B380" s="93" t="s">
        <v>182</v>
      </c>
      <c r="C380" s="91">
        <v>13</v>
      </c>
      <c r="D380" s="91">
        <v>14</v>
      </c>
      <c r="E380" s="94"/>
      <c r="F380" s="91">
        <v>16</v>
      </c>
      <c r="G380" s="91">
        <v>16</v>
      </c>
      <c r="H380" s="91">
        <v>11</v>
      </c>
      <c r="I380" s="91"/>
      <c r="J380" s="91">
        <v>14</v>
      </c>
      <c r="K380" s="91">
        <v>3</v>
      </c>
      <c r="L380" s="91">
        <v>3</v>
      </c>
      <c r="M380" s="91"/>
      <c r="N380" s="91"/>
      <c r="O380" s="123">
        <v>5</v>
      </c>
      <c r="P380" s="127"/>
      <c r="Q380" s="123"/>
      <c r="R380" s="123"/>
      <c r="S380" s="123"/>
      <c r="T380" s="123"/>
      <c r="U380" s="123"/>
      <c r="V380" s="123">
        <v>14</v>
      </c>
      <c r="W380" s="123"/>
      <c r="X380" s="123"/>
      <c r="Y380" s="123"/>
      <c r="Z380" s="123"/>
      <c r="AA380" s="121"/>
      <c r="AB380" s="124"/>
      <c r="AC380" s="124"/>
      <c r="AD380" s="124"/>
      <c r="AE380" s="124"/>
      <c r="AF380" s="124"/>
    </row>
    <row r="381" spans="1:32" s="14" customFormat="1" ht="15.75" x14ac:dyDescent="0.25">
      <c r="A381" s="56"/>
      <c r="B381" s="93" t="s">
        <v>183</v>
      </c>
      <c r="C381" s="91">
        <v>12</v>
      </c>
      <c r="D381" s="91">
        <v>11</v>
      </c>
      <c r="E381" s="94"/>
      <c r="F381" s="91">
        <v>15</v>
      </c>
      <c r="G381" s="91">
        <v>15</v>
      </c>
      <c r="H381" s="91">
        <v>10</v>
      </c>
      <c r="I381" s="91"/>
      <c r="J381" s="91">
        <v>10</v>
      </c>
      <c r="K381" s="91">
        <v>3</v>
      </c>
      <c r="L381" s="91">
        <v>2</v>
      </c>
      <c r="M381" s="91"/>
      <c r="N381" s="91"/>
      <c r="O381" s="123"/>
      <c r="P381" s="123">
        <v>1</v>
      </c>
      <c r="Q381" s="123"/>
      <c r="R381" s="123"/>
      <c r="S381" s="123"/>
      <c r="T381" s="123">
        <v>2</v>
      </c>
      <c r="U381" s="123"/>
      <c r="V381" s="123">
        <v>14</v>
      </c>
      <c r="W381" s="123"/>
      <c r="X381" s="123"/>
      <c r="Y381" s="123"/>
      <c r="Z381" s="123"/>
      <c r="AA381" s="121"/>
      <c r="AB381" s="124"/>
      <c r="AC381" s="124"/>
      <c r="AD381" s="124"/>
      <c r="AE381" s="124"/>
      <c r="AF381" s="124"/>
    </row>
    <row r="382" spans="1:32" s="14" customFormat="1" ht="15.75" x14ac:dyDescent="0.25">
      <c r="A382" s="69" t="s">
        <v>60</v>
      </c>
      <c r="B382" s="70" t="s">
        <v>61</v>
      </c>
      <c r="C382" s="96">
        <f>C383+C387+C391+C395+C399+C403+C407+C411+C415+C419+C423+C427</f>
        <v>312</v>
      </c>
      <c r="D382" s="96">
        <f t="shared" ref="D382:N382" si="35">D383+D387+D391+D395+D399+D403+D407+D411+D415+D419+D423+D427</f>
        <v>1506</v>
      </c>
      <c r="E382" s="96">
        <f t="shared" si="35"/>
        <v>20265</v>
      </c>
      <c r="F382" s="96">
        <f t="shared" si="35"/>
        <v>0</v>
      </c>
      <c r="G382" s="96">
        <f t="shared" si="35"/>
        <v>290</v>
      </c>
      <c r="H382" s="96">
        <f t="shared" si="35"/>
        <v>1370</v>
      </c>
      <c r="I382" s="96">
        <f t="shared" si="35"/>
        <v>17163</v>
      </c>
      <c r="J382" s="96">
        <f t="shared" si="35"/>
        <v>0</v>
      </c>
      <c r="K382" s="96">
        <f t="shared" si="35"/>
        <v>84</v>
      </c>
      <c r="L382" s="96">
        <f t="shared" si="35"/>
        <v>169</v>
      </c>
      <c r="M382" s="96">
        <f t="shared" si="35"/>
        <v>149</v>
      </c>
      <c r="N382" s="96">
        <f t="shared" si="35"/>
        <v>0</v>
      </c>
      <c r="O382" s="123">
        <v>1</v>
      </c>
      <c r="P382" s="123"/>
      <c r="Q382" s="123"/>
      <c r="R382" s="123"/>
      <c r="S382" s="123">
        <v>2</v>
      </c>
      <c r="T382" s="123"/>
      <c r="U382" s="123"/>
      <c r="V382" s="123">
        <v>13</v>
      </c>
      <c r="W382" s="123"/>
      <c r="X382" s="123"/>
      <c r="Y382" s="123"/>
      <c r="Z382" s="123"/>
      <c r="AA382" s="121"/>
      <c r="AB382" s="124"/>
      <c r="AC382" s="124"/>
      <c r="AD382" s="124"/>
      <c r="AE382" s="124"/>
      <c r="AF382" s="124"/>
    </row>
    <row r="383" spans="1:32" s="14" customFormat="1" ht="31.5" x14ac:dyDescent="0.25">
      <c r="A383" s="97" t="s">
        <v>1</v>
      </c>
      <c r="B383" s="98" t="s">
        <v>208</v>
      </c>
      <c r="C383" s="86">
        <f>C384</f>
        <v>24</v>
      </c>
      <c r="D383" s="86">
        <f t="shared" ref="D383:N383" si="36">D384</f>
        <v>135</v>
      </c>
      <c r="E383" s="86">
        <f t="shared" si="36"/>
        <v>1543</v>
      </c>
      <c r="F383" s="86">
        <f t="shared" si="36"/>
        <v>0</v>
      </c>
      <c r="G383" s="86">
        <f t="shared" si="36"/>
        <v>24</v>
      </c>
      <c r="H383" s="86">
        <f t="shared" si="36"/>
        <v>120</v>
      </c>
      <c r="I383" s="86">
        <f t="shared" si="36"/>
        <v>1402</v>
      </c>
      <c r="J383" s="86">
        <f t="shared" si="36"/>
        <v>0</v>
      </c>
      <c r="K383" s="86">
        <f t="shared" si="36"/>
        <v>4</v>
      </c>
      <c r="L383" s="86">
        <f t="shared" si="36"/>
        <v>10</v>
      </c>
      <c r="M383" s="86">
        <f t="shared" si="36"/>
        <v>9</v>
      </c>
      <c r="N383" s="86">
        <f t="shared" si="36"/>
        <v>0</v>
      </c>
      <c r="O383" s="123">
        <v>1</v>
      </c>
      <c r="P383" s="123"/>
      <c r="Q383" s="123"/>
      <c r="R383" s="123"/>
      <c r="S383" s="123"/>
      <c r="T383" s="123"/>
      <c r="U383" s="123"/>
      <c r="V383" s="123">
        <v>10</v>
      </c>
      <c r="W383" s="123"/>
      <c r="X383" s="123"/>
      <c r="Y383" s="123"/>
      <c r="Z383" s="123"/>
      <c r="AA383" s="121"/>
      <c r="AB383" s="124"/>
      <c r="AC383" s="124"/>
      <c r="AD383" s="124"/>
      <c r="AE383" s="124"/>
      <c r="AF383" s="124"/>
    </row>
    <row r="384" spans="1:32" s="14" customFormat="1" ht="47.25" x14ac:dyDescent="0.25">
      <c r="A384" s="99"/>
      <c r="B384" s="100" t="s">
        <v>340</v>
      </c>
      <c r="C384" s="77">
        <f>C385+C386</f>
        <v>24</v>
      </c>
      <c r="D384" s="77">
        <f t="shared" ref="D384:N384" si="37">D385+D386</f>
        <v>135</v>
      </c>
      <c r="E384" s="77">
        <f t="shared" si="37"/>
        <v>1543</v>
      </c>
      <c r="F384" s="77"/>
      <c r="G384" s="77">
        <f t="shared" si="37"/>
        <v>24</v>
      </c>
      <c r="H384" s="77">
        <f t="shared" si="37"/>
        <v>120</v>
      </c>
      <c r="I384" s="77">
        <f t="shared" si="37"/>
        <v>1402</v>
      </c>
      <c r="J384" s="77">
        <f t="shared" si="37"/>
        <v>0</v>
      </c>
      <c r="K384" s="77">
        <f t="shared" si="37"/>
        <v>4</v>
      </c>
      <c r="L384" s="77">
        <f t="shared" si="37"/>
        <v>10</v>
      </c>
      <c r="M384" s="77">
        <f t="shared" si="37"/>
        <v>9</v>
      </c>
      <c r="N384" s="77">
        <f t="shared" si="37"/>
        <v>0</v>
      </c>
      <c r="O384" s="123"/>
      <c r="P384" s="123"/>
      <c r="Q384" s="123"/>
      <c r="R384" s="123"/>
      <c r="S384" s="123"/>
      <c r="T384" s="123"/>
      <c r="U384" s="123"/>
      <c r="V384" s="123">
        <v>12</v>
      </c>
      <c r="W384" s="123"/>
      <c r="X384" s="123"/>
      <c r="Y384" s="123"/>
      <c r="Z384" s="123"/>
      <c r="AA384" s="121"/>
      <c r="AB384" s="124"/>
      <c r="AC384" s="124"/>
      <c r="AD384" s="124"/>
      <c r="AE384" s="124"/>
      <c r="AF384" s="124"/>
    </row>
    <row r="385" spans="1:32" s="14" customFormat="1" ht="15.75" x14ac:dyDescent="0.25">
      <c r="A385" s="99"/>
      <c r="B385" s="101" t="s">
        <v>341</v>
      </c>
      <c r="C385" s="75">
        <v>7</v>
      </c>
      <c r="D385" s="75">
        <v>97</v>
      </c>
      <c r="E385" s="75">
        <v>1540</v>
      </c>
      <c r="F385" s="75"/>
      <c r="G385" s="75">
        <v>7</v>
      </c>
      <c r="H385" s="75">
        <v>88</v>
      </c>
      <c r="I385" s="75">
        <v>1399</v>
      </c>
      <c r="J385" s="75"/>
      <c r="K385" s="75">
        <v>1</v>
      </c>
      <c r="L385" s="75">
        <v>7</v>
      </c>
      <c r="M385" s="75">
        <v>9</v>
      </c>
      <c r="N385" s="75"/>
      <c r="O385" s="123"/>
      <c r="P385" s="123"/>
      <c r="Q385" s="123"/>
      <c r="R385" s="123"/>
      <c r="S385" s="123"/>
      <c r="T385" s="123"/>
      <c r="U385" s="123"/>
      <c r="V385" s="123">
        <v>11</v>
      </c>
      <c r="W385" s="123"/>
      <c r="X385" s="123"/>
      <c r="Y385" s="123"/>
      <c r="Z385" s="123"/>
      <c r="AA385" s="121"/>
      <c r="AB385" s="124"/>
      <c r="AC385" s="124"/>
      <c r="AD385" s="124"/>
      <c r="AE385" s="124"/>
      <c r="AF385" s="124"/>
    </row>
    <row r="386" spans="1:32" s="14" customFormat="1" ht="15.75" x14ac:dyDescent="0.25">
      <c r="A386" s="99"/>
      <c r="B386" s="101" t="s">
        <v>342</v>
      </c>
      <c r="C386" s="75">
        <v>17</v>
      </c>
      <c r="D386" s="75">
        <v>38</v>
      </c>
      <c r="E386" s="75">
        <v>3</v>
      </c>
      <c r="F386" s="75"/>
      <c r="G386" s="75">
        <v>17</v>
      </c>
      <c r="H386" s="75">
        <v>32</v>
      </c>
      <c r="I386" s="75">
        <v>3</v>
      </c>
      <c r="J386" s="75"/>
      <c r="K386" s="75">
        <v>3</v>
      </c>
      <c r="L386" s="75">
        <v>3</v>
      </c>
      <c r="M386" s="75"/>
      <c r="N386" s="75"/>
      <c r="O386" s="123">
        <v>1</v>
      </c>
      <c r="P386" s="123"/>
      <c r="Q386" s="123"/>
      <c r="R386" s="123"/>
      <c r="S386" s="123"/>
      <c r="T386" s="123">
        <v>1</v>
      </c>
      <c r="U386" s="123"/>
      <c r="V386" s="123">
        <v>13</v>
      </c>
      <c r="W386" s="123"/>
      <c r="X386" s="123"/>
      <c r="Y386" s="123"/>
      <c r="Z386" s="123"/>
      <c r="AA386" s="121"/>
      <c r="AB386" s="124"/>
      <c r="AC386" s="124"/>
      <c r="AD386" s="124"/>
      <c r="AE386" s="124"/>
      <c r="AF386" s="124"/>
    </row>
    <row r="387" spans="1:32" s="14" customFormat="1" ht="15.75" x14ac:dyDescent="0.25">
      <c r="A387" s="38" t="s">
        <v>21</v>
      </c>
      <c r="B387" s="72" t="s">
        <v>210</v>
      </c>
      <c r="C387" s="86">
        <f>C388</f>
        <v>33</v>
      </c>
      <c r="D387" s="86">
        <f t="shared" ref="D387:N387" si="38">D388</f>
        <v>127</v>
      </c>
      <c r="E387" s="86">
        <f t="shared" si="38"/>
        <v>2413</v>
      </c>
      <c r="F387" s="86">
        <f t="shared" si="38"/>
        <v>0</v>
      </c>
      <c r="G387" s="86">
        <f t="shared" si="38"/>
        <v>31</v>
      </c>
      <c r="H387" s="86">
        <f t="shared" si="38"/>
        <v>111</v>
      </c>
      <c r="I387" s="86">
        <f t="shared" si="38"/>
        <v>1083</v>
      </c>
      <c r="J387" s="86">
        <f t="shared" si="38"/>
        <v>0</v>
      </c>
      <c r="K387" s="86">
        <f t="shared" si="38"/>
        <v>7</v>
      </c>
      <c r="L387" s="86">
        <f t="shared" si="38"/>
        <v>12</v>
      </c>
      <c r="M387" s="86">
        <f t="shared" si="38"/>
        <v>23</v>
      </c>
      <c r="N387" s="86">
        <f t="shared" si="38"/>
        <v>0</v>
      </c>
      <c r="O387" s="123">
        <v>1</v>
      </c>
      <c r="P387" s="123"/>
      <c r="Q387" s="123"/>
      <c r="R387" s="123"/>
      <c r="S387" s="123"/>
      <c r="T387" s="123">
        <v>3</v>
      </c>
      <c r="U387" s="123"/>
      <c r="V387" s="123">
        <v>14</v>
      </c>
      <c r="W387" s="123"/>
      <c r="X387" s="123"/>
      <c r="Y387" s="123"/>
      <c r="Z387" s="123"/>
      <c r="AA387" s="121"/>
      <c r="AB387" s="124"/>
      <c r="AC387" s="124"/>
      <c r="AD387" s="124"/>
      <c r="AE387" s="124"/>
      <c r="AF387" s="124"/>
    </row>
    <row r="388" spans="1:32" s="14" customFormat="1" ht="47.25" x14ac:dyDescent="0.25">
      <c r="A388" s="45"/>
      <c r="B388" s="100" t="s">
        <v>340</v>
      </c>
      <c r="C388" s="77">
        <f>C389+C390</f>
        <v>33</v>
      </c>
      <c r="D388" s="77">
        <f t="shared" ref="D388:N388" si="39">D389+D390</f>
        <v>127</v>
      </c>
      <c r="E388" s="77">
        <f t="shared" si="39"/>
        <v>2413</v>
      </c>
      <c r="F388" s="77">
        <f t="shared" si="39"/>
        <v>0</v>
      </c>
      <c r="G388" s="77">
        <f t="shared" si="39"/>
        <v>31</v>
      </c>
      <c r="H388" s="77">
        <f t="shared" si="39"/>
        <v>111</v>
      </c>
      <c r="I388" s="77">
        <f t="shared" si="39"/>
        <v>1083</v>
      </c>
      <c r="J388" s="77">
        <f t="shared" si="39"/>
        <v>0</v>
      </c>
      <c r="K388" s="77">
        <f t="shared" si="39"/>
        <v>7</v>
      </c>
      <c r="L388" s="77">
        <f t="shared" si="39"/>
        <v>12</v>
      </c>
      <c r="M388" s="77">
        <f t="shared" si="39"/>
        <v>23</v>
      </c>
      <c r="N388" s="77">
        <f t="shared" si="39"/>
        <v>0</v>
      </c>
      <c r="O388" s="123"/>
      <c r="P388" s="123"/>
      <c r="Q388" s="123"/>
      <c r="R388" s="123"/>
      <c r="S388" s="123"/>
      <c r="T388" s="123"/>
      <c r="U388" s="123"/>
      <c r="V388" s="123">
        <v>11</v>
      </c>
      <c r="W388" s="123"/>
      <c r="X388" s="123"/>
      <c r="Y388" s="123"/>
      <c r="Z388" s="123"/>
      <c r="AA388" s="121"/>
      <c r="AB388" s="124"/>
      <c r="AC388" s="124"/>
      <c r="AD388" s="124"/>
      <c r="AE388" s="124"/>
      <c r="AF388" s="124"/>
    </row>
    <row r="389" spans="1:32" s="14" customFormat="1" ht="15.75" x14ac:dyDescent="0.25">
      <c r="A389" s="45"/>
      <c r="B389" s="87" t="s">
        <v>341</v>
      </c>
      <c r="C389" s="77">
        <v>6</v>
      </c>
      <c r="D389" s="77">
        <v>100</v>
      </c>
      <c r="E389" s="77">
        <v>2410</v>
      </c>
      <c r="F389" s="77"/>
      <c r="G389" s="75">
        <v>7</v>
      </c>
      <c r="H389" s="75">
        <v>84</v>
      </c>
      <c r="I389" s="77">
        <v>1081</v>
      </c>
      <c r="J389" s="77"/>
      <c r="K389" s="77">
        <v>2</v>
      </c>
      <c r="L389" s="77">
        <v>9</v>
      </c>
      <c r="M389" s="77">
        <v>23</v>
      </c>
      <c r="N389" s="77"/>
      <c r="O389" s="123">
        <v>1</v>
      </c>
      <c r="P389" s="123"/>
      <c r="Q389" s="123"/>
      <c r="R389" s="123"/>
      <c r="S389" s="123"/>
      <c r="T389" s="123">
        <v>2</v>
      </c>
      <c r="U389" s="123"/>
      <c r="V389" s="123">
        <v>9</v>
      </c>
      <c r="W389" s="123"/>
      <c r="X389" s="123"/>
      <c r="Y389" s="123"/>
      <c r="Z389" s="123"/>
      <c r="AA389" s="121"/>
      <c r="AB389" s="124"/>
      <c r="AC389" s="124"/>
      <c r="AD389" s="124"/>
      <c r="AE389" s="124"/>
      <c r="AF389" s="124"/>
    </row>
    <row r="390" spans="1:32" s="14" customFormat="1" ht="15.75" x14ac:dyDescent="0.25">
      <c r="A390" s="45"/>
      <c r="B390" s="87" t="s">
        <v>342</v>
      </c>
      <c r="C390" s="77">
        <v>27</v>
      </c>
      <c r="D390" s="77">
        <v>27</v>
      </c>
      <c r="E390" s="78">
        <v>3</v>
      </c>
      <c r="F390" s="77"/>
      <c r="G390" s="75">
        <v>24</v>
      </c>
      <c r="H390" s="75">
        <v>27</v>
      </c>
      <c r="I390" s="77">
        <v>2</v>
      </c>
      <c r="J390" s="77"/>
      <c r="K390" s="77">
        <v>5</v>
      </c>
      <c r="L390" s="77">
        <v>3</v>
      </c>
      <c r="M390" s="77"/>
      <c r="N390" s="77"/>
      <c r="O390" s="123">
        <v>1</v>
      </c>
      <c r="P390" s="123"/>
      <c r="Q390" s="123"/>
      <c r="R390" s="123"/>
      <c r="S390" s="123"/>
      <c r="T390" s="123"/>
      <c r="U390" s="123"/>
      <c r="V390" s="123">
        <v>12</v>
      </c>
      <c r="W390" s="123"/>
      <c r="X390" s="123"/>
      <c r="Y390" s="123"/>
      <c r="Z390" s="123"/>
      <c r="AA390" s="121"/>
      <c r="AB390" s="124"/>
      <c r="AC390" s="124"/>
      <c r="AD390" s="124"/>
      <c r="AE390" s="124"/>
      <c r="AF390" s="124"/>
    </row>
    <row r="391" spans="1:32" s="14" customFormat="1" ht="15.75" x14ac:dyDescent="0.25">
      <c r="A391" s="38" t="s">
        <v>25</v>
      </c>
      <c r="B391" s="72" t="s">
        <v>222</v>
      </c>
      <c r="C391" s="86">
        <f>C392</f>
        <v>33</v>
      </c>
      <c r="D391" s="86">
        <f t="shared" ref="D391:N391" si="40">D392</f>
        <v>117</v>
      </c>
      <c r="E391" s="86">
        <f t="shared" si="40"/>
        <v>1655</v>
      </c>
      <c r="F391" s="86">
        <f t="shared" si="40"/>
        <v>0</v>
      </c>
      <c r="G391" s="86">
        <f t="shared" si="40"/>
        <v>33</v>
      </c>
      <c r="H391" s="86">
        <f t="shared" si="40"/>
        <v>106</v>
      </c>
      <c r="I391" s="86">
        <f t="shared" si="40"/>
        <v>1459</v>
      </c>
      <c r="J391" s="86">
        <f t="shared" si="40"/>
        <v>0</v>
      </c>
      <c r="K391" s="86">
        <f t="shared" si="40"/>
        <v>10</v>
      </c>
      <c r="L391" s="86">
        <f t="shared" si="40"/>
        <v>11</v>
      </c>
      <c r="M391" s="86">
        <f t="shared" si="40"/>
        <v>18</v>
      </c>
      <c r="N391" s="86">
        <f t="shared" si="40"/>
        <v>0</v>
      </c>
      <c r="O391" s="123">
        <v>1</v>
      </c>
      <c r="P391" s="123"/>
      <c r="Q391" s="123"/>
      <c r="R391" s="123"/>
      <c r="S391" s="123"/>
      <c r="T391" s="123">
        <v>1</v>
      </c>
      <c r="U391" s="123"/>
      <c r="V391" s="123">
        <v>11</v>
      </c>
      <c r="W391" s="123"/>
      <c r="X391" s="123"/>
      <c r="Y391" s="123"/>
      <c r="Z391" s="123"/>
      <c r="AA391" s="121"/>
      <c r="AB391" s="124"/>
      <c r="AC391" s="124"/>
      <c r="AD391" s="124"/>
      <c r="AE391" s="124"/>
      <c r="AF391" s="124"/>
    </row>
    <row r="392" spans="1:32" s="14" customFormat="1" ht="47.25" x14ac:dyDescent="0.25">
      <c r="A392" s="38"/>
      <c r="B392" s="100" t="s">
        <v>340</v>
      </c>
      <c r="C392" s="77">
        <f>C393+C394</f>
        <v>33</v>
      </c>
      <c r="D392" s="77">
        <f t="shared" ref="D392:M392" si="41">D393+D394</f>
        <v>117</v>
      </c>
      <c r="E392" s="77">
        <f t="shared" si="41"/>
        <v>1655</v>
      </c>
      <c r="F392" s="77"/>
      <c r="G392" s="77">
        <f t="shared" si="41"/>
        <v>33</v>
      </c>
      <c r="H392" s="77">
        <f t="shared" si="41"/>
        <v>106</v>
      </c>
      <c r="I392" s="77">
        <f t="shared" si="41"/>
        <v>1459</v>
      </c>
      <c r="J392" s="77"/>
      <c r="K392" s="77">
        <f t="shared" si="41"/>
        <v>10</v>
      </c>
      <c r="L392" s="77">
        <f t="shared" si="41"/>
        <v>11</v>
      </c>
      <c r="M392" s="77">
        <f t="shared" si="41"/>
        <v>18</v>
      </c>
      <c r="N392" s="77"/>
      <c r="O392" s="123">
        <v>2</v>
      </c>
      <c r="P392" s="123">
        <v>1</v>
      </c>
      <c r="Q392" s="123"/>
      <c r="R392" s="123"/>
      <c r="S392" s="123">
        <v>1</v>
      </c>
      <c r="T392" s="123"/>
      <c r="U392" s="123"/>
      <c r="V392" s="123">
        <v>10</v>
      </c>
      <c r="W392" s="123"/>
      <c r="X392" s="123"/>
      <c r="Y392" s="123"/>
      <c r="Z392" s="123"/>
      <c r="AA392" s="121"/>
      <c r="AB392" s="124"/>
      <c r="AC392" s="124"/>
      <c r="AD392" s="124"/>
      <c r="AE392" s="124"/>
      <c r="AF392" s="124"/>
    </row>
    <row r="393" spans="1:32" s="14" customFormat="1" ht="15.75" x14ac:dyDescent="0.25">
      <c r="A393" s="38"/>
      <c r="B393" s="87" t="s">
        <v>341</v>
      </c>
      <c r="C393" s="77">
        <v>6</v>
      </c>
      <c r="D393" s="77">
        <v>90</v>
      </c>
      <c r="E393" s="77">
        <v>1652</v>
      </c>
      <c r="F393" s="77"/>
      <c r="G393" s="77">
        <v>6</v>
      </c>
      <c r="H393" s="77">
        <v>80</v>
      </c>
      <c r="I393" s="77">
        <v>1456</v>
      </c>
      <c r="J393" s="77"/>
      <c r="K393" s="77">
        <v>3</v>
      </c>
      <c r="L393" s="77">
        <v>8</v>
      </c>
      <c r="M393" s="77">
        <v>18</v>
      </c>
      <c r="N393" s="77"/>
      <c r="O393" s="123">
        <v>2</v>
      </c>
      <c r="P393" s="123"/>
      <c r="Q393" s="123"/>
      <c r="R393" s="123"/>
      <c r="S393" s="123"/>
      <c r="T393" s="123"/>
      <c r="U393" s="123"/>
      <c r="V393" s="123">
        <v>12</v>
      </c>
      <c r="W393" s="123"/>
      <c r="X393" s="123"/>
      <c r="Y393" s="123"/>
      <c r="Z393" s="123"/>
      <c r="AA393" s="121"/>
      <c r="AB393" s="124"/>
      <c r="AC393" s="124"/>
      <c r="AD393" s="124"/>
      <c r="AE393" s="124"/>
      <c r="AF393" s="124"/>
    </row>
    <row r="394" spans="1:32" s="15" customFormat="1" ht="15.75" x14ac:dyDescent="0.25">
      <c r="A394" s="38"/>
      <c r="B394" s="87" t="s">
        <v>342</v>
      </c>
      <c r="C394" s="77">
        <v>27</v>
      </c>
      <c r="D394" s="77">
        <v>27</v>
      </c>
      <c r="E394" s="77">
        <v>3</v>
      </c>
      <c r="F394" s="77"/>
      <c r="G394" s="77">
        <v>27</v>
      </c>
      <c r="H394" s="77">
        <v>26</v>
      </c>
      <c r="I394" s="77">
        <v>3</v>
      </c>
      <c r="J394" s="77"/>
      <c r="K394" s="77">
        <v>7</v>
      </c>
      <c r="L394" s="77">
        <v>3</v>
      </c>
      <c r="M394" s="77">
        <v>0</v>
      </c>
      <c r="N394" s="7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6"/>
      <c r="AB394" s="17"/>
      <c r="AC394" s="17"/>
      <c r="AD394" s="17"/>
      <c r="AE394" s="17"/>
      <c r="AF394" s="17"/>
    </row>
    <row r="395" spans="1:32" s="14" customFormat="1" ht="15.75" x14ac:dyDescent="0.25">
      <c r="A395" s="38" t="s">
        <v>26</v>
      </c>
      <c r="B395" s="72" t="s">
        <v>233</v>
      </c>
      <c r="C395" s="86">
        <f>C396</f>
        <v>39</v>
      </c>
      <c r="D395" s="86">
        <f t="shared" ref="D395:N395" si="42">D396</f>
        <v>118</v>
      </c>
      <c r="E395" s="86">
        <f t="shared" si="42"/>
        <v>1762</v>
      </c>
      <c r="F395" s="86">
        <f t="shared" si="42"/>
        <v>0</v>
      </c>
      <c r="G395" s="86">
        <f t="shared" si="42"/>
        <v>34</v>
      </c>
      <c r="H395" s="86">
        <f t="shared" si="42"/>
        <v>108</v>
      </c>
      <c r="I395" s="86">
        <f t="shared" si="42"/>
        <v>1581</v>
      </c>
      <c r="J395" s="86">
        <f t="shared" si="42"/>
        <v>0</v>
      </c>
      <c r="K395" s="86">
        <f t="shared" si="42"/>
        <v>10</v>
      </c>
      <c r="L395" s="86">
        <f t="shared" si="42"/>
        <v>25</v>
      </c>
      <c r="M395" s="86">
        <f t="shared" si="42"/>
        <v>17</v>
      </c>
      <c r="N395" s="86">
        <f t="shared" si="42"/>
        <v>0</v>
      </c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1"/>
      <c r="AB395" s="124"/>
      <c r="AC395" s="124"/>
      <c r="AD395" s="124"/>
      <c r="AE395" s="124"/>
      <c r="AF395" s="124"/>
    </row>
    <row r="396" spans="1:32" s="14" customFormat="1" ht="47.25" x14ac:dyDescent="0.25">
      <c r="A396" s="38"/>
      <c r="B396" s="100" t="s">
        <v>340</v>
      </c>
      <c r="C396" s="77">
        <f>C397+C398</f>
        <v>39</v>
      </c>
      <c r="D396" s="77">
        <f t="shared" ref="D396:N396" si="43">D397+D398</f>
        <v>118</v>
      </c>
      <c r="E396" s="77">
        <f t="shared" si="43"/>
        <v>1762</v>
      </c>
      <c r="F396" s="77">
        <f t="shared" si="43"/>
        <v>0</v>
      </c>
      <c r="G396" s="77">
        <f t="shared" si="43"/>
        <v>34</v>
      </c>
      <c r="H396" s="77">
        <f t="shared" si="43"/>
        <v>108</v>
      </c>
      <c r="I396" s="77">
        <f t="shared" si="43"/>
        <v>1581</v>
      </c>
      <c r="J396" s="77">
        <f t="shared" si="43"/>
        <v>0</v>
      </c>
      <c r="K396" s="77">
        <f t="shared" si="43"/>
        <v>10</v>
      </c>
      <c r="L396" s="77">
        <f t="shared" si="43"/>
        <v>25</v>
      </c>
      <c r="M396" s="77">
        <f t="shared" si="43"/>
        <v>17</v>
      </c>
      <c r="N396" s="77">
        <f t="shared" si="43"/>
        <v>0</v>
      </c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1"/>
      <c r="AB396" s="124"/>
      <c r="AC396" s="124"/>
      <c r="AD396" s="124"/>
      <c r="AE396" s="124"/>
      <c r="AF396" s="124"/>
    </row>
    <row r="397" spans="1:32" s="14" customFormat="1" ht="15.75" x14ac:dyDescent="0.25">
      <c r="A397" s="38"/>
      <c r="B397" s="87" t="s">
        <v>341</v>
      </c>
      <c r="C397" s="77">
        <v>7</v>
      </c>
      <c r="D397" s="77">
        <v>98</v>
      </c>
      <c r="E397" s="77">
        <v>1759</v>
      </c>
      <c r="F397" s="77"/>
      <c r="G397" s="77">
        <v>7</v>
      </c>
      <c r="H397" s="77">
        <v>88</v>
      </c>
      <c r="I397" s="77">
        <v>1578</v>
      </c>
      <c r="J397" s="77"/>
      <c r="K397" s="77">
        <v>4</v>
      </c>
      <c r="L397" s="77">
        <v>23</v>
      </c>
      <c r="M397" s="77">
        <v>14</v>
      </c>
      <c r="N397" s="77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1"/>
      <c r="AB397" s="124"/>
      <c r="AC397" s="124"/>
      <c r="AD397" s="124"/>
      <c r="AE397" s="124"/>
      <c r="AF397" s="124"/>
    </row>
    <row r="398" spans="1:32" s="14" customFormat="1" ht="15.75" x14ac:dyDescent="0.25">
      <c r="A398" s="45"/>
      <c r="B398" s="87" t="s">
        <v>342</v>
      </c>
      <c r="C398" s="77">
        <v>32</v>
      </c>
      <c r="D398" s="77">
        <v>20</v>
      </c>
      <c r="E398" s="77">
        <v>3</v>
      </c>
      <c r="F398" s="77"/>
      <c r="G398" s="77">
        <v>27</v>
      </c>
      <c r="H398" s="77">
        <v>20</v>
      </c>
      <c r="I398" s="77">
        <v>3</v>
      </c>
      <c r="J398" s="77"/>
      <c r="K398" s="77">
        <v>6</v>
      </c>
      <c r="L398" s="77">
        <v>2</v>
      </c>
      <c r="M398" s="77">
        <v>3</v>
      </c>
      <c r="N398" s="77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1"/>
      <c r="AB398" s="124"/>
      <c r="AC398" s="124"/>
      <c r="AD398" s="124"/>
      <c r="AE398" s="124"/>
      <c r="AF398" s="124"/>
    </row>
    <row r="399" spans="1:32" s="15" customFormat="1" ht="15.75" x14ac:dyDescent="0.25">
      <c r="A399" s="38" t="s">
        <v>28</v>
      </c>
      <c r="B399" s="72" t="s">
        <v>252</v>
      </c>
      <c r="C399" s="86">
        <f>C400</f>
        <v>14</v>
      </c>
      <c r="D399" s="86">
        <f t="shared" ref="D399:N399" si="44">D400</f>
        <v>143</v>
      </c>
      <c r="E399" s="86">
        <f t="shared" si="44"/>
        <v>1940</v>
      </c>
      <c r="F399" s="86">
        <f t="shared" si="44"/>
        <v>0</v>
      </c>
      <c r="G399" s="86">
        <f t="shared" si="44"/>
        <v>12</v>
      </c>
      <c r="H399" s="86">
        <f t="shared" si="44"/>
        <v>128</v>
      </c>
      <c r="I399" s="86">
        <f t="shared" si="44"/>
        <v>1860</v>
      </c>
      <c r="J399" s="86">
        <f t="shared" si="44"/>
        <v>0</v>
      </c>
      <c r="K399" s="86">
        <f t="shared" si="44"/>
        <v>6</v>
      </c>
      <c r="L399" s="86">
        <f t="shared" si="44"/>
        <v>19</v>
      </c>
      <c r="M399" s="86">
        <f t="shared" si="44"/>
        <v>12</v>
      </c>
      <c r="N399" s="86">
        <f t="shared" si="44"/>
        <v>0</v>
      </c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6"/>
      <c r="AB399" s="16"/>
      <c r="AC399" s="17"/>
      <c r="AD399" s="16"/>
      <c r="AE399" s="17"/>
      <c r="AF399" s="17"/>
    </row>
    <row r="400" spans="1:32" s="15" customFormat="1" ht="47.25" x14ac:dyDescent="0.25">
      <c r="A400" s="38"/>
      <c r="B400" s="100" t="s">
        <v>340</v>
      </c>
      <c r="C400" s="77">
        <f>C401+C402</f>
        <v>14</v>
      </c>
      <c r="D400" s="77">
        <f t="shared" ref="D400:N400" si="45">D401+D402</f>
        <v>143</v>
      </c>
      <c r="E400" s="77">
        <f t="shared" si="45"/>
        <v>1940</v>
      </c>
      <c r="F400" s="77">
        <f t="shared" si="45"/>
        <v>0</v>
      </c>
      <c r="G400" s="77">
        <f t="shared" si="45"/>
        <v>12</v>
      </c>
      <c r="H400" s="77">
        <f t="shared" si="45"/>
        <v>128</v>
      </c>
      <c r="I400" s="77">
        <f t="shared" si="45"/>
        <v>1860</v>
      </c>
      <c r="J400" s="77">
        <f t="shared" si="45"/>
        <v>0</v>
      </c>
      <c r="K400" s="77">
        <f t="shared" si="45"/>
        <v>6</v>
      </c>
      <c r="L400" s="77">
        <f t="shared" si="45"/>
        <v>19</v>
      </c>
      <c r="M400" s="77">
        <f t="shared" si="45"/>
        <v>12</v>
      </c>
      <c r="N400" s="77">
        <f t="shared" si="45"/>
        <v>0</v>
      </c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6"/>
      <c r="AB400" s="16"/>
      <c r="AC400" s="17"/>
      <c r="AD400" s="16"/>
      <c r="AE400" s="17"/>
      <c r="AF400" s="17"/>
    </row>
    <row r="401" spans="1:32" s="15" customFormat="1" ht="15.75" x14ac:dyDescent="0.25">
      <c r="A401" s="38"/>
      <c r="B401" s="87" t="s">
        <v>341</v>
      </c>
      <c r="C401" s="77">
        <v>6</v>
      </c>
      <c r="D401" s="77">
        <v>99</v>
      </c>
      <c r="E401" s="77">
        <v>1937</v>
      </c>
      <c r="F401" s="77">
        <v>0</v>
      </c>
      <c r="G401" s="77">
        <v>4</v>
      </c>
      <c r="H401" s="77">
        <v>86</v>
      </c>
      <c r="I401" s="77">
        <v>1857</v>
      </c>
      <c r="J401" s="77"/>
      <c r="K401" s="77">
        <v>1</v>
      </c>
      <c r="L401" s="77">
        <v>10</v>
      </c>
      <c r="M401" s="77">
        <v>11</v>
      </c>
      <c r="N401" s="7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6"/>
      <c r="AB401" s="16"/>
      <c r="AC401" s="17"/>
      <c r="AD401" s="16"/>
      <c r="AE401" s="17"/>
      <c r="AF401" s="17"/>
    </row>
    <row r="402" spans="1:32" s="15" customFormat="1" ht="15.75" x14ac:dyDescent="0.25">
      <c r="A402" s="45"/>
      <c r="B402" s="87" t="s">
        <v>342</v>
      </c>
      <c r="C402" s="77">
        <v>8</v>
      </c>
      <c r="D402" s="77">
        <v>44</v>
      </c>
      <c r="E402" s="78">
        <v>3</v>
      </c>
      <c r="F402" s="77"/>
      <c r="G402" s="75">
        <v>8</v>
      </c>
      <c r="H402" s="75">
        <v>42</v>
      </c>
      <c r="I402" s="77">
        <v>3</v>
      </c>
      <c r="J402" s="77"/>
      <c r="K402" s="77">
        <v>5</v>
      </c>
      <c r="L402" s="77">
        <v>9</v>
      </c>
      <c r="M402" s="77">
        <v>1</v>
      </c>
      <c r="N402" s="7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6"/>
      <c r="AB402" s="16"/>
      <c r="AC402" s="17"/>
      <c r="AD402" s="16"/>
      <c r="AE402" s="17"/>
      <c r="AF402" s="17"/>
    </row>
    <row r="403" spans="1:32" s="15" customFormat="1" ht="15.75" x14ac:dyDescent="0.25">
      <c r="A403" s="38" t="s">
        <v>30</v>
      </c>
      <c r="B403" s="72" t="s">
        <v>268</v>
      </c>
      <c r="C403" s="86">
        <f>C404</f>
        <v>34</v>
      </c>
      <c r="D403" s="86">
        <f t="shared" ref="D403:N403" si="46">D404</f>
        <v>125</v>
      </c>
      <c r="E403" s="86">
        <f t="shared" si="46"/>
        <v>1433</v>
      </c>
      <c r="F403" s="86">
        <f t="shared" si="46"/>
        <v>0</v>
      </c>
      <c r="G403" s="86">
        <f t="shared" si="46"/>
        <v>29</v>
      </c>
      <c r="H403" s="86">
        <f t="shared" si="46"/>
        <v>115</v>
      </c>
      <c r="I403" s="86">
        <f t="shared" si="46"/>
        <v>1184</v>
      </c>
      <c r="J403" s="86">
        <f t="shared" si="46"/>
        <v>0</v>
      </c>
      <c r="K403" s="86">
        <f t="shared" si="46"/>
        <v>13</v>
      </c>
      <c r="L403" s="86">
        <f t="shared" si="46"/>
        <v>10</v>
      </c>
      <c r="M403" s="86">
        <f t="shared" si="46"/>
        <v>10</v>
      </c>
      <c r="N403" s="86">
        <f t="shared" si="46"/>
        <v>0</v>
      </c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6"/>
      <c r="AB403" s="16"/>
      <c r="AC403" s="17"/>
      <c r="AD403" s="16"/>
      <c r="AE403" s="17"/>
      <c r="AF403" s="17"/>
    </row>
    <row r="404" spans="1:32" s="15" customFormat="1" ht="47.25" x14ac:dyDescent="0.25">
      <c r="A404" s="38"/>
      <c r="B404" s="100" t="s">
        <v>340</v>
      </c>
      <c r="C404" s="77">
        <f>C405+C406</f>
        <v>34</v>
      </c>
      <c r="D404" s="77">
        <f t="shared" ref="D404:N404" si="47">D405+D406</f>
        <v>125</v>
      </c>
      <c r="E404" s="77">
        <f t="shared" si="47"/>
        <v>1433</v>
      </c>
      <c r="F404" s="77">
        <f t="shared" si="47"/>
        <v>0</v>
      </c>
      <c r="G404" s="77">
        <f t="shared" si="47"/>
        <v>29</v>
      </c>
      <c r="H404" s="77">
        <f t="shared" si="47"/>
        <v>115</v>
      </c>
      <c r="I404" s="77">
        <f t="shared" si="47"/>
        <v>1184</v>
      </c>
      <c r="J404" s="77">
        <f t="shared" si="47"/>
        <v>0</v>
      </c>
      <c r="K404" s="77">
        <f t="shared" si="47"/>
        <v>13</v>
      </c>
      <c r="L404" s="77">
        <f t="shared" si="47"/>
        <v>10</v>
      </c>
      <c r="M404" s="77">
        <f t="shared" si="47"/>
        <v>10</v>
      </c>
      <c r="N404" s="77">
        <f t="shared" si="47"/>
        <v>0</v>
      </c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6"/>
      <c r="AB404" s="16"/>
      <c r="AC404" s="17"/>
      <c r="AD404" s="16"/>
      <c r="AE404" s="17"/>
      <c r="AF404" s="17"/>
    </row>
    <row r="405" spans="1:32" s="15" customFormat="1" ht="15.75" x14ac:dyDescent="0.25">
      <c r="A405" s="38"/>
      <c r="B405" s="87" t="s">
        <v>343</v>
      </c>
      <c r="C405" s="77">
        <v>6</v>
      </c>
      <c r="D405" s="77">
        <v>99</v>
      </c>
      <c r="E405" s="77">
        <v>1430</v>
      </c>
      <c r="F405" s="77">
        <v>0</v>
      </c>
      <c r="G405" s="77">
        <v>5</v>
      </c>
      <c r="H405" s="77">
        <v>89</v>
      </c>
      <c r="I405" s="77">
        <v>1181</v>
      </c>
      <c r="J405" s="77">
        <v>0</v>
      </c>
      <c r="K405" s="77">
        <v>2</v>
      </c>
      <c r="L405" s="77">
        <v>8</v>
      </c>
      <c r="M405" s="77">
        <v>9</v>
      </c>
      <c r="N405" s="77">
        <v>0</v>
      </c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6"/>
      <c r="AB405" s="16"/>
      <c r="AC405" s="17"/>
      <c r="AD405" s="16"/>
      <c r="AE405" s="17"/>
      <c r="AF405" s="17"/>
    </row>
    <row r="406" spans="1:32" s="15" customFormat="1" ht="15.75" x14ac:dyDescent="0.25">
      <c r="A406" s="46"/>
      <c r="B406" s="87" t="s">
        <v>344</v>
      </c>
      <c r="C406" s="75">
        <v>28</v>
      </c>
      <c r="D406" s="75">
        <v>26</v>
      </c>
      <c r="E406" s="75">
        <v>3</v>
      </c>
      <c r="F406" s="75"/>
      <c r="G406" s="75">
        <v>24</v>
      </c>
      <c r="H406" s="75">
        <v>26</v>
      </c>
      <c r="I406" s="75">
        <v>3</v>
      </c>
      <c r="J406" s="75"/>
      <c r="K406" s="75">
        <v>11</v>
      </c>
      <c r="L406" s="75">
        <v>2</v>
      </c>
      <c r="M406" s="75">
        <v>1</v>
      </c>
      <c r="N406" s="75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6"/>
      <c r="AB406" s="16"/>
      <c r="AC406" s="17"/>
      <c r="AD406" s="16"/>
      <c r="AE406" s="17"/>
      <c r="AF406" s="17"/>
    </row>
    <row r="407" spans="1:32" s="15" customFormat="1" ht="15.75" x14ac:dyDescent="0.25">
      <c r="A407" s="38" t="s">
        <v>31</v>
      </c>
      <c r="B407" s="72" t="s">
        <v>282</v>
      </c>
      <c r="C407" s="86">
        <f>C408</f>
        <v>21</v>
      </c>
      <c r="D407" s="86">
        <f t="shared" ref="D407:N408" si="48">D408</f>
        <v>131</v>
      </c>
      <c r="E407" s="86">
        <f t="shared" si="48"/>
        <v>1447</v>
      </c>
      <c r="F407" s="86">
        <f t="shared" si="48"/>
        <v>0</v>
      </c>
      <c r="G407" s="86">
        <f t="shared" si="48"/>
        <v>25</v>
      </c>
      <c r="H407" s="86">
        <f t="shared" si="48"/>
        <v>126</v>
      </c>
      <c r="I407" s="86">
        <f t="shared" si="48"/>
        <v>1277</v>
      </c>
      <c r="J407" s="86">
        <f t="shared" si="48"/>
        <v>0</v>
      </c>
      <c r="K407" s="86">
        <f t="shared" si="48"/>
        <v>10</v>
      </c>
      <c r="L407" s="86">
        <f t="shared" si="48"/>
        <v>18</v>
      </c>
      <c r="M407" s="86">
        <f t="shared" si="48"/>
        <v>11</v>
      </c>
      <c r="N407" s="86">
        <f t="shared" si="48"/>
        <v>0</v>
      </c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6"/>
      <c r="AB407" s="16"/>
      <c r="AC407" s="17"/>
      <c r="AD407" s="16"/>
      <c r="AE407" s="17"/>
      <c r="AF407" s="17"/>
    </row>
    <row r="408" spans="1:32" s="15" customFormat="1" ht="47.25" x14ac:dyDescent="0.25">
      <c r="A408" s="45"/>
      <c r="B408" s="100" t="s">
        <v>340</v>
      </c>
      <c r="C408" s="77">
        <f>C409</f>
        <v>21</v>
      </c>
      <c r="D408" s="77">
        <f t="shared" si="48"/>
        <v>131</v>
      </c>
      <c r="E408" s="77">
        <f t="shared" si="48"/>
        <v>1447</v>
      </c>
      <c r="F408" s="77">
        <f t="shared" si="48"/>
        <v>0</v>
      </c>
      <c r="G408" s="77">
        <f t="shared" si="48"/>
        <v>25</v>
      </c>
      <c r="H408" s="77">
        <f t="shared" si="48"/>
        <v>126</v>
      </c>
      <c r="I408" s="77">
        <f t="shared" si="48"/>
        <v>1277</v>
      </c>
      <c r="J408" s="77">
        <f t="shared" si="48"/>
        <v>0</v>
      </c>
      <c r="K408" s="77">
        <f t="shared" si="48"/>
        <v>10</v>
      </c>
      <c r="L408" s="77">
        <f t="shared" si="48"/>
        <v>18</v>
      </c>
      <c r="M408" s="77">
        <f t="shared" si="48"/>
        <v>11</v>
      </c>
      <c r="N408" s="77">
        <f t="shared" si="48"/>
        <v>0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6"/>
      <c r="AB408" s="16"/>
      <c r="AC408" s="17"/>
      <c r="AD408" s="16"/>
      <c r="AE408" s="17"/>
      <c r="AF408" s="17"/>
    </row>
    <row r="409" spans="1:32" s="15" customFormat="1" ht="15.75" x14ac:dyDescent="0.25">
      <c r="A409" s="45"/>
      <c r="B409" s="87" t="s">
        <v>343</v>
      </c>
      <c r="C409" s="189">
        <v>21</v>
      </c>
      <c r="D409" s="189">
        <v>131</v>
      </c>
      <c r="E409" s="191">
        <v>1447</v>
      </c>
      <c r="F409" s="77"/>
      <c r="G409" s="192">
        <v>25</v>
      </c>
      <c r="H409" s="192">
        <v>126</v>
      </c>
      <c r="I409" s="189">
        <v>1277</v>
      </c>
      <c r="J409" s="77"/>
      <c r="K409" s="189">
        <v>10</v>
      </c>
      <c r="L409" s="189">
        <v>18</v>
      </c>
      <c r="M409" s="189">
        <v>11</v>
      </c>
      <c r="N409" s="7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6"/>
      <c r="AB409" s="16"/>
      <c r="AC409" s="17"/>
      <c r="AD409" s="16"/>
      <c r="AE409" s="17"/>
      <c r="AF409" s="17"/>
    </row>
    <row r="410" spans="1:32" s="15" customFormat="1" ht="15.75" x14ac:dyDescent="0.25">
      <c r="A410" s="45"/>
      <c r="B410" s="87" t="s">
        <v>344</v>
      </c>
      <c r="C410" s="189"/>
      <c r="D410" s="189"/>
      <c r="E410" s="191"/>
      <c r="F410" s="77"/>
      <c r="G410" s="192"/>
      <c r="H410" s="192"/>
      <c r="I410" s="189"/>
      <c r="J410" s="77"/>
      <c r="K410" s="189"/>
      <c r="L410" s="189"/>
      <c r="M410" s="189"/>
      <c r="N410" s="7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6"/>
      <c r="AB410" s="16"/>
      <c r="AC410" s="17"/>
      <c r="AD410" s="16"/>
      <c r="AE410" s="17"/>
      <c r="AF410" s="17"/>
    </row>
    <row r="411" spans="1:32" s="15" customFormat="1" ht="31.5" x14ac:dyDescent="0.25">
      <c r="A411" s="38" t="s">
        <v>32</v>
      </c>
      <c r="B411" s="72" t="s">
        <v>294</v>
      </c>
      <c r="C411" s="86">
        <f>C412</f>
        <v>28</v>
      </c>
      <c r="D411" s="86">
        <f t="shared" ref="D411:N411" si="49">D412</f>
        <v>128</v>
      </c>
      <c r="E411" s="86">
        <f t="shared" si="49"/>
        <v>1862</v>
      </c>
      <c r="F411" s="86">
        <f t="shared" si="49"/>
        <v>0</v>
      </c>
      <c r="G411" s="86">
        <f t="shared" si="49"/>
        <v>24</v>
      </c>
      <c r="H411" s="86">
        <f t="shared" si="49"/>
        <v>115</v>
      </c>
      <c r="I411" s="86">
        <f t="shared" si="49"/>
        <v>1715</v>
      </c>
      <c r="J411" s="86">
        <f t="shared" si="49"/>
        <v>0</v>
      </c>
      <c r="K411" s="86">
        <f t="shared" si="49"/>
        <v>6</v>
      </c>
      <c r="L411" s="86">
        <f t="shared" si="49"/>
        <v>14</v>
      </c>
      <c r="M411" s="86">
        <f t="shared" si="49"/>
        <v>12</v>
      </c>
      <c r="N411" s="86">
        <f t="shared" si="49"/>
        <v>0</v>
      </c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6"/>
      <c r="AB411" s="16"/>
      <c r="AC411" s="17"/>
      <c r="AD411" s="16"/>
      <c r="AE411" s="17"/>
      <c r="AF411" s="17"/>
    </row>
    <row r="412" spans="1:32" s="15" customFormat="1" ht="47.25" x14ac:dyDescent="0.25">
      <c r="A412" s="38"/>
      <c r="B412" s="100" t="s">
        <v>340</v>
      </c>
      <c r="C412" s="77">
        <f>C413+C414</f>
        <v>28</v>
      </c>
      <c r="D412" s="77">
        <f t="shared" ref="D412:N412" si="50">D413+D414</f>
        <v>128</v>
      </c>
      <c r="E412" s="77">
        <f t="shared" si="50"/>
        <v>1862</v>
      </c>
      <c r="F412" s="77">
        <f t="shared" si="50"/>
        <v>0</v>
      </c>
      <c r="G412" s="77">
        <f t="shared" si="50"/>
        <v>24</v>
      </c>
      <c r="H412" s="77">
        <f t="shared" si="50"/>
        <v>115</v>
      </c>
      <c r="I412" s="77">
        <f t="shared" si="50"/>
        <v>1715</v>
      </c>
      <c r="J412" s="77">
        <f t="shared" si="50"/>
        <v>0</v>
      </c>
      <c r="K412" s="77">
        <f t="shared" si="50"/>
        <v>6</v>
      </c>
      <c r="L412" s="77">
        <f t="shared" si="50"/>
        <v>14</v>
      </c>
      <c r="M412" s="77">
        <f t="shared" si="50"/>
        <v>12</v>
      </c>
      <c r="N412" s="77">
        <f t="shared" si="50"/>
        <v>0</v>
      </c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6"/>
      <c r="AB412" s="16"/>
      <c r="AC412" s="17"/>
      <c r="AD412" s="16"/>
      <c r="AE412" s="17"/>
      <c r="AF412" s="17"/>
    </row>
    <row r="413" spans="1:32" s="15" customFormat="1" ht="15.75" x14ac:dyDescent="0.25">
      <c r="A413" s="45"/>
      <c r="B413" s="87" t="s">
        <v>341</v>
      </c>
      <c r="C413" s="77">
        <v>6</v>
      </c>
      <c r="D413" s="84" t="s">
        <v>345</v>
      </c>
      <c r="E413" s="88">
        <v>1859</v>
      </c>
      <c r="F413" s="77"/>
      <c r="G413" s="77">
        <v>6</v>
      </c>
      <c r="H413" s="77">
        <v>90</v>
      </c>
      <c r="I413" s="77">
        <v>1713</v>
      </c>
      <c r="J413" s="77"/>
      <c r="K413" s="85">
        <v>2</v>
      </c>
      <c r="L413" s="85">
        <v>10</v>
      </c>
      <c r="M413" s="77">
        <v>11</v>
      </c>
      <c r="N413" s="73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6"/>
      <c r="AB413" s="16"/>
      <c r="AC413" s="17"/>
      <c r="AD413" s="16"/>
      <c r="AE413" s="17"/>
      <c r="AF413" s="17"/>
    </row>
    <row r="414" spans="1:32" s="15" customFormat="1" ht="15.75" x14ac:dyDescent="0.25">
      <c r="A414" s="45"/>
      <c r="B414" s="87" t="s">
        <v>346</v>
      </c>
      <c r="C414" s="77">
        <v>22</v>
      </c>
      <c r="D414" s="77">
        <v>29</v>
      </c>
      <c r="E414" s="77">
        <v>3</v>
      </c>
      <c r="F414" s="77"/>
      <c r="G414" s="77">
        <v>18</v>
      </c>
      <c r="H414" s="77">
        <v>25</v>
      </c>
      <c r="I414" s="77">
        <v>2</v>
      </c>
      <c r="J414" s="77"/>
      <c r="K414" s="85">
        <v>4</v>
      </c>
      <c r="L414" s="85">
        <v>4</v>
      </c>
      <c r="M414" s="77">
        <v>1</v>
      </c>
      <c r="N414" s="7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6"/>
      <c r="AB414" s="16"/>
      <c r="AC414" s="17"/>
      <c r="AD414" s="16"/>
      <c r="AE414" s="17"/>
      <c r="AF414" s="17"/>
    </row>
    <row r="415" spans="1:32" s="15" customFormat="1" ht="15.75" x14ac:dyDescent="0.25">
      <c r="A415" s="38" t="s">
        <v>35</v>
      </c>
      <c r="B415" s="72" t="s">
        <v>308</v>
      </c>
      <c r="C415" s="86">
        <f>C416</f>
        <v>30</v>
      </c>
      <c r="D415" s="86">
        <f t="shared" ref="D415:N415" si="51">D416</f>
        <v>127</v>
      </c>
      <c r="E415" s="86">
        <f t="shared" si="51"/>
        <v>2122</v>
      </c>
      <c r="F415" s="86">
        <f t="shared" si="51"/>
        <v>0</v>
      </c>
      <c r="G415" s="86">
        <f t="shared" si="51"/>
        <v>26</v>
      </c>
      <c r="H415" s="86">
        <f t="shared" si="51"/>
        <v>105</v>
      </c>
      <c r="I415" s="86">
        <f t="shared" si="51"/>
        <v>1857</v>
      </c>
      <c r="J415" s="86">
        <f t="shared" si="51"/>
        <v>0</v>
      </c>
      <c r="K415" s="86">
        <f t="shared" si="51"/>
        <v>5</v>
      </c>
      <c r="L415" s="86">
        <f t="shared" si="51"/>
        <v>16</v>
      </c>
      <c r="M415" s="86">
        <f t="shared" si="51"/>
        <v>11</v>
      </c>
      <c r="N415" s="86">
        <f t="shared" si="51"/>
        <v>0</v>
      </c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6"/>
      <c r="AB415" s="16"/>
      <c r="AC415" s="17"/>
      <c r="AD415" s="16"/>
      <c r="AE415" s="17"/>
      <c r="AF415" s="17"/>
    </row>
    <row r="416" spans="1:32" s="15" customFormat="1" ht="47.25" x14ac:dyDescent="0.25">
      <c r="A416" s="38"/>
      <c r="B416" s="100" t="s">
        <v>340</v>
      </c>
      <c r="C416" s="77">
        <f>C417+C418</f>
        <v>30</v>
      </c>
      <c r="D416" s="77">
        <f t="shared" ref="D416:N416" si="52">D417+D418</f>
        <v>127</v>
      </c>
      <c r="E416" s="77">
        <f t="shared" si="52"/>
        <v>2122</v>
      </c>
      <c r="F416" s="77">
        <f t="shared" si="52"/>
        <v>0</v>
      </c>
      <c r="G416" s="77">
        <f t="shared" si="52"/>
        <v>26</v>
      </c>
      <c r="H416" s="77">
        <f t="shared" si="52"/>
        <v>105</v>
      </c>
      <c r="I416" s="77">
        <f t="shared" si="52"/>
        <v>1857</v>
      </c>
      <c r="J416" s="77">
        <f t="shared" si="52"/>
        <v>0</v>
      </c>
      <c r="K416" s="77">
        <f t="shared" si="52"/>
        <v>5</v>
      </c>
      <c r="L416" s="77">
        <f t="shared" si="52"/>
        <v>16</v>
      </c>
      <c r="M416" s="77">
        <f t="shared" si="52"/>
        <v>11</v>
      </c>
      <c r="N416" s="77">
        <f t="shared" si="52"/>
        <v>0</v>
      </c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6"/>
      <c r="AB416" s="16"/>
      <c r="AC416" s="17"/>
      <c r="AD416" s="16"/>
      <c r="AE416" s="17"/>
      <c r="AF416" s="17"/>
    </row>
    <row r="417" spans="1:32" s="15" customFormat="1" ht="15.75" x14ac:dyDescent="0.25">
      <c r="A417" s="45">
        <v>1</v>
      </c>
      <c r="B417" s="74" t="s">
        <v>347</v>
      </c>
      <c r="C417" s="77">
        <v>6</v>
      </c>
      <c r="D417" s="77">
        <v>99</v>
      </c>
      <c r="E417" s="75">
        <v>2119</v>
      </c>
      <c r="F417" s="77"/>
      <c r="G417" s="75">
        <v>6</v>
      </c>
      <c r="H417" s="75">
        <v>80</v>
      </c>
      <c r="I417" s="77">
        <v>1854</v>
      </c>
      <c r="J417" s="77"/>
      <c r="K417" s="84" t="s">
        <v>63</v>
      </c>
      <c r="L417" s="84" t="s">
        <v>348</v>
      </c>
      <c r="M417" s="84" t="s">
        <v>348</v>
      </c>
      <c r="N417" s="7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6"/>
      <c r="AB417" s="16"/>
      <c r="AC417" s="17"/>
      <c r="AD417" s="16"/>
      <c r="AE417" s="17"/>
      <c r="AF417" s="17"/>
    </row>
    <row r="418" spans="1:32" s="15" customFormat="1" ht="15.75" x14ac:dyDescent="0.25">
      <c r="A418" s="45">
        <v>2</v>
      </c>
      <c r="B418" s="74" t="s">
        <v>349</v>
      </c>
      <c r="C418" s="77">
        <v>24</v>
      </c>
      <c r="D418" s="77">
        <v>28</v>
      </c>
      <c r="E418" s="78">
        <v>3</v>
      </c>
      <c r="F418" s="77"/>
      <c r="G418" s="75">
        <v>20</v>
      </c>
      <c r="H418" s="75">
        <v>25</v>
      </c>
      <c r="I418" s="77">
        <v>3</v>
      </c>
      <c r="J418" s="77"/>
      <c r="K418" s="77">
        <v>4</v>
      </c>
      <c r="L418" s="77">
        <v>5</v>
      </c>
      <c r="M418" s="77"/>
      <c r="N418" s="7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6"/>
      <c r="AB418" s="16"/>
      <c r="AC418" s="17"/>
      <c r="AD418" s="16"/>
      <c r="AE418" s="17"/>
      <c r="AF418" s="17"/>
    </row>
    <row r="419" spans="1:32" s="15" customFormat="1" ht="15.75" x14ac:dyDescent="0.25">
      <c r="A419" s="38" t="s">
        <v>65</v>
      </c>
      <c r="B419" s="72" t="s">
        <v>323</v>
      </c>
      <c r="C419" s="86">
        <f>C420</f>
        <v>27</v>
      </c>
      <c r="D419" s="86">
        <f t="shared" ref="D419:N419" si="53">D420</f>
        <v>130</v>
      </c>
      <c r="E419" s="86">
        <f t="shared" si="53"/>
        <v>1967</v>
      </c>
      <c r="F419" s="86">
        <f t="shared" si="53"/>
        <v>0</v>
      </c>
      <c r="G419" s="86">
        <f t="shared" si="53"/>
        <v>24</v>
      </c>
      <c r="H419" s="86">
        <f t="shared" si="53"/>
        <v>126</v>
      </c>
      <c r="I419" s="86">
        <f t="shared" si="53"/>
        <v>1737</v>
      </c>
      <c r="J419" s="86">
        <f t="shared" si="53"/>
        <v>0</v>
      </c>
      <c r="K419" s="86">
        <f t="shared" si="53"/>
        <v>7</v>
      </c>
      <c r="L419" s="86">
        <f t="shared" si="53"/>
        <v>9</v>
      </c>
      <c r="M419" s="86">
        <f t="shared" si="53"/>
        <v>18</v>
      </c>
      <c r="N419" s="86">
        <f t="shared" si="53"/>
        <v>0</v>
      </c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6"/>
      <c r="AB419" s="16"/>
      <c r="AC419" s="17"/>
      <c r="AD419" s="16"/>
      <c r="AE419" s="17"/>
      <c r="AF419" s="17"/>
    </row>
    <row r="420" spans="1:32" s="15" customFormat="1" ht="47.25" x14ac:dyDescent="0.25">
      <c r="A420" s="38"/>
      <c r="B420" s="100" t="s">
        <v>340</v>
      </c>
      <c r="C420" s="77">
        <f>C421+C422</f>
        <v>27</v>
      </c>
      <c r="D420" s="77">
        <f t="shared" ref="D420:N420" si="54">D421+D422</f>
        <v>130</v>
      </c>
      <c r="E420" s="77">
        <f t="shared" si="54"/>
        <v>1967</v>
      </c>
      <c r="F420" s="77">
        <f t="shared" si="54"/>
        <v>0</v>
      </c>
      <c r="G420" s="77">
        <f t="shared" si="54"/>
        <v>24</v>
      </c>
      <c r="H420" s="77">
        <f t="shared" si="54"/>
        <v>126</v>
      </c>
      <c r="I420" s="77">
        <f t="shared" si="54"/>
        <v>1737</v>
      </c>
      <c r="J420" s="77">
        <f t="shared" si="54"/>
        <v>0</v>
      </c>
      <c r="K420" s="77">
        <f t="shared" si="54"/>
        <v>7</v>
      </c>
      <c r="L420" s="77">
        <f t="shared" si="54"/>
        <v>9</v>
      </c>
      <c r="M420" s="77">
        <f t="shared" si="54"/>
        <v>18</v>
      </c>
      <c r="N420" s="77">
        <f t="shared" si="54"/>
        <v>0</v>
      </c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6"/>
      <c r="AB420" s="16"/>
      <c r="AC420" s="17"/>
      <c r="AD420" s="16"/>
      <c r="AE420" s="17"/>
      <c r="AF420" s="17"/>
    </row>
    <row r="421" spans="1:32" s="15" customFormat="1" ht="15.75" x14ac:dyDescent="0.25">
      <c r="A421" s="38"/>
      <c r="B421" s="87" t="s">
        <v>341</v>
      </c>
      <c r="C421" s="102">
        <v>8</v>
      </c>
      <c r="D421" s="102">
        <v>98</v>
      </c>
      <c r="E421" s="77">
        <v>1964</v>
      </c>
      <c r="F421" s="102"/>
      <c r="G421" s="102">
        <v>7</v>
      </c>
      <c r="H421" s="102">
        <v>94</v>
      </c>
      <c r="I421" s="77">
        <v>1734</v>
      </c>
      <c r="J421" s="86"/>
      <c r="K421" s="102">
        <v>1</v>
      </c>
      <c r="L421" s="102">
        <v>6</v>
      </c>
      <c r="M421" s="102">
        <v>18</v>
      </c>
      <c r="N421" s="102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6"/>
      <c r="AB421" s="16"/>
      <c r="AC421" s="17"/>
      <c r="AD421" s="16"/>
      <c r="AE421" s="17"/>
      <c r="AF421" s="17"/>
    </row>
    <row r="422" spans="1:32" s="15" customFormat="1" ht="15.75" x14ac:dyDescent="0.25">
      <c r="A422" s="38"/>
      <c r="B422" s="87" t="s">
        <v>346</v>
      </c>
      <c r="C422" s="102">
        <v>19</v>
      </c>
      <c r="D422" s="102">
        <v>32</v>
      </c>
      <c r="E422" s="77">
        <v>3</v>
      </c>
      <c r="F422" s="102"/>
      <c r="G422" s="102">
        <v>17</v>
      </c>
      <c r="H422" s="102">
        <v>32</v>
      </c>
      <c r="I422" s="77">
        <v>3</v>
      </c>
      <c r="J422" s="86"/>
      <c r="K422" s="102">
        <v>6</v>
      </c>
      <c r="L422" s="102">
        <v>3</v>
      </c>
      <c r="M422" s="102"/>
      <c r="N422" s="102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6"/>
      <c r="AB422" s="16"/>
      <c r="AC422" s="17"/>
      <c r="AD422" s="16"/>
      <c r="AE422" s="17"/>
      <c r="AF422" s="17"/>
    </row>
    <row r="423" spans="1:32" s="15" customFormat="1" ht="15.75" x14ac:dyDescent="0.25">
      <c r="A423" s="38" t="s">
        <v>66</v>
      </c>
      <c r="B423" s="72" t="s">
        <v>337</v>
      </c>
      <c r="C423" s="86">
        <f>C424</f>
        <v>6</v>
      </c>
      <c r="D423" s="86">
        <f t="shared" ref="D423:N423" si="55">D424</f>
        <v>99</v>
      </c>
      <c r="E423" s="86">
        <f t="shared" si="55"/>
        <v>1150</v>
      </c>
      <c r="F423" s="86">
        <f t="shared" si="55"/>
        <v>0</v>
      </c>
      <c r="G423" s="86">
        <f t="shared" si="55"/>
        <v>6</v>
      </c>
      <c r="H423" s="86">
        <f t="shared" si="55"/>
        <v>94</v>
      </c>
      <c r="I423" s="86">
        <f t="shared" si="55"/>
        <v>1082</v>
      </c>
      <c r="J423" s="86">
        <f t="shared" si="55"/>
        <v>0</v>
      </c>
      <c r="K423" s="86">
        <f t="shared" si="55"/>
        <v>2</v>
      </c>
      <c r="L423" s="86">
        <f t="shared" si="55"/>
        <v>11</v>
      </c>
      <c r="M423" s="86">
        <f t="shared" si="55"/>
        <v>5</v>
      </c>
      <c r="N423" s="86">
        <f t="shared" si="55"/>
        <v>0</v>
      </c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6"/>
      <c r="AB423" s="16"/>
      <c r="AC423" s="17"/>
      <c r="AD423" s="16"/>
      <c r="AE423" s="17"/>
      <c r="AF423" s="17"/>
    </row>
    <row r="424" spans="1:32" s="15" customFormat="1" ht="47.25" x14ac:dyDescent="0.25">
      <c r="A424" s="56"/>
      <c r="B424" s="100" t="s">
        <v>340</v>
      </c>
      <c r="C424" s="91">
        <v>6</v>
      </c>
      <c r="D424" s="91">
        <v>99</v>
      </c>
      <c r="E424" s="103">
        <v>1150</v>
      </c>
      <c r="F424" s="91"/>
      <c r="G424" s="91">
        <v>6</v>
      </c>
      <c r="H424" s="91">
        <v>94</v>
      </c>
      <c r="I424" s="103">
        <v>1082</v>
      </c>
      <c r="J424" s="91"/>
      <c r="K424" s="91">
        <v>2</v>
      </c>
      <c r="L424" s="91">
        <v>11</v>
      </c>
      <c r="M424" s="91">
        <v>5</v>
      </c>
      <c r="N424" s="91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6"/>
      <c r="AB424" s="16"/>
      <c r="AC424" s="17"/>
      <c r="AD424" s="16"/>
      <c r="AE424" s="17"/>
      <c r="AF424" s="17"/>
    </row>
    <row r="425" spans="1:32" s="15" customFormat="1" ht="15.75" x14ac:dyDescent="0.25">
      <c r="A425" s="56"/>
      <c r="B425" s="87" t="s">
        <v>341</v>
      </c>
      <c r="C425" s="91">
        <v>6</v>
      </c>
      <c r="D425" s="91">
        <v>99</v>
      </c>
      <c r="E425" s="103">
        <v>1150</v>
      </c>
      <c r="F425" s="91"/>
      <c r="G425" s="91">
        <v>6</v>
      </c>
      <c r="H425" s="91">
        <v>94</v>
      </c>
      <c r="I425" s="103">
        <v>1082</v>
      </c>
      <c r="J425" s="91"/>
      <c r="K425" s="91">
        <v>2</v>
      </c>
      <c r="L425" s="91">
        <v>11</v>
      </c>
      <c r="M425" s="91">
        <v>5</v>
      </c>
      <c r="N425" s="91">
        <v>83</v>
      </c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6"/>
      <c r="AB425" s="16"/>
      <c r="AC425" s="17"/>
      <c r="AD425" s="16"/>
      <c r="AE425" s="17"/>
      <c r="AF425" s="17"/>
    </row>
    <row r="426" spans="1:32" s="15" customFormat="1" ht="15.75" x14ac:dyDescent="0.25">
      <c r="A426" s="56"/>
      <c r="B426" s="87" t="s">
        <v>346</v>
      </c>
      <c r="C426" s="91">
        <v>17</v>
      </c>
      <c r="D426" s="91">
        <v>34</v>
      </c>
      <c r="E426" s="103">
        <v>3</v>
      </c>
      <c r="F426" s="91"/>
      <c r="G426" s="91">
        <v>16</v>
      </c>
      <c r="H426" s="91">
        <v>30</v>
      </c>
      <c r="I426" s="103">
        <v>2</v>
      </c>
      <c r="J426" s="91"/>
      <c r="K426" s="91">
        <v>5</v>
      </c>
      <c r="L426" s="91">
        <v>5</v>
      </c>
      <c r="M426" s="91">
        <v>0</v>
      </c>
      <c r="N426" s="91">
        <v>0</v>
      </c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6"/>
      <c r="AB426" s="16"/>
      <c r="AC426" s="17"/>
      <c r="AD426" s="16"/>
      <c r="AE426" s="17"/>
      <c r="AF426" s="17"/>
    </row>
    <row r="427" spans="1:32" s="15" customFormat="1" ht="15.75" x14ac:dyDescent="0.25">
      <c r="A427" s="38" t="s">
        <v>176</v>
      </c>
      <c r="B427" s="95" t="s">
        <v>339</v>
      </c>
      <c r="C427" s="18">
        <f>C428</f>
        <v>23</v>
      </c>
      <c r="D427" s="18">
        <f t="shared" ref="D427:N427" si="56">D428</f>
        <v>126</v>
      </c>
      <c r="E427" s="18">
        <f t="shared" si="56"/>
        <v>971</v>
      </c>
      <c r="F427" s="18">
        <f t="shared" si="56"/>
        <v>0</v>
      </c>
      <c r="G427" s="18">
        <f t="shared" si="56"/>
        <v>22</v>
      </c>
      <c r="H427" s="18">
        <f t="shared" si="56"/>
        <v>116</v>
      </c>
      <c r="I427" s="18">
        <f t="shared" si="56"/>
        <v>926</v>
      </c>
      <c r="J427" s="18">
        <f t="shared" si="56"/>
        <v>0</v>
      </c>
      <c r="K427" s="18">
        <f t="shared" si="56"/>
        <v>4</v>
      </c>
      <c r="L427" s="18">
        <f t="shared" si="56"/>
        <v>14</v>
      </c>
      <c r="M427" s="18">
        <f t="shared" si="56"/>
        <v>3</v>
      </c>
      <c r="N427" s="18">
        <f t="shared" si="56"/>
        <v>0</v>
      </c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6"/>
      <c r="AB427" s="16"/>
      <c r="AC427" s="17"/>
      <c r="AD427" s="16"/>
      <c r="AE427" s="17"/>
      <c r="AF427" s="17"/>
    </row>
    <row r="428" spans="1:32" s="15" customFormat="1" ht="47.25" x14ac:dyDescent="0.25">
      <c r="A428" s="38"/>
      <c r="B428" s="100" t="s">
        <v>340</v>
      </c>
      <c r="C428" s="91">
        <f>C429+C430</f>
        <v>23</v>
      </c>
      <c r="D428" s="91">
        <f t="shared" ref="D428:N428" si="57">D429+D430</f>
        <v>126</v>
      </c>
      <c r="E428" s="91">
        <f t="shared" si="57"/>
        <v>971</v>
      </c>
      <c r="F428" s="91">
        <f t="shared" si="57"/>
        <v>0</v>
      </c>
      <c r="G428" s="91">
        <f t="shared" si="57"/>
        <v>22</v>
      </c>
      <c r="H428" s="91">
        <f t="shared" si="57"/>
        <v>116</v>
      </c>
      <c r="I428" s="91">
        <f t="shared" si="57"/>
        <v>926</v>
      </c>
      <c r="J428" s="91">
        <f t="shared" si="57"/>
        <v>0</v>
      </c>
      <c r="K428" s="91">
        <f t="shared" si="57"/>
        <v>4</v>
      </c>
      <c r="L428" s="91">
        <f t="shared" si="57"/>
        <v>14</v>
      </c>
      <c r="M428" s="91">
        <f t="shared" si="57"/>
        <v>3</v>
      </c>
      <c r="N428" s="91">
        <f t="shared" si="57"/>
        <v>0</v>
      </c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6"/>
      <c r="AB428" s="16"/>
      <c r="AC428" s="17"/>
      <c r="AD428" s="16"/>
      <c r="AE428" s="17"/>
      <c r="AF428" s="17"/>
    </row>
    <row r="429" spans="1:32" s="15" customFormat="1" ht="15.75" x14ac:dyDescent="0.25">
      <c r="A429" s="38"/>
      <c r="B429" s="87" t="s">
        <v>341</v>
      </c>
      <c r="C429" s="91">
        <v>6</v>
      </c>
      <c r="D429" s="91">
        <v>90</v>
      </c>
      <c r="E429" s="75">
        <v>968</v>
      </c>
      <c r="F429" s="75"/>
      <c r="G429" s="75">
        <v>6</v>
      </c>
      <c r="H429" s="75">
        <v>83</v>
      </c>
      <c r="I429" s="75">
        <v>923</v>
      </c>
      <c r="J429" s="91"/>
      <c r="K429" s="91">
        <v>1</v>
      </c>
      <c r="L429" s="91">
        <v>4</v>
      </c>
      <c r="M429" s="91">
        <v>3</v>
      </c>
      <c r="N429" s="91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6"/>
      <c r="AB429" s="16"/>
      <c r="AC429" s="17"/>
      <c r="AD429" s="16"/>
      <c r="AE429" s="17"/>
      <c r="AF429" s="17"/>
    </row>
    <row r="430" spans="1:32" s="15" customFormat="1" ht="15.75" x14ac:dyDescent="0.25">
      <c r="A430" s="38"/>
      <c r="B430" s="87" t="s">
        <v>346</v>
      </c>
      <c r="C430" s="91">
        <v>17</v>
      </c>
      <c r="D430" s="91">
        <v>36</v>
      </c>
      <c r="E430" s="75">
        <v>3</v>
      </c>
      <c r="F430" s="75"/>
      <c r="G430" s="75">
        <v>16</v>
      </c>
      <c r="H430" s="75">
        <v>33</v>
      </c>
      <c r="I430" s="75">
        <v>3</v>
      </c>
      <c r="J430" s="91"/>
      <c r="K430" s="91">
        <v>3</v>
      </c>
      <c r="L430" s="91">
        <v>10</v>
      </c>
      <c r="M430" s="91"/>
      <c r="N430" s="91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6"/>
      <c r="AB430" s="16"/>
      <c r="AC430" s="17"/>
      <c r="AD430" s="16"/>
      <c r="AE430" s="17"/>
      <c r="AF430" s="17"/>
    </row>
    <row r="431" spans="1:32" s="15" customFormat="1" ht="31.5" x14ac:dyDescent="0.25">
      <c r="A431" s="104" t="s">
        <v>350</v>
      </c>
      <c r="B431" s="70" t="s">
        <v>62</v>
      </c>
      <c r="C431" s="96">
        <f t="shared" ref="C431:N431" si="58">C382+C213</f>
        <v>1906</v>
      </c>
      <c r="D431" s="96">
        <f t="shared" si="58"/>
        <v>3122</v>
      </c>
      <c r="E431" s="96">
        <f t="shared" si="58"/>
        <v>20265</v>
      </c>
      <c r="F431" s="96">
        <f t="shared" si="58"/>
        <v>2066</v>
      </c>
      <c r="G431" s="96">
        <f t="shared" si="58"/>
        <v>1776</v>
      </c>
      <c r="H431" s="96">
        <f t="shared" si="58"/>
        <v>2693</v>
      </c>
      <c r="I431" s="96">
        <f t="shared" si="58"/>
        <v>17163</v>
      </c>
      <c r="J431" s="96">
        <f t="shared" si="58"/>
        <v>1614</v>
      </c>
      <c r="K431" s="96">
        <f t="shared" si="58"/>
        <v>426</v>
      </c>
      <c r="L431" s="96">
        <f t="shared" si="58"/>
        <v>417</v>
      </c>
      <c r="M431" s="96">
        <f t="shared" si="58"/>
        <v>149</v>
      </c>
      <c r="N431" s="96">
        <f t="shared" si="58"/>
        <v>783</v>
      </c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6"/>
      <c r="AB431" s="16"/>
      <c r="AC431" s="17"/>
      <c r="AD431" s="16"/>
      <c r="AE431" s="17"/>
      <c r="AF431" s="17"/>
    </row>
    <row r="432" spans="1:32" s="15" customFormat="1" ht="31.5" x14ac:dyDescent="0.25">
      <c r="A432" s="104" t="s">
        <v>354</v>
      </c>
      <c r="B432" s="70" t="s">
        <v>353</v>
      </c>
      <c r="C432" s="96">
        <f>C211+C431</f>
        <v>3807</v>
      </c>
      <c r="D432" s="96">
        <f t="shared" ref="D432:N432" si="59">D211+D431</f>
        <v>6572</v>
      </c>
      <c r="E432" s="96">
        <f t="shared" si="59"/>
        <v>39130</v>
      </c>
      <c r="F432" s="96">
        <f t="shared" si="59"/>
        <v>4370</v>
      </c>
      <c r="G432" s="96">
        <f t="shared" si="59"/>
        <v>3631</v>
      </c>
      <c r="H432" s="96">
        <f t="shared" si="59"/>
        <v>5748</v>
      </c>
      <c r="I432" s="96">
        <f t="shared" si="59"/>
        <v>34966</v>
      </c>
      <c r="J432" s="96">
        <f t="shared" si="59"/>
        <v>3665</v>
      </c>
      <c r="K432" s="96">
        <f t="shared" si="59"/>
        <v>808</v>
      </c>
      <c r="L432" s="96">
        <f t="shared" si="59"/>
        <v>713</v>
      </c>
      <c r="M432" s="96">
        <f t="shared" si="59"/>
        <v>202</v>
      </c>
      <c r="N432" s="96">
        <f t="shared" si="59"/>
        <v>2834</v>
      </c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6"/>
      <c r="AB432" s="16"/>
      <c r="AC432" s="17"/>
      <c r="AD432" s="16"/>
      <c r="AE432" s="17"/>
      <c r="AF432" s="17"/>
    </row>
    <row r="433" spans="1:13" s="24" customFormat="1" ht="15.75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</row>
    <row r="434" spans="1:13" s="24" customFormat="1" ht="15.75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 s="24" customFormat="1" ht="15.75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</row>
    <row r="436" spans="1:13" s="24" customFormat="1" ht="15.75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</row>
    <row r="437" spans="1:13" s="24" customFormat="1" ht="15.75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</row>
    <row r="438" spans="1:13" s="24" customFormat="1" ht="15.75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 s="24" customFormat="1" ht="15.75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 s="24" customFormat="1" ht="15.75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 s="24" customFormat="1" ht="15.75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3" s="24" customFormat="1" ht="15.75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 s="24" customFormat="1" ht="15.75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3" s="24" customFormat="1" ht="15.75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</row>
    <row r="445" spans="1:13" s="24" customFormat="1" ht="15.75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</row>
    <row r="446" spans="1:13" s="24" customFormat="1" ht="15.75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 s="24" customFormat="1" ht="15.75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</row>
    <row r="448" spans="1:13" s="24" customFormat="1" ht="15.75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</row>
    <row r="449" spans="1:13" s="24" customFormat="1" ht="15.75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</row>
    <row r="450" spans="1:13" s="24" customFormat="1" ht="15.75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 s="24" customFormat="1" ht="15.75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</row>
    <row r="452" spans="1:13" s="24" customFormat="1" ht="15.75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</row>
    <row r="453" spans="1:13" s="24" customFormat="1" ht="15.75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</row>
    <row r="454" spans="1:13" s="24" customFormat="1" ht="15.75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 s="24" customFormat="1" ht="15.75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</row>
    <row r="456" spans="1:13" s="24" customFormat="1" ht="15.75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</row>
    <row r="457" spans="1:13" s="24" customFormat="1" ht="15.75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</row>
    <row r="458" spans="1:13" s="24" customFormat="1" ht="15.75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 s="24" customFormat="1" ht="15.75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</row>
    <row r="460" spans="1:13" s="24" customFormat="1" ht="15.75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</row>
    <row r="461" spans="1:13" s="24" customFormat="1" ht="15.75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 s="24" customFormat="1" ht="15.75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3" s="24" customFormat="1" ht="15.75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3" s="24" customFormat="1" ht="15.75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</row>
    <row r="465" spans="1:13" s="24" customFormat="1" ht="15.75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</row>
    <row r="466" spans="1:13" s="24" customFormat="1" ht="15.75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 s="24" customFormat="1" ht="15.75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</row>
    <row r="468" spans="1:13" s="24" customFormat="1" ht="15.75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 s="24" customFormat="1" ht="15.75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</row>
    <row r="470" spans="1:13" s="24" customFormat="1" ht="15.75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 s="24" customFormat="1" ht="15.75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</row>
    <row r="472" spans="1:13" s="24" customFormat="1" ht="15.75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</row>
    <row r="473" spans="1:13" s="24" customFormat="1" ht="15.75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 s="24" customFormat="1" ht="15.75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</row>
    <row r="475" spans="1:13" s="24" customFormat="1" ht="15.75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 s="24" customFormat="1" ht="15.75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</row>
    <row r="477" spans="1:13" s="24" customFormat="1" ht="15.75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</row>
    <row r="478" spans="1:13" s="24" customFormat="1" ht="15.75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</row>
    <row r="479" spans="1:13" s="24" customFormat="1" ht="15.75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</row>
    <row r="480" spans="1:13" s="24" customFormat="1" ht="15.75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 s="24" customFormat="1" ht="15.75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</row>
    <row r="482" spans="1:13" s="24" customFormat="1" ht="15.75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</row>
    <row r="483" spans="1:13" s="24" customFormat="1" ht="15.75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 s="24" customFormat="1" ht="15.75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 s="24" customFormat="1" ht="15.75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 s="24" customFormat="1" ht="15.75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 s="24" customFormat="1" ht="15.75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 s="24" customFormat="1" ht="15.75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</row>
    <row r="489" spans="1:13" s="24" customFormat="1" ht="15.75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</row>
    <row r="490" spans="1:13" s="24" customFormat="1" ht="15.75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</row>
    <row r="491" spans="1:13" s="24" customFormat="1" ht="15.75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</row>
    <row r="492" spans="1:13" s="24" customFormat="1" ht="15.75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 s="24" customFormat="1" ht="15.75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 s="24" customFormat="1" ht="15.75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</row>
    <row r="495" spans="1:13" s="24" customFormat="1" ht="15.75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</row>
    <row r="496" spans="1:13" s="24" customFormat="1" ht="15.75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</row>
    <row r="497" spans="1:13" s="24" customFormat="1" ht="15.75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</row>
    <row r="498" spans="1:13" s="24" customFormat="1" ht="15.75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 s="24" customFormat="1" ht="15.75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 s="24" customFormat="1" ht="15.75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</row>
    <row r="501" spans="1:13" s="24" customFormat="1" ht="15.75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</row>
    <row r="502" spans="1:13" s="24" customFormat="1" ht="15.75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</row>
    <row r="503" spans="1:13" s="24" customFormat="1" ht="15.75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 s="24" customFormat="1" ht="15.75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</row>
    <row r="505" spans="1:13" s="24" customFormat="1" ht="15.75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 s="24" customFormat="1" ht="15.75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</row>
    <row r="507" spans="1:13" s="24" customFormat="1" ht="15.75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</row>
    <row r="508" spans="1:13" s="24" customFormat="1" ht="15.75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</row>
    <row r="509" spans="1:13" s="24" customFormat="1" ht="15.75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</row>
    <row r="510" spans="1:13" s="24" customFormat="1" ht="15.75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 s="24" customFormat="1" ht="15.75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</row>
    <row r="512" spans="1:13" s="24" customFormat="1" ht="15.75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 s="24" customFormat="1" ht="15.75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</row>
    <row r="514" spans="1:13" s="24" customFormat="1" ht="15.75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</row>
    <row r="515" spans="1:13" s="24" customFormat="1" ht="15.75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</row>
    <row r="516" spans="1:13" s="24" customFormat="1" ht="15.75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 s="24" customFormat="1" ht="15.75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</row>
    <row r="518" spans="1:13" s="24" customFormat="1" ht="15.75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 s="24" customFormat="1" ht="15.75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</row>
    <row r="520" spans="1:13" s="24" customFormat="1" ht="15.75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 s="24" customFormat="1" ht="15.75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</row>
    <row r="522" spans="1:13" s="24" customFormat="1" ht="15.75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 s="24" customFormat="1" ht="15.75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</row>
    <row r="524" spans="1:13" s="24" customFormat="1" ht="15.75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</row>
    <row r="525" spans="1:13" s="24" customFormat="1" ht="15.75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</row>
    <row r="526" spans="1:13" s="24" customFormat="1" ht="15.75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</row>
    <row r="527" spans="1:13" s="24" customFormat="1" ht="15.75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 s="24" customFormat="1" ht="15.75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</row>
    <row r="529" spans="1:13" s="24" customFormat="1" ht="15.75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</row>
    <row r="530" spans="1:13" s="24" customFormat="1" ht="15.75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 s="24" customFormat="1" ht="15.75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</row>
    <row r="532" spans="1:13" s="24" customFormat="1" ht="15.75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</row>
    <row r="533" spans="1:13" s="24" customFormat="1" ht="15.75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 s="24" customFormat="1" ht="15.75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</row>
    <row r="535" spans="1:13" s="24" customFormat="1" ht="15.75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</row>
    <row r="536" spans="1:13" s="24" customFormat="1" ht="15.75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</row>
    <row r="537" spans="1:13" s="24" customFormat="1" ht="15.75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</row>
    <row r="538" spans="1:13" s="24" customFormat="1" ht="15.75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 s="24" customFormat="1" ht="15.75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 s="24" customFormat="1" ht="15.75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</row>
    <row r="541" spans="1:13" s="24" customFormat="1" ht="15.75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</row>
    <row r="542" spans="1:13" s="24" customFormat="1" ht="15.75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</row>
    <row r="543" spans="1:13" s="24" customFormat="1" ht="15.75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 s="24" customFormat="1" ht="15.75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</row>
    <row r="545" spans="1:13" s="24" customFormat="1" ht="15.75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</row>
    <row r="546" spans="1:13" s="24" customFormat="1" ht="15.75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 s="24" customFormat="1" ht="15.75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</row>
    <row r="548" spans="1:13" s="24" customFormat="1" ht="15.75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</row>
    <row r="549" spans="1:13" s="24" customFormat="1" ht="15.75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</row>
    <row r="550" spans="1:13" s="24" customFormat="1" ht="15.75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 s="24" customFormat="1" ht="15.75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 s="24" customFormat="1" ht="15.75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 s="24" customFormat="1" ht="15.75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</row>
    <row r="554" spans="1:13" s="24" customFormat="1" ht="15.75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</row>
    <row r="555" spans="1:13" s="24" customFormat="1" ht="15.75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</row>
    <row r="556" spans="1:13" s="24" customFormat="1" ht="15.75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</row>
    <row r="557" spans="1:13" s="24" customFormat="1" ht="15.75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</row>
    <row r="558" spans="1:13" s="24" customFormat="1" ht="15.75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 s="24" customFormat="1" ht="15.75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</row>
    <row r="560" spans="1:13" s="24" customFormat="1" ht="15.75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27" s="24" customFormat="1" ht="15.75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</row>
    <row r="562" spans="1:27" s="24" customFormat="1" ht="33" x14ac:dyDescent="0.25">
      <c r="A562" s="22" t="s">
        <v>354</v>
      </c>
      <c r="B562" s="20" t="s">
        <v>353</v>
      </c>
      <c r="C562" s="21" t="e">
        <f>C431+#REF!</f>
        <v>#REF!</v>
      </c>
      <c r="D562" s="21" t="e">
        <f>D431+#REF!</f>
        <v>#REF!</v>
      </c>
      <c r="E562" s="21" t="e">
        <f>E431+#REF!</f>
        <v>#REF!</v>
      </c>
      <c r="F562" s="21" t="e">
        <f>F431+#REF!</f>
        <v>#REF!</v>
      </c>
      <c r="G562" s="21" t="e">
        <f>G431+#REF!</f>
        <v>#REF!</v>
      </c>
      <c r="H562" s="21" t="e">
        <f>H431+#REF!</f>
        <v>#REF!</v>
      </c>
      <c r="I562" s="21" t="e">
        <f>I431+#REF!</f>
        <v>#REF!</v>
      </c>
      <c r="J562" s="21" t="e">
        <f>J431+#REF!</f>
        <v>#REF!</v>
      </c>
      <c r="K562" s="21" t="e">
        <f>K431+#REF!</f>
        <v>#REF!</v>
      </c>
      <c r="L562" s="21" t="e">
        <f>L431+#REF!</f>
        <v>#REF!</v>
      </c>
      <c r="M562" s="21" t="e">
        <f>M431+#REF!</f>
        <v>#REF!</v>
      </c>
      <c r="N562" s="21" t="e">
        <f>N431+#REF!</f>
        <v>#REF!</v>
      </c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1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2.75" customHeight="1" x14ac:dyDescent="0.25">
      <c r="A564" s="8"/>
      <c r="B564" s="8"/>
      <c r="C564" s="8"/>
      <c r="D564" s="8"/>
      <c r="E564" s="8"/>
      <c r="F564" s="8"/>
      <c r="G564" s="108"/>
      <c r="H564" s="8"/>
      <c r="I564" s="8"/>
      <c r="J564" s="8"/>
      <c r="K564" s="8"/>
      <c r="L564" s="8"/>
      <c r="M564" s="8"/>
      <c r="N564" s="1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2.75" customHeight="1" x14ac:dyDescent="0.25">
      <c r="A565" s="8"/>
      <c r="B565" s="8"/>
      <c r="C565" s="8"/>
      <c r="D565" s="8"/>
      <c r="E565" s="8"/>
      <c r="F565" s="8"/>
      <c r="G565" s="8">
        <f>290+1486</f>
        <v>1776</v>
      </c>
      <c r="H565" s="8">
        <f>1370+1323</f>
        <v>2693</v>
      </c>
      <c r="I565" s="8">
        <v>17163</v>
      </c>
      <c r="J565" s="8">
        <v>1614</v>
      </c>
      <c r="K565" s="8"/>
      <c r="L565" s="8"/>
      <c r="M565" s="8"/>
      <c r="N565" s="1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2.75" customHeight="1" x14ac:dyDescent="0.25">
      <c r="A566" s="8"/>
      <c r="B566" s="8"/>
      <c r="C566" s="8"/>
      <c r="D566" s="8"/>
      <c r="E566" s="8"/>
      <c r="F566" s="8"/>
      <c r="G566" s="108" t="e">
        <f>G562-G565</f>
        <v>#REF!</v>
      </c>
      <c r="H566" s="108" t="e">
        <f t="shared" ref="H566:J566" si="60">H562-H565</f>
        <v>#REF!</v>
      </c>
      <c r="I566" s="108" t="e">
        <f t="shared" si="60"/>
        <v>#REF!</v>
      </c>
      <c r="J566" s="108" t="e">
        <f t="shared" si="60"/>
        <v>#REF!</v>
      </c>
      <c r="K566" s="8"/>
      <c r="L566" s="8"/>
      <c r="M566" s="8"/>
      <c r="N566" s="1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1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1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1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1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1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1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1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1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1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1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1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1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1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1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1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1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1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1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1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1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1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1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1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1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1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1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1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1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1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1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1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1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1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1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1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1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1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1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1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1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1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1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1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1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1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1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1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1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1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1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1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1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1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1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1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1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1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1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1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1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1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1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1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1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1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1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1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1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1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1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1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1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1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1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1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1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1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1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1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1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1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1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1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1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1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1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1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1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1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1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1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1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1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1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1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1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1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1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1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1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1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1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1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1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1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1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1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1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1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1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1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1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1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1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1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1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1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1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1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1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1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1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1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1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1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1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1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1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1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1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1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1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1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1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1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1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1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1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1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1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1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1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1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1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1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1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1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1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1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1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1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1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1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1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1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1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1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1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1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1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1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1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1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1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1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1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1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1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1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1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1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1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1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1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1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1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1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1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1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1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1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1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1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1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1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1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1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1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1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1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1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1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1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1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1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1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1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1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1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1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1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1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1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1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1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1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1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1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1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1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1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1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1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1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1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1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1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1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1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1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1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1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1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1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1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1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1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1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1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1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1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1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1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1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1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1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1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1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1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1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1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1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1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1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1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1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1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1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1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1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1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1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1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1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1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1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1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1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1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1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1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1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1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1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1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1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1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1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1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1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1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1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1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1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1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1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1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1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1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1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1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1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1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1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1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1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1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1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1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1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1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1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1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1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1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1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1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1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1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1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1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1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1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1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1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1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1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1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1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1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1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1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1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1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1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1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1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1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1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1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1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1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1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1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1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1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1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1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1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1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1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1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1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1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1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1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1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1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1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1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1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1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1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1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1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1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1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1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1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1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1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1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1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1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1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1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1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1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1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1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1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1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1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1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1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1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1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1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1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1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1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1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1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1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1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1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1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1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1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1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1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1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1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1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1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1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1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1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1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1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1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1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1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1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1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1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1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1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1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1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1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1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1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1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1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1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1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1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1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1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1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1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1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1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1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1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1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1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1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1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1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1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1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1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1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1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1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1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1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1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1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1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1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1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ht="12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19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ht="12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19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ht="12.75" customHeight="1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19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 ht="12.75" customHeight="1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19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ht="12.75" customHeight="1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19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 ht="12.75" customHeight="1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19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ht="12.75" customHeight="1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19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 ht="12.75" customHeight="1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ht="12.75" customHeight="1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19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1:27" ht="12.75" customHeight="1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19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ht="12.75" customHeight="1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19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1:27" ht="12.75" customHeight="1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19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ht="12.75" customHeight="1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19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1:27" ht="12.75" customHeight="1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19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ht="12.75" customHeight="1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19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 ht="12.75" customHeight="1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19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ht="12.75" customHeight="1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19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1:27" ht="12.75" customHeight="1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19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ht="12.75" customHeight="1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19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 ht="12.75" customHeight="1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19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ht="12.75" customHeight="1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19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1:27" ht="12.75" customHeight="1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19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ht="12.75" customHeight="1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19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 ht="12.75" customHeight="1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19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ht="12.75" customHeight="1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19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1:27" ht="12.75" customHeight="1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19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ht="12.75" customHeight="1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19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 ht="12.75" customHeight="1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19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ht="12.75" customHeight="1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19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 ht="12.75" customHeight="1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19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ht="12.75" customHeight="1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19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spans="1:27" ht="12.75" customHeight="1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19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ht="12.75" customHeight="1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19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spans="1:27" ht="12.75" customHeight="1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19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ht="12.75" customHeight="1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19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spans="1:27" ht="12.75" customHeight="1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19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ht="12.75" customHeight="1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19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spans="1:27" ht="12.75" customHeight="1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19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ht="12.75" customHeight="1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19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spans="1:27" ht="12.75" customHeight="1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19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ht="12.75" customHeight="1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19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spans="1:27" ht="12.75" customHeight="1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19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ht="12.75" customHeight="1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19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spans="1:27" ht="12.75" customHeight="1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19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ht="12.75" customHeight="1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19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spans="1:27" ht="12.75" customHeight="1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19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ht="12.75" customHeight="1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19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 ht="12.75" customHeight="1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19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ht="12.75" customHeight="1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19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 ht="12.75" customHeight="1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19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ht="12.75" customHeight="1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19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</sheetData>
  <mergeCells count="22">
    <mergeCell ref="L409:L410"/>
    <mergeCell ref="M409:M410"/>
    <mergeCell ref="M1:N1"/>
    <mergeCell ref="C409:C410"/>
    <mergeCell ref="D409:D410"/>
    <mergeCell ref="E409:E410"/>
    <mergeCell ref="G409:G410"/>
    <mergeCell ref="H409:H410"/>
    <mergeCell ref="I409:I410"/>
    <mergeCell ref="K409:K410"/>
    <mergeCell ref="L9:N9"/>
    <mergeCell ref="T9:Z9"/>
    <mergeCell ref="A1:E1"/>
    <mergeCell ref="Q1:R1"/>
    <mergeCell ref="A3:Z3"/>
    <mergeCell ref="A4:Z4"/>
    <mergeCell ref="A6:A7"/>
    <mergeCell ref="B6:B7"/>
    <mergeCell ref="C6:F6"/>
    <mergeCell ref="G6:J6"/>
    <mergeCell ref="K6:N6"/>
    <mergeCell ref="O6:Z6"/>
  </mergeCells>
  <printOptions horizontalCentered="1"/>
  <pageMargins left="0.19685039370078741" right="0.19685039370078741" top="0.23622047244094491" bottom="0.35433070866141736" header="0.19685039370078741" footer="0"/>
  <pageSetup paperSize="9" scale="95" orientation="landscape" r:id="rId1"/>
  <headerFooter differentFirst="1">
    <oddHeader>&amp;C&amp;P</oddHeader>
    <firstHeader>&amp;C&amp;P</firstHeader>
  </headerFooter>
  <rowBreaks count="1" manualBreakCount="1">
    <brk id="269" max="16383" man="1"/>
  </rowBreaks>
  <colBreaks count="1" manualBreakCount="1">
    <brk id="2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51"/>
  <sheetViews>
    <sheetView tabSelected="1" topLeftCell="A421" workbookViewId="0">
      <selection activeCell="G42" sqref="G42"/>
    </sheetView>
  </sheetViews>
  <sheetFormatPr defaultColWidth="12" defaultRowHeight="15.75" x14ac:dyDescent="0.25"/>
  <cols>
    <col min="1" max="1" width="6.7109375" style="131" customWidth="1"/>
    <col min="2" max="2" width="21" style="131" customWidth="1"/>
    <col min="3" max="4" width="8" style="170" customWidth="1"/>
    <col min="5" max="5" width="8.7109375" style="170" bestFit="1" customWidth="1"/>
    <col min="6" max="8" width="8" style="170" customWidth="1"/>
    <col min="9" max="9" width="8.7109375" style="170" bestFit="1" customWidth="1"/>
    <col min="10" max="14" width="8" style="170" customWidth="1"/>
    <col min="15" max="15" width="3.85546875" style="131" hidden="1" customWidth="1"/>
    <col min="16" max="16" width="4.85546875" style="131" hidden="1" customWidth="1"/>
    <col min="17" max="17" width="3.5703125" style="131" hidden="1" customWidth="1"/>
    <col min="18" max="18" width="4.85546875" style="131" hidden="1" customWidth="1"/>
    <col min="19" max="19" width="3.85546875" style="131" hidden="1" customWidth="1"/>
    <col min="20" max="21" width="4.28515625" style="131" hidden="1" customWidth="1"/>
    <col min="22" max="22" width="5.85546875" style="131" hidden="1" customWidth="1"/>
    <col min="23" max="23" width="3.85546875" style="131" hidden="1" customWidth="1"/>
    <col min="24" max="24" width="4.28515625" style="131" hidden="1" customWidth="1"/>
    <col min="25" max="25" width="3.5703125" style="131" hidden="1" customWidth="1"/>
    <col min="26" max="26" width="4.85546875" style="131" hidden="1" customWidth="1"/>
    <col min="27" max="27" width="8.7109375" style="131" hidden="1" customWidth="1"/>
    <col min="28" max="32" width="12" style="131" hidden="1" customWidth="1"/>
    <col min="33" max="16384" width="12" style="131"/>
  </cols>
  <sheetData>
    <row r="1" spans="1:32" ht="24" customHeight="1" x14ac:dyDescent="0.25">
      <c r="A1" s="177"/>
      <c r="B1" s="177"/>
      <c r="C1" s="177"/>
      <c r="D1" s="177"/>
      <c r="E1" s="177"/>
      <c r="F1" s="141"/>
      <c r="G1" s="141"/>
      <c r="H1" s="141"/>
      <c r="I1" s="141"/>
      <c r="J1" s="141"/>
      <c r="K1" s="141"/>
      <c r="L1" s="141"/>
      <c r="M1" s="196" t="s">
        <v>507</v>
      </c>
      <c r="N1" s="196"/>
      <c r="O1" s="2"/>
      <c r="P1" s="2"/>
      <c r="Q1" s="178"/>
      <c r="R1" s="179"/>
      <c r="S1" s="2"/>
      <c r="T1" s="2"/>
      <c r="U1" s="2"/>
      <c r="V1" s="2"/>
      <c r="W1" s="2"/>
      <c r="AA1" s="2"/>
    </row>
    <row r="2" spans="1:32" ht="12" customHeight="1" x14ac:dyDescent="0.25">
      <c r="A2" s="2"/>
      <c r="B2" s="2"/>
      <c r="C2" s="142"/>
      <c r="D2" s="142"/>
      <c r="E2" s="142"/>
      <c r="F2" s="141"/>
      <c r="G2" s="141"/>
      <c r="H2" s="141"/>
      <c r="I2" s="141"/>
      <c r="J2" s="141"/>
      <c r="K2" s="141"/>
      <c r="L2" s="141"/>
      <c r="M2" s="141"/>
      <c r="N2" s="141"/>
      <c r="O2" s="2"/>
      <c r="P2" s="2"/>
      <c r="Q2" s="130"/>
      <c r="R2" s="130"/>
      <c r="S2" s="2"/>
      <c r="T2" s="2"/>
      <c r="U2" s="2"/>
      <c r="V2" s="2"/>
      <c r="W2" s="2"/>
      <c r="X2" s="2"/>
      <c r="Y2" s="132"/>
      <c r="Z2" s="132"/>
      <c r="AA2" s="2"/>
    </row>
    <row r="3" spans="1:32" ht="42.6" customHeight="1" x14ac:dyDescent="0.25">
      <c r="A3" s="180" t="s">
        <v>38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8"/>
    </row>
    <row r="4" spans="1:32" ht="17.649999999999999" customHeight="1" x14ac:dyDescent="0.25">
      <c r="A4" s="181" t="s">
        <v>495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8"/>
    </row>
    <row r="5" spans="1:32" s="33" customFormat="1" ht="17.25" x14ac:dyDescent="0.3">
      <c r="A5" s="30"/>
      <c r="B5" s="30"/>
      <c r="C5" s="143"/>
      <c r="D5" s="143"/>
      <c r="E5" s="143"/>
      <c r="F5" s="143"/>
      <c r="G5" s="144"/>
      <c r="H5" s="143"/>
      <c r="I5" s="143"/>
      <c r="J5" s="143"/>
      <c r="K5" s="145"/>
      <c r="L5" s="145"/>
      <c r="M5" s="145"/>
      <c r="N5" s="145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30"/>
    </row>
    <row r="6" spans="1:32" ht="77.25" customHeight="1" x14ac:dyDescent="0.25">
      <c r="A6" s="183" t="s">
        <v>39</v>
      </c>
      <c r="B6" s="183" t="s">
        <v>0</v>
      </c>
      <c r="C6" s="194" t="s">
        <v>40</v>
      </c>
      <c r="D6" s="195"/>
      <c r="E6" s="195"/>
      <c r="F6" s="195"/>
      <c r="G6" s="194" t="s">
        <v>41</v>
      </c>
      <c r="H6" s="194"/>
      <c r="I6" s="194"/>
      <c r="J6" s="194"/>
      <c r="K6" s="183" t="s">
        <v>42</v>
      </c>
      <c r="L6" s="186"/>
      <c r="M6" s="186"/>
      <c r="N6" s="186"/>
      <c r="O6" s="187" t="s">
        <v>43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11"/>
      <c r="AB6" s="112"/>
      <c r="AC6" s="112"/>
      <c r="AD6" s="112"/>
      <c r="AE6" s="112"/>
      <c r="AF6" s="112"/>
    </row>
    <row r="7" spans="1:32" s="11" customFormat="1" ht="59.25" customHeight="1" x14ac:dyDescent="0.25">
      <c r="A7" s="183"/>
      <c r="B7" s="184"/>
      <c r="C7" s="105" t="s">
        <v>44</v>
      </c>
      <c r="D7" s="105" t="s">
        <v>45</v>
      </c>
      <c r="E7" s="105" t="s">
        <v>46</v>
      </c>
      <c r="F7" s="105" t="s">
        <v>47</v>
      </c>
      <c r="G7" s="105" t="s">
        <v>48</v>
      </c>
      <c r="H7" s="105" t="s">
        <v>49</v>
      </c>
      <c r="I7" s="105" t="s">
        <v>50</v>
      </c>
      <c r="J7" s="105" t="s">
        <v>47</v>
      </c>
      <c r="K7" s="105" t="s">
        <v>44</v>
      </c>
      <c r="L7" s="105" t="s">
        <v>45</v>
      </c>
      <c r="M7" s="105" t="s">
        <v>50</v>
      </c>
      <c r="N7" s="105" t="s">
        <v>51</v>
      </c>
      <c r="O7" s="10" t="s">
        <v>44</v>
      </c>
      <c r="P7" s="10" t="s">
        <v>45</v>
      </c>
      <c r="Q7" s="10" t="s">
        <v>50</v>
      </c>
      <c r="R7" s="10" t="s">
        <v>52</v>
      </c>
      <c r="S7" s="10" t="s">
        <v>44</v>
      </c>
      <c r="T7" s="10" t="s">
        <v>45</v>
      </c>
      <c r="U7" s="10" t="s">
        <v>50</v>
      </c>
      <c r="V7" s="10" t="s">
        <v>52</v>
      </c>
      <c r="W7" s="10" t="s">
        <v>44</v>
      </c>
      <c r="X7" s="10" t="s">
        <v>45</v>
      </c>
      <c r="Y7" s="10" t="s">
        <v>50</v>
      </c>
      <c r="Z7" s="10" t="s">
        <v>52</v>
      </c>
      <c r="AA7" s="113"/>
      <c r="AB7" s="114"/>
      <c r="AC7" s="114"/>
      <c r="AD7" s="114"/>
      <c r="AE7" s="114"/>
      <c r="AF7" s="114"/>
    </row>
    <row r="8" spans="1:32" x14ac:dyDescent="0.25">
      <c r="A8" s="106"/>
      <c r="B8" s="106">
        <v>1</v>
      </c>
      <c r="C8" s="146">
        <v>2</v>
      </c>
      <c r="D8" s="146">
        <v>3</v>
      </c>
      <c r="E8" s="146">
        <v>4</v>
      </c>
      <c r="F8" s="146">
        <v>5</v>
      </c>
      <c r="G8" s="146">
        <v>6</v>
      </c>
      <c r="H8" s="146">
        <v>7</v>
      </c>
      <c r="I8" s="146">
        <v>8</v>
      </c>
      <c r="J8" s="146">
        <v>9</v>
      </c>
      <c r="K8" s="146">
        <v>10</v>
      </c>
      <c r="L8" s="146">
        <v>11</v>
      </c>
      <c r="M8" s="146">
        <v>12</v>
      </c>
      <c r="N8" s="147">
        <v>13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5"/>
      <c r="AB8" s="112"/>
      <c r="AC8" s="112"/>
      <c r="AD8" s="112" t="s">
        <v>53</v>
      </c>
      <c r="AE8" s="112" t="s">
        <v>54</v>
      </c>
      <c r="AF8" s="112" t="s">
        <v>55</v>
      </c>
    </row>
    <row r="9" spans="1:32" s="24" customFormat="1" x14ac:dyDescent="0.25">
      <c r="A9" s="29"/>
      <c r="B9" s="35" t="s">
        <v>67</v>
      </c>
      <c r="C9" s="148"/>
      <c r="D9" s="148"/>
      <c r="E9" s="148"/>
      <c r="F9" s="148"/>
      <c r="G9" s="148"/>
      <c r="H9" s="148"/>
      <c r="I9" s="148"/>
      <c r="J9" s="148"/>
      <c r="K9" s="148"/>
      <c r="L9" s="197"/>
      <c r="M9" s="197"/>
      <c r="N9" s="197"/>
      <c r="O9" s="116"/>
      <c r="P9" s="116"/>
      <c r="Q9" s="116"/>
      <c r="R9" s="116"/>
      <c r="S9" s="116"/>
      <c r="T9" s="176"/>
      <c r="U9" s="176"/>
      <c r="V9" s="176"/>
      <c r="W9" s="176"/>
      <c r="X9" s="176"/>
      <c r="Y9" s="176"/>
      <c r="Z9" s="176"/>
      <c r="AA9" s="116"/>
      <c r="AB9" s="117"/>
      <c r="AC9" s="117"/>
      <c r="AD9" s="117"/>
      <c r="AE9" s="117"/>
      <c r="AF9" s="117"/>
    </row>
    <row r="10" spans="1:32" customFormat="1" x14ac:dyDescent="0.25">
      <c r="A10" s="68" t="s">
        <v>36</v>
      </c>
      <c r="B10" s="172" t="s">
        <v>56</v>
      </c>
      <c r="C10" s="168">
        <f ca="1">+C10:CC10:C207</f>
        <v>0</v>
      </c>
      <c r="D10" s="168"/>
      <c r="E10" s="168"/>
      <c r="F10" s="168"/>
      <c r="G10" s="168"/>
      <c r="H10" s="168"/>
      <c r="I10" s="168"/>
      <c r="J10" s="168"/>
      <c r="K10" s="173"/>
      <c r="L10" s="173"/>
      <c r="M10" s="173"/>
      <c r="N10" s="173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2" customFormat="1" x14ac:dyDescent="0.25">
      <c r="A11" s="36" t="s">
        <v>1</v>
      </c>
      <c r="B11" s="39" t="s">
        <v>187</v>
      </c>
      <c r="C11" s="149"/>
      <c r="D11" s="149"/>
      <c r="E11" s="149"/>
      <c r="F11" s="149"/>
      <c r="G11" s="151"/>
      <c r="H11" s="151"/>
      <c r="I11" s="149"/>
      <c r="J11" s="149"/>
      <c r="K11" s="150"/>
      <c r="L11" s="150"/>
      <c r="M11" s="150"/>
      <c r="N11" s="150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2" customFormat="1" x14ac:dyDescent="0.25">
      <c r="A12" s="38">
        <v>1</v>
      </c>
      <c r="B12" s="41" t="s">
        <v>37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</row>
    <row r="13" spans="1:32" customFormat="1" x14ac:dyDescent="0.25">
      <c r="A13" s="42" t="s">
        <v>2</v>
      </c>
      <c r="B13" s="43" t="s">
        <v>355</v>
      </c>
      <c r="C13" s="152">
        <v>11</v>
      </c>
      <c r="D13" s="153">
        <v>12</v>
      </c>
      <c r="E13" s="153"/>
      <c r="F13" s="153">
        <v>15</v>
      </c>
      <c r="G13" s="152">
        <v>11</v>
      </c>
      <c r="H13" s="152">
        <v>12</v>
      </c>
      <c r="I13" s="152"/>
      <c r="J13" s="152">
        <v>15</v>
      </c>
      <c r="K13" s="154">
        <v>3</v>
      </c>
      <c r="L13" s="102">
        <v>1</v>
      </c>
      <c r="M13" s="102"/>
      <c r="N13" s="154">
        <v>15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2" customFormat="1" x14ac:dyDescent="0.25">
      <c r="A14" s="42" t="s">
        <v>3</v>
      </c>
      <c r="B14" s="43" t="s">
        <v>356</v>
      </c>
      <c r="C14" s="152">
        <v>11</v>
      </c>
      <c r="D14" s="153">
        <v>12</v>
      </c>
      <c r="E14" s="153"/>
      <c r="F14" s="153">
        <v>15</v>
      </c>
      <c r="G14" s="152">
        <v>11</v>
      </c>
      <c r="H14" s="152">
        <v>12</v>
      </c>
      <c r="I14" s="152"/>
      <c r="J14" s="152">
        <v>13</v>
      </c>
      <c r="K14" s="154">
        <v>1</v>
      </c>
      <c r="L14" s="102">
        <v>2</v>
      </c>
      <c r="M14" s="102"/>
      <c r="N14" s="154">
        <v>13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2" customFormat="1" x14ac:dyDescent="0.25">
      <c r="A15" s="42" t="s">
        <v>4</v>
      </c>
      <c r="B15" s="43" t="s">
        <v>357</v>
      </c>
      <c r="C15" s="152">
        <v>11</v>
      </c>
      <c r="D15" s="153">
        <v>10</v>
      </c>
      <c r="E15" s="153"/>
      <c r="F15" s="152">
        <v>14</v>
      </c>
      <c r="G15" s="152">
        <v>11</v>
      </c>
      <c r="H15" s="152">
        <v>10</v>
      </c>
      <c r="I15" s="152"/>
      <c r="J15" s="152">
        <v>11</v>
      </c>
      <c r="K15" s="154">
        <v>2</v>
      </c>
      <c r="L15" s="102">
        <v>1</v>
      </c>
      <c r="M15" s="102"/>
      <c r="N15" s="154">
        <v>11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2" customFormat="1" x14ac:dyDescent="0.25">
      <c r="A16" s="42" t="s">
        <v>5</v>
      </c>
      <c r="B16" s="43" t="s">
        <v>358</v>
      </c>
      <c r="C16" s="152">
        <v>11</v>
      </c>
      <c r="D16" s="153">
        <v>12</v>
      </c>
      <c r="E16" s="153"/>
      <c r="F16" s="153">
        <v>15</v>
      </c>
      <c r="G16" s="152">
        <v>11</v>
      </c>
      <c r="H16" s="152">
        <v>12</v>
      </c>
      <c r="I16" s="152"/>
      <c r="J16" s="152">
        <v>15</v>
      </c>
      <c r="K16" s="154">
        <v>5</v>
      </c>
      <c r="L16" s="102">
        <v>2</v>
      </c>
      <c r="M16" s="102"/>
      <c r="N16" s="154">
        <v>15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2" customFormat="1" x14ac:dyDescent="0.25">
      <c r="A17" s="42" t="s">
        <v>6</v>
      </c>
      <c r="B17" s="43" t="s">
        <v>359</v>
      </c>
      <c r="C17" s="152">
        <v>11</v>
      </c>
      <c r="D17" s="153">
        <v>10</v>
      </c>
      <c r="E17" s="153"/>
      <c r="F17" s="152">
        <v>14</v>
      </c>
      <c r="G17" s="154">
        <v>11</v>
      </c>
      <c r="H17" s="154">
        <v>10</v>
      </c>
      <c r="I17" s="154"/>
      <c r="J17" s="152">
        <v>13</v>
      </c>
      <c r="K17" s="154">
        <v>5</v>
      </c>
      <c r="L17" s="102">
        <v>1</v>
      </c>
      <c r="M17" s="102"/>
      <c r="N17" s="154">
        <v>13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1:32" customFormat="1" x14ac:dyDescent="0.25">
      <c r="A18" s="42" t="s">
        <v>7</v>
      </c>
      <c r="B18" s="43" t="s">
        <v>360</v>
      </c>
      <c r="C18" s="152">
        <v>11</v>
      </c>
      <c r="D18" s="153">
        <v>12</v>
      </c>
      <c r="E18" s="153"/>
      <c r="F18" s="153">
        <v>15</v>
      </c>
      <c r="G18" s="154">
        <v>11</v>
      </c>
      <c r="H18" s="154">
        <v>13</v>
      </c>
      <c r="I18" s="154"/>
      <c r="J18" s="152">
        <v>15</v>
      </c>
      <c r="K18" s="154">
        <v>2</v>
      </c>
      <c r="L18" s="102">
        <v>1</v>
      </c>
      <c r="M18" s="102"/>
      <c r="N18" s="154">
        <v>15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1:32" customFormat="1" x14ac:dyDescent="0.25">
      <c r="A19" s="42" t="s">
        <v>8</v>
      </c>
      <c r="B19" s="43" t="s">
        <v>361</v>
      </c>
      <c r="C19" s="152">
        <v>11</v>
      </c>
      <c r="D19" s="153">
        <v>12</v>
      </c>
      <c r="E19" s="153"/>
      <c r="F19" s="153">
        <v>15</v>
      </c>
      <c r="G19" s="154">
        <v>11</v>
      </c>
      <c r="H19" s="154">
        <v>11</v>
      </c>
      <c r="I19" s="154"/>
      <c r="J19" s="152">
        <v>14</v>
      </c>
      <c r="K19" s="154">
        <v>1</v>
      </c>
      <c r="L19" s="102">
        <v>2</v>
      </c>
      <c r="M19" s="102"/>
      <c r="N19" s="154">
        <v>14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customFormat="1" x14ac:dyDescent="0.25">
      <c r="A20" s="42" t="s">
        <v>9</v>
      </c>
      <c r="B20" s="43" t="s">
        <v>362</v>
      </c>
      <c r="C20" s="152">
        <v>11</v>
      </c>
      <c r="D20" s="153">
        <v>11</v>
      </c>
      <c r="E20" s="153"/>
      <c r="F20" s="152">
        <v>14</v>
      </c>
      <c r="G20" s="154">
        <v>10</v>
      </c>
      <c r="H20" s="154">
        <v>10</v>
      </c>
      <c r="I20" s="154"/>
      <c r="J20" s="152">
        <v>12</v>
      </c>
      <c r="K20" s="154">
        <v>6</v>
      </c>
      <c r="L20" s="102">
        <v>2</v>
      </c>
      <c r="M20" s="102"/>
      <c r="N20" s="154">
        <v>12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customFormat="1" x14ac:dyDescent="0.25">
      <c r="A21" s="42" t="s">
        <v>10</v>
      </c>
      <c r="B21" s="43" t="s">
        <v>363</v>
      </c>
      <c r="C21" s="152">
        <v>11</v>
      </c>
      <c r="D21" s="153">
        <v>13</v>
      </c>
      <c r="E21" s="153"/>
      <c r="F21" s="153">
        <v>16</v>
      </c>
      <c r="G21" s="154">
        <v>10</v>
      </c>
      <c r="H21" s="154">
        <v>13</v>
      </c>
      <c r="I21" s="154"/>
      <c r="J21" s="152">
        <v>15</v>
      </c>
      <c r="K21" s="154">
        <v>4</v>
      </c>
      <c r="L21" s="102">
        <v>2</v>
      </c>
      <c r="M21" s="102"/>
      <c r="N21" s="154">
        <v>15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customFormat="1" x14ac:dyDescent="0.25">
      <c r="A22" s="47" t="s">
        <v>11</v>
      </c>
      <c r="B22" s="43" t="s">
        <v>364</v>
      </c>
      <c r="C22" s="152">
        <v>11</v>
      </c>
      <c r="D22" s="153">
        <v>10</v>
      </c>
      <c r="E22" s="153"/>
      <c r="F22" s="152">
        <v>14</v>
      </c>
      <c r="G22" s="154">
        <v>11</v>
      </c>
      <c r="H22" s="154">
        <v>10</v>
      </c>
      <c r="I22" s="154"/>
      <c r="J22" s="152">
        <v>13</v>
      </c>
      <c r="K22" s="154">
        <v>3</v>
      </c>
      <c r="L22" s="102">
        <v>0</v>
      </c>
      <c r="M22" s="102"/>
      <c r="N22" s="154">
        <v>13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2" customFormat="1" x14ac:dyDescent="0.25">
      <c r="A23" s="42" t="s">
        <v>12</v>
      </c>
      <c r="B23" s="43" t="s">
        <v>365</v>
      </c>
      <c r="C23" s="152">
        <v>11</v>
      </c>
      <c r="D23" s="153">
        <v>10</v>
      </c>
      <c r="E23" s="153"/>
      <c r="F23" s="152">
        <v>14</v>
      </c>
      <c r="G23" s="154">
        <v>11</v>
      </c>
      <c r="H23" s="154">
        <v>10</v>
      </c>
      <c r="I23" s="154"/>
      <c r="J23" s="152">
        <v>14</v>
      </c>
      <c r="K23" s="154">
        <v>3</v>
      </c>
      <c r="L23" s="102">
        <v>3</v>
      </c>
      <c r="M23" s="102"/>
      <c r="N23" s="154">
        <v>14</v>
      </c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2" customFormat="1" x14ac:dyDescent="0.25">
      <c r="A24" s="47" t="s">
        <v>23</v>
      </c>
      <c r="B24" s="43" t="s">
        <v>366</v>
      </c>
      <c r="C24" s="152">
        <v>11</v>
      </c>
      <c r="D24" s="153">
        <v>12</v>
      </c>
      <c r="E24" s="153"/>
      <c r="F24" s="153">
        <v>14</v>
      </c>
      <c r="G24" s="154">
        <v>11</v>
      </c>
      <c r="H24" s="154">
        <v>12</v>
      </c>
      <c r="I24" s="154"/>
      <c r="J24" s="152">
        <v>13</v>
      </c>
      <c r="K24" s="154">
        <v>4</v>
      </c>
      <c r="L24" s="102">
        <v>4</v>
      </c>
      <c r="M24" s="102"/>
      <c r="N24" s="154">
        <v>13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2" customFormat="1" x14ac:dyDescent="0.25">
      <c r="A25" s="42" t="s">
        <v>496</v>
      </c>
      <c r="B25" s="43" t="s">
        <v>367</v>
      </c>
      <c r="C25" s="152">
        <v>11</v>
      </c>
      <c r="D25" s="153">
        <v>11</v>
      </c>
      <c r="E25" s="153"/>
      <c r="F25" s="153">
        <v>14</v>
      </c>
      <c r="G25" s="154">
        <v>11</v>
      </c>
      <c r="H25" s="154">
        <v>11</v>
      </c>
      <c r="I25" s="154"/>
      <c r="J25" s="152">
        <v>13</v>
      </c>
      <c r="K25" s="154">
        <v>7</v>
      </c>
      <c r="L25" s="102">
        <v>0</v>
      </c>
      <c r="M25" s="102"/>
      <c r="N25" s="154">
        <v>13</v>
      </c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1:32" customFormat="1" x14ac:dyDescent="0.25">
      <c r="A26" s="47" t="s">
        <v>497</v>
      </c>
      <c r="B26" s="43" t="s">
        <v>368</v>
      </c>
      <c r="C26" s="152">
        <v>11</v>
      </c>
      <c r="D26" s="153">
        <v>13</v>
      </c>
      <c r="E26" s="153"/>
      <c r="F26" s="153">
        <v>15</v>
      </c>
      <c r="G26" s="154">
        <v>11</v>
      </c>
      <c r="H26" s="154">
        <v>13</v>
      </c>
      <c r="I26" s="154"/>
      <c r="J26" s="152">
        <v>15</v>
      </c>
      <c r="K26" s="154">
        <v>3</v>
      </c>
      <c r="L26" s="102">
        <v>1</v>
      </c>
      <c r="M26" s="102"/>
      <c r="N26" s="154">
        <v>15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1:32" customFormat="1" x14ac:dyDescent="0.25">
      <c r="A27" s="42" t="s">
        <v>498</v>
      </c>
      <c r="B27" s="43" t="s">
        <v>369</v>
      </c>
      <c r="C27" s="152">
        <v>11</v>
      </c>
      <c r="D27" s="153">
        <v>9</v>
      </c>
      <c r="E27" s="153"/>
      <c r="F27" s="152">
        <v>13</v>
      </c>
      <c r="G27" s="154">
        <v>11</v>
      </c>
      <c r="H27" s="154">
        <v>9</v>
      </c>
      <c r="I27" s="154"/>
      <c r="J27" s="152">
        <v>13</v>
      </c>
      <c r="K27" s="154">
        <v>2</v>
      </c>
      <c r="L27" s="102">
        <v>0</v>
      </c>
      <c r="M27" s="102"/>
      <c r="N27" s="154">
        <v>13</v>
      </c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2" customFormat="1" x14ac:dyDescent="0.25">
      <c r="A28" s="47" t="s">
        <v>499</v>
      </c>
      <c r="B28" s="43" t="s">
        <v>370</v>
      </c>
      <c r="C28" s="152">
        <v>11</v>
      </c>
      <c r="D28" s="153">
        <v>12</v>
      </c>
      <c r="E28" s="153"/>
      <c r="F28" s="153">
        <v>15</v>
      </c>
      <c r="G28" s="154">
        <v>11</v>
      </c>
      <c r="H28" s="154">
        <v>12</v>
      </c>
      <c r="I28" s="154"/>
      <c r="J28" s="152">
        <v>15</v>
      </c>
      <c r="K28" s="154">
        <v>2</v>
      </c>
      <c r="L28" s="102">
        <v>0</v>
      </c>
      <c r="M28" s="102"/>
      <c r="N28" s="154">
        <v>15</v>
      </c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2" customFormat="1" x14ac:dyDescent="0.25">
      <c r="A29" s="42" t="s">
        <v>500</v>
      </c>
      <c r="B29" s="43" t="s">
        <v>371</v>
      </c>
      <c r="C29" s="152">
        <v>11</v>
      </c>
      <c r="D29" s="152">
        <v>12</v>
      </c>
      <c r="E29" s="152"/>
      <c r="F29" s="153">
        <v>15</v>
      </c>
      <c r="G29" s="154">
        <v>11</v>
      </c>
      <c r="H29" s="154">
        <v>12</v>
      </c>
      <c r="I29" s="154"/>
      <c r="J29" s="152">
        <v>15</v>
      </c>
      <c r="K29" s="154">
        <v>7</v>
      </c>
      <c r="L29" s="154">
        <v>0</v>
      </c>
      <c r="M29" s="154"/>
      <c r="N29" s="154">
        <v>15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2" customFormat="1" x14ac:dyDescent="0.25">
      <c r="A30" s="47" t="s">
        <v>501</v>
      </c>
      <c r="B30" s="43" t="s">
        <v>372</v>
      </c>
      <c r="C30" s="152">
        <v>11</v>
      </c>
      <c r="D30" s="152">
        <v>12</v>
      </c>
      <c r="E30" s="152"/>
      <c r="F30" s="153">
        <v>15</v>
      </c>
      <c r="G30" s="154">
        <v>11</v>
      </c>
      <c r="H30" s="154">
        <v>10</v>
      </c>
      <c r="I30" s="154"/>
      <c r="J30" s="152">
        <v>15</v>
      </c>
      <c r="K30" s="154">
        <v>1</v>
      </c>
      <c r="L30" s="154">
        <v>1</v>
      </c>
      <c r="M30" s="154"/>
      <c r="N30" s="154">
        <v>15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2" customFormat="1" x14ac:dyDescent="0.25">
      <c r="A31" s="42" t="s">
        <v>502</v>
      </c>
      <c r="B31" s="43" t="s">
        <v>373</v>
      </c>
      <c r="C31" s="152">
        <v>11</v>
      </c>
      <c r="D31" s="152">
        <v>12</v>
      </c>
      <c r="E31" s="152"/>
      <c r="F31" s="153">
        <v>14</v>
      </c>
      <c r="G31" s="154">
        <v>10</v>
      </c>
      <c r="H31" s="154">
        <v>11</v>
      </c>
      <c r="I31" s="154"/>
      <c r="J31" s="152">
        <v>14</v>
      </c>
      <c r="K31" s="154">
        <v>2</v>
      </c>
      <c r="L31" s="154">
        <v>0</v>
      </c>
      <c r="M31" s="154"/>
      <c r="N31" s="154">
        <v>14</v>
      </c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2" customFormat="1" x14ac:dyDescent="0.25">
      <c r="A32" s="47" t="s">
        <v>508</v>
      </c>
      <c r="B32" s="43" t="s">
        <v>374</v>
      </c>
      <c r="C32" s="152">
        <v>11</v>
      </c>
      <c r="D32" s="152">
        <v>13</v>
      </c>
      <c r="E32" s="152"/>
      <c r="F32" s="153">
        <v>14</v>
      </c>
      <c r="G32" s="154">
        <v>11</v>
      </c>
      <c r="H32" s="154">
        <v>13</v>
      </c>
      <c r="I32" s="154"/>
      <c r="J32" s="152">
        <v>14</v>
      </c>
      <c r="K32" s="154">
        <v>3</v>
      </c>
      <c r="L32" s="154">
        <v>0</v>
      </c>
      <c r="M32" s="154"/>
      <c r="N32" s="154">
        <v>14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customFormat="1" x14ac:dyDescent="0.25">
      <c r="A33" s="42" t="s">
        <v>503</v>
      </c>
      <c r="B33" s="43" t="s">
        <v>375</v>
      </c>
      <c r="C33" s="152">
        <v>11</v>
      </c>
      <c r="D33" s="152">
        <v>10</v>
      </c>
      <c r="E33" s="152"/>
      <c r="F33" s="153">
        <v>14</v>
      </c>
      <c r="G33" s="154">
        <v>11</v>
      </c>
      <c r="H33" s="154">
        <v>9</v>
      </c>
      <c r="I33" s="154"/>
      <c r="J33" s="152">
        <v>14</v>
      </c>
      <c r="K33" s="154">
        <v>1</v>
      </c>
      <c r="L33" s="154"/>
      <c r="M33" s="154"/>
      <c r="N33" s="154">
        <v>14</v>
      </c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customFormat="1" x14ac:dyDescent="0.25">
      <c r="A34" s="47" t="s">
        <v>504</v>
      </c>
      <c r="B34" s="43" t="s">
        <v>376</v>
      </c>
      <c r="C34" s="152">
        <v>11</v>
      </c>
      <c r="D34" s="153">
        <v>12</v>
      </c>
      <c r="E34" s="153"/>
      <c r="F34" s="153">
        <v>13</v>
      </c>
      <c r="G34" s="154">
        <v>11</v>
      </c>
      <c r="H34" s="154">
        <v>12</v>
      </c>
      <c r="I34" s="154"/>
      <c r="J34" s="152">
        <v>14</v>
      </c>
      <c r="K34" s="154">
        <v>3</v>
      </c>
      <c r="L34" s="102">
        <v>3</v>
      </c>
      <c r="M34" s="102"/>
      <c r="N34" s="154">
        <v>14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customFormat="1" x14ac:dyDescent="0.25">
      <c r="A35" s="42" t="s">
        <v>505</v>
      </c>
      <c r="B35" s="43" t="s">
        <v>377</v>
      </c>
      <c r="C35" s="152">
        <v>11</v>
      </c>
      <c r="D35" s="152">
        <v>10</v>
      </c>
      <c r="E35" s="152"/>
      <c r="F35" s="152">
        <v>14</v>
      </c>
      <c r="G35" s="154">
        <v>10</v>
      </c>
      <c r="H35" s="154">
        <v>10</v>
      </c>
      <c r="I35" s="154"/>
      <c r="J35" s="152">
        <v>14</v>
      </c>
      <c r="K35" s="154">
        <v>1</v>
      </c>
      <c r="L35" s="154">
        <v>1</v>
      </c>
      <c r="M35" s="154"/>
      <c r="N35" s="154">
        <v>14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</row>
    <row r="36" spans="1:32" customFormat="1" x14ac:dyDescent="0.25">
      <c r="A36" s="47" t="s">
        <v>506</v>
      </c>
      <c r="B36" s="43" t="s">
        <v>378</v>
      </c>
      <c r="C36" s="152">
        <v>11</v>
      </c>
      <c r="D36" s="152">
        <v>9</v>
      </c>
      <c r="E36" s="152"/>
      <c r="F36" s="152">
        <v>13</v>
      </c>
      <c r="G36" s="152">
        <v>11</v>
      </c>
      <c r="H36" s="152">
        <v>9</v>
      </c>
      <c r="I36" s="152"/>
      <c r="J36" s="152">
        <v>11</v>
      </c>
      <c r="K36" s="154">
        <v>1</v>
      </c>
      <c r="L36" s="154"/>
      <c r="M36" s="154"/>
      <c r="N36" s="154">
        <v>11</v>
      </c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</row>
    <row r="37" spans="1:32" customFormat="1" x14ac:dyDescent="0.25">
      <c r="A37" s="48">
        <v>2</v>
      </c>
      <c r="B37" s="41" t="s">
        <v>75</v>
      </c>
      <c r="C37" s="152"/>
      <c r="D37" s="152"/>
      <c r="E37" s="152"/>
      <c r="F37" s="152"/>
      <c r="G37" s="152"/>
      <c r="H37" s="152"/>
      <c r="I37" s="152"/>
      <c r="J37" s="152"/>
      <c r="K37" s="154"/>
      <c r="L37" s="154"/>
      <c r="M37" s="154"/>
      <c r="N37" s="154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  <row r="38" spans="1:32" customFormat="1" x14ac:dyDescent="0.25">
      <c r="A38" s="42" t="s">
        <v>13</v>
      </c>
      <c r="B38" s="43" t="s">
        <v>379</v>
      </c>
      <c r="C38" s="152">
        <v>11</v>
      </c>
      <c r="D38" s="153">
        <v>13</v>
      </c>
      <c r="E38" s="153"/>
      <c r="F38" s="153">
        <v>15</v>
      </c>
      <c r="G38" s="152">
        <v>9</v>
      </c>
      <c r="H38" s="152">
        <v>13</v>
      </c>
      <c r="I38" s="152"/>
      <c r="J38" s="152">
        <v>11</v>
      </c>
      <c r="K38" s="154">
        <v>2</v>
      </c>
      <c r="L38" s="102">
        <v>1</v>
      </c>
      <c r="M38" s="102"/>
      <c r="N38" s="154">
        <v>11</v>
      </c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</row>
    <row r="39" spans="1:32" customFormat="1" x14ac:dyDescent="0.25">
      <c r="A39" s="38" t="s">
        <v>21</v>
      </c>
      <c r="B39" s="39" t="s">
        <v>188</v>
      </c>
      <c r="C39" s="149"/>
      <c r="D39" s="149"/>
      <c r="E39" s="149"/>
      <c r="F39" s="149"/>
      <c r="G39" s="155"/>
      <c r="H39" s="155"/>
      <c r="I39" s="149"/>
      <c r="J39" s="149"/>
      <c r="K39" s="150"/>
      <c r="L39" s="150"/>
      <c r="M39" s="150"/>
      <c r="N39" s="150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</row>
    <row r="40" spans="1:32" customFormat="1" x14ac:dyDescent="0.25">
      <c r="A40" s="38">
        <v>1</v>
      </c>
      <c r="B40" s="41" t="s">
        <v>37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</row>
    <row r="41" spans="1:32" customFormat="1" x14ac:dyDescent="0.25">
      <c r="A41" s="45" t="s">
        <v>2</v>
      </c>
      <c r="B41" s="50" t="s">
        <v>380</v>
      </c>
      <c r="C41" s="156">
        <v>11</v>
      </c>
      <c r="D41" s="156">
        <v>9</v>
      </c>
      <c r="E41" s="156"/>
      <c r="F41" s="156">
        <v>12</v>
      </c>
      <c r="G41" s="156">
        <v>11</v>
      </c>
      <c r="H41" s="156">
        <v>8</v>
      </c>
      <c r="I41" s="156"/>
      <c r="J41" s="156">
        <v>10</v>
      </c>
      <c r="K41" s="154">
        <v>2</v>
      </c>
      <c r="L41" s="154">
        <v>0</v>
      </c>
      <c r="M41" s="154"/>
      <c r="N41" s="154">
        <v>10</v>
      </c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</row>
    <row r="42" spans="1:32" customFormat="1" x14ac:dyDescent="0.25">
      <c r="A42" s="52" t="s">
        <v>3</v>
      </c>
      <c r="B42" s="50" t="s">
        <v>189</v>
      </c>
      <c r="C42" s="156">
        <v>11</v>
      </c>
      <c r="D42" s="156">
        <v>9</v>
      </c>
      <c r="E42" s="156"/>
      <c r="F42" s="156">
        <v>12</v>
      </c>
      <c r="G42" s="156">
        <v>10</v>
      </c>
      <c r="H42" s="156">
        <v>8</v>
      </c>
      <c r="I42" s="156"/>
      <c r="J42" s="156">
        <v>12</v>
      </c>
      <c r="K42" s="154">
        <v>0</v>
      </c>
      <c r="L42" s="154">
        <v>0</v>
      </c>
      <c r="M42" s="154"/>
      <c r="N42" s="154">
        <v>12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</row>
    <row r="43" spans="1:32" customFormat="1" x14ac:dyDescent="0.25">
      <c r="A43" s="45" t="s">
        <v>4</v>
      </c>
      <c r="B43" s="50" t="s">
        <v>381</v>
      </c>
      <c r="C43" s="156">
        <v>11</v>
      </c>
      <c r="D43" s="156">
        <v>9</v>
      </c>
      <c r="E43" s="156"/>
      <c r="F43" s="156">
        <v>12</v>
      </c>
      <c r="G43" s="156">
        <v>11</v>
      </c>
      <c r="H43" s="156">
        <v>9</v>
      </c>
      <c r="I43" s="156"/>
      <c r="J43" s="156">
        <v>10</v>
      </c>
      <c r="K43" s="154">
        <v>2</v>
      </c>
      <c r="L43" s="154">
        <v>0</v>
      </c>
      <c r="M43" s="154"/>
      <c r="N43" s="154">
        <v>10</v>
      </c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</row>
    <row r="44" spans="1:32" customFormat="1" x14ac:dyDescent="0.25">
      <c r="A44" s="52" t="s">
        <v>5</v>
      </c>
      <c r="B44" s="43" t="s">
        <v>191</v>
      </c>
      <c r="C44" s="156">
        <v>11</v>
      </c>
      <c r="D44" s="156">
        <v>12</v>
      </c>
      <c r="E44" s="156"/>
      <c r="F44" s="156">
        <v>15</v>
      </c>
      <c r="G44" s="156">
        <v>11</v>
      </c>
      <c r="H44" s="156">
        <v>10</v>
      </c>
      <c r="I44" s="156"/>
      <c r="J44" s="156">
        <v>14</v>
      </c>
      <c r="K44" s="154">
        <v>2</v>
      </c>
      <c r="L44" s="154">
        <v>0</v>
      </c>
      <c r="M44" s="154"/>
      <c r="N44" s="154">
        <v>14</v>
      </c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customFormat="1" x14ac:dyDescent="0.25">
      <c r="A45" s="45" t="s">
        <v>6</v>
      </c>
      <c r="B45" s="50" t="s">
        <v>382</v>
      </c>
      <c r="C45" s="156">
        <v>11</v>
      </c>
      <c r="D45" s="156">
        <v>10</v>
      </c>
      <c r="E45" s="156"/>
      <c r="F45" s="156">
        <v>13</v>
      </c>
      <c r="G45" s="156">
        <v>11</v>
      </c>
      <c r="H45" s="156">
        <v>9</v>
      </c>
      <c r="I45" s="156"/>
      <c r="J45" s="156">
        <v>12</v>
      </c>
      <c r="K45" s="154">
        <v>0</v>
      </c>
      <c r="L45" s="154">
        <v>0</v>
      </c>
      <c r="M45" s="154"/>
      <c r="N45" s="154">
        <v>12</v>
      </c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</row>
    <row r="46" spans="1:32" customFormat="1" x14ac:dyDescent="0.25">
      <c r="A46" s="52" t="s">
        <v>7</v>
      </c>
      <c r="B46" s="50" t="s">
        <v>131</v>
      </c>
      <c r="C46" s="156">
        <v>11</v>
      </c>
      <c r="D46" s="156">
        <v>10</v>
      </c>
      <c r="E46" s="156"/>
      <c r="F46" s="156">
        <v>13</v>
      </c>
      <c r="G46" s="156">
        <v>10</v>
      </c>
      <c r="H46" s="157">
        <v>9</v>
      </c>
      <c r="I46" s="156"/>
      <c r="J46" s="156">
        <v>12</v>
      </c>
      <c r="K46" s="154">
        <v>0</v>
      </c>
      <c r="L46" s="154">
        <v>0</v>
      </c>
      <c r="M46" s="154"/>
      <c r="N46" s="154">
        <v>12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</row>
    <row r="47" spans="1:32" customFormat="1" x14ac:dyDescent="0.25">
      <c r="A47" s="45" t="s">
        <v>8</v>
      </c>
      <c r="B47" s="50" t="s">
        <v>383</v>
      </c>
      <c r="C47" s="156">
        <v>11</v>
      </c>
      <c r="D47" s="156">
        <v>9</v>
      </c>
      <c r="E47" s="156"/>
      <c r="F47" s="156">
        <v>12</v>
      </c>
      <c r="G47" s="157">
        <v>10</v>
      </c>
      <c r="H47" s="156">
        <v>9</v>
      </c>
      <c r="I47" s="156"/>
      <c r="J47" s="156">
        <v>11</v>
      </c>
      <c r="K47" s="154">
        <v>1</v>
      </c>
      <c r="L47" s="154">
        <v>1</v>
      </c>
      <c r="M47" s="154"/>
      <c r="N47" s="154">
        <v>11</v>
      </c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</row>
    <row r="48" spans="1:32" customFormat="1" x14ac:dyDescent="0.25">
      <c r="A48" s="52" t="s">
        <v>9</v>
      </c>
      <c r="B48" s="50" t="s">
        <v>384</v>
      </c>
      <c r="C48" s="156">
        <v>11</v>
      </c>
      <c r="D48" s="156">
        <v>12</v>
      </c>
      <c r="E48" s="156"/>
      <c r="F48" s="156">
        <v>15</v>
      </c>
      <c r="G48" s="156">
        <v>11</v>
      </c>
      <c r="H48" s="156">
        <v>11</v>
      </c>
      <c r="I48" s="156"/>
      <c r="J48" s="156">
        <v>11</v>
      </c>
      <c r="K48" s="154">
        <v>1</v>
      </c>
      <c r="L48" s="154">
        <v>0</v>
      </c>
      <c r="M48" s="154"/>
      <c r="N48" s="154">
        <v>11</v>
      </c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customFormat="1" x14ac:dyDescent="0.25">
      <c r="A49" s="45" t="s">
        <v>10</v>
      </c>
      <c r="B49" s="50" t="s">
        <v>385</v>
      </c>
      <c r="C49" s="156">
        <v>11</v>
      </c>
      <c r="D49" s="156">
        <v>13</v>
      </c>
      <c r="E49" s="156"/>
      <c r="F49" s="156">
        <v>16</v>
      </c>
      <c r="G49" s="156">
        <v>10</v>
      </c>
      <c r="H49" s="156">
        <v>12</v>
      </c>
      <c r="I49" s="156"/>
      <c r="J49" s="156">
        <v>15</v>
      </c>
      <c r="K49" s="154">
        <v>2</v>
      </c>
      <c r="L49" s="154">
        <v>0</v>
      </c>
      <c r="M49" s="154"/>
      <c r="N49" s="154">
        <v>15</v>
      </c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</row>
    <row r="50" spans="1:32" customFormat="1" x14ac:dyDescent="0.25">
      <c r="A50" s="54" t="s">
        <v>11</v>
      </c>
      <c r="B50" s="50" t="s">
        <v>24</v>
      </c>
      <c r="C50" s="156">
        <v>11</v>
      </c>
      <c r="D50" s="156">
        <v>12</v>
      </c>
      <c r="E50" s="156"/>
      <c r="F50" s="156">
        <v>15</v>
      </c>
      <c r="G50" s="156">
        <v>11</v>
      </c>
      <c r="H50" s="156">
        <v>11</v>
      </c>
      <c r="I50" s="156"/>
      <c r="J50" s="156">
        <v>14</v>
      </c>
      <c r="K50" s="154">
        <v>3</v>
      </c>
      <c r="L50" s="154">
        <v>0</v>
      </c>
      <c r="M50" s="154"/>
      <c r="N50" s="154">
        <v>14</v>
      </c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</row>
    <row r="51" spans="1:32" customFormat="1" x14ac:dyDescent="0.25">
      <c r="A51" s="54" t="s">
        <v>12</v>
      </c>
      <c r="B51" s="50" t="s">
        <v>386</v>
      </c>
      <c r="C51" s="156">
        <v>11</v>
      </c>
      <c r="D51" s="156">
        <v>9</v>
      </c>
      <c r="E51" s="156"/>
      <c r="F51" s="156">
        <v>12</v>
      </c>
      <c r="G51" s="156">
        <v>10</v>
      </c>
      <c r="H51" s="156">
        <v>9</v>
      </c>
      <c r="I51" s="156"/>
      <c r="J51" s="156">
        <v>11</v>
      </c>
      <c r="K51" s="154">
        <v>1</v>
      </c>
      <c r="L51" s="154">
        <v>0</v>
      </c>
      <c r="M51" s="154"/>
      <c r="N51" s="154">
        <v>11</v>
      </c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</row>
    <row r="52" spans="1:32" customFormat="1" x14ac:dyDescent="0.25">
      <c r="A52" s="54" t="s">
        <v>23</v>
      </c>
      <c r="B52" s="50" t="s">
        <v>387</v>
      </c>
      <c r="C52" s="156">
        <v>11</v>
      </c>
      <c r="D52" s="156">
        <v>14</v>
      </c>
      <c r="E52" s="156"/>
      <c r="F52" s="156">
        <v>17</v>
      </c>
      <c r="G52" s="156">
        <v>11</v>
      </c>
      <c r="H52" s="156">
        <v>12</v>
      </c>
      <c r="I52" s="156"/>
      <c r="J52" s="156">
        <v>17</v>
      </c>
      <c r="K52" s="154">
        <v>1</v>
      </c>
      <c r="L52" s="154">
        <v>0</v>
      </c>
      <c r="M52" s="154"/>
      <c r="N52" s="154">
        <v>17</v>
      </c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</row>
    <row r="53" spans="1:32" customFormat="1" x14ac:dyDescent="0.25">
      <c r="A53" s="54" t="s">
        <v>496</v>
      </c>
      <c r="B53" s="50" t="s">
        <v>388</v>
      </c>
      <c r="C53" s="156">
        <v>11</v>
      </c>
      <c r="D53" s="156">
        <v>12</v>
      </c>
      <c r="E53" s="156"/>
      <c r="F53" s="156">
        <v>15</v>
      </c>
      <c r="G53" s="156">
        <v>11</v>
      </c>
      <c r="H53" s="156">
        <v>11</v>
      </c>
      <c r="I53" s="156"/>
      <c r="J53" s="156">
        <v>15</v>
      </c>
      <c r="K53" s="154">
        <v>2</v>
      </c>
      <c r="L53" s="154">
        <v>0</v>
      </c>
      <c r="M53" s="154"/>
      <c r="N53" s="154">
        <v>15</v>
      </c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</row>
    <row r="54" spans="1:32" customFormat="1" x14ac:dyDescent="0.25">
      <c r="A54" s="54" t="s">
        <v>497</v>
      </c>
      <c r="B54" s="50" t="s">
        <v>389</v>
      </c>
      <c r="C54" s="156">
        <v>11</v>
      </c>
      <c r="D54" s="156">
        <v>12</v>
      </c>
      <c r="E54" s="156"/>
      <c r="F54" s="156">
        <v>15</v>
      </c>
      <c r="G54" s="156">
        <v>10</v>
      </c>
      <c r="H54" s="156">
        <v>12</v>
      </c>
      <c r="I54" s="156"/>
      <c r="J54" s="156">
        <v>14</v>
      </c>
      <c r="K54" s="154">
        <v>3</v>
      </c>
      <c r="L54" s="154">
        <v>0</v>
      </c>
      <c r="M54" s="154"/>
      <c r="N54" s="154">
        <v>14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</row>
    <row r="55" spans="1:32" customFormat="1" x14ac:dyDescent="0.25">
      <c r="A55" s="54" t="s">
        <v>498</v>
      </c>
      <c r="B55" s="50" t="s">
        <v>190</v>
      </c>
      <c r="C55" s="156">
        <v>11</v>
      </c>
      <c r="D55" s="156">
        <v>12</v>
      </c>
      <c r="E55" s="156"/>
      <c r="F55" s="156">
        <v>15</v>
      </c>
      <c r="G55" s="156">
        <v>11</v>
      </c>
      <c r="H55" s="156">
        <v>11</v>
      </c>
      <c r="I55" s="156"/>
      <c r="J55" s="156">
        <v>15</v>
      </c>
      <c r="K55" s="154">
        <v>0</v>
      </c>
      <c r="L55" s="154">
        <v>0</v>
      </c>
      <c r="M55" s="154"/>
      <c r="N55" s="154">
        <v>15</v>
      </c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</row>
    <row r="56" spans="1:32" customFormat="1" x14ac:dyDescent="0.25">
      <c r="A56" s="48">
        <v>2</v>
      </c>
      <c r="B56" s="41" t="s">
        <v>75</v>
      </c>
      <c r="C56" s="152"/>
      <c r="D56" s="152"/>
      <c r="E56" s="152"/>
      <c r="F56" s="152"/>
      <c r="G56" s="152"/>
      <c r="H56" s="152"/>
      <c r="I56" s="152"/>
      <c r="J56" s="152"/>
      <c r="K56" s="154"/>
      <c r="L56" s="154"/>
      <c r="M56" s="154"/>
      <c r="N56" s="154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</row>
    <row r="57" spans="1:32" customFormat="1" x14ac:dyDescent="0.25">
      <c r="A57" s="45" t="s">
        <v>13</v>
      </c>
      <c r="B57" s="50" t="s">
        <v>390</v>
      </c>
      <c r="C57" s="156">
        <v>11</v>
      </c>
      <c r="D57" s="156">
        <v>14</v>
      </c>
      <c r="E57" s="156"/>
      <c r="F57" s="156">
        <v>17</v>
      </c>
      <c r="G57" s="156">
        <v>11</v>
      </c>
      <c r="H57" s="156">
        <v>14</v>
      </c>
      <c r="I57" s="156"/>
      <c r="J57" s="156">
        <v>15</v>
      </c>
      <c r="K57" s="154">
        <v>2</v>
      </c>
      <c r="L57" s="154">
        <v>0</v>
      </c>
      <c r="M57" s="154"/>
      <c r="N57" s="154">
        <v>15</v>
      </c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</row>
    <row r="58" spans="1:32" customFormat="1" x14ac:dyDescent="0.25">
      <c r="A58" s="38" t="s">
        <v>25</v>
      </c>
      <c r="B58" s="39" t="s">
        <v>192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</row>
    <row r="59" spans="1:32" customFormat="1" x14ac:dyDescent="0.25">
      <c r="A59" s="38">
        <v>1</v>
      </c>
      <c r="B59" s="41" t="s">
        <v>37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</row>
    <row r="60" spans="1:32" customFormat="1" x14ac:dyDescent="0.25">
      <c r="A60" s="45" t="s">
        <v>2</v>
      </c>
      <c r="B60" s="50" t="s">
        <v>391</v>
      </c>
      <c r="C60" s="156">
        <v>11</v>
      </c>
      <c r="D60" s="156">
        <v>12</v>
      </c>
      <c r="E60" s="156"/>
      <c r="F60" s="156">
        <v>15</v>
      </c>
      <c r="G60" s="156">
        <v>11</v>
      </c>
      <c r="H60" s="156">
        <v>12</v>
      </c>
      <c r="I60" s="156"/>
      <c r="J60" s="156">
        <v>14</v>
      </c>
      <c r="K60" s="154">
        <v>1</v>
      </c>
      <c r="L60" s="154"/>
      <c r="M60" s="154"/>
      <c r="N60" s="154">
        <v>14</v>
      </c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</row>
    <row r="61" spans="1:32" customFormat="1" x14ac:dyDescent="0.25">
      <c r="A61" s="45" t="s">
        <v>3</v>
      </c>
      <c r="B61" s="50" t="s">
        <v>392</v>
      </c>
      <c r="C61" s="156">
        <v>11</v>
      </c>
      <c r="D61" s="156">
        <v>18</v>
      </c>
      <c r="E61" s="156"/>
      <c r="F61" s="156">
        <v>21</v>
      </c>
      <c r="G61" s="156">
        <v>11</v>
      </c>
      <c r="H61" s="156">
        <v>8</v>
      </c>
      <c r="I61" s="156"/>
      <c r="J61" s="156">
        <v>10</v>
      </c>
      <c r="K61" s="154">
        <v>1</v>
      </c>
      <c r="L61" s="154"/>
      <c r="M61" s="154"/>
      <c r="N61" s="154">
        <v>10</v>
      </c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</row>
    <row r="62" spans="1:32" customFormat="1" x14ac:dyDescent="0.25">
      <c r="A62" s="45" t="s">
        <v>4</v>
      </c>
      <c r="B62" s="50" t="s">
        <v>393</v>
      </c>
      <c r="C62" s="156">
        <v>10</v>
      </c>
      <c r="D62" s="156">
        <v>8</v>
      </c>
      <c r="E62" s="156"/>
      <c r="F62" s="156">
        <v>10</v>
      </c>
      <c r="G62" s="156">
        <v>10</v>
      </c>
      <c r="H62" s="156">
        <v>7</v>
      </c>
      <c r="I62" s="156"/>
      <c r="J62" s="156">
        <v>9</v>
      </c>
      <c r="K62" s="154">
        <v>4</v>
      </c>
      <c r="L62" s="154"/>
      <c r="M62" s="154"/>
      <c r="N62" s="159">
        <v>9</v>
      </c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</row>
    <row r="63" spans="1:32" customFormat="1" x14ac:dyDescent="0.25">
      <c r="A63" s="45" t="s">
        <v>5</v>
      </c>
      <c r="B63" s="50" t="s">
        <v>394</v>
      </c>
      <c r="C63" s="156">
        <v>11</v>
      </c>
      <c r="D63" s="156">
        <v>12</v>
      </c>
      <c r="E63" s="156"/>
      <c r="F63" s="156">
        <v>15</v>
      </c>
      <c r="G63" s="156">
        <v>11</v>
      </c>
      <c r="H63" s="156">
        <v>12</v>
      </c>
      <c r="I63" s="156"/>
      <c r="J63" s="156">
        <v>14</v>
      </c>
      <c r="K63" s="154">
        <v>3</v>
      </c>
      <c r="L63" s="154"/>
      <c r="M63" s="154"/>
      <c r="N63" s="159">
        <v>14</v>
      </c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</row>
    <row r="64" spans="1:32" customFormat="1" x14ac:dyDescent="0.25">
      <c r="A64" s="45" t="s">
        <v>6</v>
      </c>
      <c r="B64" s="50" t="s">
        <v>395</v>
      </c>
      <c r="C64" s="156">
        <v>11</v>
      </c>
      <c r="D64" s="156">
        <v>9</v>
      </c>
      <c r="E64" s="156"/>
      <c r="F64" s="156">
        <v>12</v>
      </c>
      <c r="G64" s="156">
        <v>11</v>
      </c>
      <c r="H64" s="156">
        <v>8</v>
      </c>
      <c r="I64" s="156"/>
      <c r="J64" s="156">
        <v>8</v>
      </c>
      <c r="K64" s="154">
        <v>2</v>
      </c>
      <c r="L64" s="154"/>
      <c r="M64" s="154"/>
      <c r="N64" s="154">
        <v>8</v>
      </c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</row>
    <row r="65" spans="1:32" customFormat="1" x14ac:dyDescent="0.25">
      <c r="A65" s="45" t="s">
        <v>7</v>
      </c>
      <c r="B65" s="50" t="s">
        <v>396</v>
      </c>
      <c r="C65" s="156">
        <v>11</v>
      </c>
      <c r="D65" s="156">
        <v>11</v>
      </c>
      <c r="E65" s="156"/>
      <c r="F65" s="156">
        <v>14</v>
      </c>
      <c r="G65" s="156">
        <v>11</v>
      </c>
      <c r="H65" s="156">
        <v>11</v>
      </c>
      <c r="I65" s="156"/>
      <c r="J65" s="156">
        <v>13</v>
      </c>
      <c r="K65" s="154">
        <v>5</v>
      </c>
      <c r="L65" s="154"/>
      <c r="M65" s="154"/>
      <c r="N65" s="154">
        <v>13</v>
      </c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</row>
    <row r="66" spans="1:32" customFormat="1" x14ac:dyDescent="0.25">
      <c r="A66" s="45" t="s">
        <v>8</v>
      </c>
      <c r="B66" s="50" t="s">
        <v>397</v>
      </c>
      <c r="C66" s="156">
        <v>11</v>
      </c>
      <c r="D66" s="156">
        <v>9</v>
      </c>
      <c r="E66" s="156"/>
      <c r="F66" s="156">
        <v>12</v>
      </c>
      <c r="G66" s="156">
        <v>11</v>
      </c>
      <c r="H66" s="156">
        <v>9</v>
      </c>
      <c r="I66" s="156"/>
      <c r="J66" s="156">
        <v>12</v>
      </c>
      <c r="K66" s="154">
        <v>1</v>
      </c>
      <c r="L66" s="154"/>
      <c r="M66" s="154"/>
      <c r="N66" s="154">
        <v>12</v>
      </c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</row>
    <row r="67" spans="1:32" customFormat="1" x14ac:dyDescent="0.25">
      <c r="A67" s="45" t="s">
        <v>9</v>
      </c>
      <c r="B67" s="50" t="s">
        <v>398</v>
      </c>
      <c r="C67" s="156">
        <v>11</v>
      </c>
      <c r="D67" s="156">
        <v>9</v>
      </c>
      <c r="E67" s="156"/>
      <c r="F67" s="156">
        <v>12</v>
      </c>
      <c r="G67" s="156">
        <v>11</v>
      </c>
      <c r="H67" s="156">
        <v>8</v>
      </c>
      <c r="I67" s="156"/>
      <c r="J67" s="156">
        <v>8</v>
      </c>
      <c r="K67" s="154"/>
      <c r="L67" s="154">
        <v>1</v>
      </c>
      <c r="M67" s="154"/>
      <c r="N67" s="154">
        <v>8</v>
      </c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</row>
    <row r="68" spans="1:32" customFormat="1" x14ac:dyDescent="0.25">
      <c r="A68" s="45" t="s">
        <v>10</v>
      </c>
      <c r="B68" s="50" t="s">
        <v>399</v>
      </c>
      <c r="C68" s="156">
        <v>11</v>
      </c>
      <c r="D68" s="156">
        <v>9</v>
      </c>
      <c r="E68" s="156"/>
      <c r="F68" s="156">
        <v>12</v>
      </c>
      <c r="G68" s="156">
        <v>11</v>
      </c>
      <c r="H68" s="156">
        <v>9</v>
      </c>
      <c r="I68" s="156"/>
      <c r="J68" s="156">
        <v>9</v>
      </c>
      <c r="K68" s="154">
        <v>1</v>
      </c>
      <c r="L68" s="154"/>
      <c r="M68" s="154"/>
      <c r="N68" s="154">
        <v>9</v>
      </c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customFormat="1" x14ac:dyDescent="0.25">
      <c r="A69" s="54" t="s">
        <v>11</v>
      </c>
      <c r="B69" s="50" t="s">
        <v>400</v>
      </c>
      <c r="C69" s="156">
        <v>11</v>
      </c>
      <c r="D69" s="156">
        <v>9</v>
      </c>
      <c r="E69" s="156"/>
      <c r="F69" s="156">
        <v>12</v>
      </c>
      <c r="G69" s="156">
        <v>10</v>
      </c>
      <c r="H69" s="156">
        <v>9</v>
      </c>
      <c r="I69" s="156"/>
      <c r="J69" s="156">
        <v>10</v>
      </c>
      <c r="K69" s="154">
        <v>2</v>
      </c>
      <c r="L69" s="154">
        <v>2</v>
      </c>
      <c r="M69" s="154"/>
      <c r="N69" s="154">
        <v>10</v>
      </c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</row>
    <row r="70" spans="1:32" customFormat="1" x14ac:dyDescent="0.25">
      <c r="A70" s="45" t="s">
        <v>12</v>
      </c>
      <c r="B70" s="50" t="s">
        <v>401</v>
      </c>
      <c r="C70" s="156">
        <v>11</v>
      </c>
      <c r="D70" s="156">
        <v>9</v>
      </c>
      <c r="E70" s="156"/>
      <c r="F70" s="156">
        <v>12</v>
      </c>
      <c r="G70" s="156">
        <v>10</v>
      </c>
      <c r="H70" s="156">
        <v>9</v>
      </c>
      <c r="I70" s="156"/>
      <c r="J70" s="156">
        <v>11</v>
      </c>
      <c r="K70" s="154">
        <v>1</v>
      </c>
      <c r="L70" s="154"/>
      <c r="M70" s="154"/>
      <c r="N70" s="154">
        <v>11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</row>
    <row r="71" spans="1:32" customFormat="1" x14ac:dyDescent="0.25">
      <c r="A71" s="48">
        <v>2</v>
      </c>
      <c r="B71" s="41" t="s">
        <v>75</v>
      </c>
      <c r="C71" s="152"/>
      <c r="D71" s="152"/>
      <c r="E71" s="152"/>
      <c r="F71" s="152"/>
      <c r="G71" s="152"/>
      <c r="H71" s="152"/>
      <c r="I71" s="152"/>
      <c r="J71" s="152"/>
      <c r="K71" s="154"/>
      <c r="L71" s="154"/>
      <c r="M71" s="154"/>
      <c r="N71" s="15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</row>
    <row r="72" spans="1:32" customFormat="1" x14ac:dyDescent="0.25">
      <c r="A72" s="45" t="s">
        <v>13</v>
      </c>
      <c r="B72" s="50" t="s">
        <v>402</v>
      </c>
      <c r="C72" s="156">
        <v>11</v>
      </c>
      <c r="D72" s="156">
        <v>10</v>
      </c>
      <c r="E72" s="156"/>
      <c r="F72" s="156">
        <v>13</v>
      </c>
      <c r="G72" s="156">
        <v>11</v>
      </c>
      <c r="H72" s="156">
        <v>10</v>
      </c>
      <c r="I72" s="156"/>
      <c r="J72" s="156">
        <v>13</v>
      </c>
      <c r="K72" s="154"/>
      <c r="L72" s="154">
        <v>1</v>
      </c>
      <c r="M72" s="154"/>
      <c r="N72" s="154">
        <v>13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</row>
    <row r="73" spans="1:32" customFormat="1" x14ac:dyDescent="0.25">
      <c r="A73" s="36" t="s">
        <v>26</v>
      </c>
      <c r="B73" s="39" t="s">
        <v>149</v>
      </c>
      <c r="C73" s="149"/>
      <c r="D73" s="149"/>
      <c r="E73" s="149"/>
      <c r="F73" s="149"/>
      <c r="G73" s="149"/>
      <c r="H73" s="149"/>
      <c r="I73" s="149"/>
      <c r="J73" s="149"/>
      <c r="K73" s="150"/>
      <c r="L73" s="150"/>
      <c r="M73" s="150"/>
      <c r="N73" s="150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</row>
    <row r="74" spans="1:32" customFormat="1" x14ac:dyDescent="0.25">
      <c r="A74" s="38">
        <v>1</v>
      </c>
      <c r="B74" s="41" t="s">
        <v>37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</row>
    <row r="75" spans="1:32" customFormat="1" x14ac:dyDescent="0.25">
      <c r="A75" s="56" t="s">
        <v>2</v>
      </c>
      <c r="B75" s="57" t="s">
        <v>403</v>
      </c>
      <c r="C75" s="159">
        <v>11</v>
      </c>
      <c r="D75" s="159">
        <v>10</v>
      </c>
      <c r="E75" s="159"/>
      <c r="F75" s="159">
        <v>13</v>
      </c>
      <c r="G75" s="154">
        <v>10</v>
      </c>
      <c r="H75" s="154">
        <v>9</v>
      </c>
      <c r="I75" s="154"/>
      <c r="J75" s="154">
        <v>13</v>
      </c>
      <c r="K75" s="154">
        <v>3</v>
      </c>
      <c r="L75" s="154">
        <v>2</v>
      </c>
      <c r="M75" s="159"/>
      <c r="N75" s="159">
        <v>13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</row>
    <row r="76" spans="1:32" customFormat="1" x14ac:dyDescent="0.25">
      <c r="A76" s="56" t="s">
        <v>3</v>
      </c>
      <c r="B76" s="57" t="s">
        <v>404</v>
      </c>
      <c r="C76" s="159">
        <v>11</v>
      </c>
      <c r="D76" s="159">
        <v>11</v>
      </c>
      <c r="E76" s="159"/>
      <c r="F76" s="159">
        <v>14</v>
      </c>
      <c r="G76" s="154">
        <v>11</v>
      </c>
      <c r="H76" s="154">
        <v>9</v>
      </c>
      <c r="I76" s="154"/>
      <c r="J76" s="154">
        <v>10</v>
      </c>
      <c r="K76" s="154">
        <v>3</v>
      </c>
      <c r="L76" s="154">
        <v>1</v>
      </c>
      <c r="M76" s="159"/>
      <c r="N76" s="159">
        <v>10</v>
      </c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</row>
    <row r="77" spans="1:32" customFormat="1" x14ac:dyDescent="0.25">
      <c r="A77" s="56" t="s">
        <v>4</v>
      </c>
      <c r="B77" s="57" t="s">
        <v>405</v>
      </c>
      <c r="C77" s="159">
        <v>20</v>
      </c>
      <c r="D77" s="159">
        <v>23</v>
      </c>
      <c r="E77" s="159"/>
      <c r="F77" s="159">
        <v>23</v>
      </c>
      <c r="G77" s="154">
        <v>15</v>
      </c>
      <c r="H77" s="154">
        <v>18</v>
      </c>
      <c r="I77" s="154"/>
      <c r="J77" s="154">
        <v>18</v>
      </c>
      <c r="K77" s="154">
        <v>5</v>
      </c>
      <c r="L77" s="154">
        <v>2</v>
      </c>
      <c r="M77" s="159"/>
      <c r="N77" s="159">
        <v>18</v>
      </c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customFormat="1" x14ac:dyDescent="0.25">
      <c r="A78" s="56" t="s">
        <v>5</v>
      </c>
      <c r="B78" s="57" t="s">
        <v>406</v>
      </c>
      <c r="C78" s="159">
        <v>11</v>
      </c>
      <c r="D78" s="159">
        <v>10</v>
      </c>
      <c r="E78" s="159"/>
      <c r="F78" s="159">
        <v>13</v>
      </c>
      <c r="G78" s="154">
        <v>11</v>
      </c>
      <c r="H78" s="154">
        <v>10</v>
      </c>
      <c r="I78" s="154"/>
      <c r="J78" s="154">
        <v>11</v>
      </c>
      <c r="K78" s="154">
        <v>2</v>
      </c>
      <c r="L78" s="154">
        <v>0</v>
      </c>
      <c r="M78" s="159"/>
      <c r="N78" s="159">
        <v>11</v>
      </c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customFormat="1" x14ac:dyDescent="0.25">
      <c r="A79" s="56" t="s">
        <v>6</v>
      </c>
      <c r="B79" s="57" t="s">
        <v>407</v>
      </c>
      <c r="C79" s="159">
        <v>11</v>
      </c>
      <c r="D79" s="159">
        <v>10</v>
      </c>
      <c r="E79" s="159"/>
      <c r="F79" s="159">
        <v>13</v>
      </c>
      <c r="G79" s="154">
        <v>11</v>
      </c>
      <c r="H79" s="154">
        <v>9</v>
      </c>
      <c r="I79" s="154"/>
      <c r="J79" s="154">
        <v>10</v>
      </c>
      <c r="K79" s="154">
        <v>5</v>
      </c>
      <c r="L79" s="154">
        <v>2</v>
      </c>
      <c r="M79" s="159"/>
      <c r="N79" s="159">
        <v>10</v>
      </c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</row>
    <row r="80" spans="1:32" customFormat="1" x14ac:dyDescent="0.25">
      <c r="A80" s="56" t="s">
        <v>7</v>
      </c>
      <c r="B80" s="57" t="s">
        <v>408</v>
      </c>
      <c r="C80" s="159">
        <v>11</v>
      </c>
      <c r="D80" s="159">
        <v>10</v>
      </c>
      <c r="E80" s="159"/>
      <c r="F80" s="159">
        <v>13</v>
      </c>
      <c r="G80" s="154">
        <v>10</v>
      </c>
      <c r="H80" s="154">
        <v>9</v>
      </c>
      <c r="I80" s="154"/>
      <c r="J80" s="154">
        <v>10</v>
      </c>
      <c r="K80" s="154">
        <v>3</v>
      </c>
      <c r="L80" s="154">
        <v>0</v>
      </c>
      <c r="M80" s="159"/>
      <c r="N80" s="159">
        <v>10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</row>
    <row r="81" spans="1:32" customFormat="1" x14ac:dyDescent="0.25">
      <c r="A81" s="56" t="s">
        <v>8</v>
      </c>
      <c r="B81" s="57" t="s">
        <v>409</v>
      </c>
      <c r="C81" s="159">
        <v>11</v>
      </c>
      <c r="D81" s="159">
        <v>10</v>
      </c>
      <c r="E81" s="159"/>
      <c r="F81" s="159">
        <v>13</v>
      </c>
      <c r="G81" s="154">
        <v>11</v>
      </c>
      <c r="H81" s="154">
        <v>9</v>
      </c>
      <c r="I81" s="154"/>
      <c r="J81" s="154">
        <v>12</v>
      </c>
      <c r="K81" s="154">
        <v>1</v>
      </c>
      <c r="L81" s="154">
        <v>2</v>
      </c>
      <c r="M81" s="159"/>
      <c r="N81" s="159">
        <v>12</v>
      </c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</row>
    <row r="82" spans="1:32" customFormat="1" x14ac:dyDescent="0.25">
      <c r="A82" s="56" t="s">
        <v>9</v>
      </c>
      <c r="B82" s="57" t="s">
        <v>410</v>
      </c>
      <c r="C82" s="159">
        <v>11</v>
      </c>
      <c r="D82" s="159">
        <v>13</v>
      </c>
      <c r="E82" s="159"/>
      <c r="F82" s="159">
        <v>16</v>
      </c>
      <c r="G82" s="154">
        <v>10</v>
      </c>
      <c r="H82" s="154">
        <v>11</v>
      </c>
      <c r="I82" s="154"/>
      <c r="J82" s="154">
        <v>12</v>
      </c>
      <c r="K82" s="154">
        <v>2</v>
      </c>
      <c r="L82" s="154">
        <v>0</v>
      </c>
      <c r="M82" s="159"/>
      <c r="N82" s="159">
        <v>12</v>
      </c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</row>
    <row r="83" spans="1:32" customFormat="1" x14ac:dyDescent="0.25">
      <c r="A83" s="56" t="s">
        <v>10</v>
      </c>
      <c r="B83" s="57" t="s">
        <v>411</v>
      </c>
      <c r="C83" s="159">
        <v>11</v>
      </c>
      <c r="D83" s="159">
        <v>11</v>
      </c>
      <c r="E83" s="159"/>
      <c r="F83" s="159">
        <v>14</v>
      </c>
      <c r="G83" s="154">
        <v>11</v>
      </c>
      <c r="H83" s="154">
        <v>9</v>
      </c>
      <c r="I83" s="154"/>
      <c r="J83" s="154">
        <v>10</v>
      </c>
      <c r="K83" s="154">
        <v>3</v>
      </c>
      <c r="L83" s="154">
        <v>0</v>
      </c>
      <c r="M83" s="159"/>
      <c r="N83" s="159">
        <v>10</v>
      </c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</row>
    <row r="84" spans="1:32" customFormat="1" x14ac:dyDescent="0.25">
      <c r="A84" s="58" t="s">
        <v>11</v>
      </c>
      <c r="B84" s="57" t="s">
        <v>412</v>
      </c>
      <c r="C84" s="159">
        <v>11</v>
      </c>
      <c r="D84" s="159">
        <v>14</v>
      </c>
      <c r="E84" s="159"/>
      <c r="F84" s="159">
        <v>17</v>
      </c>
      <c r="G84" s="154">
        <v>11</v>
      </c>
      <c r="H84" s="154">
        <v>11</v>
      </c>
      <c r="I84" s="154"/>
      <c r="J84" s="154">
        <v>13</v>
      </c>
      <c r="K84" s="154">
        <v>5</v>
      </c>
      <c r="L84" s="154">
        <v>3</v>
      </c>
      <c r="M84" s="159"/>
      <c r="N84" s="159">
        <v>13</v>
      </c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</row>
    <row r="85" spans="1:32" customFormat="1" x14ac:dyDescent="0.25">
      <c r="A85" s="56" t="s">
        <v>12</v>
      </c>
      <c r="B85" s="57" t="s">
        <v>413</v>
      </c>
      <c r="C85" s="159">
        <v>11</v>
      </c>
      <c r="D85" s="159">
        <v>10</v>
      </c>
      <c r="E85" s="159"/>
      <c r="F85" s="159">
        <v>13</v>
      </c>
      <c r="G85" s="154">
        <v>10</v>
      </c>
      <c r="H85" s="154">
        <v>8</v>
      </c>
      <c r="I85" s="154"/>
      <c r="J85" s="154">
        <v>11</v>
      </c>
      <c r="K85" s="154">
        <v>4</v>
      </c>
      <c r="L85" s="154">
        <v>2</v>
      </c>
      <c r="M85" s="159"/>
      <c r="N85" s="159">
        <v>11</v>
      </c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</row>
    <row r="86" spans="1:32" customFormat="1" x14ac:dyDescent="0.25">
      <c r="A86" s="58" t="s">
        <v>23</v>
      </c>
      <c r="B86" s="57" t="s">
        <v>414</v>
      </c>
      <c r="C86" s="159">
        <v>11</v>
      </c>
      <c r="D86" s="159">
        <v>10</v>
      </c>
      <c r="E86" s="159"/>
      <c r="F86" s="159">
        <v>13</v>
      </c>
      <c r="G86" s="154">
        <v>10</v>
      </c>
      <c r="H86" s="154">
        <v>9</v>
      </c>
      <c r="I86" s="154"/>
      <c r="J86" s="154">
        <v>12</v>
      </c>
      <c r="K86" s="154">
        <v>1</v>
      </c>
      <c r="L86" s="154">
        <v>0</v>
      </c>
      <c r="M86" s="159"/>
      <c r="N86" s="159">
        <v>12</v>
      </c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</row>
    <row r="87" spans="1:32" customFormat="1" x14ac:dyDescent="0.25">
      <c r="A87" s="56" t="s">
        <v>496</v>
      </c>
      <c r="B87" s="57" t="s">
        <v>415</v>
      </c>
      <c r="C87" s="159">
        <v>11</v>
      </c>
      <c r="D87" s="159">
        <v>15</v>
      </c>
      <c r="E87" s="159"/>
      <c r="F87" s="159">
        <v>18</v>
      </c>
      <c r="G87" s="154">
        <v>11</v>
      </c>
      <c r="H87" s="154">
        <v>10</v>
      </c>
      <c r="I87" s="154"/>
      <c r="J87" s="154">
        <v>14</v>
      </c>
      <c r="K87" s="154">
        <v>3</v>
      </c>
      <c r="L87" s="154">
        <v>1</v>
      </c>
      <c r="M87" s="159"/>
      <c r="N87" s="159">
        <v>14</v>
      </c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</row>
    <row r="88" spans="1:32" customFormat="1" x14ac:dyDescent="0.25">
      <c r="A88" s="58" t="s">
        <v>497</v>
      </c>
      <c r="B88" s="57" t="s">
        <v>416</v>
      </c>
      <c r="C88" s="159">
        <v>11</v>
      </c>
      <c r="D88" s="159">
        <v>10</v>
      </c>
      <c r="E88" s="159"/>
      <c r="F88" s="159">
        <v>13</v>
      </c>
      <c r="G88" s="154">
        <v>10</v>
      </c>
      <c r="H88" s="154">
        <v>8</v>
      </c>
      <c r="I88" s="154"/>
      <c r="J88" s="154">
        <v>9</v>
      </c>
      <c r="K88" s="154">
        <v>5</v>
      </c>
      <c r="L88" s="154">
        <v>1</v>
      </c>
      <c r="M88" s="159"/>
      <c r="N88" s="159">
        <v>9</v>
      </c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</row>
    <row r="89" spans="1:32" customFormat="1" x14ac:dyDescent="0.25">
      <c r="A89" s="56" t="s">
        <v>498</v>
      </c>
      <c r="B89" s="57" t="s">
        <v>417</v>
      </c>
      <c r="C89" s="159">
        <v>11</v>
      </c>
      <c r="D89" s="159">
        <v>13</v>
      </c>
      <c r="E89" s="159"/>
      <c r="F89" s="159">
        <v>16</v>
      </c>
      <c r="G89" s="154">
        <v>10</v>
      </c>
      <c r="H89" s="154">
        <v>8</v>
      </c>
      <c r="I89" s="154"/>
      <c r="J89" s="154">
        <v>14</v>
      </c>
      <c r="K89" s="154">
        <v>1</v>
      </c>
      <c r="L89" s="154">
        <v>2</v>
      </c>
      <c r="M89" s="159"/>
      <c r="N89" s="159">
        <v>14</v>
      </c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</row>
    <row r="90" spans="1:32" customFormat="1" x14ac:dyDescent="0.25">
      <c r="A90" s="58" t="s">
        <v>499</v>
      </c>
      <c r="B90" s="57" t="s">
        <v>418</v>
      </c>
      <c r="C90" s="159">
        <v>11</v>
      </c>
      <c r="D90" s="159">
        <v>13</v>
      </c>
      <c r="E90" s="159"/>
      <c r="F90" s="159">
        <v>16</v>
      </c>
      <c r="G90" s="154">
        <v>11</v>
      </c>
      <c r="H90" s="154">
        <v>10</v>
      </c>
      <c r="I90" s="154"/>
      <c r="J90" s="154">
        <v>13</v>
      </c>
      <c r="K90" s="154">
        <v>1</v>
      </c>
      <c r="L90" s="154">
        <v>0</v>
      </c>
      <c r="M90" s="159"/>
      <c r="N90" s="159">
        <v>13</v>
      </c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</row>
    <row r="91" spans="1:32" customFormat="1" x14ac:dyDescent="0.25">
      <c r="A91" s="56" t="s">
        <v>500</v>
      </c>
      <c r="B91" s="57" t="s">
        <v>419</v>
      </c>
      <c r="C91" s="159">
        <v>11</v>
      </c>
      <c r="D91" s="159">
        <v>14</v>
      </c>
      <c r="E91" s="159"/>
      <c r="F91" s="159">
        <v>17</v>
      </c>
      <c r="G91" s="154">
        <v>11</v>
      </c>
      <c r="H91" s="154">
        <v>11</v>
      </c>
      <c r="I91" s="154"/>
      <c r="J91" s="154">
        <v>14</v>
      </c>
      <c r="K91" s="154">
        <v>4</v>
      </c>
      <c r="L91" s="154">
        <v>3</v>
      </c>
      <c r="M91" s="159"/>
      <c r="N91" s="159">
        <v>14</v>
      </c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</row>
    <row r="92" spans="1:32" customFormat="1" x14ac:dyDescent="0.25">
      <c r="A92" s="58" t="s">
        <v>501</v>
      </c>
      <c r="B92" s="57" t="s">
        <v>420</v>
      </c>
      <c r="C92" s="159">
        <v>11</v>
      </c>
      <c r="D92" s="159">
        <v>10</v>
      </c>
      <c r="E92" s="159"/>
      <c r="F92" s="159">
        <v>13</v>
      </c>
      <c r="G92" s="154">
        <v>11</v>
      </c>
      <c r="H92" s="154">
        <v>9</v>
      </c>
      <c r="I92" s="154"/>
      <c r="J92" s="154">
        <v>10</v>
      </c>
      <c r="K92" s="154">
        <v>5</v>
      </c>
      <c r="L92" s="154">
        <v>2</v>
      </c>
      <c r="M92" s="159"/>
      <c r="N92" s="159">
        <v>10</v>
      </c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</row>
    <row r="93" spans="1:32" customFormat="1" x14ac:dyDescent="0.25">
      <c r="A93" s="56" t="s">
        <v>502</v>
      </c>
      <c r="B93" s="57" t="s">
        <v>421</v>
      </c>
      <c r="C93" s="159">
        <v>11</v>
      </c>
      <c r="D93" s="159">
        <v>10</v>
      </c>
      <c r="E93" s="159"/>
      <c r="F93" s="159">
        <v>13</v>
      </c>
      <c r="G93" s="154">
        <v>11</v>
      </c>
      <c r="H93" s="154">
        <v>8</v>
      </c>
      <c r="I93" s="154"/>
      <c r="J93" s="154">
        <v>12</v>
      </c>
      <c r="K93" s="154">
        <v>1</v>
      </c>
      <c r="L93" s="154">
        <v>1</v>
      </c>
      <c r="M93" s="159"/>
      <c r="N93" s="159">
        <v>12</v>
      </c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</row>
    <row r="94" spans="1:32" customFormat="1" ht="19.5" customHeight="1" x14ac:dyDescent="0.25">
      <c r="A94" s="48">
        <v>2</v>
      </c>
      <c r="B94" s="41" t="s">
        <v>75</v>
      </c>
      <c r="C94" s="152"/>
      <c r="D94" s="152"/>
      <c r="E94" s="152"/>
      <c r="F94" s="152"/>
      <c r="G94" s="152"/>
      <c r="H94" s="152"/>
      <c r="I94" s="152"/>
      <c r="J94" s="152"/>
      <c r="K94" s="154"/>
      <c r="L94" s="154"/>
      <c r="M94" s="154"/>
      <c r="N94" s="154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</row>
    <row r="95" spans="1:32" customFormat="1" x14ac:dyDescent="0.25">
      <c r="A95" s="56" t="s">
        <v>13</v>
      </c>
      <c r="B95" s="57" t="s">
        <v>422</v>
      </c>
      <c r="C95" s="159">
        <v>12</v>
      </c>
      <c r="D95" s="159">
        <v>13</v>
      </c>
      <c r="E95" s="159"/>
      <c r="F95" s="159">
        <v>16</v>
      </c>
      <c r="G95" s="154">
        <v>12</v>
      </c>
      <c r="H95" s="154">
        <v>11</v>
      </c>
      <c r="I95" s="154"/>
      <c r="J95" s="154">
        <v>11</v>
      </c>
      <c r="K95" s="154"/>
      <c r="L95" s="154"/>
      <c r="M95" s="159"/>
      <c r="N95" s="159">
        <v>11</v>
      </c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</row>
    <row r="96" spans="1:32" customFormat="1" ht="21" customHeight="1" x14ac:dyDescent="0.25">
      <c r="A96" s="38" t="s">
        <v>28</v>
      </c>
      <c r="B96" s="39" t="s">
        <v>193</v>
      </c>
      <c r="C96" s="149"/>
      <c r="D96" s="149"/>
      <c r="E96" s="149"/>
      <c r="F96" s="149"/>
      <c r="G96" s="150"/>
      <c r="H96" s="150"/>
      <c r="I96" s="151"/>
      <c r="J96" s="150"/>
      <c r="K96" s="150"/>
      <c r="L96" s="150"/>
      <c r="M96" s="150"/>
      <c r="N96" s="150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</row>
    <row r="97" spans="1:32" customFormat="1" ht="22.5" customHeight="1" x14ac:dyDescent="0.25">
      <c r="A97" s="38">
        <v>1</v>
      </c>
      <c r="B97" s="41" t="s">
        <v>37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</row>
    <row r="98" spans="1:32" customFormat="1" x14ac:dyDescent="0.25">
      <c r="A98" s="45" t="s">
        <v>2</v>
      </c>
      <c r="B98" s="50" t="s">
        <v>423</v>
      </c>
      <c r="C98" s="154">
        <v>11</v>
      </c>
      <c r="D98" s="154">
        <v>13</v>
      </c>
      <c r="E98" s="154"/>
      <c r="F98" s="154">
        <v>16</v>
      </c>
      <c r="G98" s="154">
        <v>11</v>
      </c>
      <c r="H98" s="154">
        <v>12</v>
      </c>
      <c r="I98" s="154"/>
      <c r="J98" s="154">
        <v>14</v>
      </c>
      <c r="K98" s="154">
        <v>2</v>
      </c>
      <c r="L98" s="154">
        <v>1</v>
      </c>
      <c r="M98" s="154"/>
      <c r="N98" s="154">
        <v>14</v>
      </c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</row>
    <row r="99" spans="1:32" customFormat="1" x14ac:dyDescent="0.25">
      <c r="A99" s="45" t="s">
        <v>3</v>
      </c>
      <c r="B99" s="50" t="s">
        <v>207</v>
      </c>
      <c r="C99" s="154">
        <v>11</v>
      </c>
      <c r="D99" s="154">
        <v>10</v>
      </c>
      <c r="E99" s="154"/>
      <c r="F99" s="154">
        <v>13</v>
      </c>
      <c r="G99" s="154">
        <v>11</v>
      </c>
      <c r="H99" s="154">
        <v>9</v>
      </c>
      <c r="I99" s="154"/>
      <c r="J99" s="154">
        <v>11</v>
      </c>
      <c r="K99" s="154">
        <v>3</v>
      </c>
      <c r="L99" s="154">
        <v>4</v>
      </c>
      <c r="M99" s="154"/>
      <c r="N99" s="154">
        <v>11</v>
      </c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</row>
    <row r="100" spans="1:32" customFormat="1" x14ac:dyDescent="0.25">
      <c r="A100" s="45" t="s">
        <v>4</v>
      </c>
      <c r="B100" s="50" t="s">
        <v>424</v>
      </c>
      <c r="C100" s="154">
        <v>11</v>
      </c>
      <c r="D100" s="154">
        <v>10</v>
      </c>
      <c r="E100" s="154"/>
      <c r="F100" s="154">
        <v>13</v>
      </c>
      <c r="G100" s="154">
        <v>11</v>
      </c>
      <c r="H100" s="154">
        <v>8</v>
      </c>
      <c r="I100" s="154"/>
      <c r="J100" s="154">
        <v>12</v>
      </c>
      <c r="K100" s="154">
        <v>5</v>
      </c>
      <c r="L100" s="154">
        <v>4</v>
      </c>
      <c r="M100" s="154"/>
      <c r="N100" s="154">
        <v>12</v>
      </c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</row>
    <row r="101" spans="1:32" customFormat="1" x14ac:dyDescent="0.25">
      <c r="A101" s="45" t="s">
        <v>5</v>
      </c>
      <c r="B101" s="50" t="s">
        <v>425</v>
      </c>
      <c r="C101" s="154">
        <v>11</v>
      </c>
      <c r="D101" s="154">
        <v>10</v>
      </c>
      <c r="E101" s="154"/>
      <c r="F101" s="154">
        <v>13</v>
      </c>
      <c r="G101" s="154">
        <v>11</v>
      </c>
      <c r="H101" s="154">
        <v>10</v>
      </c>
      <c r="I101" s="154"/>
      <c r="J101" s="154">
        <v>12</v>
      </c>
      <c r="K101" s="154">
        <v>4</v>
      </c>
      <c r="L101" s="154">
        <v>3</v>
      </c>
      <c r="M101" s="154"/>
      <c r="N101" s="154">
        <v>12</v>
      </c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</row>
    <row r="102" spans="1:32" customFormat="1" x14ac:dyDescent="0.25">
      <c r="A102" s="45" t="s">
        <v>6</v>
      </c>
      <c r="B102" s="50" t="s">
        <v>197</v>
      </c>
      <c r="C102" s="154">
        <v>11</v>
      </c>
      <c r="D102" s="154">
        <v>10</v>
      </c>
      <c r="E102" s="154"/>
      <c r="F102" s="154">
        <v>13</v>
      </c>
      <c r="G102" s="154">
        <v>11</v>
      </c>
      <c r="H102" s="154">
        <v>9</v>
      </c>
      <c r="I102" s="154"/>
      <c r="J102" s="154">
        <v>13</v>
      </c>
      <c r="K102" s="154">
        <v>2</v>
      </c>
      <c r="L102" s="154">
        <v>1</v>
      </c>
      <c r="M102" s="154"/>
      <c r="N102" s="154">
        <v>13</v>
      </c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</row>
    <row r="103" spans="1:32" customFormat="1" x14ac:dyDescent="0.25">
      <c r="A103" s="45" t="s">
        <v>7</v>
      </c>
      <c r="B103" s="50" t="s">
        <v>195</v>
      </c>
      <c r="C103" s="154">
        <v>11</v>
      </c>
      <c r="D103" s="154">
        <v>10</v>
      </c>
      <c r="E103" s="154"/>
      <c r="F103" s="154">
        <v>13</v>
      </c>
      <c r="G103" s="154">
        <v>11</v>
      </c>
      <c r="H103" s="154">
        <v>10</v>
      </c>
      <c r="I103" s="154"/>
      <c r="J103" s="154">
        <v>10</v>
      </c>
      <c r="K103" s="154">
        <v>3</v>
      </c>
      <c r="L103" s="154">
        <v>0</v>
      </c>
      <c r="M103" s="154"/>
      <c r="N103" s="154">
        <v>10</v>
      </c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</row>
    <row r="104" spans="1:32" customFormat="1" x14ac:dyDescent="0.25">
      <c r="A104" s="45" t="s">
        <v>8</v>
      </c>
      <c r="B104" s="50" t="s">
        <v>426</v>
      </c>
      <c r="C104" s="154">
        <v>11</v>
      </c>
      <c r="D104" s="154">
        <v>10</v>
      </c>
      <c r="E104" s="154"/>
      <c r="F104" s="154">
        <v>13</v>
      </c>
      <c r="G104" s="154">
        <v>11</v>
      </c>
      <c r="H104" s="154">
        <v>10</v>
      </c>
      <c r="I104" s="154"/>
      <c r="J104" s="154">
        <v>12</v>
      </c>
      <c r="K104" s="154">
        <v>4</v>
      </c>
      <c r="L104" s="154">
        <v>4</v>
      </c>
      <c r="M104" s="154"/>
      <c r="N104" s="154">
        <v>12</v>
      </c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</row>
    <row r="105" spans="1:32" customFormat="1" x14ac:dyDescent="0.25">
      <c r="A105" s="45" t="s">
        <v>9</v>
      </c>
      <c r="B105" s="50" t="s">
        <v>427</v>
      </c>
      <c r="C105" s="154">
        <v>11</v>
      </c>
      <c r="D105" s="154">
        <v>10</v>
      </c>
      <c r="E105" s="154"/>
      <c r="F105" s="154">
        <v>13</v>
      </c>
      <c r="G105" s="154">
        <v>11</v>
      </c>
      <c r="H105" s="154">
        <v>8</v>
      </c>
      <c r="I105" s="154"/>
      <c r="J105" s="154">
        <v>12</v>
      </c>
      <c r="K105" s="154">
        <v>0</v>
      </c>
      <c r="L105" s="154">
        <v>1</v>
      </c>
      <c r="M105" s="154"/>
      <c r="N105" s="154">
        <v>12</v>
      </c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</row>
    <row r="106" spans="1:32" customFormat="1" x14ac:dyDescent="0.25">
      <c r="A106" s="45" t="s">
        <v>10</v>
      </c>
      <c r="B106" s="50" t="s">
        <v>428</v>
      </c>
      <c r="C106" s="154">
        <v>11</v>
      </c>
      <c r="D106" s="154">
        <v>10</v>
      </c>
      <c r="E106" s="154"/>
      <c r="F106" s="154">
        <v>13</v>
      </c>
      <c r="G106" s="154">
        <v>11</v>
      </c>
      <c r="H106" s="154">
        <v>9</v>
      </c>
      <c r="I106" s="154"/>
      <c r="J106" s="154">
        <v>13</v>
      </c>
      <c r="K106" s="154">
        <v>3</v>
      </c>
      <c r="L106" s="154">
        <v>2</v>
      </c>
      <c r="M106" s="154"/>
      <c r="N106" s="154">
        <v>13</v>
      </c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</row>
    <row r="107" spans="1:32" customFormat="1" x14ac:dyDescent="0.25">
      <c r="A107" s="54" t="s">
        <v>11</v>
      </c>
      <c r="B107" s="50" t="s">
        <v>194</v>
      </c>
      <c r="C107" s="154">
        <v>11</v>
      </c>
      <c r="D107" s="154">
        <v>10</v>
      </c>
      <c r="E107" s="154"/>
      <c r="F107" s="154">
        <v>13</v>
      </c>
      <c r="G107" s="154">
        <v>11</v>
      </c>
      <c r="H107" s="154">
        <v>9</v>
      </c>
      <c r="I107" s="154"/>
      <c r="J107" s="154">
        <v>12</v>
      </c>
      <c r="K107" s="154">
        <v>3</v>
      </c>
      <c r="L107" s="154">
        <v>2</v>
      </c>
      <c r="M107" s="154"/>
      <c r="N107" s="154">
        <v>12</v>
      </c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</row>
    <row r="108" spans="1:32" customFormat="1" x14ac:dyDescent="0.25">
      <c r="A108" s="45" t="s">
        <v>12</v>
      </c>
      <c r="B108" s="50" t="s">
        <v>429</v>
      </c>
      <c r="C108" s="154">
        <v>11</v>
      </c>
      <c r="D108" s="154">
        <v>10</v>
      </c>
      <c r="E108" s="154"/>
      <c r="F108" s="154">
        <v>13</v>
      </c>
      <c r="G108" s="154">
        <v>11</v>
      </c>
      <c r="H108" s="154">
        <v>10</v>
      </c>
      <c r="I108" s="154"/>
      <c r="J108" s="154">
        <v>11</v>
      </c>
      <c r="K108" s="154">
        <v>4</v>
      </c>
      <c r="L108" s="154">
        <v>1</v>
      </c>
      <c r="M108" s="154"/>
      <c r="N108" s="154">
        <v>11</v>
      </c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</row>
    <row r="109" spans="1:32" customFormat="1" x14ac:dyDescent="0.25">
      <c r="A109" s="54" t="s">
        <v>23</v>
      </c>
      <c r="B109" s="50" t="s">
        <v>430</v>
      </c>
      <c r="C109" s="154">
        <v>11</v>
      </c>
      <c r="D109" s="154">
        <v>9</v>
      </c>
      <c r="E109" s="154"/>
      <c r="F109" s="154">
        <v>14</v>
      </c>
      <c r="G109" s="154">
        <v>11</v>
      </c>
      <c r="H109" s="154">
        <v>8</v>
      </c>
      <c r="I109" s="154"/>
      <c r="J109" s="154">
        <v>9</v>
      </c>
      <c r="K109" s="154">
        <v>4</v>
      </c>
      <c r="L109" s="154">
        <v>0</v>
      </c>
      <c r="M109" s="154"/>
      <c r="N109" s="154">
        <v>9</v>
      </c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</row>
    <row r="110" spans="1:32" customFormat="1" x14ac:dyDescent="0.25">
      <c r="A110" s="45" t="s">
        <v>496</v>
      </c>
      <c r="B110" s="50" t="s">
        <v>196</v>
      </c>
      <c r="C110" s="154">
        <v>11</v>
      </c>
      <c r="D110" s="154">
        <v>10</v>
      </c>
      <c r="E110" s="154"/>
      <c r="F110" s="154">
        <v>13</v>
      </c>
      <c r="G110" s="154">
        <v>11</v>
      </c>
      <c r="H110" s="154">
        <v>10</v>
      </c>
      <c r="I110" s="154"/>
      <c r="J110" s="154">
        <v>10</v>
      </c>
      <c r="K110" s="154">
        <v>4</v>
      </c>
      <c r="L110" s="154">
        <v>2</v>
      </c>
      <c r="M110" s="154"/>
      <c r="N110" s="154">
        <v>10</v>
      </c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</row>
    <row r="111" spans="1:32" customFormat="1" x14ac:dyDescent="0.25">
      <c r="A111" s="54" t="s">
        <v>497</v>
      </c>
      <c r="B111" s="50" t="s">
        <v>431</v>
      </c>
      <c r="C111" s="154">
        <v>11</v>
      </c>
      <c r="D111" s="154">
        <v>10</v>
      </c>
      <c r="E111" s="154"/>
      <c r="F111" s="154">
        <v>13</v>
      </c>
      <c r="G111" s="154">
        <v>10</v>
      </c>
      <c r="H111" s="154">
        <v>9</v>
      </c>
      <c r="I111" s="154"/>
      <c r="J111" s="154">
        <v>12</v>
      </c>
      <c r="K111" s="154">
        <v>3</v>
      </c>
      <c r="L111" s="154">
        <v>1</v>
      </c>
      <c r="M111" s="154"/>
      <c r="N111" s="154">
        <v>12</v>
      </c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</row>
    <row r="112" spans="1:32" customFormat="1" x14ac:dyDescent="0.25">
      <c r="A112" s="45" t="s">
        <v>498</v>
      </c>
      <c r="B112" s="50" t="s">
        <v>432</v>
      </c>
      <c r="C112" s="154">
        <v>11</v>
      </c>
      <c r="D112" s="154">
        <v>10</v>
      </c>
      <c r="E112" s="154"/>
      <c r="F112" s="154">
        <v>12</v>
      </c>
      <c r="G112" s="154">
        <v>11</v>
      </c>
      <c r="H112" s="154">
        <v>9</v>
      </c>
      <c r="I112" s="154"/>
      <c r="J112" s="154">
        <v>12</v>
      </c>
      <c r="K112" s="154">
        <v>5</v>
      </c>
      <c r="L112" s="154">
        <v>2</v>
      </c>
      <c r="M112" s="154"/>
      <c r="N112" s="154">
        <v>12</v>
      </c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</row>
    <row r="113" spans="1:32" customFormat="1" x14ac:dyDescent="0.25">
      <c r="A113" s="54" t="s">
        <v>499</v>
      </c>
      <c r="B113" s="50" t="s">
        <v>198</v>
      </c>
      <c r="C113" s="154">
        <v>11</v>
      </c>
      <c r="D113" s="154">
        <v>12</v>
      </c>
      <c r="E113" s="154"/>
      <c r="F113" s="154">
        <v>15</v>
      </c>
      <c r="G113" s="154">
        <v>10</v>
      </c>
      <c r="H113" s="154">
        <v>12</v>
      </c>
      <c r="I113" s="154"/>
      <c r="J113" s="154">
        <v>14</v>
      </c>
      <c r="K113" s="154">
        <v>1</v>
      </c>
      <c r="L113" s="154">
        <v>2</v>
      </c>
      <c r="M113" s="154"/>
      <c r="N113" s="154">
        <v>14</v>
      </c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</row>
    <row r="114" spans="1:32" customFormat="1" x14ac:dyDescent="0.25">
      <c r="A114" s="45" t="s">
        <v>500</v>
      </c>
      <c r="B114" s="50" t="s">
        <v>433</v>
      </c>
      <c r="C114" s="154">
        <v>11</v>
      </c>
      <c r="D114" s="154">
        <v>10</v>
      </c>
      <c r="E114" s="154"/>
      <c r="F114" s="154">
        <v>13</v>
      </c>
      <c r="G114" s="154">
        <v>10</v>
      </c>
      <c r="H114" s="154">
        <v>8</v>
      </c>
      <c r="I114" s="154"/>
      <c r="J114" s="154">
        <v>11</v>
      </c>
      <c r="K114" s="154">
        <v>1</v>
      </c>
      <c r="L114" s="154">
        <v>2</v>
      </c>
      <c r="M114" s="154"/>
      <c r="N114" s="154">
        <v>11</v>
      </c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</row>
    <row r="115" spans="1:32" customFormat="1" x14ac:dyDescent="0.25">
      <c r="A115" s="54" t="s">
        <v>501</v>
      </c>
      <c r="B115" s="50" t="s">
        <v>434</v>
      </c>
      <c r="C115" s="156">
        <v>11</v>
      </c>
      <c r="D115" s="156">
        <v>10</v>
      </c>
      <c r="E115" s="156"/>
      <c r="F115" s="156">
        <v>12</v>
      </c>
      <c r="G115" s="156">
        <v>11</v>
      </c>
      <c r="H115" s="156">
        <v>9</v>
      </c>
      <c r="I115" s="156"/>
      <c r="J115" s="156">
        <v>11</v>
      </c>
      <c r="K115" s="154">
        <v>5</v>
      </c>
      <c r="L115" s="154">
        <v>1</v>
      </c>
      <c r="M115" s="154"/>
      <c r="N115" s="154">
        <v>11</v>
      </c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</row>
    <row r="116" spans="1:32" customFormat="1" x14ac:dyDescent="0.25">
      <c r="A116" s="48">
        <v>2</v>
      </c>
      <c r="B116" s="41" t="s">
        <v>75</v>
      </c>
      <c r="C116" s="152"/>
      <c r="D116" s="152"/>
      <c r="E116" s="152"/>
      <c r="F116" s="152"/>
      <c r="G116" s="160"/>
      <c r="H116" s="160"/>
      <c r="I116" s="160"/>
      <c r="J116" s="160"/>
      <c r="K116" s="150"/>
      <c r="L116" s="150"/>
      <c r="M116" s="154"/>
      <c r="N116" s="154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</row>
    <row r="117" spans="1:32" customFormat="1" x14ac:dyDescent="0.25">
      <c r="A117" s="45" t="s">
        <v>13</v>
      </c>
      <c r="B117" s="50" t="s">
        <v>435</v>
      </c>
      <c r="C117" s="154">
        <v>11</v>
      </c>
      <c r="D117" s="154">
        <v>10</v>
      </c>
      <c r="E117" s="154"/>
      <c r="F117" s="154">
        <v>13</v>
      </c>
      <c r="G117" s="154">
        <v>11</v>
      </c>
      <c r="H117" s="154">
        <v>8</v>
      </c>
      <c r="I117" s="154"/>
      <c r="J117" s="154">
        <v>11</v>
      </c>
      <c r="K117" s="154">
        <v>1</v>
      </c>
      <c r="L117" s="154">
        <v>0</v>
      </c>
      <c r="M117" s="154"/>
      <c r="N117" s="154">
        <v>11</v>
      </c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</row>
    <row r="118" spans="1:32" customFormat="1" x14ac:dyDescent="0.25">
      <c r="A118" s="38" t="s">
        <v>30</v>
      </c>
      <c r="B118" s="39" t="s">
        <v>199</v>
      </c>
      <c r="C118" s="149"/>
      <c r="D118" s="149"/>
      <c r="E118" s="149"/>
      <c r="F118" s="149"/>
      <c r="G118" s="149"/>
      <c r="H118" s="149"/>
      <c r="I118" s="149"/>
      <c r="J118" s="149"/>
      <c r="K118" s="150"/>
      <c r="L118" s="150"/>
      <c r="M118" s="150"/>
      <c r="N118" s="150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</row>
    <row r="119" spans="1:32" customFormat="1" x14ac:dyDescent="0.25">
      <c r="A119" s="38">
        <v>1</v>
      </c>
      <c r="B119" s="41" t="s">
        <v>37</v>
      </c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</row>
    <row r="120" spans="1:32" customFormat="1" x14ac:dyDescent="0.25">
      <c r="A120" s="45" t="s">
        <v>2</v>
      </c>
      <c r="B120" s="50" t="s">
        <v>436</v>
      </c>
      <c r="C120" s="154">
        <v>11</v>
      </c>
      <c r="D120" s="154">
        <v>10</v>
      </c>
      <c r="E120" s="154"/>
      <c r="F120" s="154">
        <v>13</v>
      </c>
      <c r="G120" s="154">
        <v>11</v>
      </c>
      <c r="H120" s="154">
        <v>9</v>
      </c>
      <c r="I120" s="154"/>
      <c r="J120" s="154">
        <v>12</v>
      </c>
      <c r="K120" s="154">
        <v>3</v>
      </c>
      <c r="L120" s="154">
        <v>0</v>
      </c>
      <c r="M120" s="154"/>
      <c r="N120" s="154">
        <v>12</v>
      </c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</row>
    <row r="121" spans="1:32" customFormat="1" x14ac:dyDescent="0.25">
      <c r="A121" s="45" t="s">
        <v>3</v>
      </c>
      <c r="B121" s="50" t="s">
        <v>74</v>
      </c>
      <c r="C121" s="154">
        <v>11</v>
      </c>
      <c r="D121" s="154">
        <v>10</v>
      </c>
      <c r="E121" s="154"/>
      <c r="F121" s="154">
        <v>13</v>
      </c>
      <c r="G121" s="154">
        <v>11</v>
      </c>
      <c r="H121" s="154">
        <v>10</v>
      </c>
      <c r="I121" s="154"/>
      <c r="J121" s="154">
        <v>11</v>
      </c>
      <c r="K121" s="154">
        <v>2</v>
      </c>
      <c r="L121" s="154">
        <v>2</v>
      </c>
      <c r="M121" s="154"/>
      <c r="N121" s="154">
        <v>11</v>
      </c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</row>
    <row r="122" spans="1:32" customFormat="1" x14ac:dyDescent="0.25">
      <c r="A122" s="45" t="s">
        <v>4</v>
      </c>
      <c r="B122" s="50" t="s">
        <v>437</v>
      </c>
      <c r="C122" s="154">
        <v>11</v>
      </c>
      <c r="D122" s="154">
        <v>10</v>
      </c>
      <c r="E122" s="154"/>
      <c r="F122" s="154">
        <v>13</v>
      </c>
      <c r="G122" s="154">
        <v>11</v>
      </c>
      <c r="H122" s="154">
        <v>10</v>
      </c>
      <c r="I122" s="154"/>
      <c r="J122" s="154">
        <v>12</v>
      </c>
      <c r="K122" s="154">
        <v>5</v>
      </c>
      <c r="L122" s="154">
        <v>0</v>
      </c>
      <c r="M122" s="154"/>
      <c r="N122" s="154">
        <v>12</v>
      </c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</row>
    <row r="123" spans="1:32" customFormat="1" x14ac:dyDescent="0.25">
      <c r="A123" s="45" t="s">
        <v>5</v>
      </c>
      <c r="B123" s="50" t="s">
        <v>200</v>
      </c>
      <c r="C123" s="154">
        <v>11</v>
      </c>
      <c r="D123" s="154">
        <v>10</v>
      </c>
      <c r="E123" s="154"/>
      <c r="F123" s="154">
        <v>13</v>
      </c>
      <c r="G123" s="154">
        <v>11</v>
      </c>
      <c r="H123" s="154">
        <v>10</v>
      </c>
      <c r="I123" s="154"/>
      <c r="J123" s="154">
        <v>12</v>
      </c>
      <c r="K123" s="154">
        <v>1</v>
      </c>
      <c r="L123" s="154">
        <v>1</v>
      </c>
      <c r="M123" s="154"/>
      <c r="N123" s="154">
        <v>12</v>
      </c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</row>
    <row r="124" spans="1:32" customFormat="1" x14ac:dyDescent="0.25">
      <c r="A124" s="45" t="s">
        <v>6</v>
      </c>
      <c r="B124" s="1" t="s">
        <v>438</v>
      </c>
      <c r="C124" s="154">
        <v>11</v>
      </c>
      <c r="D124" s="154">
        <v>10</v>
      </c>
      <c r="E124" s="154"/>
      <c r="F124" s="154">
        <v>13</v>
      </c>
      <c r="G124" s="154">
        <v>11</v>
      </c>
      <c r="H124" s="154">
        <v>8</v>
      </c>
      <c r="I124" s="154"/>
      <c r="J124" s="154">
        <v>11</v>
      </c>
      <c r="K124" s="154">
        <v>1</v>
      </c>
      <c r="L124" s="154">
        <v>1</v>
      </c>
      <c r="M124" s="154"/>
      <c r="N124" s="154">
        <v>11</v>
      </c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</row>
    <row r="125" spans="1:32" customFormat="1" x14ac:dyDescent="0.25">
      <c r="A125" s="45" t="s">
        <v>7</v>
      </c>
      <c r="B125" s="50" t="s">
        <v>201</v>
      </c>
      <c r="C125" s="154">
        <v>11</v>
      </c>
      <c r="D125" s="154">
        <v>12</v>
      </c>
      <c r="E125" s="154"/>
      <c r="F125" s="154">
        <v>15</v>
      </c>
      <c r="G125" s="154">
        <v>11</v>
      </c>
      <c r="H125" s="154">
        <v>12</v>
      </c>
      <c r="I125" s="154"/>
      <c r="J125" s="154">
        <v>14</v>
      </c>
      <c r="K125" s="154">
        <v>3</v>
      </c>
      <c r="L125" s="154">
        <v>1</v>
      </c>
      <c r="M125" s="154"/>
      <c r="N125" s="154">
        <v>14</v>
      </c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</row>
    <row r="126" spans="1:32" customFormat="1" x14ac:dyDescent="0.25">
      <c r="A126" s="45" t="s">
        <v>8</v>
      </c>
      <c r="B126" s="50" t="s">
        <v>439</v>
      </c>
      <c r="C126" s="154">
        <v>11</v>
      </c>
      <c r="D126" s="154">
        <v>10</v>
      </c>
      <c r="E126" s="154"/>
      <c r="F126" s="154">
        <v>13</v>
      </c>
      <c r="G126" s="154">
        <v>10</v>
      </c>
      <c r="H126" s="154">
        <v>8</v>
      </c>
      <c r="I126" s="154"/>
      <c r="J126" s="154">
        <v>12</v>
      </c>
      <c r="K126" s="154">
        <v>2</v>
      </c>
      <c r="L126" s="154">
        <v>1</v>
      </c>
      <c r="M126" s="154"/>
      <c r="N126" s="154">
        <v>12</v>
      </c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</row>
    <row r="127" spans="1:32" customFormat="1" x14ac:dyDescent="0.25">
      <c r="A127" s="45" t="s">
        <v>9</v>
      </c>
      <c r="B127" s="50" t="s">
        <v>440</v>
      </c>
      <c r="C127" s="154">
        <v>11</v>
      </c>
      <c r="D127" s="154">
        <v>10</v>
      </c>
      <c r="E127" s="154"/>
      <c r="F127" s="154">
        <v>13</v>
      </c>
      <c r="G127" s="154">
        <v>11</v>
      </c>
      <c r="H127" s="154">
        <v>9</v>
      </c>
      <c r="I127" s="154"/>
      <c r="J127" s="154">
        <v>11</v>
      </c>
      <c r="K127" s="154">
        <v>0</v>
      </c>
      <c r="L127" s="154">
        <v>2</v>
      </c>
      <c r="M127" s="154"/>
      <c r="N127" s="154">
        <v>11</v>
      </c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</row>
    <row r="128" spans="1:32" customFormat="1" x14ac:dyDescent="0.25">
      <c r="A128" s="45" t="s">
        <v>10</v>
      </c>
      <c r="B128" s="50" t="s">
        <v>441</v>
      </c>
      <c r="C128" s="154">
        <v>11</v>
      </c>
      <c r="D128" s="154">
        <v>12</v>
      </c>
      <c r="E128" s="154"/>
      <c r="F128" s="154">
        <v>15</v>
      </c>
      <c r="G128" s="154">
        <v>10</v>
      </c>
      <c r="H128" s="154">
        <v>12</v>
      </c>
      <c r="I128" s="154"/>
      <c r="J128" s="154">
        <v>14</v>
      </c>
      <c r="K128" s="154">
        <v>1</v>
      </c>
      <c r="L128" s="154">
        <v>0</v>
      </c>
      <c r="M128" s="154"/>
      <c r="N128" s="154">
        <v>14</v>
      </c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</row>
    <row r="129" spans="1:32" customFormat="1" x14ac:dyDescent="0.25">
      <c r="A129" s="54" t="s">
        <v>11</v>
      </c>
      <c r="B129" s="50" t="s">
        <v>442</v>
      </c>
      <c r="C129" s="154">
        <v>11</v>
      </c>
      <c r="D129" s="154">
        <v>10</v>
      </c>
      <c r="E129" s="154"/>
      <c r="F129" s="154">
        <v>13</v>
      </c>
      <c r="G129" s="154">
        <v>11</v>
      </c>
      <c r="H129" s="154">
        <v>8</v>
      </c>
      <c r="I129" s="154"/>
      <c r="J129" s="154">
        <v>11</v>
      </c>
      <c r="K129" s="154">
        <v>3</v>
      </c>
      <c r="L129" s="154">
        <v>2</v>
      </c>
      <c r="M129" s="154"/>
      <c r="N129" s="154">
        <v>11</v>
      </c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</row>
    <row r="130" spans="1:32" customFormat="1" x14ac:dyDescent="0.25">
      <c r="A130" s="45" t="s">
        <v>12</v>
      </c>
      <c r="B130" s="50" t="s">
        <v>202</v>
      </c>
      <c r="C130" s="154">
        <v>11</v>
      </c>
      <c r="D130" s="154">
        <v>12</v>
      </c>
      <c r="E130" s="154"/>
      <c r="F130" s="154">
        <v>15</v>
      </c>
      <c r="G130" s="154">
        <v>11</v>
      </c>
      <c r="H130" s="154">
        <v>10</v>
      </c>
      <c r="I130" s="154"/>
      <c r="J130" s="154">
        <v>14</v>
      </c>
      <c r="K130" s="154">
        <v>2</v>
      </c>
      <c r="L130" s="154">
        <v>1</v>
      </c>
      <c r="M130" s="154"/>
      <c r="N130" s="154">
        <v>14</v>
      </c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</row>
    <row r="131" spans="1:32" customFormat="1" x14ac:dyDescent="0.25">
      <c r="A131" s="54" t="s">
        <v>23</v>
      </c>
      <c r="B131" s="50" t="s">
        <v>443</v>
      </c>
      <c r="C131" s="154">
        <v>11</v>
      </c>
      <c r="D131" s="154">
        <v>10</v>
      </c>
      <c r="E131" s="154"/>
      <c r="F131" s="154">
        <v>13</v>
      </c>
      <c r="G131" s="154">
        <v>11</v>
      </c>
      <c r="H131" s="154">
        <v>9</v>
      </c>
      <c r="I131" s="154"/>
      <c r="J131" s="154">
        <v>12</v>
      </c>
      <c r="K131" s="154">
        <v>0</v>
      </c>
      <c r="L131" s="154">
        <v>0</v>
      </c>
      <c r="M131" s="154"/>
      <c r="N131" s="154">
        <v>12</v>
      </c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</row>
    <row r="132" spans="1:32" customFormat="1" x14ac:dyDescent="0.25">
      <c r="A132" s="48">
        <v>2</v>
      </c>
      <c r="B132" s="41" t="s">
        <v>75</v>
      </c>
      <c r="C132" s="152"/>
      <c r="D132" s="152"/>
      <c r="E132" s="152"/>
      <c r="F132" s="152"/>
      <c r="G132" s="152"/>
      <c r="H132" s="152"/>
      <c r="I132" s="152"/>
      <c r="J132" s="152"/>
      <c r="K132" s="154"/>
      <c r="L132" s="154"/>
      <c r="M132" s="154"/>
      <c r="N132" s="154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</row>
    <row r="133" spans="1:32" customFormat="1" x14ac:dyDescent="0.25">
      <c r="A133" s="45">
        <v>1</v>
      </c>
      <c r="B133" s="50" t="s">
        <v>444</v>
      </c>
      <c r="C133" s="154">
        <v>11</v>
      </c>
      <c r="D133" s="154">
        <v>10</v>
      </c>
      <c r="E133" s="154"/>
      <c r="F133" s="154">
        <v>13</v>
      </c>
      <c r="G133" s="154">
        <v>11</v>
      </c>
      <c r="H133" s="154">
        <v>10</v>
      </c>
      <c r="I133" s="154"/>
      <c r="J133" s="154">
        <v>10</v>
      </c>
      <c r="K133" s="154">
        <v>3</v>
      </c>
      <c r="L133" s="154">
        <v>0</v>
      </c>
      <c r="M133" s="154"/>
      <c r="N133" s="154">
        <v>10</v>
      </c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</row>
    <row r="134" spans="1:32" customFormat="1" ht="31.5" x14ac:dyDescent="0.25">
      <c r="A134" s="48" t="s">
        <v>31</v>
      </c>
      <c r="B134" s="39" t="s">
        <v>203</v>
      </c>
      <c r="C134" s="160"/>
      <c r="D134" s="160"/>
      <c r="E134" s="160"/>
      <c r="F134" s="160"/>
      <c r="G134" s="160"/>
      <c r="H134" s="160"/>
      <c r="I134" s="160"/>
      <c r="J134" s="160"/>
      <c r="K134" s="150"/>
      <c r="L134" s="150"/>
      <c r="M134" s="150"/>
      <c r="N134" s="150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</row>
    <row r="135" spans="1:32" customFormat="1" x14ac:dyDescent="0.25">
      <c r="A135" s="38">
        <v>1</v>
      </c>
      <c r="B135" s="41" t="s">
        <v>37</v>
      </c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</row>
    <row r="136" spans="1:32" customFormat="1" x14ac:dyDescent="0.25">
      <c r="A136" s="42" t="s">
        <v>2</v>
      </c>
      <c r="B136" s="43" t="s">
        <v>445</v>
      </c>
      <c r="C136" s="152">
        <v>11</v>
      </c>
      <c r="D136" s="152">
        <v>12</v>
      </c>
      <c r="E136" s="152"/>
      <c r="F136" s="152">
        <v>15</v>
      </c>
      <c r="G136" s="152">
        <v>11</v>
      </c>
      <c r="H136" s="152">
        <v>12</v>
      </c>
      <c r="I136" s="152"/>
      <c r="J136" s="152">
        <v>14</v>
      </c>
      <c r="K136" s="154">
        <v>1</v>
      </c>
      <c r="L136" s="154">
        <v>1</v>
      </c>
      <c r="M136" s="154"/>
      <c r="N136" s="154">
        <v>14</v>
      </c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</row>
    <row r="137" spans="1:32" customFormat="1" x14ac:dyDescent="0.25">
      <c r="A137" s="42" t="s">
        <v>3</v>
      </c>
      <c r="B137" s="43" t="s">
        <v>446</v>
      </c>
      <c r="C137" s="152">
        <v>11</v>
      </c>
      <c r="D137" s="152">
        <v>11</v>
      </c>
      <c r="E137" s="152"/>
      <c r="F137" s="152">
        <v>14</v>
      </c>
      <c r="G137" s="152">
        <v>11</v>
      </c>
      <c r="H137" s="152">
        <v>11</v>
      </c>
      <c r="I137" s="152"/>
      <c r="J137" s="152">
        <v>14</v>
      </c>
      <c r="K137" s="154"/>
      <c r="L137" s="154"/>
      <c r="M137" s="154"/>
      <c r="N137" s="154">
        <v>14</v>
      </c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</row>
    <row r="138" spans="1:32" customFormat="1" x14ac:dyDescent="0.25">
      <c r="A138" s="42" t="s">
        <v>4</v>
      </c>
      <c r="B138" s="43" t="s">
        <v>447</v>
      </c>
      <c r="C138" s="152">
        <v>11</v>
      </c>
      <c r="D138" s="152">
        <v>13</v>
      </c>
      <c r="E138" s="152"/>
      <c r="F138" s="152">
        <v>15</v>
      </c>
      <c r="G138" s="152">
        <v>11</v>
      </c>
      <c r="H138" s="152">
        <v>13</v>
      </c>
      <c r="I138" s="152"/>
      <c r="J138" s="152">
        <v>12</v>
      </c>
      <c r="K138" s="154">
        <v>2</v>
      </c>
      <c r="L138" s="154">
        <v>4</v>
      </c>
      <c r="M138" s="154"/>
      <c r="N138" s="154">
        <v>12</v>
      </c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</row>
    <row r="139" spans="1:32" customFormat="1" x14ac:dyDescent="0.25">
      <c r="A139" s="42" t="s">
        <v>5</v>
      </c>
      <c r="B139" s="43" t="s">
        <v>448</v>
      </c>
      <c r="C139" s="152">
        <v>11</v>
      </c>
      <c r="D139" s="152">
        <v>12</v>
      </c>
      <c r="E139" s="152"/>
      <c r="F139" s="152">
        <v>17</v>
      </c>
      <c r="G139" s="152">
        <v>11</v>
      </c>
      <c r="H139" s="152">
        <v>11</v>
      </c>
      <c r="I139" s="152"/>
      <c r="J139" s="152">
        <v>13</v>
      </c>
      <c r="K139" s="154">
        <v>1</v>
      </c>
      <c r="L139" s="154">
        <v>1</v>
      </c>
      <c r="M139" s="154"/>
      <c r="N139" s="154">
        <v>13</v>
      </c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</row>
    <row r="140" spans="1:32" customFormat="1" x14ac:dyDescent="0.25">
      <c r="A140" s="42" t="s">
        <v>6</v>
      </c>
      <c r="B140" s="43" t="s">
        <v>449</v>
      </c>
      <c r="C140" s="152">
        <v>11</v>
      </c>
      <c r="D140" s="152">
        <v>11</v>
      </c>
      <c r="E140" s="152"/>
      <c r="F140" s="152">
        <v>14</v>
      </c>
      <c r="G140" s="152">
        <v>11</v>
      </c>
      <c r="H140" s="152">
        <v>11</v>
      </c>
      <c r="I140" s="152"/>
      <c r="J140" s="152">
        <v>13</v>
      </c>
      <c r="K140" s="154">
        <v>1</v>
      </c>
      <c r="L140" s="154">
        <v>1</v>
      </c>
      <c r="M140" s="154"/>
      <c r="N140" s="154">
        <v>13</v>
      </c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</row>
    <row r="141" spans="1:32" customFormat="1" ht="31.5" x14ac:dyDescent="0.25">
      <c r="A141" s="42" t="s">
        <v>7</v>
      </c>
      <c r="B141" s="43" t="s">
        <v>450</v>
      </c>
      <c r="C141" s="152">
        <v>11</v>
      </c>
      <c r="D141" s="152">
        <v>13</v>
      </c>
      <c r="E141" s="152"/>
      <c r="F141" s="152">
        <v>16</v>
      </c>
      <c r="G141" s="152">
        <v>10</v>
      </c>
      <c r="H141" s="152">
        <v>13</v>
      </c>
      <c r="I141" s="152"/>
      <c r="J141" s="152">
        <v>16</v>
      </c>
      <c r="K141" s="154">
        <v>1</v>
      </c>
      <c r="L141" s="154">
        <v>3</v>
      </c>
      <c r="M141" s="154"/>
      <c r="N141" s="154">
        <v>16</v>
      </c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</row>
    <row r="142" spans="1:32" customFormat="1" x14ac:dyDescent="0.25">
      <c r="A142" s="42" t="s">
        <v>8</v>
      </c>
      <c r="B142" s="43" t="s">
        <v>451</v>
      </c>
      <c r="C142" s="152">
        <v>11</v>
      </c>
      <c r="D142" s="152">
        <v>13</v>
      </c>
      <c r="E142" s="152"/>
      <c r="F142" s="152">
        <v>15</v>
      </c>
      <c r="G142" s="152">
        <v>11</v>
      </c>
      <c r="H142" s="152">
        <v>12</v>
      </c>
      <c r="I142" s="152"/>
      <c r="J142" s="152">
        <v>13</v>
      </c>
      <c r="K142" s="154">
        <v>3</v>
      </c>
      <c r="L142" s="154">
        <v>1</v>
      </c>
      <c r="M142" s="154"/>
      <c r="N142" s="154">
        <v>13</v>
      </c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</row>
    <row r="143" spans="1:32" customFormat="1" ht="31.5" x14ac:dyDescent="0.25">
      <c r="A143" s="42" t="s">
        <v>9</v>
      </c>
      <c r="B143" s="43" t="s">
        <v>452</v>
      </c>
      <c r="C143" s="152">
        <v>11</v>
      </c>
      <c r="D143" s="152">
        <v>12</v>
      </c>
      <c r="E143" s="152"/>
      <c r="F143" s="152">
        <v>15</v>
      </c>
      <c r="G143" s="152">
        <v>10</v>
      </c>
      <c r="H143" s="152">
        <v>11</v>
      </c>
      <c r="I143" s="152"/>
      <c r="J143" s="152">
        <v>13</v>
      </c>
      <c r="K143" s="154">
        <v>1</v>
      </c>
      <c r="L143" s="154">
        <v>3</v>
      </c>
      <c r="M143" s="154"/>
      <c r="N143" s="154">
        <v>13</v>
      </c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</row>
    <row r="144" spans="1:32" customFormat="1" x14ac:dyDescent="0.25">
      <c r="A144" s="42" t="s">
        <v>10</v>
      </c>
      <c r="B144" s="43" t="s">
        <v>453</v>
      </c>
      <c r="C144" s="152">
        <v>11</v>
      </c>
      <c r="D144" s="152">
        <v>10</v>
      </c>
      <c r="E144" s="152"/>
      <c r="F144" s="152">
        <v>13</v>
      </c>
      <c r="G144" s="152">
        <v>11</v>
      </c>
      <c r="H144" s="152">
        <v>10</v>
      </c>
      <c r="I144" s="152"/>
      <c r="J144" s="152">
        <v>12</v>
      </c>
      <c r="K144" s="154">
        <v>1</v>
      </c>
      <c r="L144" s="154">
        <v>1</v>
      </c>
      <c r="M144" s="154"/>
      <c r="N144" s="154">
        <v>12</v>
      </c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</row>
    <row r="145" spans="1:32" customFormat="1" x14ac:dyDescent="0.25">
      <c r="A145" s="47" t="s">
        <v>11</v>
      </c>
      <c r="B145" s="43" t="s">
        <v>454</v>
      </c>
      <c r="C145" s="152">
        <v>11</v>
      </c>
      <c r="D145" s="152">
        <v>10</v>
      </c>
      <c r="E145" s="152"/>
      <c r="F145" s="152">
        <v>13</v>
      </c>
      <c r="G145" s="152">
        <v>10</v>
      </c>
      <c r="H145" s="152">
        <v>10</v>
      </c>
      <c r="I145" s="152"/>
      <c r="J145" s="152">
        <v>13</v>
      </c>
      <c r="K145" s="154">
        <v>3</v>
      </c>
      <c r="L145" s="154"/>
      <c r="M145" s="154"/>
      <c r="N145" s="154">
        <v>13</v>
      </c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</row>
    <row r="146" spans="1:32" customFormat="1" x14ac:dyDescent="0.25">
      <c r="A146" s="42" t="s">
        <v>12</v>
      </c>
      <c r="B146" s="43" t="s">
        <v>455</v>
      </c>
      <c r="C146" s="152">
        <v>11</v>
      </c>
      <c r="D146" s="152">
        <v>10</v>
      </c>
      <c r="E146" s="152"/>
      <c r="F146" s="152">
        <v>13</v>
      </c>
      <c r="G146" s="152">
        <v>10</v>
      </c>
      <c r="H146" s="152">
        <v>10</v>
      </c>
      <c r="I146" s="152"/>
      <c r="J146" s="152">
        <v>12</v>
      </c>
      <c r="K146" s="154">
        <v>1</v>
      </c>
      <c r="L146" s="154"/>
      <c r="M146" s="154"/>
      <c r="N146" s="154">
        <v>12</v>
      </c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</row>
    <row r="147" spans="1:32" customFormat="1" x14ac:dyDescent="0.25">
      <c r="A147" s="48">
        <v>2</v>
      </c>
      <c r="B147" s="41" t="s">
        <v>75</v>
      </c>
      <c r="C147" s="152"/>
      <c r="D147" s="152"/>
      <c r="E147" s="152"/>
      <c r="F147" s="152"/>
      <c r="G147" s="152"/>
      <c r="H147" s="152"/>
      <c r="I147" s="152"/>
      <c r="J147" s="152"/>
      <c r="K147" s="150"/>
      <c r="L147" s="150"/>
      <c r="M147" s="154"/>
      <c r="N147" s="154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</row>
    <row r="148" spans="1:32" customFormat="1" ht="31.5" x14ac:dyDescent="0.25">
      <c r="A148" s="42" t="s">
        <v>13</v>
      </c>
      <c r="B148" s="43" t="s">
        <v>456</v>
      </c>
      <c r="C148" s="152">
        <v>11</v>
      </c>
      <c r="D148" s="152">
        <v>12</v>
      </c>
      <c r="E148" s="152"/>
      <c r="F148" s="152">
        <v>15</v>
      </c>
      <c r="G148" s="152">
        <v>11</v>
      </c>
      <c r="H148" s="152">
        <v>12</v>
      </c>
      <c r="I148" s="152"/>
      <c r="J148" s="152">
        <v>13</v>
      </c>
      <c r="K148" s="154">
        <v>1</v>
      </c>
      <c r="L148" s="154">
        <v>1</v>
      </c>
      <c r="M148" s="154"/>
      <c r="N148" s="154">
        <v>13</v>
      </c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</row>
    <row r="149" spans="1:32" customFormat="1" ht="31.5" x14ac:dyDescent="0.25">
      <c r="A149" s="42" t="s">
        <v>14</v>
      </c>
      <c r="B149" s="43" t="s">
        <v>457</v>
      </c>
      <c r="C149" s="152">
        <v>11</v>
      </c>
      <c r="D149" s="152">
        <v>9</v>
      </c>
      <c r="E149" s="152"/>
      <c r="F149" s="152">
        <v>12</v>
      </c>
      <c r="G149" s="152">
        <v>11</v>
      </c>
      <c r="H149" s="152">
        <v>8</v>
      </c>
      <c r="I149" s="152"/>
      <c r="J149" s="152">
        <v>8</v>
      </c>
      <c r="K149" s="154">
        <v>1</v>
      </c>
      <c r="L149" s="154">
        <v>1</v>
      </c>
      <c r="M149" s="154"/>
      <c r="N149" s="154">
        <v>8</v>
      </c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</row>
    <row r="150" spans="1:32" customFormat="1" ht="38.25" customHeight="1" x14ac:dyDescent="0.25">
      <c r="A150" s="38" t="s">
        <v>32</v>
      </c>
      <c r="B150" s="39" t="s">
        <v>204</v>
      </c>
      <c r="C150" s="149"/>
      <c r="D150" s="149"/>
      <c r="E150" s="149"/>
      <c r="F150" s="149"/>
      <c r="G150" s="149"/>
      <c r="H150" s="149"/>
      <c r="I150" s="149"/>
      <c r="J150" s="149"/>
      <c r="K150" s="150"/>
      <c r="L150" s="150"/>
      <c r="M150" s="150"/>
      <c r="N150" s="150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</row>
    <row r="151" spans="1:32" customFormat="1" ht="18.75" customHeight="1" x14ac:dyDescent="0.25">
      <c r="A151" s="38">
        <v>1</v>
      </c>
      <c r="B151" s="41" t="s">
        <v>37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</row>
    <row r="152" spans="1:32" customFormat="1" x14ac:dyDescent="0.25">
      <c r="A152" s="45" t="s">
        <v>2</v>
      </c>
      <c r="B152" s="50" t="s">
        <v>205</v>
      </c>
      <c r="C152" s="102">
        <v>11</v>
      </c>
      <c r="D152" s="102">
        <v>12</v>
      </c>
      <c r="E152" s="102"/>
      <c r="F152" s="156">
        <v>15</v>
      </c>
      <c r="G152" s="102">
        <v>11</v>
      </c>
      <c r="H152" s="161">
        <v>10</v>
      </c>
      <c r="I152" s="161"/>
      <c r="J152" s="156">
        <v>14</v>
      </c>
      <c r="K152" s="102">
        <v>3</v>
      </c>
      <c r="L152" s="102">
        <v>1</v>
      </c>
      <c r="M152" s="102"/>
      <c r="N152" s="154">
        <v>14</v>
      </c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</row>
    <row r="153" spans="1:32" customFormat="1" x14ac:dyDescent="0.25">
      <c r="A153" s="45" t="s">
        <v>3</v>
      </c>
      <c r="B153" s="50" t="s">
        <v>95</v>
      </c>
      <c r="C153" s="102">
        <v>11</v>
      </c>
      <c r="D153" s="102">
        <v>10</v>
      </c>
      <c r="E153" s="102"/>
      <c r="F153" s="156">
        <v>13</v>
      </c>
      <c r="G153" s="102">
        <v>11</v>
      </c>
      <c r="H153" s="102">
        <v>9</v>
      </c>
      <c r="I153" s="102"/>
      <c r="J153" s="102">
        <v>12</v>
      </c>
      <c r="K153" s="102">
        <v>4</v>
      </c>
      <c r="L153" s="102">
        <v>1</v>
      </c>
      <c r="M153" s="102"/>
      <c r="N153" s="102">
        <v>12</v>
      </c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</row>
    <row r="154" spans="1:32" customFormat="1" x14ac:dyDescent="0.25">
      <c r="A154" s="52" t="s">
        <v>4</v>
      </c>
      <c r="B154" s="59" t="s">
        <v>97</v>
      </c>
      <c r="C154" s="102">
        <v>11</v>
      </c>
      <c r="D154" s="102">
        <v>10</v>
      </c>
      <c r="E154" s="102"/>
      <c r="F154" s="102">
        <v>13</v>
      </c>
      <c r="G154" s="102">
        <v>11</v>
      </c>
      <c r="H154" s="161">
        <v>8</v>
      </c>
      <c r="I154" s="161"/>
      <c r="J154" s="161">
        <v>13</v>
      </c>
      <c r="K154" s="102">
        <v>4</v>
      </c>
      <c r="L154" s="102"/>
      <c r="M154" s="102"/>
      <c r="N154" s="161">
        <v>13</v>
      </c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</row>
    <row r="155" spans="1:32" customFormat="1" x14ac:dyDescent="0.25">
      <c r="A155" s="52" t="s">
        <v>5</v>
      </c>
      <c r="B155" s="59" t="s">
        <v>458</v>
      </c>
      <c r="C155" s="102">
        <v>11</v>
      </c>
      <c r="D155" s="102">
        <v>11</v>
      </c>
      <c r="E155" s="102"/>
      <c r="F155" s="102">
        <v>13</v>
      </c>
      <c r="G155" s="102">
        <v>11</v>
      </c>
      <c r="H155" s="161">
        <v>8</v>
      </c>
      <c r="I155" s="161"/>
      <c r="J155" s="161">
        <v>13</v>
      </c>
      <c r="K155" s="102">
        <v>3</v>
      </c>
      <c r="L155" s="102">
        <v>1</v>
      </c>
      <c r="M155" s="102"/>
      <c r="N155" s="161">
        <v>13</v>
      </c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</row>
    <row r="156" spans="1:32" customFormat="1" x14ac:dyDescent="0.25">
      <c r="A156" s="52" t="s">
        <v>6</v>
      </c>
      <c r="B156" s="59" t="s">
        <v>459</v>
      </c>
      <c r="C156" s="102">
        <v>11</v>
      </c>
      <c r="D156" s="102">
        <v>11</v>
      </c>
      <c r="E156" s="102"/>
      <c r="F156" s="102">
        <v>14</v>
      </c>
      <c r="G156" s="102">
        <v>11</v>
      </c>
      <c r="H156" s="161">
        <v>11</v>
      </c>
      <c r="I156" s="161"/>
      <c r="J156" s="161">
        <v>13</v>
      </c>
      <c r="K156" s="102">
        <v>3</v>
      </c>
      <c r="L156" s="102">
        <v>3</v>
      </c>
      <c r="M156" s="102"/>
      <c r="N156" s="161">
        <v>13</v>
      </c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</row>
    <row r="157" spans="1:32" customFormat="1" x14ac:dyDescent="0.25">
      <c r="A157" s="52" t="s">
        <v>7</v>
      </c>
      <c r="B157" s="59" t="s">
        <v>460</v>
      </c>
      <c r="C157" s="102">
        <v>11</v>
      </c>
      <c r="D157" s="102">
        <v>12</v>
      </c>
      <c r="E157" s="102"/>
      <c r="F157" s="102">
        <v>14</v>
      </c>
      <c r="G157" s="102">
        <v>10</v>
      </c>
      <c r="H157" s="161">
        <v>10</v>
      </c>
      <c r="I157" s="161"/>
      <c r="J157" s="161">
        <v>14</v>
      </c>
      <c r="K157" s="102">
        <v>3</v>
      </c>
      <c r="L157" s="102">
        <v>6</v>
      </c>
      <c r="M157" s="102"/>
      <c r="N157" s="161">
        <v>14</v>
      </c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</row>
    <row r="158" spans="1:32" customFormat="1" ht="18.75" customHeight="1" x14ac:dyDescent="0.25">
      <c r="A158" s="49" t="s">
        <v>35</v>
      </c>
      <c r="B158" s="39" t="s">
        <v>186</v>
      </c>
      <c r="C158" s="149"/>
      <c r="D158" s="149"/>
      <c r="E158" s="149"/>
      <c r="F158" s="149"/>
      <c r="G158" s="149"/>
      <c r="H158" s="149"/>
      <c r="I158" s="149"/>
      <c r="J158" s="149"/>
      <c r="K158" s="150"/>
      <c r="L158" s="150"/>
      <c r="M158" s="150"/>
      <c r="N158" s="150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</row>
    <row r="159" spans="1:32" customFormat="1" ht="18.75" customHeight="1" x14ac:dyDescent="0.25">
      <c r="A159" s="38">
        <v>1</v>
      </c>
      <c r="B159" s="41" t="s">
        <v>37</v>
      </c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</row>
    <row r="160" spans="1:32" customFormat="1" x14ac:dyDescent="0.25">
      <c r="A160" s="49"/>
      <c r="B160" s="50" t="s">
        <v>461</v>
      </c>
      <c r="C160" s="149"/>
      <c r="D160" s="149">
        <v>3</v>
      </c>
      <c r="E160" s="149"/>
      <c r="F160" s="149">
        <v>7</v>
      </c>
      <c r="G160" s="149"/>
      <c r="H160" s="149"/>
      <c r="I160" s="149"/>
      <c r="J160" s="149"/>
      <c r="K160" s="150"/>
      <c r="L160" s="150"/>
      <c r="M160" s="150"/>
      <c r="N160" s="150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</row>
    <row r="161" spans="1:32" customFormat="1" x14ac:dyDescent="0.25">
      <c r="A161" s="45" t="s">
        <v>2</v>
      </c>
      <c r="B161" s="50" t="s">
        <v>462</v>
      </c>
      <c r="C161" s="156">
        <v>11</v>
      </c>
      <c r="D161" s="156">
        <v>9</v>
      </c>
      <c r="E161" s="156"/>
      <c r="F161" s="154">
        <v>12</v>
      </c>
      <c r="G161" s="156">
        <v>10</v>
      </c>
      <c r="H161" s="156">
        <v>8</v>
      </c>
      <c r="I161" s="156"/>
      <c r="J161" s="156">
        <v>12</v>
      </c>
      <c r="K161" s="154">
        <v>1</v>
      </c>
      <c r="L161" s="154">
        <v>1</v>
      </c>
      <c r="M161" s="154"/>
      <c r="N161" s="154">
        <v>12</v>
      </c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</row>
    <row r="162" spans="1:32" customFormat="1" x14ac:dyDescent="0.25">
      <c r="A162" s="45" t="s">
        <v>3</v>
      </c>
      <c r="B162" s="50" t="s">
        <v>463</v>
      </c>
      <c r="C162" s="156">
        <v>11</v>
      </c>
      <c r="D162" s="156">
        <v>13</v>
      </c>
      <c r="E162" s="156"/>
      <c r="F162" s="154">
        <v>16</v>
      </c>
      <c r="G162" s="156">
        <v>11</v>
      </c>
      <c r="H162" s="156">
        <v>13</v>
      </c>
      <c r="I162" s="156"/>
      <c r="J162" s="156">
        <v>15</v>
      </c>
      <c r="K162" s="154">
        <v>3</v>
      </c>
      <c r="L162" s="154">
        <v>1</v>
      </c>
      <c r="M162" s="154"/>
      <c r="N162" s="154">
        <v>15</v>
      </c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</row>
    <row r="163" spans="1:32" customFormat="1" x14ac:dyDescent="0.25">
      <c r="A163" s="45" t="s">
        <v>4</v>
      </c>
      <c r="B163" s="50" t="s">
        <v>464</v>
      </c>
      <c r="C163" s="156">
        <v>11</v>
      </c>
      <c r="D163" s="156">
        <v>10</v>
      </c>
      <c r="E163" s="156"/>
      <c r="F163" s="154">
        <v>12</v>
      </c>
      <c r="G163" s="156">
        <v>10</v>
      </c>
      <c r="H163" s="156">
        <v>9</v>
      </c>
      <c r="I163" s="156"/>
      <c r="J163" s="156">
        <v>11</v>
      </c>
      <c r="K163" s="154"/>
      <c r="L163" s="154"/>
      <c r="M163" s="154"/>
      <c r="N163" s="154">
        <v>11</v>
      </c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</row>
    <row r="164" spans="1:32" customFormat="1" x14ac:dyDescent="0.25">
      <c r="A164" s="45" t="s">
        <v>5</v>
      </c>
      <c r="B164" s="50" t="s">
        <v>465</v>
      </c>
      <c r="C164" s="156">
        <v>11</v>
      </c>
      <c r="D164" s="156">
        <v>11</v>
      </c>
      <c r="E164" s="156"/>
      <c r="F164" s="154">
        <v>13</v>
      </c>
      <c r="G164" s="156">
        <v>10</v>
      </c>
      <c r="H164" s="156">
        <v>9</v>
      </c>
      <c r="I164" s="156"/>
      <c r="J164" s="156">
        <v>12</v>
      </c>
      <c r="K164" s="154"/>
      <c r="L164" s="154">
        <v>1</v>
      </c>
      <c r="M164" s="154"/>
      <c r="N164" s="154">
        <v>12</v>
      </c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</row>
    <row r="165" spans="1:32" customFormat="1" x14ac:dyDescent="0.25">
      <c r="A165" s="45" t="s">
        <v>6</v>
      </c>
      <c r="B165" s="50" t="s">
        <v>466</v>
      </c>
      <c r="C165" s="156">
        <v>11</v>
      </c>
      <c r="D165" s="156">
        <v>9</v>
      </c>
      <c r="E165" s="156"/>
      <c r="F165" s="154">
        <v>12</v>
      </c>
      <c r="G165" s="156">
        <v>11</v>
      </c>
      <c r="H165" s="156">
        <v>8</v>
      </c>
      <c r="I165" s="156"/>
      <c r="J165" s="156">
        <v>11</v>
      </c>
      <c r="K165" s="154"/>
      <c r="L165" s="154"/>
      <c r="M165" s="154"/>
      <c r="N165" s="154">
        <v>11</v>
      </c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</row>
    <row r="166" spans="1:32" customFormat="1" x14ac:dyDescent="0.25">
      <c r="A166" s="45" t="s">
        <v>7</v>
      </c>
      <c r="B166" s="50" t="s">
        <v>467</v>
      </c>
      <c r="C166" s="156">
        <v>11</v>
      </c>
      <c r="D166" s="156">
        <v>10</v>
      </c>
      <c r="E166" s="156"/>
      <c r="F166" s="154">
        <v>13</v>
      </c>
      <c r="G166" s="156">
        <v>11</v>
      </c>
      <c r="H166" s="156">
        <v>9</v>
      </c>
      <c r="I166" s="156"/>
      <c r="J166" s="156">
        <v>9</v>
      </c>
      <c r="K166" s="154"/>
      <c r="L166" s="154"/>
      <c r="M166" s="154"/>
      <c r="N166" s="154">
        <v>9</v>
      </c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</row>
    <row r="167" spans="1:32" customFormat="1" x14ac:dyDescent="0.25">
      <c r="A167" s="45" t="s">
        <v>8</v>
      </c>
      <c r="B167" s="50" t="s">
        <v>468</v>
      </c>
      <c r="C167" s="156">
        <v>11</v>
      </c>
      <c r="D167" s="156">
        <v>9</v>
      </c>
      <c r="E167" s="156"/>
      <c r="F167" s="154">
        <v>12</v>
      </c>
      <c r="G167" s="156">
        <v>10</v>
      </c>
      <c r="H167" s="156">
        <v>8</v>
      </c>
      <c r="I167" s="156"/>
      <c r="J167" s="156">
        <v>10</v>
      </c>
      <c r="K167" s="154">
        <v>6</v>
      </c>
      <c r="L167" s="154">
        <v>1</v>
      </c>
      <c r="M167" s="154"/>
      <c r="N167" s="154">
        <v>10</v>
      </c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</row>
    <row r="168" spans="1:32" customFormat="1" x14ac:dyDescent="0.25">
      <c r="A168" s="45" t="s">
        <v>9</v>
      </c>
      <c r="B168" s="50" t="s">
        <v>469</v>
      </c>
      <c r="C168" s="156">
        <v>11</v>
      </c>
      <c r="D168" s="156">
        <v>13</v>
      </c>
      <c r="E168" s="156"/>
      <c r="F168" s="154">
        <v>16</v>
      </c>
      <c r="G168" s="156">
        <v>10</v>
      </c>
      <c r="H168" s="156">
        <v>12</v>
      </c>
      <c r="I168" s="156"/>
      <c r="J168" s="156">
        <v>13</v>
      </c>
      <c r="K168" s="154">
        <v>1</v>
      </c>
      <c r="L168" s="154"/>
      <c r="M168" s="154"/>
      <c r="N168" s="154">
        <v>13</v>
      </c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</row>
    <row r="169" spans="1:32" customFormat="1" x14ac:dyDescent="0.25">
      <c r="A169" s="45" t="s">
        <v>10</v>
      </c>
      <c r="B169" s="50" t="s">
        <v>470</v>
      </c>
      <c r="C169" s="156">
        <v>11</v>
      </c>
      <c r="D169" s="156">
        <v>9</v>
      </c>
      <c r="E169" s="156"/>
      <c r="F169" s="156">
        <v>12</v>
      </c>
      <c r="G169" s="156">
        <v>11</v>
      </c>
      <c r="H169" s="156">
        <v>9</v>
      </c>
      <c r="I169" s="156"/>
      <c r="J169" s="156">
        <v>12</v>
      </c>
      <c r="K169" s="154">
        <v>4</v>
      </c>
      <c r="L169" s="154"/>
      <c r="M169" s="154"/>
      <c r="N169" s="154">
        <v>12</v>
      </c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</row>
    <row r="170" spans="1:32" customFormat="1" x14ac:dyDescent="0.25">
      <c r="A170" s="60" t="s">
        <v>11</v>
      </c>
      <c r="B170" s="50" t="s">
        <v>471</v>
      </c>
      <c r="C170" s="156">
        <v>11</v>
      </c>
      <c r="D170" s="156">
        <v>10</v>
      </c>
      <c r="E170" s="156"/>
      <c r="F170" s="156">
        <v>12</v>
      </c>
      <c r="G170" s="156">
        <v>11</v>
      </c>
      <c r="H170" s="156">
        <v>9</v>
      </c>
      <c r="I170" s="156"/>
      <c r="J170" s="156">
        <v>11</v>
      </c>
      <c r="K170" s="154">
        <v>2</v>
      </c>
      <c r="L170" s="154">
        <v>3</v>
      </c>
      <c r="M170" s="154"/>
      <c r="N170" s="154">
        <v>11</v>
      </c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</row>
    <row r="171" spans="1:32" customFormat="1" x14ac:dyDescent="0.25">
      <c r="A171" s="48">
        <v>2</v>
      </c>
      <c r="B171" s="41" t="s">
        <v>472</v>
      </c>
      <c r="C171" s="152"/>
      <c r="D171" s="152"/>
      <c r="E171" s="152"/>
      <c r="F171" s="152"/>
      <c r="G171" s="152"/>
      <c r="H171" s="152"/>
      <c r="I171" s="152"/>
      <c r="J171" s="152"/>
      <c r="K171" s="150"/>
      <c r="L171" s="150"/>
      <c r="M171" s="154"/>
      <c r="N171" s="154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</row>
    <row r="172" spans="1:32" customFormat="1" x14ac:dyDescent="0.25">
      <c r="A172" s="45" t="s">
        <v>13</v>
      </c>
      <c r="B172" s="50" t="s">
        <v>164</v>
      </c>
      <c r="C172" s="156">
        <v>11</v>
      </c>
      <c r="D172" s="162">
        <v>12</v>
      </c>
      <c r="E172" s="162"/>
      <c r="F172" s="154">
        <v>14</v>
      </c>
      <c r="G172" s="156">
        <v>10</v>
      </c>
      <c r="H172" s="156">
        <v>12</v>
      </c>
      <c r="I172" s="156"/>
      <c r="J172" s="156">
        <v>11</v>
      </c>
      <c r="K172" s="154">
        <v>1</v>
      </c>
      <c r="L172" s="161"/>
      <c r="M172" s="161"/>
      <c r="N172" s="154">
        <v>11</v>
      </c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</row>
    <row r="173" spans="1:32" customFormat="1" x14ac:dyDescent="0.25">
      <c r="A173" s="45" t="s">
        <v>14</v>
      </c>
      <c r="B173" s="50" t="s">
        <v>174</v>
      </c>
      <c r="C173" s="156">
        <v>10</v>
      </c>
      <c r="D173" s="162">
        <v>9</v>
      </c>
      <c r="E173" s="162"/>
      <c r="F173" s="154">
        <v>10</v>
      </c>
      <c r="G173" s="156">
        <v>10</v>
      </c>
      <c r="H173" s="156">
        <v>8</v>
      </c>
      <c r="I173" s="156"/>
      <c r="J173" s="156">
        <v>9</v>
      </c>
      <c r="K173" s="154">
        <v>1</v>
      </c>
      <c r="L173" s="161"/>
      <c r="M173" s="161"/>
      <c r="N173" s="154">
        <v>9</v>
      </c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</row>
    <row r="174" spans="1:32" customFormat="1" x14ac:dyDescent="0.25">
      <c r="A174" s="52" t="s">
        <v>15</v>
      </c>
      <c r="B174" s="50" t="s">
        <v>165</v>
      </c>
      <c r="C174" s="161">
        <v>10</v>
      </c>
      <c r="D174" s="162">
        <v>9</v>
      </c>
      <c r="E174" s="162"/>
      <c r="F174" s="154">
        <v>10</v>
      </c>
      <c r="G174" s="156">
        <v>10</v>
      </c>
      <c r="H174" s="156">
        <v>8</v>
      </c>
      <c r="I174" s="156"/>
      <c r="J174" s="156">
        <v>10</v>
      </c>
      <c r="K174" s="161">
        <v>1</v>
      </c>
      <c r="L174" s="161"/>
      <c r="M174" s="161"/>
      <c r="N174" s="154">
        <v>10</v>
      </c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</row>
    <row r="175" spans="1:32" customFormat="1" x14ac:dyDescent="0.25">
      <c r="A175" s="52" t="s">
        <v>16</v>
      </c>
      <c r="B175" s="50" t="s">
        <v>166</v>
      </c>
      <c r="C175" s="161">
        <v>10</v>
      </c>
      <c r="D175" s="162">
        <v>10</v>
      </c>
      <c r="E175" s="162"/>
      <c r="F175" s="154">
        <v>10</v>
      </c>
      <c r="G175" s="156">
        <v>9</v>
      </c>
      <c r="H175" s="156">
        <v>8</v>
      </c>
      <c r="I175" s="156"/>
      <c r="J175" s="156">
        <v>10</v>
      </c>
      <c r="K175" s="161"/>
      <c r="L175" s="161"/>
      <c r="M175" s="161"/>
      <c r="N175" s="154">
        <v>10</v>
      </c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</row>
    <row r="176" spans="1:32" customFormat="1" x14ac:dyDescent="0.25">
      <c r="A176" s="52" t="s">
        <v>17</v>
      </c>
      <c r="B176" s="50" t="s">
        <v>473</v>
      </c>
      <c r="C176" s="161">
        <v>11</v>
      </c>
      <c r="D176" s="162">
        <v>11</v>
      </c>
      <c r="E176" s="162"/>
      <c r="F176" s="154">
        <v>13</v>
      </c>
      <c r="G176" s="156">
        <v>11</v>
      </c>
      <c r="H176" s="156">
        <v>11</v>
      </c>
      <c r="I176" s="156"/>
      <c r="J176" s="156">
        <v>11</v>
      </c>
      <c r="K176" s="161">
        <v>2</v>
      </c>
      <c r="L176" s="161"/>
      <c r="M176" s="161"/>
      <c r="N176" s="154">
        <v>11</v>
      </c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</row>
    <row r="177" spans="1:32" customFormat="1" x14ac:dyDescent="0.25">
      <c r="A177" s="52" t="s">
        <v>18</v>
      </c>
      <c r="B177" s="59" t="s">
        <v>474</v>
      </c>
      <c r="C177" s="161">
        <v>11</v>
      </c>
      <c r="D177" s="162">
        <v>10</v>
      </c>
      <c r="E177" s="162"/>
      <c r="F177" s="154">
        <v>12</v>
      </c>
      <c r="G177" s="156">
        <v>11</v>
      </c>
      <c r="H177" s="156">
        <v>9</v>
      </c>
      <c r="I177" s="156"/>
      <c r="J177" s="156">
        <v>9</v>
      </c>
      <c r="K177" s="161">
        <v>5</v>
      </c>
      <c r="L177" s="161">
        <v>1</v>
      </c>
      <c r="M177" s="161"/>
      <c r="N177" s="154">
        <v>9</v>
      </c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</row>
    <row r="178" spans="1:32" customFormat="1" x14ac:dyDescent="0.25">
      <c r="A178" s="49" t="s">
        <v>65</v>
      </c>
      <c r="B178" s="39" t="s">
        <v>185</v>
      </c>
      <c r="C178" s="163"/>
      <c r="D178" s="163"/>
      <c r="E178" s="163"/>
      <c r="F178" s="163"/>
      <c r="G178" s="163"/>
      <c r="H178" s="163"/>
      <c r="I178" s="163"/>
      <c r="J178" s="164"/>
      <c r="K178" s="163"/>
      <c r="L178" s="163"/>
      <c r="M178" s="163"/>
      <c r="N178" s="163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</row>
    <row r="179" spans="1:32" customFormat="1" x14ac:dyDescent="0.25">
      <c r="A179" s="38">
        <v>1</v>
      </c>
      <c r="B179" s="41" t="s">
        <v>37</v>
      </c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</row>
    <row r="180" spans="1:32" customFormat="1" x14ac:dyDescent="0.25">
      <c r="A180" s="45" t="s">
        <v>2</v>
      </c>
      <c r="B180" s="50" t="s">
        <v>475</v>
      </c>
      <c r="C180" s="156">
        <v>11</v>
      </c>
      <c r="D180" s="156">
        <v>13</v>
      </c>
      <c r="E180" s="156"/>
      <c r="F180" s="156">
        <v>15</v>
      </c>
      <c r="G180" s="156">
        <v>11</v>
      </c>
      <c r="H180" s="156">
        <v>11</v>
      </c>
      <c r="I180" s="156"/>
      <c r="J180" s="156">
        <v>13</v>
      </c>
      <c r="K180" s="154"/>
      <c r="L180" s="154">
        <v>1</v>
      </c>
      <c r="M180" s="154"/>
      <c r="N180" s="154">
        <v>13</v>
      </c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</row>
    <row r="181" spans="1:32" customFormat="1" x14ac:dyDescent="0.25">
      <c r="A181" s="45" t="s">
        <v>3</v>
      </c>
      <c r="B181" s="50" t="s">
        <v>476</v>
      </c>
      <c r="C181" s="156">
        <v>11</v>
      </c>
      <c r="D181" s="156">
        <v>13</v>
      </c>
      <c r="E181" s="156"/>
      <c r="F181" s="156">
        <v>15</v>
      </c>
      <c r="G181" s="156">
        <v>11</v>
      </c>
      <c r="H181" s="156">
        <v>10</v>
      </c>
      <c r="I181" s="156"/>
      <c r="J181" s="156">
        <v>11</v>
      </c>
      <c r="K181" s="154">
        <v>3</v>
      </c>
      <c r="L181" s="154">
        <v>1</v>
      </c>
      <c r="M181" s="154"/>
      <c r="N181" s="154">
        <v>11</v>
      </c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</row>
    <row r="182" spans="1:32" customFormat="1" x14ac:dyDescent="0.25">
      <c r="A182" s="45" t="s">
        <v>4</v>
      </c>
      <c r="B182" s="50" t="s">
        <v>477</v>
      </c>
      <c r="C182" s="156">
        <v>11</v>
      </c>
      <c r="D182" s="156">
        <v>13</v>
      </c>
      <c r="E182" s="156"/>
      <c r="F182" s="156">
        <v>15</v>
      </c>
      <c r="G182" s="156">
        <v>11</v>
      </c>
      <c r="H182" s="156">
        <v>11</v>
      </c>
      <c r="I182" s="156"/>
      <c r="J182" s="154">
        <v>12</v>
      </c>
      <c r="K182" s="154">
        <v>4</v>
      </c>
      <c r="L182" s="154">
        <v>2</v>
      </c>
      <c r="M182" s="154"/>
      <c r="N182" s="154">
        <v>12</v>
      </c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</row>
    <row r="183" spans="1:32" customFormat="1" x14ac:dyDescent="0.25">
      <c r="A183" s="48">
        <v>2</v>
      </c>
      <c r="B183" s="41" t="s">
        <v>472</v>
      </c>
      <c r="C183" s="152"/>
      <c r="D183" s="152"/>
      <c r="E183" s="152"/>
      <c r="F183" s="152"/>
      <c r="G183" s="152"/>
      <c r="H183" s="152"/>
      <c r="I183" s="152"/>
      <c r="J183" s="152"/>
      <c r="K183" s="154"/>
      <c r="L183" s="154"/>
      <c r="M183" s="154"/>
      <c r="N183" s="154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</row>
    <row r="184" spans="1:32" customFormat="1" x14ac:dyDescent="0.25">
      <c r="A184" s="45" t="s">
        <v>13</v>
      </c>
      <c r="B184" s="50" t="s">
        <v>164</v>
      </c>
      <c r="C184" s="156">
        <v>12</v>
      </c>
      <c r="D184" s="156">
        <v>12</v>
      </c>
      <c r="E184" s="156"/>
      <c r="F184" s="156">
        <v>15</v>
      </c>
      <c r="G184" s="156">
        <v>12</v>
      </c>
      <c r="H184" s="156">
        <v>11</v>
      </c>
      <c r="I184" s="156"/>
      <c r="J184" s="156">
        <v>15</v>
      </c>
      <c r="K184" s="154">
        <v>2</v>
      </c>
      <c r="L184" s="154">
        <v>1</v>
      </c>
      <c r="M184" s="154"/>
      <c r="N184" s="154">
        <v>15</v>
      </c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</row>
    <row r="185" spans="1:32" customFormat="1" x14ac:dyDescent="0.25">
      <c r="A185" s="45" t="s">
        <v>14</v>
      </c>
      <c r="B185" s="50" t="s">
        <v>174</v>
      </c>
      <c r="C185" s="156">
        <v>11</v>
      </c>
      <c r="D185" s="156">
        <v>14</v>
      </c>
      <c r="E185" s="156"/>
      <c r="F185" s="156">
        <v>17</v>
      </c>
      <c r="G185" s="156">
        <v>11</v>
      </c>
      <c r="H185" s="156">
        <v>14</v>
      </c>
      <c r="I185" s="156"/>
      <c r="J185" s="156">
        <v>16</v>
      </c>
      <c r="K185" s="154"/>
      <c r="L185" s="154">
        <v>2</v>
      </c>
      <c r="M185" s="154"/>
      <c r="N185" s="154">
        <v>16</v>
      </c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</row>
    <row r="186" spans="1:32" customFormat="1" x14ac:dyDescent="0.25">
      <c r="A186" s="45" t="s">
        <v>15</v>
      </c>
      <c r="B186" s="50" t="s">
        <v>473</v>
      </c>
      <c r="C186" s="161">
        <v>11</v>
      </c>
      <c r="D186" s="161">
        <v>12</v>
      </c>
      <c r="E186" s="161"/>
      <c r="F186" s="161">
        <v>13</v>
      </c>
      <c r="G186" s="156">
        <v>11</v>
      </c>
      <c r="H186" s="156">
        <v>9</v>
      </c>
      <c r="I186" s="156"/>
      <c r="J186" s="156">
        <v>11</v>
      </c>
      <c r="K186" s="161">
        <v>4</v>
      </c>
      <c r="L186" s="161">
        <v>3</v>
      </c>
      <c r="M186" s="161"/>
      <c r="N186" s="154">
        <v>11</v>
      </c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</row>
    <row r="187" spans="1:32" customFormat="1" x14ac:dyDescent="0.25">
      <c r="A187" s="45" t="s">
        <v>16</v>
      </c>
      <c r="B187" s="50" t="s">
        <v>478</v>
      </c>
      <c r="C187" s="156">
        <v>11</v>
      </c>
      <c r="D187" s="156">
        <v>12</v>
      </c>
      <c r="E187" s="156"/>
      <c r="F187" s="156">
        <v>14</v>
      </c>
      <c r="G187" s="156">
        <v>11</v>
      </c>
      <c r="H187" s="156">
        <v>10</v>
      </c>
      <c r="I187" s="156"/>
      <c r="J187" s="156">
        <v>13</v>
      </c>
      <c r="K187" s="154">
        <v>3</v>
      </c>
      <c r="L187" s="154">
        <v>1</v>
      </c>
      <c r="M187" s="154"/>
      <c r="N187" s="154">
        <v>13</v>
      </c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</row>
    <row r="188" spans="1:32" customFormat="1" x14ac:dyDescent="0.25">
      <c r="A188" s="45" t="s">
        <v>17</v>
      </c>
      <c r="B188" s="50" t="s">
        <v>479</v>
      </c>
      <c r="C188" s="156">
        <v>11</v>
      </c>
      <c r="D188" s="156">
        <v>12</v>
      </c>
      <c r="E188" s="156"/>
      <c r="F188" s="156">
        <v>14</v>
      </c>
      <c r="G188" s="156">
        <v>11</v>
      </c>
      <c r="H188" s="156">
        <v>10</v>
      </c>
      <c r="I188" s="156"/>
      <c r="J188" s="156">
        <v>12</v>
      </c>
      <c r="K188" s="154">
        <v>3</v>
      </c>
      <c r="L188" s="154">
        <v>2</v>
      </c>
      <c r="M188" s="154"/>
      <c r="N188" s="154">
        <v>12</v>
      </c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</row>
    <row r="189" spans="1:32" customFormat="1" x14ac:dyDescent="0.25">
      <c r="A189" s="45" t="s">
        <v>18</v>
      </c>
      <c r="B189" s="50" t="s">
        <v>480</v>
      </c>
      <c r="C189" s="156">
        <v>11</v>
      </c>
      <c r="D189" s="156">
        <v>12</v>
      </c>
      <c r="E189" s="156"/>
      <c r="F189" s="156">
        <v>14</v>
      </c>
      <c r="G189" s="156">
        <v>11</v>
      </c>
      <c r="H189" s="156">
        <v>9</v>
      </c>
      <c r="I189" s="156"/>
      <c r="J189" s="156">
        <v>12</v>
      </c>
      <c r="K189" s="154">
        <v>2</v>
      </c>
      <c r="L189" s="154">
        <v>1</v>
      </c>
      <c r="M189" s="154"/>
      <c r="N189" s="154">
        <v>12</v>
      </c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</row>
    <row r="190" spans="1:32" customFormat="1" x14ac:dyDescent="0.25">
      <c r="A190" s="45" t="s">
        <v>19</v>
      </c>
      <c r="B190" s="50" t="s">
        <v>481</v>
      </c>
      <c r="C190" s="156">
        <v>11</v>
      </c>
      <c r="D190" s="156">
        <v>12</v>
      </c>
      <c r="E190" s="156"/>
      <c r="F190" s="156">
        <v>14</v>
      </c>
      <c r="G190" s="156">
        <v>11</v>
      </c>
      <c r="H190" s="156">
        <v>10</v>
      </c>
      <c r="I190" s="156"/>
      <c r="J190" s="156">
        <v>13</v>
      </c>
      <c r="K190" s="154">
        <v>3</v>
      </c>
      <c r="L190" s="154"/>
      <c r="M190" s="154"/>
      <c r="N190" s="154">
        <v>13</v>
      </c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</row>
    <row r="191" spans="1:32" customFormat="1" x14ac:dyDescent="0.25">
      <c r="A191" s="49" t="s">
        <v>66</v>
      </c>
      <c r="B191" s="39" t="s">
        <v>184</v>
      </c>
      <c r="C191" s="149"/>
      <c r="D191" s="149"/>
      <c r="E191" s="149"/>
      <c r="F191" s="149"/>
      <c r="G191" s="149"/>
      <c r="H191" s="149"/>
      <c r="I191" s="149"/>
      <c r="J191" s="149"/>
      <c r="K191" s="150"/>
      <c r="L191" s="150"/>
      <c r="M191" s="150"/>
      <c r="N191" s="150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</row>
    <row r="192" spans="1:32" customFormat="1" x14ac:dyDescent="0.25">
      <c r="A192" s="38">
        <v>1</v>
      </c>
      <c r="B192" s="41" t="s">
        <v>37</v>
      </c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</row>
    <row r="193" spans="1:32" customFormat="1" x14ac:dyDescent="0.25">
      <c r="A193" s="45" t="s">
        <v>2</v>
      </c>
      <c r="B193" s="50" t="s">
        <v>482</v>
      </c>
      <c r="C193" s="156">
        <v>11</v>
      </c>
      <c r="D193" s="156">
        <v>15</v>
      </c>
      <c r="E193" s="156"/>
      <c r="F193" s="156">
        <v>17</v>
      </c>
      <c r="G193" s="156">
        <v>10</v>
      </c>
      <c r="H193" s="156">
        <v>11</v>
      </c>
      <c r="I193" s="156"/>
      <c r="J193" s="156">
        <v>17</v>
      </c>
      <c r="K193" s="154"/>
      <c r="L193" s="154">
        <v>3</v>
      </c>
      <c r="M193" s="154"/>
      <c r="N193" s="154">
        <v>17</v>
      </c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</row>
    <row r="194" spans="1:32" customFormat="1" x14ac:dyDescent="0.25">
      <c r="A194" s="45" t="s">
        <v>3</v>
      </c>
      <c r="B194" s="50" t="s">
        <v>483</v>
      </c>
      <c r="C194" s="156">
        <v>11</v>
      </c>
      <c r="D194" s="156">
        <v>14</v>
      </c>
      <c r="E194" s="156"/>
      <c r="F194" s="156">
        <v>17</v>
      </c>
      <c r="G194" s="156">
        <v>11</v>
      </c>
      <c r="H194" s="156">
        <v>11</v>
      </c>
      <c r="I194" s="156"/>
      <c r="J194" s="156">
        <v>16</v>
      </c>
      <c r="K194" s="154">
        <v>1</v>
      </c>
      <c r="L194" s="154">
        <v>2</v>
      </c>
      <c r="M194" s="154"/>
      <c r="N194" s="154">
        <v>16</v>
      </c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</row>
    <row r="195" spans="1:32" customFormat="1" x14ac:dyDescent="0.25">
      <c r="A195" s="45" t="s">
        <v>4</v>
      </c>
      <c r="B195" s="50" t="s">
        <v>484</v>
      </c>
      <c r="C195" s="156">
        <v>11</v>
      </c>
      <c r="D195" s="156">
        <v>14</v>
      </c>
      <c r="E195" s="156"/>
      <c r="F195" s="156">
        <v>17</v>
      </c>
      <c r="G195" s="156">
        <v>11</v>
      </c>
      <c r="H195" s="156">
        <v>12</v>
      </c>
      <c r="I195" s="156"/>
      <c r="J195" s="156">
        <v>16</v>
      </c>
      <c r="K195" s="154">
        <v>2</v>
      </c>
      <c r="L195" s="154">
        <v>1</v>
      </c>
      <c r="M195" s="154"/>
      <c r="N195" s="154">
        <v>16</v>
      </c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</row>
    <row r="196" spans="1:32" customFormat="1" x14ac:dyDescent="0.25">
      <c r="A196" s="45" t="s">
        <v>5</v>
      </c>
      <c r="B196" s="50" t="s">
        <v>485</v>
      </c>
      <c r="C196" s="156">
        <v>11</v>
      </c>
      <c r="D196" s="156">
        <v>11</v>
      </c>
      <c r="E196" s="156"/>
      <c r="F196" s="156">
        <v>14</v>
      </c>
      <c r="G196" s="156">
        <v>10</v>
      </c>
      <c r="H196" s="156">
        <v>10</v>
      </c>
      <c r="I196" s="156"/>
      <c r="J196" s="156">
        <v>14</v>
      </c>
      <c r="K196" s="154">
        <v>4</v>
      </c>
      <c r="L196" s="154">
        <v>2</v>
      </c>
      <c r="M196" s="154"/>
      <c r="N196" s="154">
        <v>14</v>
      </c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</row>
    <row r="197" spans="1:32" customFormat="1" x14ac:dyDescent="0.25">
      <c r="A197" s="45" t="s">
        <v>6</v>
      </c>
      <c r="B197" s="50" t="s">
        <v>486</v>
      </c>
      <c r="C197" s="156">
        <v>11</v>
      </c>
      <c r="D197" s="156">
        <v>11</v>
      </c>
      <c r="E197" s="156"/>
      <c r="F197" s="156">
        <v>14</v>
      </c>
      <c r="G197" s="156">
        <v>11</v>
      </c>
      <c r="H197" s="156">
        <v>9</v>
      </c>
      <c r="I197" s="156"/>
      <c r="J197" s="156">
        <v>14</v>
      </c>
      <c r="K197" s="154">
        <v>2</v>
      </c>
      <c r="L197" s="154">
        <v>2</v>
      </c>
      <c r="M197" s="154"/>
      <c r="N197" s="154">
        <v>14</v>
      </c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</row>
    <row r="198" spans="1:32" customFormat="1" x14ac:dyDescent="0.25">
      <c r="A198" s="45" t="s">
        <v>7</v>
      </c>
      <c r="B198" s="64" t="s">
        <v>487</v>
      </c>
      <c r="C198" s="156">
        <v>11</v>
      </c>
      <c r="D198" s="156">
        <v>9</v>
      </c>
      <c r="E198" s="156"/>
      <c r="F198" s="156">
        <v>12</v>
      </c>
      <c r="G198" s="156">
        <v>11</v>
      </c>
      <c r="H198" s="156">
        <v>8</v>
      </c>
      <c r="I198" s="156"/>
      <c r="J198" s="156">
        <v>12</v>
      </c>
      <c r="K198" s="154">
        <v>2</v>
      </c>
      <c r="L198" s="154">
        <v>1</v>
      </c>
      <c r="M198" s="154"/>
      <c r="N198" s="154">
        <v>12</v>
      </c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</row>
    <row r="199" spans="1:32" customFormat="1" x14ac:dyDescent="0.25">
      <c r="A199" s="48">
        <v>2</v>
      </c>
      <c r="B199" s="41" t="s">
        <v>472</v>
      </c>
      <c r="C199" s="152"/>
      <c r="D199" s="152"/>
      <c r="E199" s="152"/>
      <c r="F199" s="152"/>
      <c r="G199" s="152"/>
      <c r="H199" s="152"/>
      <c r="I199" s="152"/>
      <c r="J199" s="152"/>
      <c r="K199" s="154"/>
      <c r="L199" s="154"/>
      <c r="M199" s="154"/>
      <c r="N199" s="154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</row>
    <row r="200" spans="1:32" customFormat="1" x14ac:dyDescent="0.25">
      <c r="A200" s="45" t="s">
        <v>13</v>
      </c>
      <c r="B200" s="50" t="s">
        <v>164</v>
      </c>
      <c r="C200" s="156">
        <v>10</v>
      </c>
      <c r="D200" s="156">
        <v>14</v>
      </c>
      <c r="E200" s="156"/>
      <c r="F200" s="156">
        <v>18</v>
      </c>
      <c r="G200" s="156">
        <v>10</v>
      </c>
      <c r="H200" s="156">
        <v>13</v>
      </c>
      <c r="I200" s="156"/>
      <c r="J200" s="156">
        <v>16</v>
      </c>
      <c r="K200" s="154">
        <v>1</v>
      </c>
      <c r="L200" s="154"/>
      <c r="M200" s="154"/>
      <c r="N200" s="154">
        <v>16</v>
      </c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</row>
    <row r="201" spans="1:32" customFormat="1" x14ac:dyDescent="0.25">
      <c r="A201" s="45" t="s">
        <v>14</v>
      </c>
      <c r="B201" s="50" t="s">
        <v>174</v>
      </c>
      <c r="C201" s="156">
        <v>13</v>
      </c>
      <c r="D201" s="156">
        <v>20</v>
      </c>
      <c r="E201" s="156"/>
      <c r="F201" s="156">
        <v>19</v>
      </c>
      <c r="G201" s="156">
        <v>13</v>
      </c>
      <c r="H201" s="156">
        <v>20</v>
      </c>
      <c r="I201" s="156"/>
      <c r="J201" s="156">
        <v>18</v>
      </c>
      <c r="K201" s="154">
        <v>1</v>
      </c>
      <c r="L201" s="154">
        <v>2</v>
      </c>
      <c r="M201" s="154"/>
      <c r="N201" s="154">
        <v>18</v>
      </c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</row>
    <row r="202" spans="1:32" customFormat="1" x14ac:dyDescent="0.25">
      <c r="A202" s="45" t="s">
        <v>15</v>
      </c>
      <c r="B202" s="50" t="s">
        <v>166</v>
      </c>
      <c r="C202" s="152">
        <v>11</v>
      </c>
      <c r="D202" s="152">
        <v>14</v>
      </c>
      <c r="E202" s="152"/>
      <c r="F202" s="152">
        <v>16</v>
      </c>
      <c r="G202" s="152">
        <v>10</v>
      </c>
      <c r="H202" s="152">
        <v>11</v>
      </c>
      <c r="I202" s="152"/>
      <c r="J202" s="152">
        <v>16</v>
      </c>
      <c r="K202" s="154">
        <v>2</v>
      </c>
      <c r="L202" s="154"/>
      <c r="M202" s="154"/>
      <c r="N202" s="154">
        <v>16</v>
      </c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</row>
    <row r="203" spans="1:32" customFormat="1" x14ac:dyDescent="0.25">
      <c r="A203" s="45" t="s">
        <v>16</v>
      </c>
      <c r="B203" s="50" t="s">
        <v>473</v>
      </c>
      <c r="C203" s="156">
        <v>10</v>
      </c>
      <c r="D203" s="156">
        <v>16</v>
      </c>
      <c r="E203" s="156"/>
      <c r="F203" s="156">
        <v>17</v>
      </c>
      <c r="G203" s="156">
        <v>10</v>
      </c>
      <c r="H203" s="156">
        <v>12</v>
      </c>
      <c r="I203" s="156"/>
      <c r="J203" s="156">
        <v>16</v>
      </c>
      <c r="K203" s="154">
        <v>3</v>
      </c>
      <c r="L203" s="154">
        <v>1</v>
      </c>
      <c r="M203" s="154"/>
      <c r="N203" s="154">
        <v>16</v>
      </c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</row>
    <row r="204" spans="1:32" customFormat="1" x14ac:dyDescent="0.25">
      <c r="A204" s="45" t="s">
        <v>17</v>
      </c>
      <c r="B204" s="50" t="s">
        <v>167</v>
      </c>
      <c r="C204" s="156">
        <v>10</v>
      </c>
      <c r="D204" s="156">
        <v>16</v>
      </c>
      <c r="E204" s="156"/>
      <c r="F204" s="156">
        <v>17</v>
      </c>
      <c r="G204" s="156">
        <v>10</v>
      </c>
      <c r="H204" s="156">
        <v>11</v>
      </c>
      <c r="I204" s="156"/>
      <c r="J204" s="156">
        <v>16</v>
      </c>
      <c r="K204" s="154">
        <v>2</v>
      </c>
      <c r="L204" s="154">
        <v>1</v>
      </c>
      <c r="M204" s="154"/>
      <c r="N204" s="154">
        <v>16</v>
      </c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</row>
    <row r="205" spans="1:32" customFormat="1" x14ac:dyDescent="0.25">
      <c r="A205" s="45" t="s">
        <v>18</v>
      </c>
      <c r="B205" s="50" t="s">
        <v>488</v>
      </c>
      <c r="C205" s="152">
        <v>11</v>
      </c>
      <c r="D205" s="152">
        <v>11</v>
      </c>
      <c r="E205" s="152"/>
      <c r="F205" s="152">
        <v>14</v>
      </c>
      <c r="G205" s="152">
        <v>11</v>
      </c>
      <c r="H205" s="152">
        <v>9</v>
      </c>
      <c r="I205" s="152"/>
      <c r="J205" s="152">
        <v>13</v>
      </c>
      <c r="K205" s="154">
        <v>2</v>
      </c>
      <c r="L205" s="154"/>
      <c r="M205" s="154"/>
      <c r="N205" s="154">
        <v>13</v>
      </c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</row>
    <row r="206" spans="1:32" customFormat="1" x14ac:dyDescent="0.25">
      <c r="A206" s="45" t="s">
        <v>19</v>
      </c>
      <c r="B206" s="50" t="s">
        <v>489</v>
      </c>
      <c r="C206" s="156">
        <v>11</v>
      </c>
      <c r="D206" s="156">
        <v>11</v>
      </c>
      <c r="E206" s="156"/>
      <c r="F206" s="156">
        <v>13</v>
      </c>
      <c r="G206" s="152">
        <v>11</v>
      </c>
      <c r="H206" s="152">
        <v>9</v>
      </c>
      <c r="I206" s="152"/>
      <c r="J206" s="152">
        <v>12</v>
      </c>
      <c r="K206" s="154">
        <v>3</v>
      </c>
      <c r="L206" s="154">
        <v>1</v>
      </c>
      <c r="M206" s="154"/>
      <c r="N206" s="154">
        <v>12</v>
      </c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</row>
    <row r="207" spans="1:32" customFormat="1" x14ac:dyDescent="0.25">
      <c r="A207" s="45" t="s">
        <v>20</v>
      </c>
      <c r="B207" s="50" t="s">
        <v>490</v>
      </c>
      <c r="C207" s="156">
        <v>10</v>
      </c>
      <c r="D207" s="156">
        <v>9</v>
      </c>
      <c r="E207" s="156"/>
      <c r="F207" s="156">
        <v>10</v>
      </c>
      <c r="G207" s="156">
        <v>10</v>
      </c>
      <c r="H207" s="156">
        <v>8</v>
      </c>
      <c r="I207" s="156"/>
      <c r="J207" s="156">
        <v>9</v>
      </c>
      <c r="K207" s="154">
        <v>2</v>
      </c>
      <c r="L207" s="154">
        <v>1</v>
      </c>
      <c r="M207" s="154"/>
      <c r="N207" s="154">
        <v>9</v>
      </c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</row>
    <row r="208" spans="1:32" customFormat="1" x14ac:dyDescent="0.25">
      <c r="A208" s="45"/>
      <c r="B208" s="41" t="s">
        <v>491</v>
      </c>
      <c r="C208" s="165">
        <f>SUM(C11:C207)</f>
        <v>1809</v>
      </c>
      <c r="D208" s="165">
        <f t="shared" ref="D208:N208" si="0">SUM(D11:D207)</f>
        <v>1848</v>
      </c>
      <c r="E208" s="165">
        <f t="shared" si="0"/>
        <v>0</v>
      </c>
      <c r="F208" s="165">
        <f t="shared" si="0"/>
        <v>2304</v>
      </c>
      <c r="G208" s="165">
        <f t="shared" si="0"/>
        <v>1763</v>
      </c>
      <c r="H208" s="165">
        <f t="shared" si="0"/>
        <v>1663</v>
      </c>
      <c r="I208" s="165">
        <f t="shared" si="0"/>
        <v>0</v>
      </c>
      <c r="J208" s="165">
        <f t="shared" si="0"/>
        <v>2051</v>
      </c>
      <c r="K208" s="165">
        <f t="shared" si="0"/>
        <v>372</v>
      </c>
      <c r="L208" s="165">
        <f t="shared" si="0"/>
        <v>169</v>
      </c>
      <c r="M208" s="165">
        <f t="shared" si="0"/>
        <v>0</v>
      </c>
      <c r="N208" s="165">
        <f t="shared" si="0"/>
        <v>2051</v>
      </c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</row>
    <row r="209" spans="1:32" customFormat="1" x14ac:dyDescent="0.25">
      <c r="A209" s="66" t="s">
        <v>60</v>
      </c>
      <c r="B209" s="174" t="s">
        <v>61</v>
      </c>
      <c r="C209" s="140">
        <v>92</v>
      </c>
      <c r="D209" s="140">
        <v>1602</v>
      </c>
      <c r="E209" s="140">
        <v>18865</v>
      </c>
      <c r="F209" s="140"/>
      <c r="G209" s="140">
        <v>92</v>
      </c>
      <c r="H209" s="140">
        <v>1392</v>
      </c>
      <c r="I209" s="140">
        <v>17803</v>
      </c>
      <c r="J209" s="140"/>
      <c r="K209" s="140">
        <v>10</v>
      </c>
      <c r="L209" s="140">
        <v>127</v>
      </c>
      <c r="M209" s="140">
        <v>53</v>
      </c>
      <c r="N209" s="140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</row>
    <row r="210" spans="1:32" s="27" customFormat="1" ht="63" x14ac:dyDescent="0.25">
      <c r="A210" s="38"/>
      <c r="B210" s="41" t="s">
        <v>492</v>
      </c>
      <c r="C210" s="165"/>
      <c r="D210" s="165"/>
      <c r="E210" s="165"/>
      <c r="F210" s="165"/>
      <c r="G210" s="166">
        <v>92</v>
      </c>
      <c r="H210" s="166">
        <v>1392</v>
      </c>
      <c r="I210" s="166">
        <v>17803</v>
      </c>
      <c r="J210" s="165"/>
      <c r="K210" s="167"/>
      <c r="L210" s="167"/>
      <c r="M210" s="167"/>
      <c r="N210" s="167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</row>
    <row r="211" spans="1:32" customFormat="1" ht="31.5" x14ac:dyDescent="0.25">
      <c r="A211" s="66" t="s">
        <v>493</v>
      </c>
      <c r="B211" s="67" t="s">
        <v>494</v>
      </c>
      <c r="C211" s="175">
        <f>C208+C209</f>
        <v>1901</v>
      </c>
      <c r="D211" s="175">
        <f t="shared" ref="D211:N211" si="1">D208+D209</f>
        <v>3450</v>
      </c>
      <c r="E211" s="175">
        <f t="shared" si="1"/>
        <v>18865</v>
      </c>
      <c r="F211" s="175">
        <f t="shared" si="1"/>
        <v>2304</v>
      </c>
      <c r="G211" s="175">
        <f t="shared" si="1"/>
        <v>1855</v>
      </c>
      <c r="H211" s="175">
        <f t="shared" si="1"/>
        <v>3055</v>
      </c>
      <c r="I211" s="175">
        <f t="shared" si="1"/>
        <v>17803</v>
      </c>
      <c r="J211" s="175">
        <f t="shared" si="1"/>
        <v>2051</v>
      </c>
      <c r="K211" s="175">
        <f t="shared" si="1"/>
        <v>382</v>
      </c>
      <c r="L211" s="175">
        <f t="shared" si="1"/>
        <v>296</v>
      </c>
      <c r="M211" s="175">
        <f t="shared" si="1"/>
        <v>53</v>
      </c>
      <c r="N211" s="175">
        <f t="shared" si="1"/>
        <v>2051</v>
      </c>
      <c r="O211" s="118"/>
      <c r="P211" s="26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</row>
    <row r="212" spans="1:32" customFormat="1" ht="27" customHeight="1" x14ac:dyDescent="0.25">
      <c r="A212" s="66"/>
      <c r="B212" s="67" t="s">
        <v>351</v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18"/>
      <c r="P212" s="26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</row>
    <row r="213" spans="1:32" s="25" customFormat="1" x14ac:dyDescent="0.25">
      <c r="A213" s="66" t="s">
        <v>36</v>
      </c>
      <c r="B213" s="138" t="s">
        <v>56</v>
      </c>
      <c r="C213" s="171">
        <f>C214+C228+C248+C260+C274+C289+C303+C314+C329+C344+C360+C372</f>
        <v>1594</v>
      </c>
      <c r="D213" s="171">
        <f t="shared" ref="D213:N213" si="2">D214+D228+D248+D260+D274+D289+D303+D314+D329+D344+D360+D372</f>
        <v>1616</v>
      </c>
      <c r="E213" s="171">
        <f t="shared" si="2"/>
        <v>0</v>
      </c>
      <c r="F213" s="171">
        <f t="shared" si="2"/>
        <v>2066</v>
      </c>
      <c r="G213" s="171">
        <f t="shared" si="2"/>
        <v>1486</v>
      </c>
      <c r="H213" s="171">
        <f t="shared" si="2"/>
        <v>1323</v>
      </c>
      <c r="I213" s="171">
        <f t="shared" si="2"/>
        <v>0</v>
      </c>
      <c r="J213" s="171">
        <f t="shared" si="2"/>
        <v>1614</v>
      </c>
      <c r="K213" s="171">
        <f t="shared" si="2"/>
        <v>342</v>
      </c>
      <c r="L213" s="171">
        <f t="shared" si="2"/>
        <v>248</v>
      </c>
      <c r="M213" s="171">
        <f t="shared" si="2"/>
        <v>0</v>
      </c>
      <c r="N213" s="171">
        <f t="shared" si="2"/>
        <v>783</v>
      </c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1">
        <f>J213-N213</f>
        <v>831</v>
      </c>
      <c r="AB213" s="121"/>
      <c r="AC213" s="122" t="s">
        <v>57</v>
      </c>
      <c r="AD213" s="122">
        <v>20</v>
      </c>
      <c r="AE213" s="122">
        <v>17</v>
      </c>
      <c r="AF213" s="122">
        <v>15</v>
      </c>
    </row>
    <row r="214" spans="1:32" s="14" customFormat="1" ht="31.5" x14ac:dyDescent="0.25">
      <c r="A214" s="38" t="s">
        <v>1</v>
      </c>
      <c r="B214" s="72" t="s">
        <v>208</v>
      </c>
      <c r="C214" s="73">
        <f>C215</f>
        <v>142</v>
      </c>
      <c r="D214" s="73">
        <f t="shared" ref="D214:N214" si="3">D215</f>
        <v>132</v>
      </c>
      <c r="E214" s="73">
        <f t="shared" si="3"/>
        <v>0</v>
      </c>
      <c r="F214" s="73">
        <f t="shared" si="3"/>
        <v>178</v>
      </c>
      <c r="G214" s="73">
        <f t="shared" si="3"/>
        <v>125</v>
      </c>
      <c r="H214" s="73">
        <f t="shared" si="3"/>
        <v>126</v>
      </c>
      <c r="I214" s="73">
        <f t="shared" si="3"/>
        <v>0</v>
      </c>
      <c r="J214" s="73">
        <f t="shared" si="3"/>
        <v>130</v>
      </c>
      <c r="K214" s="73">
        <f t="shared" si="3"/>
        <v>38</v>
      </c>
      <c r="L214" s="73">
        <f t="shared" si="3"/>
        <v>28</v>
      </c>
      <c r="M214" s="73">
        <f t="shared" si="3"/>
        <v>0</v>
      </c>
      <c r="N214" s="73">
        <f t="shared" si="3"/>
        <v>15</v>
      </c>
      <c r="O214" s="123"/>
      <c r="P214" s="123"/>
      <c r="Q214" s="123"/>
      <c r="R214" s="123"/>
      <c r="S214" s="123"/>
      <c r="T214" s="123"/>
      <c r="U214" s="123"/>
      <c r="V214" s="123">
        <v>7</v>
      </c>
      <c r="W214" s="123">
        <v>3</v>
      </c>
      <c r="X214" s="123"/>
      <c r="Y214" s="123"/>
      <c r="Z214" s="123">
        <v>6</v>
      </c>
      <c r="AA214" s="121"/>
      <c r="AB214" s="121"/>
      <c r="AC214" s="133" t="s">
        <v>58</v>
      </c>
      <c r="AD214" s="133">
        <v>32</v>
      </c>
      <c r="AE214" s="133">
        <v>32</v>
      </c>
      <c r="AF214" s="133">
        <v>32</v>
      </c>
    </row>
    <row r="215" spans="1:32" s="14" customFormat="1" x14ac:dyDescent="0.25">
      <c r="A215" s="38"/>
      <c r="B215" s="72" t="s">
        <v>64</v>
      </c>
      <c r="C215" s="73">
        <f>SUM(C216:C227)</f>
        <v>142</v>
      </c>
      <c r="D215" s="73">
        <f t="shared" ref="D215:N215" si="4">SUM(D216:D227)</f>
        <v>132</v>
      </c>
      <c r="E215" s="73">
        <f t="shared" si="4"/>
        <v>0</v>
      </c>
      <c r="F215" s="73">
        <f t="shared" si="4"/>
        <v>178</v>
      </c>
      <c r="G215" s="73">
        <f t="shared" si="4"/>
        <v>125</v>
      </c>
      <c r="H215" s="73">
        <f t="shared" si="4"/>
        <v>126</v>
      </c>
      <c r="I215" s="73">
        <f t="shared" si="4"/>
        <v>0</v>
      </c>
      <c r="J215" s="73">
        <f>SUM(J216:J227)</f>
        <v>130</v>
      </c>
      <c r="K215" s="73">
        <f t="shared" si="4"/>
        <v>38</v>
      </c>
      <c r="L215" s="73">
        <f t="shared" si="4"/>
        <v>28</v>
      </c>
      <c r="M215" s="73">
        <f t="shared" si="4"/>
        <v>0</v>
      </c>
      <c r="N215" s="73">
        <f t="shared" si="4"/>
        <v>15</v>
      </c>
      <c r="O215" s="123"/>
      <c r="P215" s="123"/>
      <c r="Q215" s="123"/>
      <c r="R215" s="123"/>
      <c r="S215" s="123"/>
      <c r="T215" s="123"/>
      <c r="U215" s="123"/>
      <c r="V215" s="123">
        <v>8</v>
      </c>
      <c r="W215" s="123">
        <v>1</v>
      </c>
      <c r="X215" s="123"/>
      <c r="Y215" s="123"/>
      <c r="Z215" s="123">
        <v>2</v>
      </c>
      <c r="AA215" s="121"/>
      <c r="AB215" s="124"/>
      <c r="AC215" s="124"/>
      <c r="AD215" s="133"/>
      <c r="AE215" s="133"/>
      <c r="AF215" s="133"/>
    </row>
    <row r="216" spans="1:32" s="14" customFormat="1" x14ac:dyDescent="0.25">
      <c r="A216" s="45" t="s">
        <v>2</v>
      </c>
      <c r="B216" s="74" t="s">
        <v>209</v>
      </c>
      <c r="C216" s="136">
        <v>11</v>
      </c>
      <c r="D216" s="136">
        <v>10</v>
      </c>
      <c r="E216" s="136"/>
      <c r="F216" s="136">
        <v>14</v>
      </c>
      <c r="G216" s="136">
        <v>11</v>
      </c>
      <c r="H216" s="136">
        <v>9</v>
      </c>
      <c r="I216" s="136"/>
      <c r="J216" s="136">
        <v>11</v>
      </c>
      <c r="K216" s="136">
        <v>1</v>
      </c>
      <c r="L216" s="136">
        <v>2</v>
      </c>
      <c r="M216" s="136"/>
      <c r="N216" s="136">
        <v>1</v>
      </c>
      <c r="O216" s="123">
        <v>2</v>
      </c>
      <c r="P216" s="123"/>
      <c r="Q216" s="123"/>
      <c r="R216" s="123"/>
      <c r="S216" s="123"/>
      <c r="T216" s="123"/>
      <c r="U216" s="123"/>
      <c r="V216" s="123">
        <v>5</v>
      </c>
      <c r="W216" s="123">
        <v>2</v>
      </c>
      <c r="X216" s="123"/>
      <c r="Y216" s="123"/>
      <c r="Z216" s="123">
        <v>3</v>
      </c>
      <c r="AA216" s="121"/>
      <c r="AB216" s="124"/>
      <c r="AC216" s="124"/>
      <c r="AD216" s="133"/>
      <c r="AE216" s="133"/>
      <c r="AF216" s="133"/>
    </row>
    <row r="217" spans="1:32" s="14" customFormat="1" x14ac:dyDescent="0.25">
      <c r="A217" s="45" t="s">
        <v>3</v>
      </c>
      <c r="B217" s="74" t="s">
        <v>150</v>
      </c>
      <c r="C217" s="136">
        <v>12</v>
      </c>
      <c r="D217" s="136">
        <v>11</v>
      </c>
      <c r="E217" s="136"/>
      <c r="F217" s="136">
        <v>15</v>
      </c>
      <c r="G217" s="136">
        <v>11</v>
      </c>
      <c r="H217" s="136">
        <v>11</v>
      </c>
      <c r="I217" s="136"/>
      <c r="J217" s="136">
        <v>10</v>
      </c>
      <c r="K217" s="136">
        <v>2</v>
      </c>
      <c r="L217" s="136">
        <v>4</v>
      </c>
      <c r="M217" s="136"/>
      <c r="N217" s="136">
        <v>2</v>
      </c>
      <c r="O217" s="123"/>
      <c r="P217" s="123"/>
      <c r="Q217" s="123"/>
      <c r="R217" s="123"/>
      <c r="S217" s="123">
        <v>2</v>
      </c>
      <c r="T217" s="123">
        <v>1</v>
      </c>
      <c r="U217" s="123"/>
      <c r="V217" s="123">
        <v>5</v>
      </c>
      <c r="W217" s="123">
        <v>3</v>
      </c>
      <c r="X217" s="123">
        <v>3</v>
      </c>
      <c r="Y217" s="123"/>
      <c r="Z217" s="123">
        <v>6</v>
      </c>
      <c r="AA217" s="121"/>
      <c r="AB217" s="124"/>
      <c r="AC217" s="124"/>
      <c r="AD217" s="133"/>
      <c r="AE217" s="133"/>
      <c r="AF217" s="133"/>
    </row>
    <row r="218" spans="1:32" s="14" customFormat="1" x14ac:dyDescent="0.25">
      <c r="A218" s="45" t="s">
        <v>4</v>
      </c>
      <c r="B218" s="74" t="s">
        <v>151</v>
      </c>
      <c r="C218" s="136">
        <v>12</v>
      </c>
      <c r="D218" s="136">
        <v>11</v>
      </c>
      <c r="E218" s="136"/>
      <c r="F218" s="136">
        <v>15</v>
      </c>
      <c r="G218" s="136">
        <v>9</v>
      </c>
      <c r="H218" s="136">
        <v>11</v>
      </c>
      <c r="I218" s="136"/>
      <c r="J218" s="136">
        <v>10</v>
      </c>
      <c r="K218" s="136">
        <v>3</v>
      </c>
      <c r="L218" s="136">
        <v>4</v>
      </c>
      <c r="M218" s="136"/>
      <c r="N218" s="136">
        <v>1</v>
      </c>
      <c r="O218" s="123"/>
      <c r="P218" s="123"/>
      <c r="Q218" s="123"/>
      <c r="R218" s="123"/>
      <c r="S218" s="123">
        <v>1</v>
      </c>
      <c r="T218" s="123"/>
      <c r="U218" s="123"/>
      <c r="V218" s="123">
        <v>7</v>
      </c>
      <c r="W218" s="123">
        <v>2</v>
      </c>
      <c r="X218" s="123">
        <v>1</v>
      </c>
      <c r="Y218" s="123"/>
      <c r="Z218" s="123">
        <v>6</v>
      </c>
      <c r="AA218" s="121"/>
      <c r="AB218" s="124"/>
      <c r="AC218" s="124"/>
      <c r="AD218" s="133"/>
      <c r="AE218" s="133"/>
      <c r="AF218" s="133"/>
    </row>
    <row r="219" spans="1:32" s="14" customFormat="1" x14ac:dyDescent="0.25">
      <c r="A219" s="45" t="s">
        <v>5</v>
      </c>
      <c r="B219" s="74" t="s">
        <v>152</v>
      </c>
      <c r="C219" s="136">
        <v>12</v>
      </c>
      <c r="D219" s="136">
        <v>9</v>
      </c>
      <c r="E219" s="136"/>
      <c r="F219" s="136">
        <v>14</v>
      </c>
      <c r="G219" s="136">
        <v>11</v>
      </c>
      <c r="H219" s="136">
        <v>8</v>
      </c>
      <c r="I219" s="136"/>
      <c r="J219" s="136">
        <v>9</v>
      </c>
      <c r="K219" s="136">
        <v>5</v>
      </c>
      <c r="L219" s="136">
        <v>1</v>
      </c>
      <c r="M219" s="136"/>
      <c r="N219" s="136"/>
      <c r="O219" s="123"/>
      <c r="P219" s="123"/>
      <c r="Q219" s="123"/>
      <c r="R219" s="123"/>
      <c r="S219" s="123">
        <v>1</v>
      </c>
      <c r="T219" s="123"/>
      <c r="U219" s="123"/>
      <c r="V219" s="123">
        <v>7</v>
      </c>
      <c r="W219" s="123">
        <v>1</v>
      </c>
      <c r="X219" s="123"/>
      <c r="Y219" s="123"/>
      <c r="Z219" s="123">
        <v>4</v>
      </c>
      <c r="AA219" s="121"/>
      <c r="AB219" s="124"/>
      <c r="AC219" s="124"/>
      <c r="AD219" s="133"/>
      <c r="AE219" s="133"/>
      <c r="AF219" s="133"/>
    </row>
    <row r="220" spans="1:32" s="14" customFormat="1" x14ac:dyDescent="0.25">
      <c r="A220" s="45" t="s">
        <v>6</v>
      </c>
      <c r="B220" s="74" t="s">
        <v>156</v>
      </c>
      <c r="C220" s="136">
        <v>12</v>
      </c>
      <c r="D220" s="136">
        <v>11</v>
      </c>
      <c r="E220" s="136"/>
      <c r="F220" s="136">
        <v>15</v>
      </c>
      <c r="G220" s="136">
        <v>11</v>
      </c>
      <c r="H220" s="136">
        <v>10</v>
      </c>
      <c r="I220" s="136"/>
      <c r="J220" s="136">
        <v>11</v>
      </c>
      <c r="K220" s="136">
        <v>1</v>
      </c>
      <c r="L220" s="136">
        <v>1</v>
      </c>
      <c r="M220" s="136"/>
      <c r="N220" s="136">
        <v>1</v>
      </c>
      <c r="O220" s="123"/>
      <c r="P220" s="123"/>
      <c r="Q220" s="123"/>
      <c r="R220" s="123"/>
      <c r="S220" s="123">
        <v>1</v>
      </c>
      <c r="T220" s="123"/>
      <c r="U220" s="123"/>
      <c r="V220" s="123">
        <v>3</v>
      </c>
      <c r="W220" s="123"/>
      <c r="X220" s="123"/>
      <c r="Y220" s="123"/>
      <c r="Z220" s="123">
        <v>7</v>
      </c>
      <c r="AA220" s="121"/>
      <c r="AB220" s="124"/>
      <c r="AC220" s="124"/>
      <c r="AD220" s="133"/>
      <c r="AE220" s="133"/>
      <c r="AF220" s="133"/>
    </row>
    <row r="221" spans="1:32" s="14" customFormat="1" x14ac:dyDescent="0.25">
      <c r="A221" s="45" t="s">
        <v>7</v>
      </c>
      <c r="B221" s="74" t="s">
        <v>157</v>
      </c>
      <c r="C221" s="136">
        <v>12</v>
      </c>
      <c r="D221" s="136">
        <v>13</v>
      </c>
      <c r="E221" s="136"/>
      <c r="F221" s="136">
        <v>16</v>
      </c>
      <c r="G221" s="136">
        <v>10</v>
      </c>
      <c r="H221" s="136">
        <v>12</v>
      </c>
      <c r="I221" s="136"/>
      <c r="J221" s="136">
        <v>15</v>
      </c>
      <c r="K221" s="136">
        <v>1</v>
      </c>
      <c r="L221" s="136"/>
      <c r="M221" s="136"/>
      <c r="N221" s="136"/>
      <c r="O221" s="123"/>
      <c r="P221" s="123"/>
      <c r="Q221" s="123"/>
      <c r="R221" s="123"/>
      <c r="S221" s="123">
        <v>1</v>
      </c>
      <c r="T221" s="123"/>
      <c r="U221" s="123"/>
      <c r="V221" s="123">
        <v>4</v>
      </c>
      <c r="W221" s="123">
        <v>2</v>
      </c>
      <c r="X221" s="123"/>
      <c r="Y221" s="123"/>
      <c r="Z221" s="123">
        <v>5</v>
      </c>
      <c r="AA221" s="121"/>
      <c r="AB221" s="121"/>
      <c r="AC221" s="124" t="s">
        <v>59</v>
      </c>
      <c r="AD221" s="133">
        <f>SUM(AD213:AD214)</f>
        <v>52</v>
      </c>
      <c r="AE221" s="133">
        <f>SUM(AE213:AE214)</f>
        <v>49</v>
      </c>
      <c r="AF221" s="133">
        <f>SUM(AF213:AF214)</f>
        <v>47</v>
      </c>
    </row>
    <row r="222" spans="1:32" s="14" customFormat="1" x14ac:dyDescent="0.25">
      <c r="A222" s="45" t="s">
        <v>8</v>
      </c>
      <c r="B222" s="74" t="s">
        <v>153</v>
      </c>
      <c r="C222" s="136">
        <v>12</v>
      </c>
      <c r="D222" s="136">
        <v>12</v>
      </c>
      <c r="E222" s="136"/>
      <c r="F222" s="136">
        <v>15</v>
      </c>
      <c r="G222" s="136">
        <v>11</v>
      </c>
      <c r="H222" s="136">
        <v>12</v>
      </c>
      <c r="I222" s="136"/>
      <c r="J222" s="136">
        <v>12</v>
      </c>
      <c r="K222" s="136">
        <v>2</v>
      </c>
      <c r="L222" s="136">
        <v>2</v>
      </c>
      <c r="M222" s="136"/>
      <c r="N222" s="136">
        <v>3</v>
      </c>
      <c r="O222" s="123"/>
      <c r="P222" s="123"/>
      <c r="Q222" s="123"/>
      <c r="R222" s="123"/>
      <c r="S222" s="123"/>
      <c r="T222" s="123"/>
      <c r="U222" s="123"/>
      <c r="V222" s="123">
        <v>10</v>
      </c>
      <c r="W222" s="123">
        <v>2</v>
      </c>
      <c r="X222" s="123">
        <v>1</v>
      </c>
      <c r="Y222" s="123"/>
      <c r="Z222" s="123">
        <v>1</v>
      </c>
      <c r="AA222" s="121"/>
      <c r="AB222" s="124"/>
      <c r="AC222" s="124"/>
      <c r="AD222" s="124"/>
      <c r="AE222" s="124"/>
      <c r="AF222" s="124"/>
    </row>
    <row r="223" spans="1:32" s="14" customFormat="1" x14ac:dyDescent="0.25">
      <c r="A223" s="45" t="s">
        <v>9</v>
      </c>
      <c r="B223" s="74" t="s">
        <v>22</v>
      </c>
      <c r="C223" s="136">
        <v>12</v>
      </c>
      <c r="D223" s="136">
        <v>11</v>
      </c>
      <c r="E223" s="136"/>
      <c r="F223" s="136">
        <v>15</v>
      </c>
      <c r="G223" s="136">
        <v>11</v>
      </c>
      <c r="H223" s="136">
        <v>11</v>
      </c>
      <c r="I223" s="136"/>
      <c r="J223" s="136">
        <v>12</v>
      </c>
      <c r="K223" s="136">
        <v>8</v>
      </c>
      <c r="L223" s="136">
        <v>5</v>
      </c>
      <c r="M223" s="136"/>
      <c r="N223" s="136"/>
      <c r="O223" s="123"/>
      <c r="P223" s="123"/>
      <c r="Q223" s="123"/>
      <c r="R223" s="123"/>
      <c r="S223" s="123"/>
      <c r="T223" s="123"/>
      <c r="U223" s="123"/>
      <c r="V223" s="123">
        <v>1</v>
      </c>
      <c r="W223" s="123">
        <v>1</v>
      </c>
      <c r="X223" s="123"/>
      <c r="Y223" s="123"/>
      <c r="Z223" s="123">
        <v>9</v>
      </c>
      <c r="AA223" s="121"/>
      <c r="AB223" s="124"/>
      <c r="AC223" s="124"/>
      <c r="AD223" s="124"/>
      <c r="AE223" s="124"/>
      <c r="AF223" s="124"/>
    </row>
    <row r="224" spans="1:32" s="14" customFormat="1" x14ac:dyDescent="0.25">
      <c r="A224" s="45" t="s">
        <v>10</v>
      </c>
      <c r="B224" s="74" t="s">
        <v>101</v>
      </c>
      <c r="C224" s="136">
        <v>11</v>
      </c>
      <c r="D224" s="136">
        <v>13</v>
      </c>
      <c r="E224" s="136"/>
      <c r="F224" s="136">
        <v>15</v>
      </c>
      <c r="G224" s="136">
        <v>9</v>
      </c>
      <c r="H224" s="136">
        <v>12</v>
      </c>
      <c r="I224" s="136"/>
      <c r="J224" s="136">
        <v>9</v>
      </c>
      <c r="K224" s="136">
        <v>4</v>
      </c>
      <c r="L224" s="136">
        <v>3</v>
      </c>
      <c r="M224" s="136"/>
      <c r="N224" s="136"/>
      <c r="O224" s="125"/>
      <c r="P224" s="125"/>
      <c r="Q224" s="125"/>
      <c r="R224" s="125"/>
      <c r="S224" s="125">
        <v>3</v>
      </c>
      <c r="T224" s="125"/>
      <c r="U224" s="125"/>
      <c r="V224" s="125">
        <v>10</v>
      </c>
      <c r="W224" s="125">
        <v>1</v>
      </c>
      <c r="X224" s="125"/>
      <c r="Y224" s="125"/>
      <c r="Z224" s="125"/>
      <c r="AA224" s="121"/>
      <c r="AB224" s="124"/>
      <c r="AC224" s="124"/>
      <c r="AD224" s="124"/>
      <c r="AE224" s="124"/>
      <c r="AF224" s="124"/>
    </row>
    <row r="225" spans="1:32" s="14" customFormat="1" x14ac:dyDescent="0.25">
      <c r="A225" s="45" t="s">
        <v>11</v>
      </c>
      <c r="B225" s="74" t="s">
        <v>155</v>
      </c>
      <c r="C225" s="136">
        <v>12</v>
      </c>
      <c r="D225" s="136">
        <v>13</v>
      </c>
      <c r="E225" s="136"/>
      <c r="F225" s="136">
        <v>16</v>
      </c>
      <c r="G225" s="136">
        <v>10</v>
      </c>
      <c r="H225" s="136">
        <v>13</v>
      </c>
      <c r="I225" s="136"/>
      <c r="J225" s="136">
        <v>9</v>
      </c>
      <c r="K225" s="136">
        <v>3</v>
      </c>
      <c r="L225" s="136">
        <v>2</v>
      </c>
      <c r="M225" s="136"/>
      <c r="N225" s="136"/>
      <c r="O225" s="125"/>
      <c r="P225" s="125"/>
      <c r="Q225" s="125"/>
      <c r="R225" s="125"/>
      <c r="S225" s="125">
        <v>2</v>
      </c>
      <c r="T225" s="125"/>
      <c r="U225" s="125"/>
      <c r="V225" s="125">
        <v>4</v>
      </c>
      <c r="W225" s="125">
        <v>3</v>
      </c>
      <c r="X225" s="125"/>
      <c r="Y225" s="125"/>
      <c r="Z225" s="125">
        <v>5</v>
      </c>
      <c r="AA225" s="121"/>
      <c r="AB225" s="124"/>
      <c r="AC225" s="124"/>
      <c r="AD225" s="124"/>
      <c r="AE225" s="124"/>
      <c r="AF225" s="124"/>
    </row>
    <row r="226" spans="1:32" s="14" customFormat="1" x14ac:dyDescent="0.25">
      <c r="A226" s="45" t="s">
        <v>12</v>
      </c>
      <c r="B226" s="74" t="s">
        <v>97</v>
      </c>
      <c r="C226" s="136">
        <v>12</v>
      </c>
      <c r="D226" s="136">
        <v>9</v>
      </c>
      <c r="E226" s="136"/>
      <c r="F226" s="136">
        <v>14</v>
      </c>
      <c r="G226" s="136">
        <v>10</v>
      </c>
      <c r="H226" s="136">
        <v>8</v>
      </c>
      <c r="I226" s="136"/>
      <c r="J226" s="136">
        <v>12</v>
      </c>
      <c r="K226" s="136">
        <v>6</v>
      </c>
      <c r="L226" s="136">
        <v>3</v>
      </c>
      <c r="M226" s="136"/>
      <c r="N226" s="136">
        <v>6</v>
      </c>
      <c r="O226" s="123"/>
      <c r="P226" s="123"/>
      <c r="Q226" s="123"/>
      <c r="R226" s="123"/>
      <c r="S226" s="123"/>
      <c r="T226" s="123"/>
      <c r="U226" s="123"/>
      <c r="V226" s="123">
        <v>1</v>
      </c>
      <c r="W226" s="123">
        <v>2</v>
      </c>
      <c r="X226" s="123"/>
      <c r="Y226" s="123"/>
      <c r="Z226" s="123">
        <v>10</v>
      </c>
      <c r="AA226" s="121"/>
      <c r="AB226" s="124"/>
      <c r="AC226" s="124"/>
      <c r="AD226" s="133">
        <v>9</v>
      </c>
      <c r="AE226" s="133">
        <v>45</v>
      </c>
      <c r="AF226" s="133">
        <v>1</v>
      </c>
    </row>
    <row r="227" spans="1:32" s="14" customFormat="1" x14ac:dyDescent="0.25">
      <c r="A227" s="45" t="s">
        <v>23</v>
      </c>
      <c r="B227" s="74" t="s">
        <v>154</v>
      </c>
      <c r="C227" s="136">
        <v>12</v>
      </c>
      <c r="D227" s="136">
        <v>9</v>
      </c>
      <c r="E227" s="136"/>
      <c r="F227" s="136">
        <v>14</v>
      </c>
      <c r="G227" s="136">
        <v>11</v>
      </c>
      <c r="H227" s="136">
        <v>9</v>
      </c>
      <c r="I227" s="136"/>
      <c r="J227" s="136">
        <v>10</v>
      </c>
      <c r="K227" s="136">
        <v>2</v>
      </c>
      <c r="L227" s="136">
        <v>1</v>
      </c>
      <c r="M227" s="136"/>
      <c r="N227" s="136">
        <v>1</v>
      </c>
      <c r="O227" s="123"/>
      <c r="P227" s="123"/>
      <c r="Q227" s="123"/>
      <c r="R227" s="123"/>
      <c r="S227" s="123">
        <v>1</v>
      </c>
      <c r="T227" s="123"/>
      <c r="U227" s="123"/>
      <c r="V227" s="123">
        <v>9</v>
      </c>
      <c r="W227" s="123">
        <v>1</v>
      </c>
      <c r="X227" s="123"/>
      <c r="Y227" s="123"/>
      <c r="Z227" s="123">
        <v>4</v>
      </c>
      <c r="AA227" s="121"/>
      <c r="AB227" s="124"/>
      <c r="AC227" s="124"/>
      <c r="AD227" s="124"/>
      <c r="AE227" s="124"/>
      <c r="AF227" s="124"/>
    </row>
    <row r="228" spans="1:32" s="14" customFormat="1" ht="31.5" x14ac:dyDescent="0.25">
      <c r="A228" s="38" t="s">
        <v>21</v>
      </c>
      <c r="B228" s="72" t="s">
        <v>210</v>
      </c>
      <c r="C228" s="73">
        <f>C229</f>
        <v>198</v>
      </c>
      <c r="D228" s="73">
        <f t="shared" ref="D228:N228" si="5">D229</f>
        <v>208</v>
      </c>
      <c r="E228" s="73">
        <f t="shared" si="5"/>
        <v>0</v>
      </c>
      <c r="F228" s="73">
        <f t="shared" si="5"/>
        <v>262</v>
      </c>
      <c r="G228" s="73">
        <f t="shared" si="5"/>
        <v>194</v>
      </c>
      <c r="H228" s="73">
        <f t="shared" si="5"/>
        <v>155</v>
      </c>
      <c r="I228" s="73">
        <f t="shared" si="5"/>
        <v>0</v>
      </c>
      <c r="J228" s="73">
        <f t="shared" si="5"/>
        <v>188</v>
      </c>
      <c r="K228" s="73">
        <f t="shared" si="5"/>
        <v>35</v>
      </c>
      <c r="L228" s="73">
        <f t="shared" si="5"/>
        <v>27</v>
      </c>
      <c r="M228" s="73">
        <f t="shared" si="5"/>
        <v>0</v>
      </c>
      <c r="N228" s="73">
        <f t="shared" si="5"/>
        <v>0</v>
      </c>
      <c r="O228" s="123"/>
      <c r="P228" s="123"/>
      <c r="Q228" s="123"/>
      <c r="R228" s="123"/>
      <c r="S228" s="123">
        <v>2</v>
      </c>
      <c r="T228" s="123">
        <v>2</v>
      </c>
      <c r="U228" s="123"/>
      <c r="V228" s="123">
        <v>3</v>
      </c>
      <c r="W228" s="123">
        <v>1</v>
      </c>
      <c r="X228" s="123">
        <v>1</v>
      </c>
      <c r="Y228" s="123"/>
      <c r="Z228" s="123">
        <v>5</v>
      </c>
      <c r="AA228" s="121"/>
      <c r="AB228" s="124"/>
      <c r="AC228" s="124"/>
      <c r="AD228" s="124"/>
      <c r="AE228" s="124"/>
      <c r="AF228" s="124"/>
    </row>
    <row r="229" spans="1:32" s="14" customFormat="1" x14ac:dyDescent="0.25">
      <c r="A229" s="45"/>
      <c r="B229" s="72" t="s">
        <v>64</v>
      </c>
      <c r="C229" s="73">
        <f>SUM(C230:C247)</f>
        <v>198</v>
      </c>
      <c r="D229" s="73">
        <f t="shared" ref="D229:N229" si="6">SUM(D230:D247)</f>
        <v>208</v>
      </c>
      <c r="E229" s="73">
        <f t="shared" si="6"/>
        <v>0</v>
      </c>
      <c r="F229" s="73">
        <f t="shared" si="6"/>
        <v>262</v>
      </c>
      <c r="G229" s="73">
        <f t="shared" si="6"/>
        <v>194</v>
      </c>
      <c r="H229" s="73">
        <f t="shared" si="6"/>
        <v>155</v>
      </c>
      <c r="I229" s="73">
        <f t="shared" si="6"/>
        <v>0</v>
      </c>
      <c r="J229" s="73">
        <f>SUM(J230:J247)</f>
        <v>188</v>
      </c>
      <c r="K229" s="73">
        <f t="shared" si="6"/>
        <v>35</v>
      </c>
      <c r="L229" s="73">
        <f t="shared" si="6"/>
        <v>27</v>
      </c>
      <c r="M229" s="73">
        <f t="shared" si="6"/>
        <v>0</v>
      </c>
      <c r="N229" s="73">
        <f t="shared" si="6"/>
        <v>0</v>
      </c>
      <c r="O229" s="123"/>
      <c r="P229" s="123"/>
      <c r="Q229" s="123"/>
      <c r="R229" s="123"/>
      <c r="S229" s="123"/>
      <c r="T229" s="123">
        <v>1</v>
      </c>
      <c r="U229" s="123"/>
      <c r="V229" s="123">
        <v>1</v>
      </c>
      <c r="W229" s="123"/>
      <c r="X229" s="123">
        <v>2</v>
      </c>
      <c r="Y229" s="123"/>
      <c r="Z229" s="123">
        <v>6</v>
      </c>
      <c r="AA229" s="121"/>
      <c r="AB229" s="124"/>
      <c r="AC229" s="124"/>
      <c r="AD229" s="124"/>
      <c r="AE229" s="124"/>
      <c r="AF229" s="124"/>
    </row>
    <row r="230" spans="1:32" s="14" customFormat="1" x14ac:dyDescent="0.25">
      <c r="A230" s="76" t="s">
        <v>13</v>
      </c>
      <c r="B230" s="74" t="s">
        <v>134</v>
      </c>
      <c r="C230" s="136">
        <v>11</v>
      </c>
      <c r="D230" s="136">
        <v>13</v>
      </c>
      <c r="E230" s="136"/>
      <c r="F230" s="136">
        <v>15</v>
      </c>
      <c r="G230" s="136">
        <v>11</v>
      </c>
      <c r="H230" s="136">
        <v>7</v>
      </c>
      <c r="I230" s="134"/>
      <c r="J230" s="134">
        <v>8</v>
      </c>
      <c r="K230" s="134"/>
      <c r="L230" s="134"/>
      <c r="M230" s="134"/>
      <c r="N230" s="134"/>
      <c r="O230" s="123"/>
      <c r="P230" s="123"/>
      <c r="Q230" s="123"/>
      <c r="R230" s="123">
        <v>1</v>
      </c>
      <c r="S230" s="123"/>
      <c r="T230" s="123"/>
      <c r="U230" s="123"/>
      <c r="V230" s="123">
        <v>2</v>
      </c>
      <c r="W230" s="123">
        <v>3</v>
      </c>
      <c r="X230" s="123">
        <v>1</v>
      </c>
      <c r="Y230" s="123"/>
      <c r="Z230" s="123">
        <v>7</v>
      </c>
      <c r="AA230" s="121"/>
      <c r="AB230" s="124"/>
      <c r="AC230" s="124"/>
      <c r="AD230" s="124"/>
      <c r="AE230" s="124"/>
      <c r="AF230" s="124"/>
    </row>
    <row r="231" spans="1:32" s="14" customFormat="1" x14ac:dyDescent="0.25">
      <c r="A231" s="76" t="s">
        <v>14</v>
      </c>
      <c r="B231" s="74" t="s">
        <v>117</v>
      </c>
      <c r="C231" s="136">
        <v>11</v>
      </c>
      <c r="D231" s="136">
        <v>13</v>
      </c>
      <c r="E231" s="136"/>
      <c r="F231" s="136">
        <v>15</v>
      </c>
      <c r="G231" s="136">
        <v>11</v>
      </c>
      <c r="H231" s="136">
        <v>8</v>
      </c>
      <c r="I231" s="134"/>
      <c r="J231" s="134">
        <v>11</v>
      </c>
      <c r="K231" s="134">
        <v>4</v>
      </c>
      <c r="L231" s="134"/>
      <c r="M231" s="134"/>
      <c r="N231" s="134"/>
      <c r="O231" s="123">
        <v>1</v>
      </c>
      <c r="P231" s="123"/>
      <c r="Q231" s="123"/>
      <c r="R231" s="123"/>
      <c r="S231" s="123"/>
      <c r="T231" s="123"/>
      <c r="U231" s="123"/>
      <c r="V231" s="123">
        <v>7</v>
      </c>
      <c r="W231" s="123">
        <v>3</v>
      </c>
      <c r="X231" s="123">
        <v>1</v>
      </c>
      <c r="Y231" s="123"/>
      <c r="Z231" s="123">
        <v>1</v>
      </c>
      <c r="AA231" s="121"/>
      <c r="AB231" s="124">
        <v>4434</v>
      </c>
      <c r="AC231" s="17">
        <f>SUM(AD231:AF231)</f>
        <v>2720</v>
      </c>
      <c r="AD231" s="133">
        <f>AD221*AD226</f>
        <v>468</v>
      </c>
      <c r="AE231" s="133">
        <f t="shared" ref="AE231:AF231" si="7">AE221*AE226</f>
        <v>2205</v>
      </c>
      <c r="AF231" s="133">
        <f t="shared" si="7"/>
        <v>47</v>
      </c>
    </row>
    <row r="232" spans="1:32" s="14" customFormat="1" x14ac:dyDescent="0.25">
      <c r="A232" s="76" t="s">
        <v>15</v>
      </c>
      <c r="B232" s="74" t="s">
        <v>118</v>
      </c>
      <c r="C232" s="136">
        <v>11</v>
      </c>
      <c r="D232" s="136">
        <v>12</v>
      </c>
      <c r="E232" s="136"/>
      <c r="F232" s="136">
        <v>15</v>
      </c>
      <c r="G232" s="136">
        <v>10</v>
      </c>
      <c r="H232" s="136">
        <v>10</v>
      </c>
      <c r="I232" s="134"/>
      <c r="J232" s="134">
        <v>11</v>
      </c>
      <c r="K232" s="134">
        <v>5</v>
      </c>
      <c r="L232" s="134">
        <v>1</v>
      </c>
      <c r="M232" s="134"/>
      <c r="N232" s="134"/>
      <c r="O232" s="123"/>
      <c r="P232" s="123"/>
      <c r="Q232" s="123"/>
      <c r="R232" s="123">
        <v>1</v>
      </c>
      <c r="S232" s="123"/>
      <c r="T232" s="123"/>
      <c r="U232" s="123"/>
      <c r="V232" s="123">
        <v>2</v>
      </c>
      <c r="W232" s="123"/>
      <c r="X232" s="123">
        <v>1</v>
      </c>
      <c r="Y232" s="123"/>
      <c r="Z232" s="123">
        <v>5</v>
      </c>
      <c r="AA232" s="121"/>
      <c r="AB232" s="124"/>
      <c r="AC232" s="17"/>
      <c r="AD232" s="124"/>
      <c r="AE232" s="124"/>
      <c r="AF232" s="124"/>
    </row>
    <row r="233" spans="1:32" s="14" customFormat="1" x14ac:dyDescent="0.25">
      <c r="A233" s="76" t="s">
        <v>16</v>
      </c>
      <c r="B233" s="74" t="s">
        <v>120</v>
      </c>
      <c r="C233" s="136">
        <v>11</v>
      </c>
      <c r="D233" s="136">
        <v>10</v>
      </c>
      <c r="E233" s="136"/>
      <c r="F233" s="136">
        <v>14</v>
      </c>
      <c r="G233" s="136">
        <v>11</v>
      </c>
      <c r="H233" s="136">
        <v>8</v>
      </c>
      <c r="I233" s="134"/>
      <c r="J233" s="134">
        <v>9</v>
      </c>
      <c r="K233" s="134">
        <v>2</v>
      </c>
      <c r="L233" s="134">
        <v>2</v>
      </c>
      <c r="M233" s="134"/>
      <c r="N233" s="134"/>
      <c r="O233" s="125"/>
      <c r="P233" s="125"/>
      <c r="Q233" s="125"/>
      <c r="R233" s="125"/>
      <c r="S233" s="125">
        <v>1</v>
      </c>
      <c r="T233" s="125"/>
      <c r="U233" s="125"/>
      <c r="V233" s="125">
        <v>6</v>
      </c>
      <c r="W233" s="125">
        <v>2</v>
      </c>
      <c r="X233" s="125"/>
      <c r="Y233" s="125"/>
      <c r="Z233" s="125">
        <v>1</v>
      </c>
      <c r="AA233" s="121"/>
      <c r="AB233" s="124"/>
      <c r="AC233" s="17"/>
      <c r="AD233" s="124"/>
      <c r="AE233" s="124"/>
      <c r="AF233" s="124"/>
    </row>
    <row r="234" spans="1:32" s="14" customFormat="1" x14ac:dyDescent="0.25">
      <c r="A234" s="76" t="s">
        <v>17</v>
      </c>
      <c r="B234" s="74" t="s">
        <v>122</v>
      </c>
      <c r="C234" s="136">
        <v>11</v>
      </c>
      <c r="D234" s="136">
        <v>11</v>
      </c>
      <c r="E234" s="136"/>
      <c r="F234" s="136">
        <v>14</v>
      </c>
      <c r="G234" s="136">
        <v>11</v>
      </c>
      <c r="H234" s="136">
        <v>10</v>
      </c>
      <c r="I234" s="134"/>
      <c r="J234" s="134">
        <v>12</v>
      </c>
      <c r="K234" s="134"/>
      <c r="L234" s="134">
        <v>2</v>
      </c>
      <c r="M234" s="134"/>
      <c r="N234" s="134"/>
      <c r="O234" s="123"/>
      <c r="P234" s="123"/>
      <c r="Q234" s="123"/>
      <c r="R234" s="123"/>
      <c r="S234" s="123"/>
      <c r="T234" s="123"/>
      <c r="U234" s="123"/>
      <c r="V234" s="123">
        <v>3</v>
      </c>
      <c r="W234" s="123">
        <v>1</v>
      </c>
      <c r="X234" s="123">
        <v>1</v>
      </c>
      <c r="Y234" s="123"/>
      <c r="Z234" s="123">
        <v>7</v>
      </c>
      <c r="AA234" s="121"/>
      <c r="AB234" s="124"/>
      <c r="AC234" s="17"/>
      <c r="AD234" s="124"/>
      <c r="AE234" s="124"/>
      <c r="AF234" s="124"/>
    </row>
    <row r="235" spans="1:32" s="14" customFormat="1" x14ac:dyDescent="0.25">
      <c r="A235" s="76" t="s">
        <v>18</v>
      </c>
      <c r="B235" s="74" t="s">
        <v>121</v>
      </c>
      <c r="C235" s="136">
        <v>11</v>
      </c>
      <c r="D235" s="136">
        <v>11</v>
      </c>
      <c r="E235" s="136"/>
      <c r="F235" s="136">
        <v>14</v>
      </c>
      <c r="G235" s="136">
        <v>10</v>
      </c>
      <c r="H235" s="136">
        <v>12</v>
      </c>
      <c r="I235" s="134"/>
      <c r="J235" s="134">
        <v>10</v>
      </c>
      <c r="K235" s="134">
        <v>1</v>
      </c>
      <c r="L235" s="134">
        <v>2</v>
      </c>
      <c r="M235" s="134"/>
      <c r="N235" s="134"/>
      <c r="O235" s="123"/>
      <c r="P235" s="123"/>
      <c r="Q235" s="123"/>
      <c r="R235" s="123"/>
      <c r="S235" s="123">
        <v>2</v>
      </c>
      <c r="T235" s="123"/>
      <c r="U235" s="123"/>
      <c r="V235" s="123">
        <v>4</v>
      </c>
      <c r="W235" s="123">
        <v>2</v>
      </c>
      <c r="X235" s="123">
        <v>2</v>
      </c>
      <c r="Y235" s="123"/>
      <c r="Z235" s="123">
        <v>6</v>
      </c>
      <c r="AA235" s="121"/>
      <c r="AB235" s="124"/>
      <c r="AC235" s="17">
        <f>AB231-AC231</f>
        <v>1714</v>
      </c>
      <c r="AD235" s="124"/>
      <c r="AE235" s="124"/>
      <c r="AF235" s="124"/>
    </row>
    <row r="236" spans="1:32" s="14" customFormat="1" x14ac:dyDescent="0.25">
      <c r="A236" s="76" t="s">
        <v>19</v>
      </c>
      <c r="B236" s="74" t="s">
        <v>119</v>
      </c>
      <c r="C236" s="136">
        <v>11</v>
      </c>
      <c r="D236" s="136">
        <v>13</v>
      </c>
      <c r="E236" s="136"/>
      <c r="F236" s="136">
        <v>15</v>
      </c>
      <c r="G236" s="136">
        <v>11</v>
      </c>
      <c r="H236" s="136">
        <v>10</v>
      </c>
      <c r="I236" s="134"/>
      <c r="J236" s="134">
        <v>11</v>
      </c>
      <c r="K236" s="134">
        <v>3</v>
      </c>
      <c r="L236" s="134">
        <v>1</v>
      </c>
      <c r="M236" s="134"/>
      <c r="N236" s="134"/>
      <c r="O236" s="125"/>
      <c r="P236" s="125"/>
      <c r="Q236" s="125"/>
      <c r="R236" s="125"/>
      <c r="S236" s="125"/>
      <c r="T236" s="125"/>
      <c r="U236" s="125"/>
      <c r="V236" s="125"/>
      <c r="W236" s="125">
        <v>1</v>
      </c>
      <c r="X236" s="125">
        <v>1</v>
      </c>
      <c r="Y236" s="125"/>
      <c r="Z236" s="125">
        <v>8</v>
      </c>
      <c r="AA236" s="121"/>
      <c r="AB236" s="124"/>
      <c r="AC236" s="124"/>
      <c r="AD236" s="124"/>
      <c r="AE236" s="124"/>
      <c r="AF236" s="124"/>
    </row>
    <row r="237" spans="1:32" s="14" customFormat="1" x14ac:dyDescent="0.25">
      <c r="A237" s="76" t="s">
        <v>20</v>
      </c>
      <c r="B237" s="74" t="s">
        <v>123</v>
      </c>
      <c r="C237" s="136">
        <v>11</v>
      </c>
      <c r="D237" s="136">
        <v>10</v>
      </c>
      <c r="E237" s="136"/>
      <c r="F237" s="136">
        <v>14</v>
      </c>
      <c r="G237" s="136">
        <v>11</v>
      </c>
      <c r="H237" s="136">
        <v>8</v>
      </c>
      <c r="I237" s="134" t="s">
        <v>211</v>
      </c>
      <c r="J237" s="134">
        <v>8</v>
      </c>
      <c r="K237" s="134">
        <v>2</v>
      </c>
      <c r="L237" s="134">
        <v>3</v>
      </c>
      <c r="M237" s="134"/>
      <c r="N237" s="134"/>
      <c r="O237" s="123"/>
      <c r="P237" s="123"/>
      <c r="Q237" s="123"/>
      <c r="R237" s="123"/>
      <c r="S237" s="123">
        <v>1</v>
      </c>
      <c r="T237" s="123"/>
      <c r="U237" s="123"/>
      <c r="V237" s="123">
        <v>4</v>
      </c>
      <c r="W237" s="123">
        <v>3</v>
      </c>
      <c r="X237" s="123">
        <v>1</v>
      </c>
      <c r="Y237" s="123"/>
      <c r="Z237" s="123"/>
      <c r="AA237" s="121"/>
      <c r="AB237" s="124"/>
      <c r="AC237" s="124"/>
      <c r="AD237" s="124"/>
      <c r="AE237" s="124"/>
      <c r="AF237" s="124"/>
    </row>
    <row r="238" spans="1:32" s="14" customFormat="1" x14ac:dyDescent="0.25">
      <c r="A238" s="76" t="s">
        <v>212</v>
      </c>
      <c r="B238" s="74" t="s">
        <v>124</v>
      </c>
      <c r="C238" s="136">
        <v>11</v>
      </c>
      <c r="D238" s="136">
        <v>12</v>
      </c>
      <c r="E238" s="136"/>
      <c r="F238" s="136">
        <v>15</v>
      </c>
      <c r="G238" s="136">
        <v>11</v>
      </c>
      <c r="H238" s="136">
        <v>9</v>
      </c>
      <c r="I238" s="134"/>
      <c r="J238" s="134">
        <v>10</v>
      </c>
      <c r="K238" s="134">
        <v>2</v>
      </c>
      <c r="L238" s="134">
        <v>3</v>
      </c>
      <c r="M238" s="134"/>
      <c r="N238" s="134"/>
      <c r="O238" s="123"/>
      <c r="P238" s="123"/>
      <c r="Q238" s="123"/>
      <c r="R238" s="123"/>
      <c r="S238" s="123">
        <v>1</v>
      </c>
      <c r="T238" s="123"/>
      <c r="U238" s="123"/>
      <c r="V238" s="123">
        <v>2</v>
      </c>
      <c r="W238" s="123">
        <v>1</v>
      </c>
      <c r="X238" s="123"/>
      <c r="Y238" s="123"/>
      <c r="Z238" s="123">
        <v>7</v>
      </c>
      <c r="AA238" s="121"/>
      <c r="AB238" s="124"/>
      <c r="AC238" s="124"/>
      <c r="AD238" s="124"/>
      <c r="AE238" s="124"/>
      <c r="AF238" s="124"/>
    </row>
    <row r="239" spans="1:32" s="14" customFormat="1" x14ac:dyDescent="0.25">
      <c r="A239" s="76" t="s">
        <v>213</v>
      </c>
      <c r="B239" s="74" t="s">
        <v>125</v>
      </c>
      <c r="C239" s="136">
        <v>11</v>
      </c>
      <c r="D239" s="136">
        <v>11</v>
      </c>
      <c r="E239" s="136"/>
      <c r="F239" s="136">
        <v>14</v>
      </c>
      <c r="G239" s="136">
        <v>11</v>
      </c>
      <c r="H239" s="136">
        <v>9</v>
      </c>
      <c r="I239" s="134"/>
      <c r="J239" s="134">
        <v>12</v>
      </c>
      <c r="K239" s="134"/>
      <c r="L239" s="134"/>
      <c r="M239" s="134"/>
      <c r="N239" s="134"/>
      <c r="O239" s="125"/>
      <c r="P239" s="125"/>
      <c r="Q239" s="125"/>
      <c r="R239" s="125"/>
      <c r="S239" s="125"/>
      <c r="T239" s="125"/>
      <c r="U239" s="125"/>
      <c r="V239" s="125">
        <v>11</v>
      </c>
      <c r="W239" s="125">
        <v>2</v>
      </c>
      <c r="X239" s="125"/>
      <c r="Y239" s="125"/>
      <c r="Z239" s="125"/>
      <c r="AA239" s="121"/>
      <c r="AB239" s="124"/>
      <c r="AC239" s="124"/>
      <c r="AD239" s="124"/>
      <c r="AE239" s="124"/>
      <c r="AF239" s="124"/>
    </row>
    <row r="240" spans="1:32" s="14" customFormat="1" x14ac:dyDescent="0.25">
      <c r="A240" s="76" t="s">
        <v>214</v>
      </c>
      <c r="B240" s="74" t="s">
        <v>126</v>
      </c>
      <c r="C240" s="136">
        <v>11</v>
      </c>
      <c r="D240" s="136">
        <v>12</v>
      </c>
      <c r="E240" s="136"/>
      <c r="F240" s="136">
        <v>15</v>
      </c>
      <c r="G240" s="136">
        <v>11</v>
      </c>
      <c r="H240" s="136">
        <v>8</v>
      </c>
      <c r="I240" s="134"/>
      <c r="J240" s="134">
        <v>11</v>
      </c>
      <c r="K240" s="134">
        <v>1</v>
      </c>
      <c r="L240" s="134">
        <v>1</v>
      </c>
      <c r="M240" s="134"/>
      <c r="N240" s="134"/>
      <c r="O240" s="123"/>
      <c r="P240" s="123"/>
      <c r="Q240" s="123"/>
      <c r="R240" s="123"/>
      <c r="S240" s="123">
        <v>2</v>
      </c>
      <c r="T240" s="123"/>
      <c r="U240" s="123"/>
      <c r="V240" s="123">
        <v>6</v>
      </c>
      <c r="W240" s="123">
        <v>2</v>
      </c>
      <c r="X240" s="123">
        <v>1</v>
      </c>
      <c r="Y240" s="123"/>
      <c r="Z240" s="123">
        <v>4</v>
      </c>
      <c r="AA240" s="121"/>
      <c r="AB240" s="124"/>
      <c r="AC240" s="124"/>
      <c r="AD240" s="124"/>
      <c r="AE240" s="124"/>
      <c r="AF240" s="124"/>
    </row>
    <row r="241" spans="1:32" s="14" customFormat="1" x14ac:dyDescent="0.25">
      <c r="A241" s="76" t="s">
        <v>215</v>
      </c>
      <c r="B241" s="74" t="s">
        <v>127</v>
      </c>
      <c r="C241" s="136">
        <v>11</v>
      </c>
      <c r="D241" s="136">
        <v>10</v>
      </c>
      <c r="E241" s="136"/>
      <c r="F241" s="136">
        <v>14</v>
      </c>
      <c r="G241" s="136">
        <v>10</v>
      </c>
      <c r="H241" s="136">
        <v>7</v>
      </c>
      <c r="I241" s="134"/>
      <c r="J241" s="134">
        <v>8</v>
      </c>
      <c r="K241" s="134">
        <v>1</v>
      </c>
      <c r="L241" s="134"/>
      <c r="M241" s="134"/>
      <c r="N241" s="134"/>
      <c r="O241" s="123"/>
      <c r="P241" s="123"/>
      <c r="Q241" s="123"/>
      <c r="R241" s="123"/>
      <c r="S241" s="123"/>
      <c r="T241" s="123">
        <v>1</v>
      </c>
      <c r="U241" s="123"/>
      <c r="V241" s="123"/>
      <c r="W241" s="123">
        <v>1</v>
      </c>
      <c r="X241" s="123"/>
      <c r="Y241" s="123"/>
      <c r="Z241" s="123">
        <v>12</v>
      </c>
      <c r="AA241" s="121"/>
      <c r="AB241" s="124"/>
      <c r="AC241" s="124"/>
      <c r="AD241" s="124"/>
      <c r="AE241" s="124"/>
      <c r="AF241" s="124"/>
    </row>
    <row r="242" spans="1:32" s="14" customFormat="1" x14ac:dyDescent="0.25">
      <c r="A242" s="76" t="s">
        <v>216</v>
      </c>
      <c r="B242" s="74" t="s">
        <v>128</v>
      </c>
      <c r="C242" s="136">
        <v>11</v>
      </c>
      <c r="D242" s="136">
        <v>10</v>
      </c>
      <c r="E242" s="136"/>
      <c r="F242" s="136">
        <v>14</v>
      </c>
      <c r="G242" s="136">
        <v>11</v>
      </c>
      <c r="H242" s="136">
        <v>7</v>
      </c>
      <c r="I242" s="134"/>
      <c r="J242" s="134">
        <v>9</v>
      </c>
      <c r="K242" s="134">
        <v>3</v>
      </c>
      <c r="L242" s="134">
        <v>2</v>
      </c>
      <c r="M242" s="134"/>
      <c r="N242" s="134"/>
      <c r="O242" s="123"/>
      <c r="P242" s="123"/>
      <c r="Q242" s="123"/>
      <c r="R242" s="123"/>
      <c r="S242" s="123"/>
      <c r="T242" s="123">
        <v>1</v>
      </c>
      <c r="U242" s="123"/>
      <c r="V242" s="123">
        <v>6</v>
      </c>
      <c r="W242" s="123">
        <v>1</v>
      </c>
      <c r="X242" s="123">
        <v>2</v>
      </c>
      <c r="Y242" s="123"/>
      <c r="Z242" s="123">
        <v>1</v>
      </c>
      <c r="AA242" s="121"/>
      <c r="AB242" s="124"/>
      <c r="AC242" s="124"/>
      <c r="AD242" s="124"/>
      <c r="AE242" s="124"/>
      <c r="AF242" s="124"/>
    </row>
    <row r="243" spans="1:32" s="14" customFormat="1" x14ac:dyDescent="0.25">
      <c r="A243" s="76" t="s">
        <v>217</v>
      </c>
      <c r="B243" s="74" t="s">
        <v>130</v>
      </c>
      <c r="C243" s="136">
        <v>11</v>
      </c>
      <c r="D243" s="136">
        <v>10</v>
      </c>
      <c r="E243" s="136"/>
      <c r="F243" s="136">
        <v>14</v>
      </c>
      <c r="G243" s="136">
        <v>10</v>
      </c>
      <c r="H243" s="136">
        <v>9</v>
      </c>
      <c r="I243" s="134"/>
      <c r="J243" s="134">
        <v>11</v>
      </c>
      <c r="K243" s="134">
        <v>2</v>
      </c>
      <c r="L243" s="134">
        <v>3</v>
      </c>
      <c r="M243" s="134"/>
      <c r="N243" s="134"/>
      <c r="O243" s="123"/>
      <c r="P243" s="123"/>
      <c r="Q243" s="123"/>
      <c r="R243" s="123"/>
      <c r="S243" s="123">
        <v>1</v>
      </c>
      <c r="T243" s="123"/>
      <c r="U243" s="123"/>
      <c r="V243" s="123">
        <v>1</v>
      </c>
      <c r="W243" s="123">
        <v>1</v>
      </c>
      <c r="X243" s="123"/>
      <c r="Y243" s="123"/>
      <c r="Z243" s="123">
        <v>7</v>
      </c>
      <c r="AA243" s="121"/>
      <c r="AB243" s="124"/>
      <c r="AC243" s="124"/>
      <c r="AD243" s="124"/>
      <c r="AE243" s="124"/>
      <c r="AF243" s="124"/>
    </row>
    <row r="244" spans="1:32" s="14" customFormat="1" x14ac:dyDescent="0.25">
      <c r="A244" s="76" t="s">
        <v>218</v>
      </c>
      <c r="B244" s="74" t="s">
        <v>129</v>
      </c>
      <c r="C244" s="136">
        <v>11</v>
      </c>
      <c r="D244" s="136">
        <v>12</v>
      </c>
      <c r="E244" s="136"/>
      <c r="F244" s="136">
        <v>15</v>
      </c>
      <c r="G244" s="136">
        <v>11</v>
      </c>
      <c r="H244" s="136">
        <v>9</v>
      </c>
      <c r="I244" s="134"/>
      <c r="J244" s="134">
        <v>12</v>
      </c>
      <c r="K244" s="134">
        <v>3</v>
      </c>
      <c r="L244" s="134">
        <v>2</v>
      </c>
      <c r="M244" s="134"/>
      <c r="N244" s="134"/>
      <c r="O244" s="123"/>
      <c r="P244" s="123"/>
      <c r="Q244" s="123"/>
      <c r="R244" s="123"/>
      <c r="S244" s="123"/>
      <c r="T244" s="123"/>
      <c r="U244" s="123"/>
      <c r="V244" s="123"/>
      <c r="W244" s="123">
        <v>1</v>
      </c>
      <c r="X244" s="123"/>
      <c r="Y244" s="123"/>
      <c r="Z244" s="123">
        <v>11</v>
      </c>
      <c r="AA244" s="121"/>
      <c r="AB244" s="124"/>
      <c r="AC244" s="124"/>
      <c r="AD244" s="124"/>
      <c r="AE244" s="124"/>
      <c r="AF244" s="124"/>
    </row>
    <row r="245" spans="1:32" s="14" customFormat="1" x14ac:dyDescent="0.25">
      <c r="A245" s="76" t="s">
        <v>219</v>
      </c>
      <c r="B245" s="74" t="s">
        <v>131</v>
      </c>
      <c r="C245" s="136">
        <v>11</v>
      </c>
      <c r="D245" s="136">
        <v>12</v>
      </c>
      <c r="E245" s="136"/>
      <c r="F245" s="136">
        <v>15</v>
      </c>
      <c r="G245" s="136">
        <v>11</v>
      </c>
      <c r="H245" s="136">
        <v>8</v>
      </c>
      <c r="I245" s="134"/>
      <c r="J245" s="134">
        <v>11</v>
      </c>
      <c r="K245" s="134">
        <v>2</v>
      </c>
      <c r="L245" s="134">
        <v>3</v>
      </c>
      <c r="M245" s="134"/>
      <c r="N245" s="134"/>
      <c r="O245" s="125"/>
      <c r="P245" s="125"/>
      <c r="Q245" s="125"/>
      <c r="R245" s="125"/>
      <c r="S245" s="125"/>
      <c r="T245" s="125"/>
      <c r="U245" s="125"/>
      <c r="V245" s="125">
        <v>9</v>
      </c>
      <c r="W245" s="125">
        <v>2</v>
      </c>
      <c r="X245" s="125">
        <v>1</v>
      </c>
      <c r="Y245" s="125"/>
      <c r="Z245" s="125"/>
      <c r="AA245" s="121"/>
      <c r="AB245" s="124"/>
      <c r="AC245" s="124"/>
      <c r="AD245" s="124"/>
      <c r="AE245" s="124"/>
      <c r="AF245" s="124"/>
    </row>
    <row r="246" spans="1:32" s="14" customFormat="1" x14ac:dyDescent="0.25">
      <c r="A246" s="76" t="s">
        <v>220</v>
      </c>
      <c r="B246" s="74" t="s">
        <v>132</v>
      </c>
      <c r="C246" s="136">
        <v>11</v>
      </c>
      <c r="D246" s="136">
        <v>12</v>
      </c>
      <c r="E246" s="135"/>
      <c r="F246" s="136">
        <v>15</v>
      </c>
      <c r="G246" s="136">
        <v>11</v>
      </c>
      <c r="H246" s="136">
        <v>9</v>
      </c>
      <c r="I246" s="134"/>
      <c r="J246" s="134">
        <v>12</v>
      </c>
      <c r="K246" s="134">
        <v>2</v>
      </c>
      <c r="L246" s="134">
        <v>1</v>
      </c>
      <c r="M246" s="134"/>
      <c r="N246" s="134"/>
      <c r="O246" s="125"/>
      <c r="P246" s="125"/>
      <c r="Q246" s="125"/>
      <c r="R246" s="125"/>
      <c r="S246" s="125">
        <v>2</v>
      </c>
      <c r="T246" s="125"/>
      <c r="U246" s="125"/>
      <c r="V246" s="125">
        <v>3</v>
      </c>
      <c r="W246" s="125">
        <v>2</v>
      </c>
      <c r="X246" s="125"/>
      <c r="Y246" s="125"/>
      <c r="Z246" s="125">
        <v>5</v>
      </c>
      <c r="AA246" s="121"/>
      <c r="AB246" s="124"/>
      <c r="AC246" s="124"/>
      <c r="AD246" s="124"/>
      <c r="AE246" s="124"/>
      <c r="AF246" s="124"/>
    </row>
    <row r="247" spans="1:32" s="14" customFormat="1" x14ac:dyDescent="0.25">
      <c r="A247" s="76" t="s">
        <v>221</v>
      </c>
      <c r="B247" s="74" t="s">
        <v>133</v>
      </c>
      <c r="C247" s="136">
        <v>11</v>
      </c>
      <c r="D247" s="136">
        <v>14</v>
      </c>
      <c r="E247" s="135"/>
      <c r="F247" s="136">
        <v>15</v>
      </c>
      <c r="G247" s="136">
        <v>11</v>
      </c>
      <c r="H247" s="136">
        <v>7</v>
      </c>
      <c r="I247" s="134"/>
      <c r="J247" s="134">
        <v>12</v>
      </c>
      <c r="K247" s="134">
        <v>2</v>
      </c>
      <c r="L247" s="134">
        <v>1</v>
      </c>
      <c r="M247" s="134"/>
      <c r="N247" s="134"/>
      <c r="O247" s="123"/>
      <c r="P247" s="123"/>
      <c r="Q247" s="123"/>
      <c r="R247" s="123"/>
      <c r="S247" s="123"/>
      <c r="T247" s="123"/>
      <c r="U247" s="123"/>
      <c r="V247" s="123">
        <v>12</v>
      </c>
      <c r="W247" s="123"/>
      <c r="X247" s="123"/>
      <c r="Y247" s="123"/>
      <c r="Z247" s="123"/>
      <c r="AA247" s="121"/>
      <c r="AB247" s="124"/>
      <c r="AC247" s="124"/>
      <c r="AD247" s="124"/>
      <c r="AE247" s="124"/>
      <c r="AF247" s="124"/>
    </row>
    <row r="248" spans="1:32" s="14" customFormat="1" ht="31.5" x14ac:dyDescent="0.25">
      <c r="A248" s="79" t="s">
        <v>25</v>
      </c>
      <c r="B248" s="72" t="s">
        <v>222</v>
      </c>
      <c r="C248" s="73">
        <f>C249</f>
        <v>120</v>
      </c>
      <c r="D248" s="73">
        <f t="shared" ref="D248:N248" si="8">D249</f>
        <v>120</v>
      </c>
      <c r="E248" s="73">
        <f t="shared" si="8"/>
        <v>0</v>
      </c>
      <c r="F248" s="73">
        <f t="shared" si="8"/>
        <v>160</v>
      </c>
      <c r="G248" s="73">
        <f t="shared" si="8"/>
        <v>101</v>
      </c>
      <c r="H248" s="73">
        <f t="shared" si="8"/>
        <v>100</v>
      </c>
      <c r="I248" s="73">
        <f t="shared" si="8"/>
        <v>0</v>
      </c>
      <c r="J248" s="73">
        <f>J249</f>
        <v>121</v>
      </c>
      <c r="K248" s="73">
        <f t="shared" si="8"/>
        <v>16</v>
      </c>
      <c r="L248" s="73">
        <f t="shared" si="8"/>
        <v>13</v>
      </c>
      <c r="M248" s="73">
        <f t="shared" si="8"/>
        <v>0</v>
      </c>
      <c r="N248" s="73">
        <f t="shared" si="8"/>
        <v>109</v>
      </c>
      <c r="O248" s="123"/>
      <c r="P248" s="123"/>
      <c r="Q248" s="123"/>
      <c r="R248" s="123"/>
      <c r="S248" s="123"/>
      <c r="T248" s="123"/>
      <c r="U248" s="123"/>
      <c r="V248" s="123">
        <v>9</v>
      </c>
      <c r="W248" s="123"/>
      <c r="X248" s="123"/>
      <c r="Y248" s="123"/>
      <c r="Z248" s="123"/>
      <c r="AA248" s="121"/>
      <c r="AB248" s="124"/>
      <c r="AC248" s="124"/>
      <c r="AD248" s="124"/>
      <c r="AE248" s="124"/>
      <c r="AF248" s="124"/>
    </row>
    <row r="249" spans="1:32" s="14" customFormat="1" x14ac:dyDescent="0.25">
      <c r="A249" s="38"/>
      <c r="B249" s="72" t="s">
        <v>64</v>
      </c>
      <c r="C249" s="73">
        <f>SUM(C250:C259)</f>
        <v>120</v>
      </c>
      <c r="D249" s="73">
        <f t="shared" ref="D249:N249" si="9">SUM(D250:D259)</f>
        <v>120</v>
      </c>
      <c r="E249" s="73">
        <f t="shared" si="9"/>
        <v>0</v>
      </c>
      <c r="F249" s="73">
        <f t="shared" si="9"/>
        <v>160</v>
      </c>
      <c r="G249" s="73">
        <f t="shared" si="9"/>
        <v>101</v>
      </c>
      <c r="H249" s="73">
        <f t="shared" si="9"/>
        <v>100</v>
      </c>
      <c r="I249" s="73">
        <f t="shared" si="9"/>
        <v>0</v>
      </c>
      <c r="J249" s="73">
        <f>SUM(J250:J259)</f>
        <v>121</v>
      </c>
      <c r="K249" s="73">
        <f t="shared" si="9"/>
        <v>16</v>
      </c>
      <c r="L249" s="73">
        <f t="shared" si="9"/>
        <v>13</v>
      </c>
      <c r="M249" s="73">
        <f t="shared" si="9"/>
        <v>0</v>
      </c>
      <c r="N249" s="73">
        <f t="shared" si="9"/>
        <v>109</v>
      </c>
      <c r="O249" s="123">
        <v>2</v>
      </c>
      <c r="P249" s="123">
        <v>1</v>
      </c>
      <c r="Q249" s="123"/>
      <c r="R249" s="123"/>
      <c r="S249" s="123"/>
      <c r="T249" s="123"/>
      <c r="U249" s="123"/>
      <c r="V249" s="123">
        <v>12</v>
      </c>
      <c r="W249" s="123"/>
      <c r="X249" s="123"/>
      <c r="Y249" s="123"/>
      <c r="Z249" s="123"/>
      <c r="AA249" s="121"/>
      <c r="AB249" s="124"/>
      <c r="AC249" s="124"/>
      <c r="AD249" s="124"/>
      <c r="AE249" s="124"/>
      <c r="AF249" s="124"/>
    </row>
    <row r="250" spans="1:32" s="15" customFormat="1" x14ac:dyDescent="0.25">
      <c r="A250" s="45" t="s">
        <v>223</v>
      </c>
      <c r="B250" s="80" t="s">
        <v>85</v>
      </c>
      <c r="C250" s="134">
        <v>12</v>
      </c>
      <c r="D250" s="134">
        <v>12</v>
      </c>
      <c r="E250" s="136"/>
      <c r="F250" s="136">
        <v>16</v>
      </c>
      <c r="G250" s="134">
        <v>11</v>
      </c>
      <c r="H250" s="134">
        <v>9</v>
      </c>
      <c r="I250" s="134"/>
      <c r="J250" s="134">
        <v>14</v>
      </c>
      <c r="K250" s="134">
        <v>2</v>
      </c>
      <c r="L250" s="134">
        <v>2</v>
      </c>
      <c r="M250" s="134"/>
      <c r="N250" s="134">
        <v>14</v>
      </c>
      <c r="O250" s="126">
        <f t="shared" ref="O250:Z250" si="10">SUM(O251:O275)</f>
        <v>0</v>
      </c>
      <c r="P250" s="126">
        <f t="shared" si="10"/>
        <v>0</v>
      </c>
      <c r="Q250" s="126">
        <f t="shared" si="10"/>
        <v>0</v>
      </c>
      <c r="R250" s="126">
        <f t="shared" si="10"/>
        <v>0</v>
      </c>
      <c r="S250" s="126">
        <f t="shared" si="10"/>
        <v>0</v>
      </c>
      <c r="T250" s="126">
        <f t="shared" si="10"/>
        <v>0</v>
      </c>
      <c r="U250" s="126">
        <f t="shared" si="10"/>
        <v>0</v>
      </c>
      <c r="V250" s="126">
        <f t="shared" si="10"/>
        <v>205</v>
      </c>
      <c r="W250" s="126">
        <f t="shared" si="10"/>
        <v>0</v>
      </c>
      <c r="X250" s="126">
        <f t="shared" si="10"/>
        <v>0</v>
      </c>
      <c r="Y250" s="126">
        <f t="shared" si="10"/>
        <v>0</v>
      </c>
      <c r="Z250" s="126">
        <f t="shared" si="10"/>
        <v>0</v>
      </c>
      <c r="AA250" s="16"/>
      <c r="AB250" s="17"/>
      <c r="AC250" s="17"/>
      <c r="AD250" s="17"/>
      <c r="AE250" s="17"/>
      <c r="AF250" s="17"/>
    </row>
    <row r="251" spans="1:32" s="14" customFormat="1" x14ac:dyDescent="0.25">
      <c r="A251" s="45" t="s">
        <v>224</v>
      </c>
      <c r="B251" s="80" t="s">
        <v>76</v>
      </c>
      <c r="C251" s="134">
        <v>12</v>
      </c>
      <c r="D251" s="134">
        <v>13</v>
      </c>
      <c r="E251" s="136"/>
      <c r="F251" s="136">
        <v>17</v>
      </c>
      <c r="G251" s="134">
        <v>10</v>
      </c>
      <c r="H251" s="134">
        <v>10</v>
      </c>
      <c r="I251" s="134"/>
      <c r="J251" s="134">
        <v>11</v>
      </c>
      <c r="K251" s="134">
        <v>1</v>
      </c>
      <c r="L251" s="134">
        <v>1</v>
      </c>
      <c r="M251" s="134"/>
      <c r="N251" s="134">
        <v>11</v>
      </c>
      <c r="O251" s="123"/>
      <c r="P251" s="123"/>
      <c r="Q251" s="123"/>
      <c r="R251" s="123"/>
      <c r="S251" s="123"/>
      <c r="T251" s="123"/>
      <c r="U251" s="123"/>
      <c r="V251" s="123">
        <v>9</v>
      </c>
      <c r="W251" s="123"/>
      <c r="X251" s="123"/>
      <c r="Y251" s="123"/>
      <c r="Z251" s="123"/>
      <c r="AA251" s="121"/>
      <c r="AB251" s="124"/>
      <c r="AC251" s="124"/>
      <c r="AD251" s="124"/>
      <c r="AE251" s="124"/>
      <c r="AF251" s="124"/>
    </row>
    <row r="252" spans="1:32" s="14" customFormat="1" x14ac:dyDescent="0.25">
      <c r="A252" s="45" t="s">
        <v>225</v>
      </c>
      <c r="B252" s="80" t="s">
        <v>77</v>
      </c>
      <c r="C252" s="134">
        <v>12</v>
      </c>
      <c r="D252" s="134">
        <v>12</v>
      </c>
      <c r="E252" s="136"/>
      <c r="F252" s="136">
        <v>16</v>
      </c>
      <c r="G252" s="134">
        <v>11</v>
      </c>
      <c r="H252" s="134">
        <v>9</v>
      </c>
      <c r="I252" s="134"/>
      <c r="J252" s="134">
        <v>14</v>
      </c>
      <c r="K252" s="134">
        <v>3</v>
      </c>
      <c r="L252" s="134"/>
      <c r="M252" s="134"/>
      <c r="N252" s="134">
        <v>14</v>
      </c>
      <c r="O252" s="123"/>
      <c r="P252" s="123"/>
      <c r="Q252" s="123"/>
      <c r="R252" s="123"/>
      <c r="S252" s="123"/>
      <c r="T252" s="123"/>
      <c r="U252" s="123"/>
      <c r="V252" s="123">
        <v>8</v>
      </c>
      <c r="W252" s="123"/>
      <c r="X252" s="123"/>
      <c r="Y252" s="123"/>
      <c r="Z252" s="123"/>
      <c r="AA252" s="121"/>
      <c r="AB252" s="124"/>
      <c r="AC252" s="124"/>
      <c r="AD252" s="124"/>
      <c r="AE252" s="124"/>
      <c r="AF252" s="124"/>
    </row>
    <row r="253" spans="1:32" s="14" customFormat="1" x14ac:dyDescent="0.25">
      <c r="A253" s="45" t="s">
        <v>226</v>
      </c>
      <c r="B253" s="80" t="s">
        <v>79</v>
      </c>
      <c r="C253" s="134">
        <v>12</v>
      </c>
      <c r="D253" s="134">
        <v>11</v>
      </c>
      <c r="E253" s="136"/>
      <c r="F253" s="136">
        <v>15</v>
      </c>
      <c r="G253" s="134">
        <v>11</v>
      </c>
      <c r="H253" s="134">
        <v>10</v>
      </c>
      <c r="I253" s="134"/>
      <c r="J253" s="134">
        <v>12</v>
      </c>
      <c r="K253" s="134">
        <v>1</v>
      </c>
      <c r="L253" s="134">
        <v>1</v>
      </c>
      <c r="M253" s="134"/>
      <c r="N253" s="134">
        <v>12</v>
      </c>
      <c r="O253" s="123"/>
      <c r="P253" s="123"/>
      <c r="Q253" s="123"/>
      <c r="R253" s="123"/>
      <c r="S253" s="123"/>
      <c r="T253" s="123"/>
      <c r="U253" s="123"/>
      <c r="V253" s="123">
        <v>6</v>
      </c>
      <c r="W253" s="123"/>
      <c r="X253" s="123"/>
      <c r="Y253" s="123"/>
      <c r="Z253" s="123"/>
      <c r="AA253" s="121"/>
      <c r="AB253" s="124"/>
      <c r="AC253" s="124"/>
      <c r="AD253" s="124"/>
      <c r="AE253" s="124"/>
      <c r="AF253" s="124"/>
    </row>
    <row r="254" spans="1:32" s="14" customFormat="1" x14ac:dyDescent="0.25">
      <c r="A254" s="45" t="s">
        <v>227</v>
      </c>
      <c r="B254" s="80" t="s">
        <v>78</v>
      </c>
      <c r="C254" s="134">
        <v>12</v>
      </c>
      <c r="D254" s="134">
        <v>12</v>
      </c>
      <c r="E254" s="136"/>
      <c r="F254" s="136">
        <v>16</v>
      </c>
      <c r="G254" s="134">
        <v>10</v>
      </c>
      <c r="H254" s="134">
        <v>11</v>
      </c>
      <c r="I254" s="134"/>
      <c r="J254" s="134">
        <v>13</v>
      </c>
      <c r="K254" s="134">
        <v>1</v>
      </c>
      <c r="L254" s="134"/>
      <c r="M254" s="134"/>
      <c r="N254" s="134">
        <v>13</v>
      </c>
      <c r="O254" s="123"/>
      <c r="P254" s="123"/>
      <c r="Q254" s="123"/>
      <c r="R254" s="123"/>
      <c r="S254" s="123"/>
      <c r="T254" s="123"/>
      <c r="U254" s="123"/>
      <c r="V254" s="123">
        <v>10</v>
      </c>
      <c r="W254" s="123"/>
      <c r="X254" s="123"/>
      <c r="Y254" s="123"/>
      <c r="Z254" s="123"/>
      <c r="AA254" s="121"/>
      <c r="AB254" s="124"/>
      <c r="AC254" s="124"/>
      <c r="AD254" s="124"/>
      <c r="AE254" s="124"/>
      <c r="AF254" s="124"/>
    </row>
    <row r="255" spans="1:32" s="14" customFormat="1" x14ac:dyDescent="0.25">
      <c r="A255" s="45" t="s">
        <v>228</v>
      </c>
      <c r="B255" s="80" t="s">
        <v>80</v>
      </c>
      <c r="C255" s="134">
        <v>12</v>
      </c>
      <c r="D255" s="134">
        <v>12</v>
      </c>
      <c r="E255" s="136"/>
      <c r="F255" s="136">
        <v>16</v>
      </c>
      <c r="G255" s="134">
        <v>9</v>
      </c>
      <c r="H255" s="134">
        <v>10</v>
      </c>
      <c r="I255" s="134"/>
      <c r="J255" s="134">
        <v>10</v>
      </c>
      <c r="K255" s="134"/>
      <c r="L255" s="134"/>
      <c r="M255" s="134"/>
      <c r="N255" s="134">
        <v>10</v>
      </c>
      <c r="O255" s="123"/>
      <c r="P255" s="123"/>
      <c r="Q255" s="123"/>
      <c r="R255" s="123"/>
      <c r="S255" s="123"/>
      <c r="T255" s="123"/>
      <c r="U255" s="123"/>
      <c r="V255" s="123">
        <v>8</v>
      </c>
      <c r="W255" s="123"/>
      <c r="X255" s="123"/>
      <c r="Y255" s="123"/>
      <c r="Z255" s="123"/>
      <c r="AA255" s="121"/>
      <c r="AB255" s="124"/>
      <c r="AC255" s="124"/>
      <c r="AD255" s="124"/>
      <c r="AE255" s="124"/>
      <c r="AF255" s="124"/>
    </row>
    <row r="256" spans="1:32" s="14" customFormat="1" x14ac:dyDescent="0.25">
      <c r="A256" s="45" t="s">
        <v>229</v>
      </c>
      <c r="B256" s="80" t="s">
        <v>81</v>
      </c>
      <c r="C256" s="134">
        <v>12</v>
      </c>
      <c r="D256" s="134">
        <v>12</v>
      </c>
      <c r="E256" s="135"/>
      <c r="F256" s="136">
        <v>16</v>
      </c>
      <c r="G256" s="134">
        <v>11</v>
      </c>
      <c r="H256" s="134">
        <v>10</v>
      </c>
      <c r="I256" s="134"/>
      <c r="J256" s="134">
        <v>12</v>
      </c>
      <c r="K256" s="134">
        <v>3</v>
      </c>
      <c r="L256" s="134">
        <v>2</v>
      </c>
      <c r="M256" s="134"/>
      <c r="N256" s="134">
        <v>12</v>
      </c>
      <c r="O256" s="123"/>
      <c r="P256" s="123"/>
      <c r="Q256" s="123"/>
      <c r="R256" s="123"/>
      <c r="S256" s="123"/>
      <c r="T256" s="123"/>
      <c r="U256" s="123"/>
      <c r="V256" s="123">
        <v>9</v>
      </c>
      <c r="W256" s="123"/>
      <c r="X256" s="123"/>
      <c r="Y256" s="123"/>
      <c r="Z256" s="123"/>
      <c r="AA256" s="121"/>
      <c r="AB256" s="124"/>
      <c r="AC256" s="124"/>
      <c r="AD256" s="124"/>
      <c r="AE256" s="124"/>
      <c r="AF256" s="124"/>
    </row>
    <row r="257" spans="1:32" s="14" customFormat="1" x14ac:dyDescent="0.25">
      <c r="A257" s="45" t="s">
        <v>230</v>
      </c>
      <c r="B257" s="80" t="s">
        <v>82</v>
      </c>
      <c r="C257" s="134">
        <v>12</v>
      </c>
      <c r="D257" s="134">
        <v>12</v>
      </c>
      <c r="E257" s="135"/>
      <c r="F257" s="136">
        <v>16</v>
      </c>
      <c r="G257" s="134">
        <v>9</v>
      </c>
      <c r="H257" s="134">
        <v>10</v>
      </c>
      <c r="I257" s="134"/>
      <c r="J257" s="134">
        <v>12</v>
      </c>
      <c r="K257" s="134">
        <v>1</v>
      </c>
      <c r="L257" s="134">
        <v>2</v>
      </c>
      <c r="M257" s="134"/>
      <c r="N257" s="134">
        <v>12</v>
      </c>
      <c r="O257" s="123"/>
      <c r="P257" s="123"/>
      <c r="Q257" s="123"/>
      <c r="R257" s="123"/>
      <c r="S257" s="123"/>
      <c r="T257" s="123"/>
      <c r="U257" s="123"/>
      <c r="V257" s="123">
        <v>9</v>
      </c>
      <c r="W257" s="123"/>
      <c r="X257" s="123"/>
      <c r="Y257" s="123"/>
      <c r="Z257" s="123"/>
      <c r="AA257" s="121"/>
      <c r="AB257" s="124"/>
      <c r="AC257" s="124"/>
      <c r="AD257" s="124"/>
      <c r="AE257" s="124"/>
      <c r="AF257" s="124"/>
    </row>
    <row r="258" spans="1:32" s="14" customFormat="1" x14ac:dyDescent="0.25">
      <c r="A258" s="45" t="s">
        <v>231</v>
      </c>
      <c r="B258" s="80" t="s">
        <v>83</v>
      </c>
      <c r="C258" s="134">
        <v>12</v>
      </c>
      <c r="D258" s="134">
        <v>12</v>
      </c>
      <c r="E258" s="135"/>
      <c r="F258" s="136">
        <v>16</v>
      </c>
      <c r="G258" s="136">
        <v>10</v>
      </c>
      <c r="H258" s="134">
        <v>11</v>
      </c>
      <c r="I258" s="134"/>
      <c r="J258" s="134">
        <v>11</v>
      </c>
      <c r="K258" s="134">
        <v>3</v>
      </c>
      <c r="L258" s="134">
        <v>3</v>
      </c>
      <c r="M258" s="134"/>
      <c r="N258" s="134">
        <v>11</v>
      </c>
      <c r="O258" s="123"/>
      <c r="P258" s="123"/>
      <c r="Q258" s="123"/>
      <c r="R258" s="123"/>
      <c r="S258" s="123"/>
      <c r="T258" s="123"/>
      <c r="U258" s="123"/>
      <c r="V258" s="123">
        <v>9</v>
      </c>
      <c r="W258" s="123"/>
      <c r="X258" s="123"/>
      <c r="Y258" s="123"/>
      <c r="Z258" s="123"/>
      <c r="AA258" s="121"/>
      <c r="AB258" s="124"/>
      <c r="AC258" s="124"/>
      <c r="AD258" s="124"/>
      <c r="AE258" s="124"/>
      <c r="AF258" s="124"/>
    </row>
    <row r="259" spans="1:32" s="14" customFormat="1" x14ac:dyDescent="0.25">
      <c r="A259" s="45" t="s">
        <v>232</v>
      </c>
      <c r="B259" s="80" t="s">
        <v>84</v>
      </c>
      <c r="C259" s="81">
        <v>12</v>
      </c>
      <c r="D259" s="81">
        <v>12</v>
      </c>
      <c r="E259" s="82"/>
      <c r="F259" s="83">
        <v>16</v>
      </c>
      <c r="G259" s="81">
        <v>9</v>
      </c>
      <c r="H259" s="81">
        <v>10</v>
      </c>
      <c r="I259" s="81"/>
      <c r="J259" s="81">
        <v>12</v>
      </c>
      <c r="K259" s="81">
        <v>1</v>
      </c>
      <c r="L259" s="81">
        <v>2</v>
      </c>
      <c r="M259" s="81"/>
      <c r="N259" s="81"/>
      <c r="O259" s="123"/>
      <c r="P259" s="123"/>
      <c r="Q259" s="123"/>
      <c r="R259" s="123"/>
      <c r="S259" s="123"/>
      <c r="T259" s="123"/>
      <c r="U259" s="123"/>
      <c r="V259" s="123">
        <v>9</v>
      </c>
      <c r="W259" s="123"/>
      <c r="X259" s="123"/>
      <c r="Y259" s="123"/>
      <c r="Z259" s="123"/>
      <c r="AA259" s="121"/>
      <c r="AB259" s="124"/>
      <c r="AC259" s="124"/>
      <c r="AD259" s="124"/>
      <c r="AE259" s="124"/>
      <c r="AF259" s="124"/>
    </row>
    <row r="260" spans="1:32" s="14" customFormat="1" x14ac:dyDescent="0.25">
      <c r="A260" s="79" t="s">
        <v>26</v>
      </c>
      <c r="B260" s="72" t="s">
        <v>233</v>
      </c>
      <c r="C260" s="73">
        <f>C261</f>
        <v>132</v>
      </c>
      <c r="D260" s="73">
        <f t="shared" ref="D260:N260" si="11">D261</f>
        <v>143</v>
      </c>
      <c r="E260" s="73">
        <f t="shared" si="11"/>
        <v>0</v>
      </c>
      <c r="F260" s="73">
        <f t="shared" si="11"/>
        <v>179</v>
      </c>
      <c r="G260" s="73">
        <f t="shared" si="11"/>
        <v>120</v>
      </c>
      <c r="H260" s="73">
        <f t="shared" si="11"/>
        <v>122</v>
      </c>
      <c r="I260" s="73">
        <f t="shared" si="11"/>
        <v>0</v>
      </c>
      <c r="J260" s="73">
        <f t="shared" si="11"/>
        <v>139</v>
      </c>
      <c r="K260" s="73">
        <f t="shared" si="11"/>
        <v>46</v>
      </c>
      <c r="L260" s="73">
        <f t="shared" si="11"/>
        <v>28</v>
      </c>
      <c r="M260" s="73">
        <f t="shared" si="11"/>
        <v>0</v>
      </c>
      <c r="N260" s="73">
        <f t="shared" si="11"/>
        <v>138</v>
      </c>
      <c r="O260" s="123"/>
      <c r="P260" s="123"/>
      <c r="Q260" s="123"/>
      <c r="R260" s="123"/>
      <c r="S260" s="123"/>
      <c r="T260" s="123"/>
      <c r="U260" s="123"/>
      <c r="V260" s="123">
        <v>9</v>
      </c>
      <c r="W260" s="123"/>
      <c r="X260" s="123"/>
      <c r="Y260" s="123"/>
      <c r="Z260" s="123"/>
      <c r="AA260" s="121"/>
      <c r="AB260" s="124"/>
      <c r="AC260" s="124"/>
      <c r="AD260" s="124"/>
      <c r="AE260" s="124"/>
      <c r="AF260" s="124"/>
    </row>
    <row r="261" spans="1:32" s="14" customFormat="1" x14ac:dyDescent="0.25">
      <c r="A261" s="79"/>
      <c r="B261" s="72" t="s">
        <v>64</v>
      </c>
      <c r="C261" s="73">
        <f>SUM(C262:C273)</f>
        <v>132</v>
      </c>
      <c r="D261" s="73">
        <f t="shared" ref="D261:N261" si="12">SUM(D262:D273)</f>
        <v>143</v>
      </c>
      <c r="E261" s="73">
        <f t="shared" si="12"/>
        <v>0</v>
      </c>
      <c r="F261" s="73">
        <f t="shared" si="12"/>
        <v>179</v>
      </c>
      <c r="G261" s="73">
        <f t="shared" si="12"/>
        <v>120</v>
      </c>
      <c r="H261" s="73">
        <f t="shared" si="12"/>
        <v>122</v>
      </c>
      <c r="I261" s="73">
        <f t="shared" si="12"/>
        <v>0</v>
      </c>
      <c r="J261" s="73">
        <f>SUM(J262:J273)</f>
        <v>139</v>
      </c>
      <c r="K261" s="73">
        <f t="shared" si="12"/>
        <v>46</v>
      </c>
      <c r="L261" s="73">
        <f t="shared" si="12"/>
        <v>28</v>
      </c>
      <c r="M261" s="73">
        <f t="shared" si="12"/>
        <v>0</v>
      </c>
      <c r="N261" s="73">
        <f t="shared" si="12"/>
        <v>138</v>
      </c>
      <c r="O261" s="123"/>
      <c r="P261" s="123"/>
      <c r="Q261" s="123"/>
      <c r="R261" s="123"/>
      <c r="S261" s="123"/>
      <c r="T261" s="123"/>
      <c r="U261" s="123"/>
      <c r="V261" s="123">
        <v>5</v>
      </c>
      <c r="W261" s="123"/>
      <c r="X261" s="123"/>
      <c r="Y261" s="123"/>
      <c r="Z261" s="123"/>
      <c r="AA261" s="121"/>
      <c r="AB261" s="124"/>
      <c r="AC261" s="124"/>
      <c r="AD261" s="124"/>
      <c r="AE261" s="124"/>
      <c r="AF261" s="124"/>
    </row>
    <row r="262" spans="1:32" s="14" customFormat="1" x14ac:dyDescent="0.25">
      <c r="A262" s="45" t="s">
        <v>234</v>
      </c>
      <c r="B262" s="74" t="s">
        <v>34</v>
      </c>
      <c r="C262" s="134">
        <v>11</v>
      </c>
      <c r="D262" s="134">
        <v>10</v>
      </c>
      <c r="E262" s="135"/>
      <c r="F262" s="134">
        <v>14</v>
      </c>
      <c r="G262" s="136">
        <v>9</v>
      </c>
      <c r="H262" s="136">
        <v>9</v>
      </c>
      <c r="I262" s="134"/>
      <c r="J262" s="134">
        <v>12</v>
      </c>
      <c r="K262" s="134">
        <v>3</v>
      </c>
      <c r="L262" s="134">
        <v>1</v>
      </c>
      <c r="M262" s="134"/>
      <c r="N262" s="134">
        <v>12</v>
      </c>
      <c r="O262" s="123"/>
      <c r="P262" s="123"/>
      <c r="Q262" s="123"/>
      <c r="R262" s="123"/>
      <c r="S262" s="123"/>
      <c r="T262" s="123"/>
      <c r="U262" s="123"/>
      <c r="V262" s="123">
        <v>7</v>
      </c>
      <c r="W262" s="123"/>
      <c r="X262" s="123"/>
      <c r="Y262" s="123"/>
      <c r="Z262" s="123"/>
      <c r="AA262" s="121"/>
      <c r="AB262" s="124"/>
      <c r="AC262" s="124"/>
      <c r="AD262" s="124"/>
      <c r="AE262" s="124"/>
      <c r="AF262" s="124"/>
    </row>
    <row r="263" spans="1:32" s="14" customFormat="1" x14ac:dyDescent="0.25">
      <c r="A263" s="45" t="s">
        <v>235</v>
      </c>
      <c r="B263" s="74" t="s">
        <v>236</v>
      </c>
      <c r="C263" s="134">
        <v>11</v>
      </c>
      <c r="D263" s="134">
        <v>10</v>
      </c>
      <c r="E263" s="135"/>
      <c r="F263" s="134">
        <v>14</v>
      </c>
      <c r="G263" s="136">
        <v>10</v>
      </c>
      <c r="H263" s="136">
        <v>9</v>
      </c>
      <c r="I263" s="134"/>
      <c r="J263" s="134">
        <v>10</v>
      </c>
      <c r="K263" s="134">
        <v>5</v>
      </c>
      <c r="L263" s="134">
        <v>4</v>
      </c>
      <c r="M263" s="134"/>
      <c r="N263" s="134">
        <v>10</v>
      </c>
      <c r="O263" s="123"/>
      <c r="P263" s="123"/>
      <c r="Q263" s="123"/>
      <c r="R263" s="123"/>
      <c r="S263" s="123"/>
      <c r="T263" s="123"/>
      <c r="U263" s="123"/>
      <c r="V263" s="123">
        <v>6</v>
      </c>
      <c r="W263" s="123"/>
      <c r="X263" s="123"/>
      <c r="Y263" s="123"/>
      <c r="Z263" s="123"/>
      <c r="AA263" s="121"/>
      <c r="AB263" s="124"/>
      <c r="AC263" s="124"/>
      <c r="AD263" s="124"/>
      <c r="AE263" s="124"/>
      <c r="AF263" s="124"/>
    </row>
    <row r="264" spans="1:32" s="14" customFormat="1" x14ac:dyDescent="0.25">
      <c r="A264" s="45" t="s">
        <v>237</v>
      </c>
      <c r="B264" s="74" t="s">
        <v>238</v>
      </c>
      <c r="C264" s="134">
        <v>11</v>
      </c>
      <c r="D264" s="134">
        <v>10</v>
      </c>
      <c r="E264" s="135"/>
      <c r="F264" s="134">
        <v>14</v>
      </c>
      <c r="G264" s="136">
        <v>11</v>
      </c>
      <c r="H264" s="136">
        <v>9</v>
      </c>
      <c r="I264" s="134"/>
      <c r="J264" s="134">
        <v>9</v>
      </c>
      <c r="K264" s="134">
        <v>1</v>
      </c>
      <c r="L264" s="134">
        <v>0</v>
      </c>
      <c r="M264" s="134"/>
      <c r="N264" s="134">
        <v>9</v>
      </c>
      <c r="O264" s="123"/>
      <c r="P264" s="123"/>
      <c r="Q264" s="123"/>
      <c r="R264" s="123"/>
      <c r="S264" s="123"/>
      <c r="T264" s="123"/>
      <c r="U264" s="123"/>
      <c r="V264" s="123">
        <v>10</v>
      </c>
      <c r="W264" s="123"/>
      <c r="X264" s="123"/>
      <c r="Y264" s="123"/>
      <c r="Z264" s="123"/>
      <c r="AA264" s="121"/>
      <c r="AB264" s="124"/>
      <c r="AC264" s="124"/>
      <c r="AD264" s="124"/>
      <c r="AE264" s="124"/>
      <c r="AF264" s="124"/>
    </row>
    <row r="265" spans="1:32" s="14" customFormat="1" x14ac:dyDescent="0.25">
      <c r="A265" s="45" t="s">
        <v>239</v>
      </c>
      <c r="B265" s="74" t="s">
        <v>147</v>
      </c>
      <c r="C265" s="134">
        <v>11</v>
      </c>
      <c r="D265" s="84">
        <v>14</v>
      </c>
      <c r="E265" s="135"/>
      <c r="F265" s="84">
        <v>16</v>
      </c>
      <c r="G265" s="136">
        <v>9</v>
      </c>
      <c r="H265" s="136">
        <v>11</v>
      </c>
      <c r="I265" s="134"/>
      <c r="J265" s="134">
        <v>14</v>
      </c>
      <c r="K265" s="134">
        <v>3</v>
      </c>
      <c r="L265" s="134">
        <v>2</v>
      </c>
      <c r="M265" s="134"/>
      <c r="N265" s="134">
        <v>13</v>
      </c>
      <c r="O265" s="123"/>
      <c r="P265" s="123"/>
      <c r="Q265" s="123"/>
      <c r="R265" s="123"/>
      <c r="S265" s="123"/>
      <c r="T265" s="123"/>
      <c r="U265" s="123"/>
      <c r="V265" s="123">
        <v>8</v>
      </c>
      <c r="W265" s="123"/>
      <c r="X265" s="123"/>
      <c r="Y265" s="123"/>
      <c r="Z265" s="123"/>
      <c r="AA265" s="121"/>
      <c r="AB265" s="124"/>
      <c r="AC265" s="124"/>
      <c r="AD265" s="124"/>
      <c r="AE265" s="124"/>
      <c r="AF265" s="124"/>
    </row>
    <row r="266" spans="1:32" s="14" customFormat="1" x14ac:dyDescent="0.25">
      <c r="A266" s="45" t="s">
        <v>240</v>
      </c>
      <c r="B266" s="74" t="s">
        <v>69</v>
      </c>
      <c r="C266" s="134">
        <v>11</v>
      </c>
      <c r="D266" s="134">
        <v>12</v>
      </c>
      <c r="E266" s="135"/>
      <c r="F266" s="134">
        <v>15</v>
      </c>
      <c r="G266" s="136">
        <v>10</v>
      </c>
      <c r="H266" s="136">
        <v>10</v>
      </c>
      <c r="I266" s="134"/>
      <c r="J266" s="134">
        <v>10</v>
      </c>
      <c r="K266" s="134">
        <v>5</v>
      </c>
      <c r="L266" s="134">
        <v>2</v>
      </c>
      <c r="M266" s="134"/>
      <c r="N266" s="134">
        <v>10</v>
      </c>
      <c r="O266" s="123"/>
      <c r="P266" s="123"/>
      <c r="Q266" s="123"/>
      <c r="R266" s="123"/>
      <c r="S266" s="123"/>
      <c r="T266" s="123"/>
      <c r="U266" s="123"/>
      <c r="V266" s="123">
        <v>8</v>
      </c>
      <c r="W266" s="123"/>
      <c r="X266" s="123"/>
      <c r="Y266" s="123"/>
      <c r="Z266" s="123"/>
      <c r="AA266" s="121"/>
      <c r="AB266" s="124"/>
      <c r="AC266" s="124"/>
      <c r="AD266" s="124"/>
      <c r="AE266" s="124"/>
      <c r="AF266" s="124"/>
    </row>
    <row r="267" spans="1:32" s="14" customFormat="1" x14ac:dyDescent="0.25">
      <c r="A267" s="45" t="s">
        <v>241</v>
      </c>
      <c r="B267" s="74" t="s">
        <v>27</v>
      </c>
      <c r="C267" s="134">
        <v>11</v>
      </c>
      <c r="D267" s="134">
        <v>14</v>
      </c>
      <c r="E267" s="135"/>
      <c r="F267" s="134">
        <v>16</v>
      </c>
      <c r="G267" s="136">
        <v>10</v>
      </c>
      <c r="H267" s="136">
        <v>11</v>
      </c>
      <c r="I267" s="134"/>
      <c r="J267" s="134">
        <v>16</v>
      </c>
      <c r="K267" s="134">
        <v>4</v>
      </c>
      <c r="L267" s="134">
        <v>2</v>
      </c>
      <c r="M267" s="134"/>
      <c r="N267" s="134">
        <v>16</v>
      </c>
      <c r="O267" s="123"/>
      <c r="P267" s="123"/>
      <c r="Q267" s="123"/>
      <c r="R267" s="123"/>
      <c r="S267" s="123"/>
      <c r="T267" s="123"/>
      <c r="U267" s="123"/>
      <c r="V267" s="123">
        <v>7</v>
      </c>
      <c r="W267" s="123"/>
      <c r="X267" s="123"/>
      <c r="Y267" s="123"/>
      <c r="Z267" s="123"/>
      <c r="AA267" s="121"/>
      <c r="AB267" s="124"/>
      <c r="AC267" s="124"/>
      <c r="AD267" s="124"/>
      <c r="AE267" s="124"/>
      <c r="AF267" s="124"/>
    </row>
    <row r="268" spans="1:32" s="14" customFormat="1" x14ac:dyDescent="0.25">
      <c r="A268" s="45" t="s">
        <v>242</v>
      </c>
      <c r="B268" s="74" t="s">
        <v>243</v>
      </c>
      <c r="C268" s="134">
        <v>11</v>
      </c>
      <c r="D268" s="134">
        <v>10</v>
      </c>
      <c r="E268" s="135"/>
      <c r="F268" s="134">
        <v>14</v>
      </c>
      <c r="G268" s="136">
        <v>9</v>
      </c>
      <c r="H268" s="136">
        <v>8</v>
      </c>
      <c r="I268" s="134"/>
      <c r="J268" s="134">
        <v>8</v>
      </c>
      <c r="K268" s="134">
        <v>2</v>
      </c>
      <c r="L268" s="134">
        <v>2</v>
      </c>
      <c r="M268" s="134"/>
      <c r="N268" s="134">
        <v>8</v>
      </c>
      <c r="O268" s="123"/>
      <c r="P268" s="123"/>
      <c r="Q268" s="123"/>
      <c r="R268" s="123"/>
      <c r="S268" s="123"/>
      <c r="T268" s="123"/>
      <c r="U268" s="123"/>
      <c r="V268" s="123">
        <v>6</v>
      </c>
      <c r="W268" s="123"/>
      <c r="X268" s="123"/>
      <c r="Y268" s="123"/>
      <c r="Z268" s="123"/>
      <c r="AA268" s="121"/>
      <c r="AB268" s="124"/>
      <c r="AC268" s="124"/>
      <c r="AD268" s="124"/>
      <c r="AE268" s="124"/>
      <c r="AF268" s="124"/>
    </row>
    <row r="269" spans="1:32" s="14" customFormat="1" x14ac:dyDescent="0.25">
      <c r="A269" s="45" t="s">
        <v>244</v>
      </c>
      <c r="B269" s="74" t="s">
        <v>148</v>
      </c>
      <c r="C269" s="134">
        <v>11</v>
      </c>
      <c r="D269" s="134">
        <v>13</v>
      </c>
      <c r="E269" s="135"/>
      <c r="F269" s="134">
        <v>16</v>
      </c>
      <c r="G269" s="136">
        <v>11</v>
      </c>
      <c r="H269" s="136">
        <v>11</v>
      </c>
      <c r="I269" s="134"/>
      <c r="J269" s="134">
        <v>13</v>
      </c>
      <c r="K269" s="134">
        <v>2</v>
      </c>
      <c r="L269" s="134">
        <v>4</v>
      </c>
      <c r="M269" s="134"/>
      <c r="N269" s="134">
        <v>13</v>
      </c>
      <c r="O269" s="123"/>
      <c r="P269" s="123"/>
      <c r="Q269" s="123"/>
      <c r="R269" s="123"/>
      <c r="S269" s="123"/>
      <c r="T269" s="123"/>
      <c r="U269" s="123"/>
      <c r="V269" s="123">
        <v>8</v>
      </c>
      <c r="W269" s="123"/>
      <c r="X269" s="123"/>
      <c r="Y269" s="123"/>
      <c r="Z269" s="123"/>
      <c r="AA269" s="121"/>
      <c r="AB269" s="124"/>
      <c r="AC269" s="124"/>
      <c r="AD269" s="124"/>
      <c r="AE269" s="124"/>
      <c r="AF269" s="124"/>
    </row>
    <row r="270" spans="1:32" s="14" customFormat="1" x14ac:dyDescent="0.25">
      <c r="A270" s="45" t="s">
        <v>245</v>
      </c>
      <c r="B270" s="74" t="s">
        <v>246</v>
      </c>
      <c r="C270" s="134">
        <v>11</v>
      </c>
      <c r="D270" s="134">
        <v>13</v>
      </c>
      <c r="E270" s="135"/>
      <c r="F270" s="134">
        <v>15</v>
      </c>
      <c r="G270" s="136">
        <v>10</v>
      </c>
      <c r="H270" s="136">
        <v>12</v>
      </c>
      <c r="I270" s="134"/>
      <c r="J270" s="134">
        <v>9</v>
      </c>
      <c r="K270" s="134">
        <v>6</v>
      </c>
      <c r="L270" s="134">
        <v>3</v>
      </c>
      <c r="M270" s="134"/>
      <c r="N270" s="134">
        <v>9</v>
      </c>
      <c r="O270" s="123"/>
      <c r="P270" s="123"/>
      <c r="Q270" s="123"/>
      <c r="R270" s="123"/>
      <c r="S270" s="123"/>
      <c r="T270" s="123"/>
      <c r="U270" s="123"/>
      <c r="V270" s="123">
        <v>9</v>
      </c>
      <c r="W270" s="123"/>
      <c r="X270" s="123"/>
      <c r="Y270" s="123"/>
      <c r="Z270" s="123"/>
      <c r="AA270" s="121"/>
      <c r="AB270" s="124"/>
      <c r="AC270" s="124"/>
      <c r="AD270" s="124"/>
      <c r="AE270" s="124"/>
      <c r="AF270" s="124"/>
    </row>
    <row r="271" spans="1:32" s="14" customFormat="1" x14ac:dyDescent="0.25">
      <c r="A271" s="45" t="s">
        <v>247</v>
      </c>
      <c r="B271" s="74" t="s">
        <v>248</v>
      </c>
      <c r="C271" s="134">
        <v>11</v>
      </c>
      <c r="D271" s="134">
        <v>14</v>
      </c>
      <c r="E271" s="135"/>
      <c r="F271" s="134">
        <v>16</v>
      </c>
      <c r="G271" s="136">
        <v>10</v>
      </c>
      <c r="H271" s="136">
        <v>13</v>
      </c>
      <c r="I271" s="134"/>
      <c r="J271" s="134">
        <v>15</v>
      </c>
      <c r="K271" s="134">
        <v>4</v>
      </c>
      <c r="L271" s="134">
        <v>4</v>
      </c>
      <c r="M271" s="134"/>
      <c r="N271" s="134">
        <v>15</v>
      </c>
      <c r="O271" s="123"/>
      <c r="P271" s="123"/>
      <c r="Q271" s="123"/>
      <c r="R271" s="123"/>
      <c r="S271" s="123"/>
      <c r="T271" s="123"/>
      <c r="U271" s="123"/>
      <c r="V271" s="123">
        <v>7</v>
      </c>
      <c r="W271" s="123"/>
      <c r="X271" s="123"/>
      <c r="Y271" s="123"/>
      <c r="Z271" s="123"/>
      <c r="AA271" s="121"/>
      <c r="AB271" s="124"/>
      <c r="AC271" s="124"/>
      <c r="AD271" s="124"/>
      <c r="AE271" s="124"/>
      <c r="AF271" s="124"/>
    </row>
    <row r="272" spans="1:32" s="14" customFormat="1" x14ac:dyDescent="0.25">
      <c r="A272" s="45" t="s">
        <v>249</v>
      </c>
      <c r="B272" s="74" t="s">
        <v>146</v>
      </c>
      <c r="C272" s="134">
        <v>11</v>
      </c>
      <c r="D272" s="134">
        <v>13</v>
      </c>
      <c r="E272" s="135"/>
      <c r="F272" s="134">
        <v>15</v>
      </c>
      <c r="G272" s="136">
        <v>10</v>
      </c>
      <c r="H272" s="136">
        <v>11</v>
      </c>
      <c r="I272" s="134"/>
      <c r="J272" s="134">
        <v>11</v>
      </c>
      <c r="K272" s="134">
        <v>5</v>
      </c>
      <c r="L272" s="134">
        <v>3</v>
      </c>
      <c r="M272" s="134"/>
      <c r="N272" s="134">
        <v>11</v>
      </c>
      <c r="O272" s="123"/>
      <c r="P272" s="123"/>
      <c r="Q272" s="123"/>
      <c r="R272" s="123"/>
      <c r="S272" s="123"/>
      <c r="T272" s="123"/>
      <c r="U272" s="123"/>
      <c r="V272" s="123">
        <v>10</v>
      </c>
      <c r="W272" s="123"/>
      <c r="X272" s="123"/>
      <c r="Y272" s="123"/>
      <c r="Z272" s="123"/>
      <c r="AA272" s="121"/>
      <c r="AB272" s="124"/>
      <c r="AC272" s="124"/>
      <c r="AD272" s="124"/>
      <c r="AE272" s="124"/>
      <c r="AF272" s="124"/>
    </row>
    <row r="273" spans="1:32" s="14" customFormat="1" x14ac:dyDescent="0.25">
      <c r="A273" s="45" t="s">
        <v>250</v>
      </c>
      <c r="B273" s="74" t="s">
        <v>251</v>
      </c>
      <c r="C273" s="134">
        <v>11</v>
      </c>
      <c r="D273" s="136">
        <v>10</v>
      </c>
      <c r="E273" s="135"/>
      <c r="F273" s="134">
        <v>14</v>
      </c>
      <c r="G273" s="136">
        <v>11</v>
      </c>
      <c r="H273" s="136">
        <v>8</v>
      </c>
      <c r="I273" s="134"/>
      <c r="J273" s="134">
        <v>12</v>
      </c>
      <c r="K273" s="134">
        <v>6</v>
      </c>
      <c r="L273" s="134">
        <v>1</v>
      </c>
      <c r="M273" s="134"/>
      <c r="N273" s="134">
        <v>12</v>
      </c>
      <c r="O273" s="123"/>
      <c r="P273" s="123"/>
      <c r="Q273" s="123"/>
      <c r="R273" s="123"/>
      <c r="S273" s="123"/>
      <c r="T273" s="123"/>
      <c r="U273" s="123"/>
      <c r="V273" s="123">
        <v>9</v>
      </c>
      <c r="W273" s="123"/>
      <c r="X273" s="123"/>
      <c r="Y273" s="123"/>
      <c r="Z273" s="123"/>
      <c r="AA273" s="121"/>
      <c r="AB273" s="124"/>
      <c r="AC273" s="124"/>
      <c r="AD273" s="124"/>
      <c r="AE273" s="124"/>
      <c r="AF273" s="124"/>
    </row>
    <row r="274" spans="1:32" s="14" customFormat="1" x14ac:dyDescent="0.25">
      <c r="A274" s="79" t="s">
        <v>28</v>
      </c>
      <c r="B274" s="72" t="s">
        <v>252</v>
      </c>
      <c r="C274" s="73">
        <f>C275</f>
        <v>156</v>
      </c>
      <c r="D274" s="73">
        <f t="shared" ref="D274:N274" si="13">D275</f>
        <v>146</v>
      </c>
      <c r="E274" s="73">
        <f t="shared" si="13"/>
        <v>0</v>
      </c>
      <c r="F274" s="73">
        <f t="shared" si="13"/>
        <v>191</v>
      </c>
      <c r="G274" s="73">
        <f t="shared" si="13"/>
        <v>126</v>
      </c>
      <c r="H274" s="73">
        <f t="shared" si="13"/>
        <v>98</v>
      </c>
      <c r="I274" s="73">
        <f t="shared" si="13"/>
        <v>0</v>
      </c>
      <c r="J274" s="73">
        <f t="shared" si="13"/>
        <v>162</v>
      </c>
      <c r="K274" s="73">
        <f t="shared" si="13"/>
        <v>35</v>
      </c>
      <c r="L274" s="73">
        <f t="shared" si="13"/>
        <v>27</v>
      </c>
      <c r="M274" s="73">
        <f t="shared" si="13"/>
        <v>0</v>
      </c>
      <c r="N274" s="73">
        <f t="shared" si="13"/>
        <v>11</v>
      </c>
      <c r="O274" s="123"/>
      <c r="P274" s="123"/>
      <c r="Q274" s="123"/>
      <c r="R274" s="123"/>
      <c r="S274" s="123"/>
      <c r="T274" s="123"/>
      <c r="U274" s="123"/>
      <c r="V274" s="123">
        <v>9</v>
      </c>
      <c r="W274" s="123"/>
      <c r="X274" s="123"/>
      <c r="Y274" s="123"/>
      <c r="Z274" s="123"/>
      <c r="AA274" s="121"/>
      <c r="AB274" s="124"/>
      <c r="AC274" s="124"/>
      <c r="AD274" s="124"/>
      <c r="AE274" s="124"/>
      <c r="AF274" s="124"/>
    </row>
    <row r="275" spans="1:32" s="14" customFormat="1" x14ac:dyDescent="0.25">
      <c r="A275" s="79"/>
      <c r="B275" s="72" t="s">
        <v>64</v>
      </c>
      <c r="C275" s="73">
        <f>SUM(C276:C288)</f>
        <v>156</v>
      </c>
      <c r="D275" s="73">
        <f t="shared" ref="D275:N275" si="14">SUM(D276:D288)</f>
        <v>146</v>
      </c>
      <c r="E275" s="73">
        <f t="shared" si="14"/>
        <v>0</v>
      </c>
      <c r="F275" s="73">
        <f t="shared" si="14"/>
        <v>191</v>
      </c>
      <c r="G275" s="73">
        <f t="shared" si="14"/>
        <v>126</v>
      </c>
      <c r="H275" s="73">
        <f t="shared" si="14"/>
        <v>98</v>
      </c>
      <c r="I275" s="73">
        <f t="shared" si="14"/>
        <v>0</v>
      </c>
      <c r="J275" s="73">
        <f>SUM(J276:J288)</f>
        <v>162</v>
      </c>
      <c r="K275" s="73">
        <f t="shared" si="14"/>
        <v>35</v>
      </c>
      <c r="L275" s="73">
        <f t="shared" si="14"/>
        <v>27</v>
      </c>
      <c r="M275" s="73">
        <f t="shared" si="14"/>
        <v>0</v>
      </c>
      <c r="N275" s="73">
        <f t="shared" si="14"/>
        <v>11</v>
      </c>
      <c r="O275" s="123"/>
      <c r="P275" s="123"/>
      <c r="Q275" s="123"/>
      <c r="R275" s="123"/>
      <c r="S275" s="123"/>
      <c r="T275" s="123"/>
      <c r="U275" s="123"/>
      <c r="V275" s="123">
        <v>10</v>
      </c>
      <c r="W275" s="123"/>
      <c r="X275" s="123"/>
      <c r="Y275" s="123"/>
      <c r="Z275" s="123"/>
      <c r="AA275" s="121"/>
      <c r="AB275" s="124"/>
      <c r="AC275" s="124"/>
      <c r="AD275" s="124"/>
      <c r="AE275" s="124"/>
      <c r="AF275" s="124"/>
    </row>
    <row r="276" spans="1:32" s="15" customFormat="1" x14ac:dyDescent="0.25">
      <c r="A276" s="45" t="s">
        <v>253</v>
      </c>
      <c r="B276" s="74" t="s">
        <v>145</v>
      </c>
      <c r="C276" s="134">
        <v>12</v>
      </c>
      <c r="D276" s="134">
        <v>10</v>
      </c>
      <c r="E276" s="136"/>
      <c r="F276" s="134">
        <v>15</v>
      </c>
      <c r="G276" s="136">
        <v>12</v>
      </c>
      <c r="H276" s="136">
        <v>8</v>
      </c>
      <c r="I276" s="134"/>
      <c r="J276" s="134">
        <v>11</v>
      </c>
      <c r="K276" s="134">
        <v>3</v>
      </c>
      <c r="L276" s="134">
        <v>1</v>
      </c>
      <c r="M276" s="134"/>
      <c r="N276" s="134">
        <v>11</v>
      </c>
      <c r="O276" s="13">
        <f t="shared" ref="O276:Z276" si="15">SUM(O277:O293)</f>
        <v>45</v>
      </c>
      <c r="P276" s="13">
        <f t="shared" si="15"/>
        <v>18</v>
      </c>
      <c r="Q276" s="13">
        <f t="shared" si="15"/>
        <v>0</v>
      </c>
      <c r="R276" s="13">
        <f t="shared" si="15"/>
        <v>0</v>
      </c>
      <c r="S276" s="13">
        <f t="shared" si="15"/>
        <v>0</v>
      </c>
      <c r="T276" s="13">
        <f t="shared" si="15"/>
        <v>2</v>
      </c>
      <c r="U276" s="13">
        <f t="shared" si="15"/>
        <v>0</v>
      </c>
      <c r="V276" s="13">
        <f t="shared" si="15"/>
        <v>194</v>
      </c>
      <c r="W276" s="13">
        <f t="shared" si="15"/>
        <v>0</v>
      </c>
      <c r="X276" s="13">
        <f t="shared" si="15"/>
        <v>0</v>
      </c>
      <c r="Y276" s="13">
        <f t="shared" si="15"/>
        <v>0</v>
      </c>
      <c r="Z276" s="13">
        <f t="shared" si="15"/>
        <v>0</v>
      </c>
      <c r="AA276" s="16"/>
      <c r="AB276" s="17"/>
      <c r="AC276" s="17"/>
      <c r="AD276" s="17"/>
      <c r="AE276" s="17"/>
      <c r="AF276" s="17"/>
    </row>
    <row r="277" spans="1:32" s="14" customFormat="1" x14ac:dyDescent="0.25">
      <c r="A277" s="45" t="s">
        <v>254</v>
      </c>
      <c r="B277" s="74" t="s">
        <v>33</v>
      </c>
      <c r="C277" s="134">
        <v>12</v>
      </c>
      <c r="D277" s="136">
        <v>12</v>
      </c>
      <c r="E277" s="136"/>
      <c r="F277" s="136">
        <v>15</v>
      </c>
      <c r="G277" s="136">
        <v>7</v>
      </c>
      <c r="H277" s="136">
        <v>10</v>
      </c>
      <c r="I277" s="134"/>
      <c r="J277" s="134">
        <v>13</v>
      </c>
      <c r="K277" s="134">
        <v>2</v>
      </c>
      <c r="L277" s="134">
        <v>1</v>
      </c>
      <c r="M277" s="134"/>
      <c r="N277" s="134"/>
      <c r="O277" s="123"/>
      <c r="P277" s="123">
        <v>2</v>
      </c>
      <c r="Q277" s="123"/>
      <c r="R277" s="123"/>
      <c r="S277" s="123"/>
      <c r="T277" s="123"/>
      <c r="U277" s="123"/>
      <c r="V277" s="123">
        <v>14</v>
      </c>
      <c r="W277" s="123"/>
      <c r="X277" s="123"/>
      <c r="Y277" s="123"/>
      <c r="Z277" s="123"/>
      <c r="AA277" s="121"/>
      <c r="AB277" s="124"/>
      <c r="AC277" s="124"/>
      <c r="AD277" s="124"/>
      <c r="AE277" s="124"/>
      <c r="AF277" s="124"/>
    </row>
    <row r="278" spans="1:32" s="14" customFormat="1" x14ac:dyDescent="0.25">
      <c r="A278" s="45" t="s">
        <v>255</v>
      </c>
      <c r="B278" s="74" t="s">
        <v>144</v>
      </c>
      <c r="C278" s="134">
        <v>12</v>
      </c>
      <c r="D278" s="134">
        <v>12</v>
      </c>
      <c r="E278" s="134"/>
      <c r="F278" s="134">
        <v>15</v>
      </c>
      <c r="G278" s="134">
        <v>11</v>
      </c>
      <c r="H278" s="134">
        <v>9</v>
      </c>
      <c r="I278" s="134"/>
      <c r="J278" s="134">
        <v>13</v>
      </c>
      <c r="K278" s="134">
        <v>3</v>
      </c>
      <c r="L278" s="134">
        <v>3</v>
      </c>
      <c r="M278" s="134"/>
      <c r="N278" s="134"/>
      <c r="O278" s="123">
        <v>3</v>
      </c>
      <c r="P278" s="123"/>
      <c r="Q278" s="123"/>
      <c r="R278" s="123"/>
      <c r="S278" s="123"/>
      <c r="T278" s="123"/>
      <c r="U278" s="123"/>
      <c r="V278" s="123">
        <v>12</v>
      </c>
      <c r="W278" s="123"/>
      <c r="X278" s="123"/>
      <c r="Y278" s="123"/>
      <c r="Z278" s="123"/>
      <c r="AA278" s="121"/>
      <c r="AB278" s="124"/>
      <c r="AC278" s="124"/>
      <c r="AD278" s="124"/>
      <c r="AE278" s="124"/>
      <c r="AF278" s="124"/>
    </row>
    <row r="279" spans="1:32" s="14" customFormat="1" x14ac:dyDescent="0.25">
      <c r="A279" s="45" t="s">
        <v>256</v>
      </c>
      <c r="B279" s="74" t="s">
        <v>137</v>
      </c>
      <c r="C279" s="134">
        <v>12</v>
      </c>
      <c r="D279" s="134">
        <v>12</v>
      </c>
      <c r="E279" s="134"/>
      <c r="F279" s="134">
        <v>15</v>
      </c>
      <c r="G279" s="134">
        <v>11</v>
      </c>
      <c r="H279" s="134">
        <v>11</v>
      </c>
      <c r="I279" s="134"/>
      <c r="J279" s="134">
        <v>12</v>
      </c>
      <c r="K279" s="134">
        <v>2</v>
      </c>
      <c r="L279" s="134">
        <v>2</v>
      </c>
      <c r="M279" s="134"/>
      <c r="N279" s="134"/>
      <c r="O279" s="123">
        <v>3</v>
      </c>
      <c r="P279" s="123"/>
      <c r="Q279" s="123"/>
      <c r="R279" s="123"/>
      <c r="S279" s="123"/>
      <c r="T279" s="123">
        <v>1</v>
      </c>
      <c r="U279" s="123"/>
      <c r="V279" s="123">
        <v>8</v>
      </c>
      <c r="W279" s="123"/>
      <c r="X279" s="123"/>
      <c r="Y279" s="123"/>
      <c r="Z279" s="123"/>
      <c r="AA279" s="121"/>
      <c r="AB279" s="124"/>
      <c r="AC279" s="124"/>
      <c r="AD279" s="124"/>
      <c r="AE279" s="124"/>
      <c r="AF279" s="124"/>
    </row>
    <row r="280" spans="1:32" s="14" customFormat="1" x14ac:dyDescent="0.25">
      <c r="A280" s="45" t="s">
        <v>257</v>
      </c>
      <c r="B280" s="74" t="s">
        <v>142</v>
      </c>
      <c r="C280" s="134">
        <v>12</v>
      </c>
      <c r="D280" s="134">
        <v>9</v>
      </c>
      <c r="E280" s="134"/>
      <c r="F280" s="134">
        <v>14</v>
      </c>
      <c r="G280" s="134">
        <v>10</v>
      </c>
      <c r="H280" s="134">
        <v>6</v>
      </c>
      <c r="I280" s="134"/>
      <c r="J280" s="134">
        <v>13</v>
      </c>
      <c r="K280" s="134">
        <v>3</v>
      </c>
      <c r="L280" s="134">
        <v>1</v>
      </c>
      <c r="M280" s="134"/>
      <c r="N280" s="134"/>
      <c r="O280" s="123">
        <v>3</v>
      </c>
      <c r="P280" s="123">
        <v>1</v>
      </c>
      <c r="Q280" s="123"/>
      <c r="R280" s="123"/>
      <c r="S280" s="123"/>
      <c r="T280" s="123"/>
      <c r="U280" s="123"/>
      <c r="V280" s="123">
        <v>6</v>
      </c>
      <c r="W280" s="123"/>
      <c r="X280" s="123"/>
      <c r="Y280" s="123"/>
      <c r="Z280" s="123"/>
      <c r="AA280" s="121"/>
      <c r="AB280" s="124"/>
      <c r="AC280" s="124"/>
      <c r="AD280" s="124"/>
      <c r="AE280" s="124"/>
      <c r="AF280" s="124"/>
    </row>
    <row r="281" spans="1:32" s="14" customFormat="1" x14ac:dyDescent="0.25">
      <c r="A281" s="45" t="s">
        <v>258</v>
      </c>
      <c r="B281" s="74" t="s">
        <v>141</v>
      </c>
      <c r="C281" s="134">
        <v>12</v>
      </c>
      <c r="D281" s="134">
        <v>11</v>
      </c>
      <c r="E281" s="134"/>
      <c r="F281" s="134">
        <v>15</v>
      </c>
      <c r="G281" s="134">
        <v>10</v>
      </c>
      <c r="H281" s="134">
        <v>11</v>
      </c>
      <c r="I281" s="134"/>
      <c r="J281" s="134">
        <v>12</v>
      </c>
      <c r="K281" s="134">
        <v>4</v>
      </c>
      <c r="L281" s="134">
        <v>3</v>
      </c>
      <c r="M281" s="134"/>
      <c r="N281" s="134"/>
      <c r="O281" s="123">
        <v>2</v>
      </c>
      <c r="P281" s="123">
        <v>1</v>
      </c>
      <c r="Q281" s="123"/>
      <c r="R281" s="123"/>
      <c r="S281" s="123"/>
      <c r="T281" s="123"/>
      <c r="U281" s="123"/>
      <c r="V281" s="123">
        <v>12</v>
      </c>
      <c r="W281" s="123"/>
      <c r="X281" s="123"/>
      <c r="Y281" s="123"/>
      <c r="Z281" s="123"/>
      <c r="AA281" s="121"/>
      <c r="AB281" s="124"/>
      <c r="AC281" s="124"/>
      <c r="AD281" s="124"/>
      <c r="AE281" s="124"/>
      <c r="AF281" s="124"/>
    </row>
    <row r="282" spans="1:32" s="14" customFormat="1" x14ac:dyDescent="0.25">
      <c r="A282" s="45" t="s">
        <v>259</v>
      </c>
      <c r="B282" s="74" t="s">
        <v>98</v>
      </c>
      <c r="C282" s="134">
        <v>12</v>
      </c>
      <c r="D282" s="134">
        <v>12</v>
      </c>
      <c r="E282" s="134"/>
      <c r="F282" s="134">
        <v>14</v>
      </c>
      <c r="G282" s="134">
        <v>10</v>
      </c>
      <c r="H282" s="134">
        <v>9</v>
      </c>
      <c r="I282" s="134"/>
      <c r="J282" s="134">
        <v>12</v>
      </c>
      <c r="K282" s="134">
        <v>2</v>
      </c>
      <c r="L282" s="134">
        <v>0</v>
      </c>
      <c r="M282" s="134"/>
      <c r="N282" s="134"/>
      <c r="O282" s="123">
        <v>2</v>
      </c>
      <c r="P282" s="123">
        <v>2</v>
      </c>
      <c r="Q282" s="123"/>
      <c r="R282" s="123"/>
      <c r="S282" s="123"/>
      <c r="T282" s="123"/>
      <c r="U282" s="123"/>
      <c r="V282" s="123">
        <v>11</v>
      </c>
      <c r="W282" s="123"/>
      <c r="X282" s="123"/>
      <c r="Y282" s="123"/>
      <c r="Z282" s="123"/>
      <c r="AA282" s="121"/>
      <c r="AB282" s="124"/>
      <c r="AC282" s="124"/>
      <c r="AD282" s="124"/>
      <c r="AE282" s="124"/>
      <c r="AF282" s="124"/>
    </row>
    <row r="283" spans="1:32" s="14" customFormat="1" x14ac:dyDescent="0.25">
      <c r="A283" s="45" t="s">
        <v>260</v>
      </c>
      <c r="B283" s="74" t="s">
        <v>143</v>
      </c>
      <c r="C283" s="134">
        <v>12</v>
      </c>
      <c r="D283" s="134">
        <v>9</v>
      </c>
      <c r="E283" s="134"/>
      <c r="F283" s="134">
        <v>14</v>
      </c>
      <c r="G283" s="134">
        <v>11</v>
      </c>
      <c r="H283" s="134">
        <v>7</v>
      </c>
      <c r="I283" s="134"/>
      <c r="J283" s="134">
        <v>11</v>
      </c>
      <c r="K283" s="134">
        <v>2</v>
      </c>
      <c r="L283" s="134">
        <v>3</v>
      </c>
      <c r="M283" s="134"/>
      <c r="N283" s="134"/>
      <c r="O283" s="123">
        <v>2</v>
      </c>
      <c r="P283" s="123">
        <v>1</v>
      </c>
      <c r="Q283" s="123"/>
      <c r="R283" s="123"/>
      <c r="S283" s="123"/>
      <c r="T283" s="123"/>
      <c r="U283" s="123"/>
      <c r="V283" s="123">
        <v>12</v>
      </c>
      <c r="W283" s="123"/>
      <c r="X283" s="123"/>
      <c r="Y283" s="123"/>
      <c r="Z283" s="123"/>
      <c r="AA283" s="121"/>
      <c r="AB283" s="124"/>
      <c r="AC283" s="124"/>
      <c r="AD283" s="124"/>
      <c r="AE283" s="124"/>
      <c r="AF283" s="124"/>
    </row>
    <row r="284" spans="1:32" s="14" customFormat="1" x14ac:dyDescent="0.25">
      <c r="A284" s="45" t="s">
        <v>261</v>
      </c>
      <c r="B284" s="74" t="s">
        <v>139</v>
      </c>
      <c r="C284" s="134">
        <v>12</v>
      </c>
      <c r="D284" s="134">
        <v>12</v>
      </c>
      <c r="E284" s="134"/>
      <c r="F284" s="134">
        <v>15</v>
      </c>
      <c r="G284" s="134">
        <v>11</v>
      </c>
      <c r="H284" s="84" t="s">
        <v>262</v>
      </c>
      <c r="I284" s="134"/>
      <c r="J284" s="134">
        <v>13</v>
      </c>
      <c r="K284" s="134">
        <v>4</v>
      </c>
      <c r="L284" s="134">
        <v>4</v>
      </c>
      <c r="M284" s="134"/>
      <c r="N284" s="134"/>
      <c r="O284" s="123">
        <v>5</v>
      </c>
      <c r="P284" s="123">
        <v>1</v>
      </c>
      <c r="Q284" s="123"/>
      <c r="R284" s="123"/>
      <c r="S284" s="123"/>
      <c r="T284" s="123"/>
      <c r="U284" s="123"/>
      <c r="V284" s="123">
        <v>12</v>
      </c>
      <c r="W284" s="123"/>
      <c r="X284" s="123"/>
      <c r="Y284" s="123"/>
      <c r="Z284" s="123"/>
      <c r="AA284" s="121"/>
      <c r="AB284" s="124"/>
      <c r="AC284" s="124"/>
      <c r="AD284" s="124"/>
      <c r="AE284" s="124"/>
      <c r="AF284" s="124"/>
    </row>
    <row r="285" spans="1:32" s="14" customFormat="1" x14ac:dyDescent="0.25">
      <c r="A285" s="45" t="s">
        <v>263</v>
      </c>
      <c r="B285" s="74" t="s">
        <v>138</v>
      </c>
      <c r="C285" s="134">
        <v>12</v>
      </c>
      <c r="D285" s="134">
        <v>11</v>
      </c>
      <c r="E285" s="84"/>
      <c r="F285" s="134">
        <v>14</v>
      </c>
      <c r="G285" s="84" t="s">
        <v>264</v>
      </c>
      <c r="H285" s="84" t="s">
        <v>264</v>
      </c>
      <c r="I285" s="84"/>
      <c r="J285" s="84">
        <v>15</v>
      </c>
      <c r="K285" s="134">
        <v>4</v>
      </c>
      <c r="L285" s="134">
        <v>1</v>
      </c>
      <c r="M285" s="134"/>
      <c r="N285" s="134"/>
      <c r="O285" s="123">
        <v>3</v>
      </c>
      <c r="P285" s="123"/>
      <c r="Q285" s="123"/>
      <c r="R285" s="123"/>
      <c r="S285" s="123"/>
      <c r="T285" s="123"/>
      <c r="U285" s="123"/>
      <c r="V285" s="123">
        <v>14</v>
      </c>
      <c r="W285" s="123"/>
      <c r="X285" s="123"/>
      <c r="Y285" s="123"/>
      <c r="Z285" s="123"/>
      <c r="AA285" s="121"/>
      <c r="AB285" s="124"/>
      <c r="AC285" s="124"/>
      <c r="AD285" s="124"/>
      <c r="AE285" s="124"/>
      <c r="AF285" s="124"/>
    </row>
    <row r="286" spans="1:32" s="14" customFormat="1" x14ac:dyDescent="0.25">
      <c r="A286" s="45" t="s">
        <v>265</v>
      </c>
      <c r="B286" s="74" t="s">
        <v>140</v>
      </c>
      <c r="C286" s="134">
        <v>12</v>
      </c>
      <c r="D286" s="134">
        <v>12</v>
      </c>
      <c r="E286" s="134"/>
      <c r="F286" s="134">
        <v>14</v>
      </c>
      <c r="G286" s="134">
        <v>11</v>
      </c>
      <c r="H286" s="134">
        <v>10</v>
      </c>
      <c r="I286" s="134"/>
      <c r="J286" s="134">
        <v>12</v>
      </c>
      <c r="K286" s="134">
        <v>1</v>
      </c>
      <c r="L286" s="134">
        <v>3</v>
      </c>
      <c r="M286" s="134"/>
      <c r="N286" s="134"/>
      <c r="O286" s="123">
        <v>4</v>
      </c>
      <c r="P286" s="123">
        <v>1</v>
      </c>
      <c r="Q286" s="123"/>
      <c r="R286" s="123"/>
      <c r="S286" s="123"/>
      <c r="T286" s="123"/>
      <c r="U286" s="123"/>
      <c r="V286" s="123">
        <v>12</v>
      </c>
      <c r="W286" s="123"/>
      <c r="X286" s="123"/>
      <c r="Y286" s="123"/>
      <c r="Z286" s="123"/>
      <c r="AA286" s="121"/>
      <c r="AB286" s="124"/>
      <c r="AC286" s="124"/>
      <c r="AD286" s="124"/>
      <c r="AE286" s="124"/>
      <c r="AF286" s="124"/>
    </row>
    <row r="287" spans="1:32" s="14" customFormat="1" x14ac:dyDescent="0.25">
      <c r="A287" s="45" t="s">
        <v>266</v>
      </c>
      <c r="B287" s="74" t="s">
        <v>135</v>
      </c>
      <c r="C287" s="134">
        <v>12</v>
      </c>
      <c r="D287" s="134">
        <v>12</v>
      </c>
      <c r="E287" s="134"/>
      <c r="F287" s="134">
        <v>15</v>
      </c>
      <c r="G287" s="134">
        <v>11</v>
      </c>
      <c r="H287" s="134">
        <v>8</v>
      </c>
      <c r="I287" s="134"/>
      <c r="J287" s="134">
        <v>12</v>
      </c>
      <c r="K287" s="134">
        <v>2</v>
      </c>
      <c r="L287" s="134">
        <v>1</v>
      </c>
      <c r="M287" s="134"/>
      <c r="N287" s="134"/>
      <c r="O287" s="123">
        <v>4</v>
      </c>
      <c r="P287" s="123">
        <v>1</v>
      </c>
      <c r="Q287" s="123"/>
      <c r="R287" s="123"/>
      <c r="S287" s="123"/>
      <c r="T287" s="123"/>
      <c r="U287" s="123"/>
      <c r="V287" s="123">
        <v>10</v>
      </c>
      <c r="W287" s="123"/>
      <c r="X287" s="123"/>
      <c r="Y287" s="123"/>
      <c r="Z287" s="123"/>
      <c r="AA287" s="121"/>
      <c r="AB287" s="124"/>
      <c r="AC287" s="124"/>
      <c r="AD287" s="124"/>
      <c r="AE287" s="124"/>
      <c r="AF287" s="124"/>
    </row>
    <row r="288" spans="1:32" s="14" customFormat="1" x14ac:dyDescent="0.25">
      <c r="A288" s="45" t="s">
        <v>267</v>
      </c>
      <c r="B288" s="74" t="s">
        <v>136</v>
      </c>
      <c r="C288" s="134">
        <v>12</v>
      </c>
      <c r="D288" s="134">
        <v>12</v>
      </c>
      <c r="E288" s="134"/>
      <c r="F288" s="134">
        <v>16</v>
      </c>
      <c r="G288" s="134">
        <v>11</v>
      </c>
      <c r="H288" s="134">
        <v>9</v>
      </c>
      <c r="I288" s="134"/>
      <c r="J288" s="134">
        <v>13</v>
      </c>
      <c r="K288" s="134">
        <v>3</v>
      </c>
      <c r="L288" s="134">
        <v>4</v>
      </c>
      <c r="M288" s="134"/>
      <c r="N288" s="134"/>
      <c r="O288" s="123"/>
      <c r="P288" s="123">
        <v>2</v>
      </c>
      <c r="Q288" s="123"/>
      <c r="R288" s="123"/>
      <c r="S288" s="123"/>
      <c r="T288" s="123"/>
      <c r="U288" s="123"/>
      <c r="V288" s="123">
        <v>11</v>
      </c>
      <c r="W288" s="123"/>
      <c r="X288" s="123"/>
      <c r="Y288" s="123"/>
      <c r="Z288" s="123"/>
      <c r="AA288" s="121"/>
      <c r="AB288" s="124"/>
      <c r="AC288" s="124"/>
      <c r="AD288" s="124"/>
      <c r="AE288" s="124"/>
      <c r="AF288" s="124"/>
    </row>
    <row r="289" spans="1:32" s="14" customFormat="1" ht="36" customHeight="1" x14ac:dyDescent="0.25">
      <c r="A289" s="79" t="s">
        <v>30</v>
      </c>
      <c r="B289" s="72" t="s">
        <v>268</v>
      </c>
      <c r="C289" s="73">
        <f>C290</f>
        <v>143</v>
      </c>
      <c r="D289" s="73">
        <f t="shared" ref="D289:N289" si="16">D290</f>
        <v>123</v>
      </c>
      <c r="E289" s="73">
        <f t="shared" si="16"/>
        <v>0</v>
      </c>
      <c r="F289" s="73">
        <f t="shared" si="16"/>
        <v>170</v>
      </c>
      <c r="G289" s="73">
        <f t="shared" si="16"/>
        <v>127</v>
      </c>
      <c r="H289" s="73">
        <f t="shared" si="16"/>
        <v>113</v>
      </c>
      <c r="I289" s="73">
        <f t="shared" si="16"/>
        <v>0</v>
      </c>
      <c r="J289" s="73">
        <f t="shared" si="16"/>
        <v>148</v>
      </c>
      <c r="K289" s="73">
        <f t="shared" si="16"/>
        <v>27</v>
      </c>
      <c r="L289" s="73">
        <f t="shared" si="16"/>
        <v>21</v>
      </c>
      <c r="M289" s="73">
        <f t="shared" si="16"/>
        <v>0</v>
      </c>
      <c r="N289" s="73">
        <f t="shared" si="16"/>
        <v>148</v>
      </c>
      <c r="O289" s="123">
        <v>3</v>
      </c>
      <c r="P289" s="123">
        <v>1</v>
      </c>
      <c r="Q289" s="123"/>
      <c r="R289" s="123"/>
      <c r="S289" s="123"/>
      <c r="T289" s="123"/>
      <c r="U289" s="123"/>
      <c r="V289" s="123">
        <v>16</v>
      </c>
      <c r="W289" s="123"/>
      <c r="X289" s="123"/>
      <c r="Y289" s="123"/>
      <c r="Z289" s="123"/>
      <c r="AA289" s="121"/>
      <c r="AB289" s="124"/>
      <c r="AC289" s="124"/>
      <c r="AD289" s="124"/>
      <c r="AE289" s="124"/>
      <c r="AF289" s="124"/>
    </row>
    <row r="290" spans="1:32" s="14" customFormat="1" ht="21.75" customHeight="1" x14ac:dyDescent="0.25">
      <c r="A290" s="79"/>
      <c r="B290" s="72" t="s">
        <v>64</v>
      </c>
      <c r="C290" s="73">
        <f>SUM(C291:C302)</f>
        <v>143</v>
      </c>
      <c r="D290" s="73">
        <f t="shared" ref="D290:N290" si="17">SUM(D291:D302)</f>
        <v>123</v>
      </c>
      <c r="E290" s="73">
        <f t="shared" si="17"/>
        <v>0</v>
      </c>
      <c r="F290" s="73">
        <f t="shared" si="17"/>
        <v>170</v>
      </c>
      <c r="G290" s="73">
        <f t="shared" si="17"/>
        <v>127</v>
      </c>
      <c r="H290" s="73">
        <f t="shared" si="17"/>
        <v>113</v>
      </c>
      <c r="I290" s="73">
        <f t="shared" si="17"/>
        <v>0</v>
      </c>
      <c r="J290" s="73">
        <f>SUM(J291:J302)</f>
        <v>148</v>
      </c>
      <c r="K290" s="73">
        <f t="shared" si="17"/>
        <v>27</v>
      </c>
      <c r="L290" s="73">
        <f t="shared" si="17"/>
        <v>21</v>
      </c>
      <c r="M290" s="73">
        <f t="shared" si="17"/>
        <v>0</v>
      </c>
      <c r="N290" s="73">
        <f t="shared" si="17"/>
        <v>148</v>
      </c>
      <c r="O290" s="123">
        <v>3</v>
      </c>
      <c r="P290" s="123">
        <v>3</v>
      </c>
      <c r="Q290" s="123"/>
      <c r="R290" s="123"/>
      <c r="S290" s="123"/>
      <c r="T290" s="123"/>
      <c r="U290" s="123"/>
      <c r="V290" s="123">
        <v>13</v>
      </c>
      <c r="W290" s="123"/>
      <c r="X290" s="123"/>
      <c r="Y290" s="123"/>
      <c r="Z290" s="123"/>
      <c r="AA290" s="121"/>
      <c r="AB290" s="124"/>
      <c r="AC290" s="124"/>
      <c r="AD290" s="124"/>
      <c r="AE290" s="124"/>
      <c r="AF290" s="124"/>
    </row>
    <row r="291" spans="1:32" s="14" customFormat="1" x14ac:dyDescent="0.25">
      <c r="A291" s="45" t="s">
        <v>269</v>
      </c>
      <c r="B291" s="74" t="s">
        <v>206</v>
      </c>
      <c r="C291" s="134">
        <v>12</v>
      </c>
      <c r="D291" s="134">
        <v>11</v>
      </c>
      <c r="E291" s="135"/>
      <c r="F291" s="134">
        <v>15</v>
      </c>
      <c r="G291" s="85">
        <v>11</v>
      </c>
      <c r="H291" s="85">
        <v>11</v>
      </c>
      <c r="I291" s="134"/>
      <c r="J291" s="85">
        <v>13</v>
      </c>
      <c r="K291" s="134">
        <v>1</v>
      </c>
      <c r="L291" s="134">
        <v>2</v>
      </c>
      <c r="M291" s="134"/>
      <c r="N291" s="134">
        <f>J291</f>
        <v>13</v>
      </c>
      <c r="O291" s="123">
        <v>3</v>
      </c>
      <c r="P291" s="123"/>
      <c r="Q291" s="123"/>
      <c r="R291" s="123"/>
      <c r="S291" s="123"/>
      <c r="T291" s="123">
        <v>1</v>
      </c>
      <c r="U291" s="123"/>
      <c r="V291" s="123">
        <v>8</v>
      </c>
      <c r="W291" s="123"/>
      <c r="X291" s="123"/>
      <c r="Y291" s="123"/>
      <c r="Z291" s="123"/>
      <c r="AA291" s="121"/>
      <c r="AB291" s="124"/>
      <c r="AC291" s="124"/>
      <c r="AD291" s="124"/>
      <c r="AE291" s="124"/>
      <c r="AF291" s="124"/>
    </row>
    <row r="292" spans="1:32" s="14" customFormat="1" x14ac:dyDescent="0.25">
      <c r="A292" s="45" t="s">
        <v>270</v>
      </c>
      <c r="B292" s="74" t="s">
        <v>87</v>
      </c>
      <c r="C292" s="134">
        <v>12</v>
      </c>
      <c r="D292" s="134">
        <v>8</v>
      </c>
      <c r="E292" s="135"/>
      <c r="F292" s="134">
        <v>12</v>
      </c>
      <c r="G292" s="85">
        <v>11</v>
      </c>
      <c r="H292" s="85">
        <v>8</v>
      </c>
      <c r="I292" s="134"/>
      <c r="J292" s="85">
        <v>12</v>
      </c>
      <c r="K292" s="134">
        <v>3</v>
      </c>
      <c r="L292" s="134">
        <v>1</v>
      </c>
      <c r="M292" s="134"/>
      <c r="N292" s="134">
        <f t="shared" ref="N292:N302" si="18">J292</f>
        <v>12</v>
      </c>
      <c r="O292" s="123">
        <v>1</v>
      </c>
      <c r="P292" s="123">
        <v>2</v>
      </c>
      <c r="Q292" s="123"/>
      <c r="R292" s="123"/>
      <c r="S292" s="123"/>
      <c r="T292" s="123"/>
      <c r="U292" s="123"/>
      <c r="V292" s="123">
        <v>12</v>
      </c>
      <c r="W292" s="123"/>
      <c r="X292" s="123"/>
      <c r="Y292" s="123"/>
      <c r="Z292" s="123"/>
      <c r="AA292" s="121"/>
      <c r="AB292" s="124"/>
      <c r="AC292" s="124"/>
      <c r="AD292" s="124"/>
      <c r="AE292" s="124"/>
      <c r="AF292" s="124"/>
    </row>
    <row r="293" spans="1:32" s="14" customFormat="1" x14ac:dyDescent="0.25">
      <c r="A293" s="45" t="s">
        <v>271</v>
      </c>
      <c r="B293" s="74" t="s">
        <v>86</v>
      </c>
      <c r="C293" s="134">
        <v>12</v>
      </c>
      <c r="D293" s="134">
        <v>12</v>
      </c>
      <c r="E293" s="135"/>
      <c r="F293" s="134">
        <v>16</v>
      </c>
      <c r="G293" s="85">
        <v>11</v>
      </c>
      <c r="H293" s="85">
        <v>9</v>
      </c>
      <c r="I293" s="134"/>
      <c r="J293" s="85">
        <v>14</v>
      </c>
      <c r="K293" s="134">
        <v>3</v>
      </c>
      <c r="L293" s="134"/>
      <c r="M293" s="134"/>
      <c r="N293" s="134">
        <f t="shared" si="18"/>
        <v>14</v>
      </c>
      <c r="O293" s="123">
        <v>4</v>
      </c>
      <c r="P293" s="123"/>
      <c r="Q293" s="123"/>
      <c r="R293" s="123"/>
      <c r="S293" s="123"/>
      <c r="T293" s="123"/>
      <c r="U293" s="123"/>
      <c r="V293" s="123">
        <v>11</v>
      </c>
      <c r="W293" s="123"/>
      <c r="X293" s="123"/>
      <c r="Y293" s="123"/>
      <c r="Z293" s="123"/>
      <c r="AA293" s="121"/>
      <c r="AB293" s="124"/>
      <c r="AC293" s="124"/>
      <c r="AD293" s="124"/>
      <c r="AE293" s="124"/>
      <c r="AF293" s="124"/>
    </row>
    <row r="294" spans="1:32" s="15" customFormat="1" x14ac:dyDescent="0.25">
      <c r="A294" s="45" t="s">
        <v>272</v>
      </c>
      <c r="B294" s="74" t="s">
        <v>88</v>
      </c>
      <c r="C294" s="134">
        <v>12</v>
      </c>
      <c r="D294" s="134">
        <v>12</v>
      </c>
      <c r="E294" s="135"/>
      <c r="F294" s="134">
        <v>16</v>
      </c>
      <c r="G294" s="85">
        <v>11</v>
      </c>
      <c r="H294" s="85">
        <v>10</v>
      </c>
      <c r="I294" s="134"/>
      <c r="J294" s="85">
        <v>14</v>
      </c>
      <c r="K294" s="134">
        <v>1</v>
      </c>
      <c r="L294" s="134">
        <v>2</v>
      </c>
      <c r="M294" s="134"/>
      <c r="N294" s="134">
        <f t="shared" si="18"/>
        <v>14</v>
      </c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6"/>
      <c r="AB294" s="17"/>
      <c r="AC294" s="17"/>
      <c r="AD294" s="17"/>
      <c r="AE294" s="17"/>
      <c r="AF294" s="17"/>
    </row>
    <row r="295" spans="1:32" s="14" customFormat="1" x14ac:dyDescent="0.25">
      <c r="A295" s="45" t="s">
        <v>273</v>
      </c>
      <c r="B295" s="74" t="s">
        <v>90</v>
      </c>
      <c r="C295" s="134">
        <v>12</v>
      </c>
      <c r="D295" s="134">
        <v>12</v>
      </c>
      <c r="E295" s="135"/>
      <c r="F295" s="134">
        <v>16</v>
      </c>
      <c r="G295" s="85">
        <v>11</v>
      </c>
      <c r="H295" s="85">
        <v>11</v>
      </c>
      <c r="I295" s="134"/>
      <c r="J295" s="85">
        <v>9</v>
      </c>
      <c r="K295" s="134">
        <v>2</v>
      </c>
      <c r="L295" s="134">
        <v>2</v>
      </c>
      <c r="M295" s="134"/>
      <c r="N295" s="134">
        <f t="shared" si="18"/>
        <v>9</v>
      </c>
      <c r="O295" s="123"/>
      <c r="P295" s="123"/>
      <c r="Q295" s="123"/>
      <c r="R295" s="123"/>
      <c r="S295" s="123">
        <v>3</v>
      </c>
      <c r="T295" s="123">
        <v>3</v>
      </c>
      <c r="U295" s="123"/>
      <c r="V295" s="123">
        <v>9</v>
      </c>
      <c r="W295" s="123"/>
      <c r="X295" s="123"/>
      <c r="Y295" s="123"/>
      <c r="Z295" s="123">
        <v>0</v>
      </c>
      <c r="AA295" s="121"/>
      <c r="AB295" s="124"/>
      <c r="AC295" s="124"/>
      <c r="AD295" s="124"/>
      <c r="AE295" s="124"/>
      <c r="AF295" s="124"/>
    </row>
    <row r="296" spans="1:32" s="14" customFormat="1" x14ac:dyDescent="0.25">
      <c r="A296" s="45" t="s">
        <v>274</v>
      </c>
      <c r="B296" s="74" t="s">
        <v>94</v>
      </c>
      <c r="C296" s="134">
        <v>12</v>
      </c>
      <c r="D296" s="134">
        <v>11</v>
      </c>
      <c r="E296" s="135"/>
      <c r="F296" s="134">
        <v>15</v>
      </c>
      <c r="G296" s="85">
        <v>11</v>
      </c>
      <c r="H296" s="85">
        <v>10</v>
      </c>
      <c r="I296" s="134"/>
      <c r="J296" s="85">
        <v>12</v>
      </c>
      <c r="K296" s="134">
        <v>1</v>
      </c>
      <c r="L296" s="134">
        <v>2</v>
      </c>
      <c r="M296" s="134"/>
      <c r="N296" s="134">
        <f t="shared" si="18"/>
        <v>12</v>
      </c>
      <c r="O296" s="123"/>
      <c r="P296" s="123"/>
      <c r="Q296" s="123"/>
      <c r="R296" s="123"/>
      <c r="S296" s="123">
        <v>3</v>
      </c>
      <c r="T296" s="123">
        <v>1</v>
      </c>
      <c r="U296" s="123"/>
      <c r="V296" s="123">
        <v>5</v>
      </c>
      <c r="W296" s="123"/>
      <c r="X296" s="123"/>
      <c r="Y296" s="123"/>
      <c r="Z296" s="123">
        <v>1</v>
      </c>
      <c r="AA296" s="121"/>
      <c r="AB296" s="124"/>
      <c r="AC296" s="124"/>
      <c r="AD296" s="124"/>
      <c r="AE296" s="124"/>
      <c r="AF296" s="124"/>
    </row>
    <row r="297" spans="1:32" s="14" customFormat="1" x14ac:dyDescent="0.25">
      <c r="A297" s="45" t="s">
        <v>275</v>
      </c>
      <c r="B297" s="74" t="s">
        <v>24</v>
      </c>
      <c r="C297" s="134">
        <v>12</v>
      </c>
      <c r="D297" s="134">
        <v>11</v>
      </c>
      <c r="E297" s="135"/>
      <c r="F297" s="134">
        <v>15</v>
      </c>
      <c r="G297" s="85">
        <v>11</v>
      </c>
      <c r="H297" s="85">
        <v>9</v>
      </c>
      <c r="I297" s="134"/>
      <c r="J297" s="85">
        <v>14</v>
      </c>
      <c r="K297" s="134">
        <v>7</v>
      </c>
      <c r="L297" s="134">
        <v>4</v>
      </c>
      <c r="M297" s="134"/>
      <c r="N297" s="134">
        <f t="shared" si="18"/>
        <v>14</v>
      </c>
      <c r="O297" s="123"/>
      <c r="P297" s="123"/>
      <c r="Q297" s="123"/>
      <c r="R297" s="123"/>
      <c r="S297" s="123">
        <v>4</v>
      </c>
      <c r="T297" s="123">
        <v>1</v>
      </c>
      <c r="U297" s="123"/>
      <c r="V297" s="123">
        <v>6</v>
      </c>
      <c r="W297" s="123"/>
      <c r="X297" s="123"/>
      <c r="Y297" s="123"/>
      <c r="Z297" s="123">
        <v>0</v>
      </c>
      <c r="AA297" s="121"/>
      <c r="AB297" s="124"/>
      <c r="AC297" s="124"/>
      <c r="AD297" s="124"/>
      <c r="AE297" s="124"/>
      <c r="AF297" s="124"/>
    </row>
    <row r="298" spans="1:32" s="14" customFormat="1" x14ac:dyDescent="0.25">
      <c r="A298" s="45" t="s">
        <v>276</v>
      </c>
      <c r="B298" s="74" t="s">
        <v>277</v>
      </c>
      <c r="C298" s="134">
        <v>12</v>
      </c>
      <c r="D298" s="134">
        <v>8</v>
      </c>
      <c r="E298" s="135"/>
      <c r="F298" s="134">
        <v>12</v>
      </c>
      <c r="G298" s="85">
        <v>10</v>
      </c>
      <c r="H298" s="85">
        <v>8</v>
      </c>
      <c r="I298" s="134"/>
      <c r="J298" s="85">
        <v>12</v>
      </c>
      <c r="K298" s="134"/>
      <c r="L298" s="134"/>
      <c r="M298" s="134"/>
      <c r="N298" s="134">
        <f t="shared" si="18"/>
        <v>12</v>
      </c>
      <c r="O298" s="123"/>
      <c r="P298" s="123"/>
      <c r="Q298" s="123"/>
      <c r="R298" s="123"/>
      <c r="S298" s="123">
        <v>5</v>
      </c>
      <c r="T298" s="123">
        <v>1</v>
      </c>
      <c r="U298" s="123"/>
      <c r="V298" s="123">
        <v>8</v>
      </c>
      <c r="W298" s="123"/>
      <c r="X298" s="123"/>
      <c r="Y298" s="123"/>
      <c r="Z298" s="123">
        <v>1</v>
      </c>
      <c r="AA298" s="121"/>
      <c r="AB298" s="124"/>
      <c r="AC298" s="124"/>
      <c r="AD298" s="124"/>
      <c r="AE298" s="124"/>
      <c r="AF298" s="124"/>
    </row>
    <row r="299" spans="1:32" s="14" customFormat="1" x14ac:dyDescent="0.25">
      <c r="A299" s="45" t="s">
        <v>278</v>
      </c>
      <c r="B299" s="74" t="s">
        <v>93</v>
      </c>
      <c r="C299" s="134">
        <v>12</v>
      </c>
      <c r="D299" s="134">
        <v>9</v>
      </c>
      <c r="E299" s="135"/>
      <c r="F299" s="134">
        <v>13</v>
      </c>
      <c r="G299" s="85">
        <v>10</v>
      </c>
      <c r="H299" s="85">
        <v>8</v>
      </c>
      <c r="I299" s="134"/>
      <c r="J299" s="85">
        <v>12</v>
      </c>
      <c r="K299" s="134">
        <v>1</v>
      </c>
      <c r="L299" s="134">
        <v>3</v>
      </c>
      <c r="M299" s="134"/>
      <c r="N299" s="134">
        <f t="shared" si="18"/>
        <v>12</v>
      </c>
      <c r="O299" s="123">
        <v>1</v>
      </c>
      <c r="P299" s="123"/>
      <c r="Q299" s="123"/>
      <c r="R299" s="123"/>
      <c r="S299" s="123"/>
      <c r="T299" s="123">
        <v>1</v>
      </c>
      <c r="U299" s="123"/>
      <c r="V299" s="123">
        <v>7</v>
      </c>
      <c r="W299" s="123"/>
      <c r="X299" s="123"/>
      <c r="Y299" s="123"/>
      <c r="Z299" s="123">
        <v>1</v>
      </c>
      <c r="AA299" s="121"/>
      <c r="AB299" s="124"/>
      <c r="AC299" s="124"/>
      <c r="AD299" s="124"/>
      <c r="AE299" s="124"/>
      <c r="AF299" s="124"/>
    </row>
    <row r="300" spans="1:32" s="14" customFormat="1" x14ac:dyDescent="0.25">
      <c r="A300" s="45" t="s">
        <v>279</v>
      </c>
      <c r="B300" s="74" t="s">
        <v>92</v>
      </c>
      <c r="C300" s="134">
        <v>12</v>
      </c>
      <c r="D300" s="134">
        <v>10</v>
      </c>
      <c r="E300" s="135"/>
      <c r="F300" s="134">
        <v>14</v>
      </c>
      <c r="G300" s="85">
        <v>10</v>
      </c>
      <c r="H300" s="85">
        <v>10</v>
      </c>
      <c r="I300" s="134"/>
      <c r="J300" s="85">
        <v>12</v>
      </c>
      <c r="K300" s="134">
        <v>2</v>
      </c>
      <c r="L300" s="134"/>
      <c r="M300" s="134"/>
      <c r="N300" s="134">
        <f t="shared" si="18"/>
        <v>12</v>
      </c>
      <c r="O300" s="123"/>
      <c r="P300" s="123"/>
      <c r="Q300" s="123"/>
      <c r="R300" s="123"/>
      <c r="S300" s="123">
        <v>2</v>
      </c>
      <c r="T300" s="123">
        <v>2</v>
      </c>
      <c r="U300" s="123"/>
      <c r="V300" s="123">
        <v>8</v>
      </c>
      <c r="W300" s="123"/>
      <c r="X300" s="123"/>
      <c r="Y300" s="123"/>
      <c r="Z300" s="123">
        <v>1</v>
      </c>
      <c r="AA300" s="121"/>
      <c r="AB300" s="124"/>
      <c r="AC300" s="124"/>
      <c r="AD300" s="124"/>
      <c r="AE300" s="124"/>
      <c r="AF300" s="124"/>
    </row>
    <row r="301" spans="1:32" s="14" customFormat="1" x14ac:dyDescent="0.25">
      <c r="A301" s="45" t="s">
        <v>280</v>
      </c>
      <c r="B301" s="74" t="s">
        <v>91</v>
      </c>
      <c r="C301" s="134">
        <v>12</v>
      </c>
      <c r="D301" s="134">
        <v>10</v>
      </c>
      <c r="E301" s="135"/>
      <c r="F301" s="134">
        <v>14</v>
      </c>
      <c r="G301" s="85">
        <v>11</v>
      </c>
      <c r="H301" s="85">
        <v>10</v>
      </c>
      <c r="I301" s="134"/>
      <c r="J301" s="85">
        <v>13</v>
      </c>
      <c r="K301" s="134">
        <v>4</v>
      </c>
      <c r="L301" s="134">
        <v>3</v>
      </c>
      <c r="M301" s="134"/>
      <c r="N301" s="134">
        <f t="shared" si="18"/>
        <v>13</v>
      </c>
      <c r="O301" s="123"/>
      <c r="P301" s="123"/>
      <c r="Q301" s="123"/>
      <c r="R301" s="123"/>
      <c r="S301" s="123">
        <v>5</v>
      </c>
      <c r="T301" s="123">
        <v>2</v>
      </c>
      <c r="U301" s="123"/>
      <c r="V301" s="123">
        <v>8</v>
      </c>
      <c r="W301" s="123"/>
      <c r="X301" s="123"/>
      <c r="Y301" s="123"/>
      <c r="Z301" s="123">
        <v>1</v>
      </c>
      <c r="AA301" s="121"/>
      <c r="AB301" s="124"/>
      <c r="AC301" s="124"/>
      <c r="AD301" s="124"/>
      <c r="AE301" s="124"/>
      <c r="AF301" s="124"/>
    </row>
    <row r="302" spans="1:32" s="14" customFormat="1" x14ac:dyDescent="0.25">
      <c r="A302" s="45" t="s">
        <v>281</v>
      </c>
      <c r="B302" s="74" t="s">
        <v>89</v>
      </c>
      <c r="C302" s="134">
        <v>11</v>
      </c>
      <c r="D302" s="134">
        <v>9</v>
      </c>
      <c r="E302" s="135"/>
      <c r="F302" s="134">
        <v>12</v>
      </c>
      <c r="G302" s="85">
        <v>9</v>
      </c>
      <c r="H302" s="85">
        <v>9</v>
      </c>
      <c r="I302" s="134"/>
      <c r="J302" s="85">
        <v>11</v>
      </c>
      <c r="K302" s="134">
        <v>2</v>
      </c>
      <c r="L302" s="134">
        <v>2</v>
      </c>
      <c r="M302" s="134"/>
      <c r="N302" s="134">
        <f t="shared" si="18"/>
        <v>11</v>
      </c>
      <c r="O302" s="123"/>
      <c r="P302" s="123"/>
      <c r="Q302" s="123"/>
      <c r="R302" s="123"/>
      <c r="S302" s="123">
        <v>2</v>
      </c>
      <c r="T302" s="123">
        <v>1</v>
      </c>
      <c r="U302" s="123"/>
      <c r="V302" s="123">
        <v>8</v>
      </c>
      <c r="W302" s="123"/>
      <c r="X302" s="123"/>
      <c r="Y302" s="123"/>
      <c r="Z302" s="123">
        <v>0</v>
      </c>
      <c r="AA302" s="121"/>
      <c r="AB302" s="124"/>
      <c r="AC302" s="124"/>
      <c r="AD302" s="124"/>
      <c r="AE302" s="124"/>
      <c r="AF302" s="124"/>
    </row>
    <row r="303" spans="1:32" s="14" customFormat="1" ht="39" customHeight="1" x14ac:dyDescent="0.25">
      <c r="A303" s="38" t="s">
        <v>31</v>
      </c>
      <c r="B303" s="72" t="s">
        <v>282</v>
      </c>
      <c r="C303" s="86">
        <f>C304</f>
        <v>99</v>
      </c>
      <c r="D303" s="86">
        <f t="shared" ref="D303:N303" si="19">D304</f>
        <v>100</v>
      </c>
      <c r="E303" s="86">
        <f t="shared" si="19"/>
        <v>0</v>
      </c>
      <c r="F303" s="86">
        <f t="shared" si="19"/>
        <v>127</v>
      </c>
      <c r="G303" s="86">
        <f t="shared" si="19"/>
        <v>98</v>
      </c>
      <c r="H303" s="86">
        <f t="shared" si="19"/>
        <v>84</v>
      </c>
      <c r="I303" s="86">
        <f t="shared" si="19"/>
        <v>0</v>
      </c>
      <c r="J303" s="86">
        <f t="shared" si="19"/>
        <v>110</v>
      </c>
      <c r="K303" s="86">
        <f t="shared" si="19"/>
        <v>18</v>
      </c>
      <c r="L303" s="86">
        <f t="shared" si="19"/>
        <v>11</v>
      </c>
      <c r="M303" s="86">
        <f t="shared" si="19"/>
        <v>0</v>
      </c>
      <c r="N303" s="86">
        <f t="shared" si="19"/>
        <v>110</v>
      </c>
      <c r="O303" s="123"/>
      <c r="P303" s="123">
        <v>1</v>
      </c>
      <c r="Q303" s="123"/>
      <c r="R303" s="123"/>
      <c r="S303" s="123">
        <v>4</v>
      </c>
      <c r="T303" s="123"/>
      <c r="U303" s="123"/>
      <c r="V303" s="123">
        <v>6</v>
      </c>
      <c r="W303" s="123"/>
      <c r="X303" s="123"/>
      <c r="Y303" s="123"/>
      <c r="Z303" s="123">
        <v>1</v>
      </c>
      <c r="AA303" s="121"/>
      <c r="AB303" s="124"/>
      <c r="AC303" s="124"/>
      <c r="AD303" s="124"/>
      <c r="AE303" s="124"/>
      <c r="AF303" s="124"/>
    </row>
    <row r="304" spans="1:32" s="14" customFormat="1" ht="26.25" customHeight="1" x14ac:dyDescent="0.25">
      <c r="A304" s="38"/>
      <c r="B304" s="72" t="s">
        <v>64</v>
      </c>
      <c r="C304" s="86">
        <f>SUM(C305:C313)</f>
        <v>99</v>
      </c>
      <c r="D304" s="86">
        <f t="shared" ref="D304:N304" si="20">SUM(D305:D313)</f>
        <v>100</v>
      </c>
      <c r="E304" s="86">
        <f t="shared" si="20"/>
        <v>0</v>
      </c>
      <c r="F304" s="86">
        <f t="shared" si="20"/>
        <v>127</v>
      </c>
      <c r="G304" s="86">
        <f t="shared" si="20"/>
        <v>98</v>
      </c>
      <c r="H304" s="86">
        <f t="shared" si="20"/>
        <v>84</v>
      </c>
      <c r="I304" s="86">
        <f t="shared" si="20"/>
        <v>0</v>
      </c>
      <c r="J304" s="86">
        <f t="shared" si="20"/>
        <v>110</v>
      </c>
      <c r="K304" s="86">
        <f t="shared" si="20"/>
        <v>18</v>
      </c>
      <c r="L304" s="86">
        <f t="shared" si="20"/>
        <v>11</v>
      </c>
      <c r="M304" s="86">
        <f t="shared" si="20"/>
        <v>0</v>
      </c>
      <c r="N304" s="86">
        <f t="shared" si="20"/>
        <v>110</v>
      </c>
      <c r="O304" s="123"/>
      <c r="P304" s="123"/>
      <c r="Q304" s="123"/>
      <c r="R304" s="123"/>
      <c r="S304" s="123">
        <v>4</v>
      </c>
      <c r="T304" s="123"/>
      <c r="U304" s="123"/>
      <c r="V304" s="123">
        <v>7</v>
      </c>
      <c r="W304" s="123"/>
      <c r="X304" s="123"/>
      <c r="Y304" s="123"/>
      <c r="Z304" s="123">
        <v>1</v>
      </c>
      <c r="AA304" s="121"/>
      <c r="AB304" s="124"/>
      <c r="AC304" s="124"/>
      <c r="AD304" s="124"/>
      <c r="AE304" s="124"/>
      <c r="AF304" s="124"/>
    </row>
    <row r="305" spans="1:33" s="14" customFormat="1" x14ac:dyDescent="0.25">
      <c r="A305" s="45" t="s">
        <v>283</v>
      </c>
      <c r="B305" s="74" t="s">
        <v>284</v>
      </c>
      <c r="C305" s="136">
        <v>11</v>
      </c>
      <c r="D305" s="136">
        <v>9</v>
      </c>
      <c r="E305" s="136"/>
      <c r="F305" s="136">
        <v>13</v>
      </c>
      <c r="G305" s="136">
        <v>11</v>
      </c>
      <c r="H305" s="136">
        <v>9</v>
      </c>
      <c r="I305" s="134"/>
      <c r="J305" s="134">
        <v>9</v>
      </c>
      <c r="K305" s="134">
        <v>2</v>
      </c>
      <c r="L305" s="134"/>
      <c r="M305" s="134"/>
      <c r="N305" s="134">
        <v>9</v>
      </c>
      <c r="O305" s="123"/>
      <c r="P305" s="123"/>
      <c r="Q305" s="123"/>
      <c r="R305" s="123"/>
      <c r="S305" s="123">
        <v>5</v>
      </c>
      <c r="T305" s="123">
        <v>3</v>
      </c>
      <c r="U305" s="123"/>
      <c r="V305" s="123">
        <v>7</v>
      </c>
      <c r="W305" s="123"/>
      <c r="X305" s="123"/>
      <c r="Y305" s="123"/>
      <c r="Z305" s="123">
        <v>2</v>
      </c>
      <c r="AA305" s="121"/>
      <c r="AB305" s="124"/>
      <c r="AC305" s="124"/>
      <c r="AD305" s="124"/>
      <c r="AE305" s="124"/>
      <c r="AF305" s="124"/>
    </row>
    <row r="306" spans="1:33" s="14" customFormat="1" x14ac:dyDescent="0.25">
      <c r="A306" s="45" t="s">
        <v>285</v>
      </c>
      <c r="B306" s="74" t="s">
        <v>74</v>
      </c>
      <c r="C306" s="136">
        <v>11</v>
      </c>
      <c r="D306" s="136">
        <v>12</v>
      </c>
      <c r="E306" s="136"/>
      <c r="F306" s="136">
        <v>15</v>
      </c>
      <c r="G306" s="136">
        <v>11</v>
      </c>
      <c r="H306" s="136">
        <v>11</v>
      </c>
      <c r="I306" s="134"/>
      <c r="J306" s="134">
        <v>12</v>
      </c>
      <c r="K306" s="134">
        <v>4</v>
      </c>
      <c r="L306" s="134">
        <v>1</v>
      </c>
      <c r="M306" s="134"/>
      <c r="N306" s="134">
        <v>12</v>
      </c>
      <c r="O306" s="123"/>
      <c r="P306" s="123"/>
      <c r="Q306" s="123"/>
      <c r="R306" s="123"/>
      <c r="S306" s="123">
        <v>1</v>
      </c>
      <c r="T306" s="123">
        <v>1</v>
      </c>
      <c r="U306" s="123"/>
      <c r="V306" s="123">
        <v>6</v>
      </c>
      <c r="W306" s="123"/>
      <c r="X306" s="123"/>
      <c r="Y306" s="123"/>
      <c r="Z306" s="123">
        <v>1</v>
      </c>
      <c r="AA306" s="121"/>
      <c r="AB306" s="124"/>
      <c r="AC306" s="124"/>
      <c r="AD306" s="124"/>
      <c r="AE306" s="124"/>
      <c r="AF306" s="124"/>
    </row>
    <row r="307" spans="1:33" s="14" customFormat="1" x14ac:dyDescent="0.25">
      <c r="A307" s="45" t="s">
        <v>286</v>
      </c>
      <c r="B307" s="74" t="s">
        <v>68</v>
      </c>
      <c r="C307" s="136">
        <v>11</v>
      </c>
      <c r="D307" s="136">
        <v>12</v>
      </c>
      <c r="E307" s="136"/>
      <c r="F307" s="136">
        <v>14</v>
      </c>
      <c r="G307" s="136">
        <v>11</v>
      </c>
      <c r="H307" s="136">
        <v>10</v>
      </c>
      <c r="I307" s="134"/>
      <c r="J307" s="134">
        <v>13</v>
      </c>
      <c r="K307" s="134">
        <v>1</v>
      </c>
      <c r="L307" s="134">
        <v>1</v>
      </c>
      <c r="M307" s="134"/>
      <c r="N307" s="134">
        <v>13</v>
      </c>
      <c r="O307" s="123"/>
      <c r="P307" s="123"/>
      <c r="Q307" s="123"/>
      <c r="R307" s="123"/>
      <c r="S307" s="123"/>
      <c r="T307" s="123">
        <v>2</v>
      </c>
      <c r="U307" s="123"/>
      <c r="V307" s="123">
        <v>5</v>
      </c>
      <c r="W307" s="123"/>
      <c r="X307" s="123"/>
      <c r="Y307" s="123"/>
      <c r="Z307" s="123">
        <v>3</v>
      </c>
      <c r="AA307" s="121"/>
      <c r="AB307" s="124"/>
      <c r="AC307" s="124"/>
      <c r="AD307" s="124"/>
      <c r="AE307" s="124"/>
      <c r="AF307" s="124"/>
    </row>
    <row r="308" spans="1:33" s="14" customFormat="1" x14ac:dyDescent="0.25">
      <c r="A308" s="45" t="s">
        <v>287</v>
      </c>
      <c r="B308" s="74" t="s">
        <v>288</v>
      </c>
      <c r="C308" s="136">
        <v>11</v>
      </c>
      <c r="D308" s="136">
        <v>10</v>
      </c>
      <c r="E308" s="136"/>
      <c r="F308" s="136">
        <v>13</v>
      </c>
      <c r="G308" s="136">
        <v>11</v>
      </c>
      <c r="H308" s="136">
        <v>7</v>
      </c>
      <c r="I308" s="134"/>
      <c r="J308" s="134">
        <v>10</v>
      </c>
      <c r="K308" s="134">
        <v>4</v>
      </c>
      <c r="L308" s="134"/>
      <c r="M308" s="134"/>
      <c r="N308" s="134">
        <v>10</v>
      </c>
      <c r="O308" s="123"/>
      <c r="P308" s="123"/>
      <c r="Q308" s="123"/>
      <c r="R308" s="123"/>
      <c r="S308" s="123">
        <v>4</v>
      </c>
      <c r="T308" s="123">
        <v>1</v>
      </c>
      <c r="U308" s="123"/>
      <c r="V308" s="123">
        <v>9</v>
      </c>
      <c r="W308" s="123"/>
      <c r="X308" s="123"/>
      <c r="Y308" s="123"/>
      <c r="Z308" s="123">
        <v>0</v>
      </c>
      <c r="AA308" s="121"/>
      <c r="AB308" s="124"/>
      <c r="AC308" s="124"/>
      <c r="AD308" s="124"/>
      <c r="AE308" s="124"/>
      <c r="AF308" s="124"/>
    </row>
    <row r="309" spans="1:33" s="14" customFormat="1" x14ac:dyDescent="0.25">
      <c r="A309" s="45" t="s">
        <v>289</v>
      </c>
      <c r="B309" s="74" t="s">
        <v>69</v>
      </c>
      <c r="C309" s="136">
        <v>11</v>
      </c>
      <c r="D309" s="136">
        <v>12</v>
      </c>
      <c r="E309" s="136"/>
      <c r="F309" s="136">
        <v>15</v>
      </c>
      <c r="G309" s="136">
        <v>11</v>
      </c>
      <c r="H309" s="136">
        <v>9</v>
      </c>
      <c r="I309" s="134"/>
      <c r="J309" s="134">
        <v>12</v>
      </c>
      <c r="K309" s="134">
        <v>2</v>
      </c>
      <c r="L309" s="134">
        <v>2</v>
      </c>
      <c r="M309" s="134"/>
      <c r="N309" s="134">
        <v>12</v>
      </c>
      <c r="O309" s="123"/>
      <c r="P309" s="123"/>
      <c r="Q309" s="123"/>
      <c r="R309" s="123"/>
      <c r="S309" s="123">
        <v>3</v>
      </c>
      <c r="T309" s="123">
        <v>2</v>
      </c>
      <c r="U309" s="123"/>
      <c r="V309" s="123">
        <v>7</v>
      </c>
      <c r="W309" s="123"/>
      <c r="X309" s="123"/>
      <c r="Y309" s="123"/>
      <c r="Z309" s="123">
        <v>1</v>
      </c>
      <c r="AA309" s="121"/>
      <c r="AB309" s="124"/>
      <c r="AC309" s="124"/>
      <c r="AD309" s="124"/>
      <c r="AE309" s="124"/>
      <c r="AF309" s="124"/>
    </row>
    <row r="310" spans="1:33" s="14" customFormat="1" x14ac:dyDescent="0.25">
      <c r="A310" s="45" t="s">
        <v>290</v>
      </c>
      <c r="B310" s="74" t="s">
        <v>70</v>
      </c>
      <c r="C310" s="136">
        <v>11</v>
      </c>
      <c r="D310" s="136">
        <v>11</v>
      </c>
      <c r="E310" s="136"/>
      <c r="F310" s="136">
        <v>14</v>
      </c>
      <c r="G310" s="136">
        <v>10</v>
      </c>
      <c r="H310" s="136">
        <v>10</v>
      </c>
      <c r="I310" s="134"/>
      <c r="J310" s="134">
        <v>14</v>
      </c>
      <c r="K310" s="134">
        <v>2</v>
      </c>
      <c r="L310" s="134">
        <v>4</v>
      </c>
      <c r="M310" s="134"/>
      <c r="N310" s="134">
        <v>14</v>
      </c>
      <c r="O310" s="123"/>
      <c r="P310" s="123"/>
      <c r="Q310" s="123"/>
      <c r="R310" s="123"/>
      <c r="S310" s="123">
        <v>3</v>
      </c>
      <c r="T310" s="123"/>
      <c r="U310" s="123"/>
      <c r="V310" s="123">
        <v>7</v>
      </c>
      <c r="W310" s="123"/>
      <c r="X310" s="123"/>
      <c r="Y310" s="123"/>
      <c r="Z310" s="123">
        <v>0</v>
      </c>
      <c r="AA310" s="121"/>
      <c r="AB310" s="124"/>
      <c r="AC310" s="124"/>
      <c r="AD310" s="124"/>
      <c r="AE310" s="124"/>
      <c r="AF310" s="124"/>
    </row>
    <row r="311" spans="1:33" s="14" customFormat="1" x14ac:dyDescent="0.25">
      <c r="A311" s="45" t="s">
        <v>291</v>
      </c>
      <c r="B311" s="74" t="s">
        <v>72</v>
      </c>
      <c r="C311" s="136">
        <v>11</v>
      </c>
      <c r="D311" s="136">
        <v>12</v>
      </c>
      <c r="E311" s="136"/>
      <c r="F311" s="136">
        <v>15</v>
      </c>
      <c r="G311" s="136">
        <v>11</v>
      </c>
      <c r="H311" s="136">
        <v>9</v>
      </c>
      <c r="I311" s="134"/>
      <c r="J311" s="134">
        <v>14</v>
      </c>
      <c r="K311" s="134">
        <v>1</v>
      </c>
      <c r="L311" s="134"/>
      <c r="M311" s="134"/>
      <c r="N311" s="134">
        <v>14</v>
      </c>
      <c r="O311" s="123"/>
      <c r="P311" s="123"/>
      <c r="Q311" s="123"/>
      <c r="R311" s="123"/>
      <c r="S311" s="123">
        <v>2</v>
      </c>
      <c r="T311" s="123">
        <v>1</v>
      </c>
      <c r="U311" s="123"/>
      <c r="V311" s="123">
        <v>10</v>
      </c>
      <c r="W311" s="123"/>
      <c r="X311" s="123"/>
      <c r="Y311" s="123"/>
      <c r="Z311" s="123">
        <v>0</v>
      </c>
      <c r="AA311" s="121"/>
      <c r="AB311" s="124"/>
      <c r="AC311" s="124"/>
      <c r="AD311" s="124"/>
      <c r="AE311" s="124"/>
      <c r="AF311" s="124"/>
    </row>
    <row r="312" spans="1:33" s="14" customFormat="1" x14ac:dyDescent="0.25">
      <c r="A312" s="45" t="s">
        <v>292</v>
      </c>
      <c r="B312" s="74" t="s">
        <v>73</v>
      </c>
      <c r="C312" s="136">
        <v>11</v>
      </c>
      <c r="D312" s="136">
        <v>12</v>
      </c>
      <c r="E312" s="136"/>
      <c r="F312" s="136">
        <v>15</v>
      </c>
      <c r="G312" s="136">
        <v>11</v>
      </c>
      <c r="H312" s="136">
        <v>11</v>
      </c>
      <c r="I312" s="134"/>
      <c r="J312" s="134">
        <v>13</v>
      </c>
      <c r="K312" s="134">
        <v>2</v>
      </c>
      <c r="L312" s="134">
        <v>2</v>
      </c>
      <c r="M312" s="134"/>
      <c r="N312" s="134">
        <v>13</v>
      </c>
      <c r="O312" s="123"/>
      <c r="P312" s="123"/>
      <c r="Q312" s="123"/>
      <c r="R312" s="123"/>
      <c r="S312" s="123">
        <v>5</v>
      </c>
      <c r="T312" s="123">
        <v>2</v>
      </c>
      <c r="U312" s="123"/>
      <c r="V312" s="123">
        <v>8</v>
      </c>
      <c r="W312" s="123"/>
      <c r="X312" s="123"/>
      <c r="Y312" s="123"/>
      <c r="Z312" s="123">
        <v>1</v>
      </c>
      <c r="AA312" s="121"/>
      <c r="AB312" s="124"/>
      <c r="AC312" s="124"/>
      <c r="AD312" s="124"/>
      <c r="AE312" s="124"/>
      <c r="AF312" s="124"/>
    </row>
    <row r="313" spans="1:33" s="14" customFormat="1" x14ac:dyDescent="0.25">
      <c r="A313" s="45" t="s">
        <v>293</v>
      </c>
      <c r="B313" s="74" t="s">
        <v>71</v>
      </c>
      <c r="C313" s="136">
        <v>11</v>
      </c>
      <c r="D313" s="136">
        <v>10</v>
      </c>
      <c r="E313" s="136"/>
      <c r="F313" s="136">
        <v>13</v>
      </c>
      <c r="G313" s="136">
        <v>11</v>
      </c>
      <c r="H313" s="136">
        <v>8</v>
      </c>
      <c r="I313" s="134"/>
      <c r="J313" s="134">
        <v>13</v>
      </c>
      <c r="K313" s="134"/>
      <c r="L313" s="134">
        <v>1</v>
      </c>
      <c r="M313" s="134"/>
      <c r="N313" s="134">
        <v>13</v>
      </c>
      <c r="O313" s="123"/>
      <c r="P313" s="123"/>
      <c r="Q313" s="123"/>
      <c r="R313" s="123"/>
      <c r="S313" s="123">
        <v>3</v>
      </c>
      <c r="T313" s="123"/>
      <c r="U313" s="123"/>
      <c r="V313" s="123">
        <v>8</v>
      </c>
      <c r="W313" s="123"/>
      <c r="X313" s="123"/>
      <c r="Y313" s="123"/>
      <c r="Z313" s="123">
        <v>2</v>
      </c>
      <c r="AA313" s="121"/>
      <c r="AB313" s="124"/>
      <c r="AC313" s="124"/>
      <c r="AD313" s="124"/>
      <c r="AE313" s="124"/>
      <c r="AF313" s="124"/>
    </row>
    <row r="314" spans="1:33" s="14" customFormat="1" ht="36.75" customHeight="1" x14ac:dyDescent="0.25">
      <c r="A314" s="38" t="s">
        <v>32</v>
      </c>
      <c r="B314" s="72" t="s">
        <v>294</v>
      </c>
      <c r="C314" s="86">
        <f>C315</f>
        <v>143</v>
      </c>
      <c r="D314" s="86">
        <f t="shared" ref="D314:N314" si="21">D315</f>
        <v>149</v>
      </c>
      <c r="E314" s="86">
        <f t="shared" si="21"/>
        <v>0</v>
      </c>
      <c r="F314" s="86">
        <f t="shared" si="21"/>
        <v>188</v>
      </c>
      <c r="G314" s="86">
        <f t="shared" si="21"/>
        <v>135</v>
      </c>
      <c r="H314" s="86">
        <f t="shared" si="21"/>
        <v>119</v>
      </c>
      <c r="I314" s="86">
        <f t="shared" si="21"/>
        <v>0</v>
      </c>
      <c r="J314" s="86">
        <f t="shared" si="21"/>
        <v>153</v>
      </c>
      <c r="K314" s="86">
        <f t="shared" si="21"/>
        <v>41</v>
      </c>
      <c r="L314" s="86">
        <f t="shared" si="21"/>
        <v>18</v>
      </c>
      <c r="M314" s="86">
        <f t="shared" si="21"/>
        <v>0</v>
      </c>
      <c r="N314" s="86">
        <f t="shared" si="21"/>
        <v>0</v>
      </c>
      <c r="O314" s="123"/>
      <c r="P314" s="123"/>
      <c r="Q314" s="123"/>
      <c r="R314" s="123"/>
      <c r="S314" s="123">
        <v>5</v>
      </c>
      <c r="T314" s="123">
        <v>2</v>
      </c>
      <c r="U314" s="123"/>
      <c r="V314" s="123">
        <v>9</v>
      </c>
      <c r="W314" s="123"/>
      <c r="X314" s="123"/>
      <c r="Y314" s="123"/>
      <c r="Z314" s="123">
        <v>1</v>
      </c>
      <c r="AA314" s="121"/>
      <c r="AB314" s="124"/>
      <c r="AC314" s="124"/>
      <c r="AD314" s="124"/>
      <c r="AE314" s="124"/>
      <c r="AF314" s="124"/>
    </row>
    <row r="315" spans="1:33" s="17" customFormat="1" x14ac:dyDescent="0.25">
      <c r="A315" s="38"/>
      <c r="B315" s="72" t="s">
        <v>64</v>
      </c>
      <c r="C315" s="86">
        <f>SUM(C316:C328)</f>
        <v>143</v>
      </c>
      <c r="D315" s="86">
        <f t="shared" ref="D315:N315" si="22">SUM(D316:D328)</f>
        <v>149</v>
      </c>
      <c r="E315" s="86">
        <f t="shared" si="22"/>
        <v>0</v>
      </c>
      <c r="F315" s="86">
        <f t="shared" si="22"/>
        <v>188</v>
      </c>
      <c r="G315" s="86">
        <f t="shared" si="22"/>
        <v>135</v>
      </c>
      <c r="H315" s="86">
        <f t="shared" si="22"/>
        <v>119</v>
      </c>
      <c r="I315" s="86">
        <f t="shared" si="22"/>
        <v>0</v>
      </c>
      <c r="J315" s="86">
        <f>SUM(J316:J328)</f>
        <v>153</v>
      </c>
      <c r="K315" s="86">
        <f t="shared" si="22"/>
        <v>41</v>
      </c>
      <c r="L315" s="86">
        <f t="shared" si="22"/>
        <v>18</v>
      </c>
      <c r="M315" s="86">
        <f t="shared" si="22"/>
        <v>0</v>
      </c>
      <c r="N315" s="86">
        <f t="shared" si="22"/>
        <v>0</v>
      </c>
      <c r="O315" s="13">
        <f t="shared" ref="O315:Z315" si="23">SUM(O316:O329)</f>
        <v>30</v>
      </c>
      <c r="P315" s="13">
        <f t="shared" si="23"/>
        <v>12</v>
      </c>
      <c r="Q315" s="13">
        <f t="shared" si="23"/>
        <v>0</v>
      </c>
      <c r="R315" s="13">
        <f t="shared" si="23"/>
        <v>0</v>
      </c>
      <c r="S315" s="13">
        <f t="shared" si="23"/>
        <v>0</v>
      </c>
      <c r="T315" s="13">
        <f t="shared" si="23"/>
        <v>0</v>
      </c>
      <c r="U315" s="13">
        <f t="shared" si="23"/>
        <v>0</v>
      </c>
      <c r="V315" s="13">
        <f t="shared" si="23"/>
        <v>134</v>
      </c>
      <c r="W315" s="13">
        <f t="shared" si="23"/>
        <v>0</v>
      </c>
      <c r="X315" s="13">
        <f t="shared" si="23"/>
        <v>0</v>
      </c>
      <c r="Y315" s="13">
        <f t="shared" si="23"/>
        <v>0</v>
      </c>
      <c r="Z315" s="13">
        <f t="shared" si="23"/>
        <v>0</v>
      </c>
      <c r="AA315" s="16"/>
      <c r="AG315" s="109"/>
    </row>
    <row r="316" spans="1:33" s="14" customFormat="1" x14ac:dyDescent="0.25">
      <c r="A316" s="45" t="s">
        <v>295</v>
      </c>
      <c r="B316" s="87" t="s">
        <v>29</v>
      </c>
      <c r="C316" s="134">
        <v>11</v>
      </c>
      <c r="D316" s="134">
        <v>10</v>
      </c>
      <c r="E316" s="136"/>
      <c r="F316" s="134">
        <v>13</v>
      </c>
      <c r="G316" s="134">
        <v>9</v>
      </c>
      <c r="H316" s="134">
        <v>9</v>
      </c>
      <c r="I316" s="134"/>
      <c r="J316" s="134">
        <v>12</v>
      </c>
      <c r="K316" s="85">
        <v>2</v>
      </c>
      <c r="L316" s="85"/>
      <c r="M316" s="134"/>
      <c r="N316" s="134"/>
      <c r="O316" s="123">
        <v>2</v>
      </c>
      <c r="P316" s="123"/>
      <c r="Q316" s="123"/>
      <c r="R316" s="123"/>
      <c r="S316" s="123"/>
      <c r="T316" s="123"/>
      <c r="U316" s="123"/>
      <c r="V316" s="123">
        <v>10</v>
      </c>
      <c r="W316" s="123"/>
      <c r="X316" s="123"/>
      <c r="Y316" s="123"/>
      <c r="Z316" s="123"/>
      <c r="AA316" s="121"/>
      <c r="AB316" s="124"/>
      <c r="AC316" s="124"/>
      <c r="AD316" s="124"/>
      <c r="AE316" s="124"/>
      <c r="AF316" s="124"/>
    </row>
    <row r="317" spans="1:33" s="14" customFormat="1" x14ac:dyDescent="0.25">
      <c r="A317" s="45" t="s">
        <v>296</v>
      </c>
      <c r="B317" s="87" t="s">
        <v>101</v>
      </c>
      <c r="C317" s="134">
        <v>11</v>
      </c>
      <c r="D317" s="134">
        <v>9</v>
      </c>
      <c r="E317" s="88"/>
      <c r="F317" s="134">
        <v>12</v>
      </c>
      <c r="G317" s="134">
        <v>10</v>
      </c>
      <c r="H317" s="134">
        <v>8</v>
      </c>
      <c r="I317" s="134"/>
      <c r="J317" s="134">
        <v>9</v>
      </c>
      <c r="K317" s="85">
        <v>1</v>
      </c>
      <c r="L317" s="85">
        <v>1</v>
      </c>
      <c r="M317" s="134"/>
      <c r="N317" s="134"/>
      <c r="O317" s="123">
        <v>4</v>
      </c>
      <c r="P317" s="123">
        <v>1</v>
      </c>
      <c r="Q317" s="123"/>
      <c r="R317" s="123"/>
      <c r="S317" s="123"/>
      <c r="T317" s="123"/>
      <c r="U317" s="123"/>
      <c r="V317" s="123">
        <v>6</v>
      </c>
      <c r="W317" s="123"/>
      <c r="X317" s="123"/>
      <c r="Y317" s="123"/>
      <c r="Z317" s="123"/>
      <c r="AA317" s="121"/>
      <c r="AB317" s="124"/>
      <c r="AC317" s="124"/>
      <c r="AD317" s="124"/>
      <c r="AE317" s="124"/>
      <c r="AF317" s="124"/>
    </row>
    <row r="318" spans="1:33" s="14" customFormat="1" x14ac:dyDescent="0.25">
      <c r="A318" s="45" t="s">
        <v>297</v>
      </c>
      <c r="B318" s="89" t="s">
        <v>102</v>
      </c>
      <c r="C318" s="134">
        <v>11</v>
      </c>
      <c r="D318" s="134">
        <v>13</v>
      </c>
      <c r="E318" s="88"/>
      <c r="F318" s="134">
        <v>16</v>
      </c>
      <c r="G318" s="134">
        <v>11</v>
      </c>
      <c r="H318" s="134">
        <v>9</v>
      </c>
      <c r="I318" s="134"/>
      <c r="J318" s="134">
        <v>12</v>
      </c>
      <c r="K318" s="85">
        <v>4</v>
      </c>
      <c r="L318" s="85">
        <v>1</v>
      </c>
      <c r="M318" s="134"/>
      <c r="N318" s="134"/>
      <c r="O318" s="123">
        <v>1</v>
      </c>
      <c r="P318" s="123">
        <v>1</v>
      </c>
      <c r="Q318" s="123"/>
      <c r="R318" s="123"/>
      <c r="S318" s="123"/>
      <c r="T318" s="123"/>
      <c r="U318" s="123"/>
      <c r="V318" s="123">
        <v>9</v>
      </c>
      <c r="W318" s="123"/>
      <c r="X318" s="123"/>
      <c r="Y318" s="123"/>
      <c r="Z318" s="123"/>
      <c r="AA318" s="121"/>
      <c r="AB318" s="124"/>
      <c r="AC318" s="124"/>
      <c r="AD318" s="124"/>
      <c r="AE318" s="124"/>
      <c r="AF318" s="124"/>
    </row>
    <row r="319" spans="1:33" s="14" customFormat="1" x14ac:dyDescent="0.25">
      <c r="A319" s="45" t="s">
        <v>298</v>
      </c>
      <c r="B319" s="89" t="s">
        <v>246</v>
      </c>
      <c r="C319" s="134">
        <v>11</v>
      </c>
      <c r="D319" s="134">
        <v>10</v>
      </c>
      <c r="E319" s="88"/>
      <c r="F319" s="134">
        <v>13</v>
      </c>
      <c r="G319" s="134">
        <v>11</v>
      </c>
      <c r="H319" s="134">
        <v>8</v>
      </c>
      <c r="I319" s="134"/>
      <c r="J319" s="134">
        <v>11</v>
      </c>
      <c r="K319" s="85">
        <v>2</v>
      </c>
      <c r="L319" s="85"/>
      <c r="M319" s="134"/>
      <c r="N319" s="134"/>
      <c r="O319" s="123">
        <v>2</v>
      </c>
      <c r="P319" s="123">
        <v>1</v>
      </c>
      <c r="Q319" s="123"/>
      <c r="R319" s="123"/>
      <c r="S319" s="123"/>
      <c r="T319" s="123"/>
      <c r="U319" s="123"/>
      <c r="V319" s="123">
        <v>9</v>
      </c>
      <c r="W319" s="123"/>
      <c r="X319" s="123"/>
      <c r="Y319" s="123"/>
      <c r="Z319" s="123"/>
      <c r="AA319" s="121"/>
      <c r="AB319" s="124"/>
      <c r="AC319" s="124"/>
      <c r="AD319" s="124"/>
      <c r="AE319" s="124"/>
      <c r="AF319" s="124"/>
    </row>
    <row r="320" spans="1:33" s="14" customFormat="1" x14ac:dyDescent="0.25">
      <c r="A320" s="45" t="s">
        <v>299</v>
      </c>
      <c r="B320" s="89" t="s">
        <v>103</v>
      </c>
      <c r="C320" s="134">
        <v>11</v>
      </c>
      <c r="D320" s="134">
        <v>13</v>
      </c>
      <c r="E320" s="88"/>
      <c r="F320" s="134">
        <v>16</v>
      </c>
      <c r="G320" s="134">
        <v>10</v>
      </c>
      <c r="H320" s="134">
        <v>10</v>
      </c>
      <c r="I320" s="134"/>
      <c r="J320" s="134">
        <v>11</v>
      </c>
      <c r="K320" s="85">
        <v>2</v>
      </c>
      <c r="L320" s="85">
        <v>1</v>
      </c>
      <c r="M320" s="134"/>
      <c r="N320" s="134"/>
      <c r="O320" s="123"/>
      <c r="P320" s="123"/>
      <c r="Q320" s="123"/>
      <c r="R320" s="123"/>
      <c r="S320" s="123"/>
      <c r="T320" s="123"/>
      <c r="U320" s="123"/>
      <c r="V320" s="123">
        <v>7</v>
      </c>
      <c r="W320" s="123"/>
      <c r="X320" s="123"/>
      <c r="Y320" s="123"/>
      <c r="Z320" s="123"/>
      <c r="AA320" s="121"/>
      <c r="AB320" s="124"/>
      <c r="AC320" s="124"/>
      <c r="AD320" s="124"/>
      <c r="AE320" s="124"/>
      <c r="AF320" s="124"/>
    </row>
    <row r="321" spans="1:32" s="14" customFormat="1" x14ac:dyDescent="0.25">
      <c r="A321" s="45" t="s">
        <v>300</v>
      </c>
      <c r="B321" s="74" t="s">
        <v>95</v>
      </c>
      <c r="C321" s="134">
        <v>11</v>
      </c>
      <c r="D321" s="134">
        <v>14</v>
      </c>
      <c r="E321" s="88"/>
      <c r="F321" s="134">
        <v>17</v>
      </c>
      <c r="G321" s="134">
        <v>11</v>
      </c>
      <c r="H321" s="134">
        <v>11</v>
      </c>
      <c r="I321" s="134"/>
      <c r="J321" s="134">
        <v>14</v>
      </c>
      <c r="K321" s="85">
        <v>4</v>
      </c>
      <c r="L321" s="85">
        <v>1</v>
      </c>
      <c r="M321" s="134"/>
      <c r="N321" s="134"/>
      <c r="O321" s="123">
        <v>2</v>
      </c>
      <c r="P321" s="123">
        <v>1</v>
      </c>
      <c r="Q321" s="123"/>
      <c r="R321" s="123"/>
      <c r="S321" s="123"/>
      <c r="T321" s="123"/>
      <c r="U321" s="123"/>
      <c r="V321" s="123">
        <v>9</v>
      </c>
      <c r="W321" s="123"/>
      <c r="X321" s="123"/>
      <c r="Y321" s="123"/>
      <c r="Z321" s="123"/>
      <c r="AA321" s="121"/>
      <c r="AB321" s="124"/>
      <c r="AC321" s="124"/>
      <c r="AD321" s="124"/>
      <c r="AE321" s="124"/>
      <c r="AF321" s="124"/>
    </row>
    <row r="322" spans="1:32" s="14" customFormat="1" x14ac:dyDescent="0.25">
      <c r="A322" s="45" t="s">
        <v>301</v>
      </c>
      <c r="B322" s="74" t="s">
        <v>99</v>
      </c>
      <c r="C322" s="134">
        <v>11</v>
      </c>
      <c r="D322" s="134">
        <v>9</v>
      </c>
      <c r="E322" s="88"/>
      <c r="F322" s="134">
        <v>12</v>
      </c>
      <c r="G322" s="134">
        <v>10</v>
      </c>
      <c r="H322" s="134">
        <v>9</v>
      </c>
      <c r="I322" s="134"/>
      <c r="J322" s="134">
        <v>10</v>
      </c>
      <c r="K322" s="85">
        <v>4</v>
      </c>
      <c r="L322" s="85">
        <v>1</v>
      </c>
      <c r="M322" s="134"/>
      <c r="N322" s="134"/>
      <c r="O322" s="123">
        <v>3</v>
      </c>
      <c r="P322" s="123">
        <v>1</v>
      </c>
      <c r="Q322" s="123"/>
      <c r="R322" s="123"/>
      <c r="S322" s="123"/>
      <c r="T322" s="123"/>
      <c r="U322" s="123"/>
      <c r="V322" s="123">
        <v>12</v>
      </c>
      <c r="W322" s="123"/>
      <c r="X322" s="123"/>
      <c r="Y322" s="123"/>
      <c r="Z322" s="123"/>
      <c r="AA322" s="121"/>
      <c r="AB322" s="124"/>
      <c r="AC322" s="124"/>
      <c r="AD322" s="124"/>
      <c r="AE322" s="124"/>
      <c r="AF322" s="124"/>
    </row>
    <row r="323" spans="1:32" s="14" customFormat="1" x14ac:dyDescent="0.25">
      <c r="A323" s="45" t="s">
        <v>302</v>
      </c>
      <c r="B323" s="87" t="s">
        <v>104</v>
      </c>
      <c r="C323" s="134">
        <v>11</v>
      </c>
      <c r="D323" s="134">
        <v>13</v>
      </c>
      <c r="E323" s="88"/>
      <c r="F323" s="134">
        <v>16</v>
      </c>
      <c r="G323" s="134">
        <v>9</v>
      </c>
      <c r="H323" s="134">
        <v>7</v>
      </c>
      <c r="I323" s="134"/>
      <c r="J323" s="134">
        <v>13</v>
      </c>
      <c r="K323" s="85">
        <v>1</v>
      </c>
      <c r="L323" s="85">
        <v>2</v>
      </c>
      <c r="M323" s="134"/>
      <c r="N323" s="134"/>
      <c r="O323" s="123">
        <v>3</v>
      </c>
      <c r="P323" s="123">
        <v>1</v>
      </c>
      <c r="Q323" s="123"/>
      <c r="R323" s="123"/>
      <c r="S323" s="123"/>
      <c r="T323" s="123"/>
      <c r="U323" s="123"/>
      <c r="V323" s="123">
        <v>12</v>
      </c>
      <c r="W323" s="123"/>
      <c r="X323" s="123"/>
      <c r="Y323" s="123"/>
      <c r="Z323" s="123"/>
      <c r="AA323" s="121"/>
      <c r="AB323" s="124"/>
      <c r="AC323" s="124"/>
      <c r="AD323" s="124"/>
      <c r="AE323" s="124"/>
      <c r="AF323" s="124"/>
    </row>
    <row r="324" spans="1:32" s="14" customFormat="1" x14ac:dyDescent="0.25">
      <c r="A324" s="45" t="s">
        <v>303</v>
      </c>
      <c r="B324" s="74" t="s">
        <v>97</v>
      </c>
      <c r="C324" s="134">
        <v>11</v>
      </c>
      <c r="D324" s="134">
        <v>9</v>
      </c>
      <c r="E324" s="88"/>
      <c r="F324" s="134">
        <v>12</v>
      </c>
      <c r="G324" s="134">
        <v>11</v>
      </c>
      <c r="H324" s="134">
        <v>9</v>
      </c>
      <c r="I324" s="134"/>
      <c r="J324" s="134">
        <v>10</v>
      </c>
      <c r="K324" s="85">
        <v>3</v>
      </c>
      <c r="L324" s="85">
        <v>2</v>
      </c>
      <c r="M324" s="134"/>
      <c r="N324" s="134"/>
      <c r="O324" s="123">
        <v>4</v>
      </c>
      <c r="P324" s="123"/>
      <c r="Q324" s="123"/>
      <c r="R324" s="123"/>
      <c r="S324" s="123"/>
      <c r="T324" s="123"/>
      <c r="U324" s="123"/>
      <c r="V324" s="123">
        <v>11</v>
      </c>
      <c r="W324" s="123"/>
      <c r="X324" s="123"/>
      <c r="Y324" s="123"/>
      <c r="Z324" s="123"/>
      <c r="AA324" s="121"/>
      <c r="AB324" s="124"/>
      <c r="AC324" s="124"/>
      <c r="AD324" s="124"/>
      <c r="AE324" s="124"/>
      <c r="AF324" s="124"/>
    </row>
    <row r="325" spans="1:32" s="14" customFormat="1" x14ac:dyDescent="0.25">
      <c r="A325" s="45" t="s">
        <v>304</v>
      </c>
      <c r="B325" s="74" t="s">
        <v>98</v>
      </c>
      <c r="C325" s="134">
        <v>11</v>
      </c>
      <c r="D325" s="134">
        <v>11</v>
      </c>
      <c r="E325" s="88"/>
      <c r="F325" s="134">
        <v>14</v>
      </c>
      <c r="G325" s="134">
        <v>11</v>
      </c>
      <c r="H325" s="134">
        <v>11</v>
      </c>
      <c r="I325" s="134"/>
      <c r="J325" s="134">
        <v>12</v>
      </c>
      <c r="K325" s="85">
        <v>5</v>
      </c>
      <c r="L325" s="85">
        <v>2</v>
      </c>
      <c r="M325" s="134"/>
      <c r="N325" s="134"/>
      <c r="O325" s="123">
        <v>3</v>
      </c>
      <c r="P325" s="123">
        <v>2</v>
      </c>
      <c r="Q325" s="123"/>
      <c r="R325" s="123"/>
      <c r="S325" s="123"/>
      <c r="T325" s="123"/>
      <c r="U325" s="123"/>
      <c r="V325" s="123">
        <v>10</v>
      </c>
      <c r="W325" s="123"/>
      <c r="X325" s="123"/>
      <c r="Y325" s="123"/>
      <c r="Z325" s="123"/>
      <c r="AA325" s="121"/>
      <c r="AB325" s="124"/>
      <c r="AC325" s="124"/>
      <c r="AD325" s="124"/>
      <c r="AE325" s="124"/>
      <c r="AF325" s="124"/>
    </row>
    <row r="326" spans="1:32" s="14" customFormat="1" x14ac:dyDescent="0.25">
      <c r="A326" s="45" t="s">
        <v>305</v>
      </c>
      <c r="B326" s="74" t="s">
        <v>33</v>
      </c>
      <c r="C326" s="134">
        <v>11</v>
      </c>
      <c r="D326" s="134">
        <v>15</v>
      </c>
      <c r="E326" s="88"/>
      <c r="F326" s="134">
        <v>18</v>
      </c>
      <c r="G326" s="134">
        <v>11</v>
      </c>
      <c r="H326" s="134">
        <v>10</v>
      </c>
      <c r="I326" s="134"/>
      <c r="J326" s="134">
        <v>13</v>
      </c>
      <c r="K326" s="85">
        <v>3</v>
      </c>
      <c r="L326" s="85">
        <v>3</v>
      </c>
      <c r="M326" s="134"/>
      <c r="N326" s="134"/>
      <c r="O326" s="123">
        <v>1</v>
      </c>
      <c r="P326" s="123">
        <v>2</v>
      </c>
      <c r="Q326" s="123"/>
      <c r="R326" s="123"/>
      <c r="S326" s="123"/>
      <c r="T326" s="123"/>
      <c r="U326" s="123"/>
      <c r="V326" s="123">
        <v>11</v>
      </c>
      <c r="W326" s="123"/>
      <c r="X326" s="123"/>
      <c r="Y326" s="123"/>
      <c r="Z326" s="123"/>
      <c r="AA326" s="121"/>
      <c r="AB326" s="124"/>
      <c r="AC326" s="124"/>
      <c r="AD326" s="124"/>
      <c r="AE326" s="124"/>
      <c r="AF326" s="124"/>
    </row>
    <row r="327" spans="1:32" s="14" customFormat="1" x14ac:dyDescent="0.25">
      <c r="A327" s="45" t="s">
        <v>306</v>
      </c>
      <c r="B327" s="74" t="s">
        <v>100</v>
      </c>
      <c r="C327" s="134">
        <v>11</v>
      </c>
      <c r="D327" s="134">
        <v>9</v>
      </c>
      <c r="E327" s="88"/>
      <c r="F327" s="134">
        <v>12</v>
      </c>
      <c r="G327" s="134">
        <v>11</v>
      </c>
      <c r="H327" s="134">
        <v>7</v>
      </c>
      <c r="I327" s="134"/>
      <c r="J327" s="134">
        <v>12</v>
      </c>
      <c r="K327" s="85">
        <v>5</v>
      </c>
      <c r="L327" s="85">
        <v>1</v>
      </c>
      <c r="M327" s="134"/>
      <c r="N327" s="134"/>
      <c r="O327" s="123">
        <v>2</v>
      </c>
      <c r="P327" s="123">
        <v>1</v>
      </c>
      <c r="Q327" s="123"/>
      <c r="R327" s="123"/>
      <c r="S327" s="123"/>
      <c r="T327" s="123"/>
      <c r="U327" s="123"/>
      <c r="V327" s="123">
        <v>11</v>
      </c>
      <c r="W327" s="123"/>
      <c r="X327" s="123"/>
      <c r="Y327" s="123"/>
      <c r="Z327" s="123"/>
      <c r="AA327" s="121"/>
      <c r="AB327" s="124"/>
      <c r="AC327" s="124"/>
      <c r="AD327" s="124"/>
      <c r="AE327" s="124"/>
      <c r="AF327" s="124"/>
    </row>
    <row r="328" spans="1:32" s="14" customFormat="1" x14ac:dyDescent="0.25">
      <c r="A328" s="45" t="s">
        <v>307</v>
      </c>
      <c r="B328" s="87" t="s">
        <v>96</v>
      </c>
      <c r="C328" s="134">
        <v>11</v>
      </c>
      <c r="D328" s="134">
        <v>14</v>
      </c>
      <c r="E328" s="88"/>
      <c r="F328" s="134">
        <v>17</v>
      </c>
      <c r="G328" s="134">
        <v>10</v>
      </c>
      <c r="H328" s="134">
        <v>11</v>
      </c>
      <c r="I328" s="134"/>
      <c r="J328" s="134">
        <v>14</v>
      </c>
      <c r="K328" s="85">
        <v>5</v>
      </c>
      <c r="L328" s="85">
        <v>3</v>
      </c>
      <c r="M328" s="134"/>
      <c r="N328" s="134"/>
      <c r="O328" s="123">
        <v>1</v>
      </c>
      <c r="P328" s="123">
        <v>0</v>
      </c>
      <c r="Q328" s="123"/>
      <c r="R328" s="123"/>
      <c r="S328" s="123"/>
      <c r="T328" s="123"/>
      <c r="U328" s="123"/>
      <c r="V328" s="123">
        <v>7</v>
      </c>
      <c r="W328" s="123"/>
      <c r="X328" s="123"/>
      <c r="Y328" s="123"/>
      <c r="Z328" s="123"/>
      <c r="AA328" s="121"/>
      <c r="AB328" s="124"/>
      <c r="AC328" s="124"/>
      <c r="AD328" s="124"/>
      <c r="AE328" s="124"/>
      <c r="AF328" s="124"/>
    </row>
    <row r="329" spans="1:32" s="14" customFormat="1" ht="31.5" x14ac:dyDescent="0.25">
      <c r="A329" s="38" t="s">
        <v>35</v>
      </c>
      <c r="B329" s="72" t="s">
        <v>308</v>
      </c>
      <c r="C329" s="86">
        <f>C330</f>
        <v>133</v>
      </c>
      <c r="D329" s="86">
        <f t="shared" ref="D329:N329" si="24">D330</f>
        <v>154</v>
      </c>
      <c r="E329" s="86">
        <f t="shared" si="24"/>
        <v>0</v>
      </c>
      <c r="F329" s="86">
        <f t="shared" si="24"/>
        <v>192</v>
      </c>
      <c r="G329" s="86">
        <f t="shared" si="24"/>
        <v>128</v>
      </c>
      <c r="H329" s="86">
        <f t="shared" si="24"/>
        <v>120</v>
      </c>
      <c r="I329" s="86">
        <f t="shared" si="24"/>
        <v>0</v>
      </c>
      <c r="J329" s="86">
        <f t="shared" si="24"/>
        <v>163</v>
      </c>
      <c r="K329" s="86">
        <f t="shared" si="24"/>
        <v>30</v>
      </c>
      <c r="L329" s="86">
        <f t="shared" si="24"/>
        <v>24</v>
      </c>
      <c r="M329" s="86">
        <f t="shared" si="24"/>
        <v>0</v>
      </c>
      <c r="N329" s="86">
        <f t="shared" si="24"/>
        <v>169</v>
      </c>
      <c r="O329" s="123">
        <v>2</v>
      </c>
      <c r="P329" s="123">
        <v>1</v>
      </c>
      <c r="Q329" s="123"/>
      <c r="R329" s="123"/>
      <c r="S329" s="123"/>
      <c r="T329" s="123"/>
      <c r="U329" s="123"/>
      <c r="V329" s="123">
        <v>10</v>
      </c>
      <c r="W329" s="123"/>
      <c r="X329" s="123"/>
      <c r="Y329" s="123"/>
      <c r="Z329" s="123"/>
      <c r="AA329" s="121"/>
      <c r="AB329" s="124"/>
      <c r="AC329" s="124"/>
      <c r="AD329" s="124"/>
      <c r="AE329" s="124"/>
      <c r="AF329" s="124"/>
    </row>
    <row r="330" spans="1:32" s="15" customFormat="1" x14ac:dyDescent="0.25">
      <c r="A330" s="45"/>
      <c r="B330" s="72" t="s">
        <v>64</v>
      </c>
      <c r="C330" s="73">
        <f>SUM(C331:C343)</f>
        <v>133</v>
      </c>
      <c r="D330" s="73">
        <f t="shared" ref="D330:N330" si="25">SUM(D331:D343)</f>
        <v>154</v>
      </c>
      <c r="E330" s="73">
        <f t="shared" si="25"/>
        <v>0</v>
      </c>
      <c r="F330" s="73">
        <f t="shared" si="25"/>
        <v>192</v>
      </c>
      <c r="G330" s="73">
        <f t="shared" si="25"/>
        <v>128</v>
      </c>
      <c r="H330" s="73">
        <f t="shared" si="25"/>
        <v>120</v>
      </c>
      <c r="I330" s="73">
        <f t="shared" si="25"/>
        <v>0</v>
      </c>
      <c r="J330" s="73">
        <f>SUM(J331:J343)</f>
        <v>163</v>
      </c>
      <c r="K330" s="73">
        <f t="shared" si="25"/>
        <v>30</v>
      </c>
      <c r="L330" s="73">
        <f t="shared" si="25"/>
        <v>24</v>
      </c>
      <c r="M330" s="73">
        <f t="shared" si="25"/>
        <v>0</v>
      </c>
      <c r="N330" s="73">
        <f t="shared" si="25"/>
        <v>169</v>
      </c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6"/>
      <c r="AB330" s="17"/>
      <c r="AC330" s="17"/>
      <c r="AD330" s="17"/>
      <c r="AE330" s="17"/>
      <c r="AF330" s="17"/>
    </row>
    <row r="331" spans="1:32" s="14" customFormat="1" x14ac:dyDescent="0.25">
      <c r="A331" s="45" t="s">
        <v>309</v>
      </c>
      <c r="B331" s="87" t="s">
        <v>111</v>
      </c>
      <c r="C331" s="136">
        <v>10</v>
      </c>
      <c r="D331" s="136">
        <v>14</v>
      </c>
      <c r="E331" s="136"/>
      <c r="F331" s="136">
        <v>15</v>
      </c>
      <c r="G331" s="136">
        <v>10</v>
      </c>
      <c r="H331" s="136">
        <v>11</v>
      </c>
      <c r="I331" s="134"/>
      <c r="J331" s="134">
        <v>12</v>
      </c>
      <c r="K331" s="134">
        <v>3</v>
      </c>
      <c r="L331" s="134">
        <v>1</v>
      </c>
      <c r="M331" s="134"/>
      <c r="N331" s="134">
        <v>13</v>
      </c>
      <c r="O331" s="123">
        <v>1</v>
      </c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>
        <v>6</v>
      </c>
      <c r="AA331" s="121"/>
      <c r="AB331" s="124"/>
      <c r="AC331" s="124"/>
      <c r="AD331" s="124"/>
      <c r="AE331" s="124"/>
      <c r="AF331" s="124"/>
    </row>
    <row r="332" spans="1:32" s="14" customFormat="1" x14ac:dyDescent="0.25">
      <c r="A332" s="45" t="s">
        <v>310</v>
      </c>
      <c r="B332" s="87" t="s">
        <v>110</v>
      </c>
      <c r="C332" s="136">
        <v>10</v>
      </c>
      <c r="D332" s="136">
        <v>11</v>
      </c>
      <c r="E332" s="136"/>
      <c r="F332" s="136">
        <v>14</v>
      </c>
      <c r="G332" s="136">
        <v>10</v>
      </c>
      <c r="H332" s="136">
        <v>8</v>
      </c>
      <c r="I332" s="134"/>
      <c r="J332" s="134">
        <v>12</v>
      </c>
      <c r="K332" s="134">
        <v>3</v>
      </c>
      <c r="L332" s="134"/>
      <c r="M332" s="134"/>
      <c r="N332" s="134">
        <v>12</v>
      </c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>
        <v>9</v>
      </c>
      <c r="AA332" s="121"/>
      <c r="AB332" s="124"/>
      <c r="AC332" s="124"/>
      <c r="AD332" s="124"/>
      <c r="AE332" s="124"/>
      <c r="AF332" s="124"/>
    </row>
    <row r="333" spans="1:32" s="14" customFormat="1" x14ac:dyDescent="0.25">
      <c r="A333" s="45" t="s">
        <v>311</v>
      </c>
      <c r="B333" s="87" t="s">
        <v>109</v>
      </c>
      <c r="C333" s="136">
        <v>10</v>
      </c>
      <c r="D333" s="136">
        <v>9</v>
      </c>
      <c r="E333" s="136"/>
      <c r="F333" s="136">
        <v>14</v>
      </c>
      <c r="G333" s="136">
        <v>10</v>
      </c>
      <c r="H333" s="136">
        <v>8</v>
      </c>
      <c r="I333" s="134"/>
      <c r="J333" s="134">
        <v>11</v>
      </c>
      <c r="K333" s="134">
        <v>3</v>
      </c>
      <c r="L333" s="134">
        <v>3</v>
      </c>
      <c r="M333" s="134"/>
      <c r="N333" s="134">
        <v>11</v>
      </c>
      <c r="O333" s="123">
        <v>1</v>
      </c>
      <c r="P333" s="123"/>
      <c r="Q333" s="123"/>
      <c r="R333" s="123"/>
      <c r="S333" s="123"/>
      <c r="T333" s="123"/>
      <c r="U333" s="123"/>
      <c r="V333" s="123"/>
      <c r="W333" s="123">
        <v>1</v>
      </c>
      <c r="X333" s="123">
        <v>1</v>
      </c>
      <c r="Y333" s="123"/>
      <c r="Z333" s="123">
        <v>7</v>
      </c>
      <c r="AA333" s="121"/>
      <c r="AB333" s="124"/>
      <c r="AC333" s="124"/>
      <c r="AD333" s="124"/>
      <c r="AE333" s="124"/>
      <c r="AF333" s="124"/>
    </row>
    <row r="334" spans="1:32" s="14" customFormat="1" x14ac:dyDescent="0.25">
      <c r="A334" s="45" t="s">
        <v>312</v>
      </c>
      <c r="B334" s="87" t="s">
        <v>108</v>
      </c>
      <c r="C334" s="136">
        <v>10</v>
      </c>
      <c r="D334" s="136">
        <v>13</v>
      </c>
      <c r="E334" s="136"/>
      <c r="F334" s="136">
        <v>15</v>
      </c>
      <c r="G334" s="136">
        <v>8</v>
      </c>
      <c r="H334" s="136">
        <v>10</v>
      </c>
      <c r="I334" s="134"/>
      <c r="J334" s="134">
        <v>14</v>
      </c>
      <c r="K334" s="134">
        <v>2</v>
      </c>
      <c r="L334" s="134">
        <v>5</v>
      </c>
      <c r="M334" s="134"/>
      <c r="N334" s="134">
        <v>15</v>
      </c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>
        <v>7</v>
      </c>
      <c r="AA334" s="121"/>
      <c r="AB334" s="124"/>
      <c r="AC334" s="124"/>
      <c r="AD334" s="124"/>
      <c r="AE334" s="124"/>
      <c r="AF334" s="124"/>
    </row>
    <row r="335" spans="1:32" s="14" customFormat="1" x14ac:dyDescent="0.25">
      <c r="A335" s="45" t="s">
        <v>313</v>
      </c>
      <c r="B335" s="87" t="s">
        <v>106</v>
      </c>
      <c r="C335" s="136">
        <v>10</v>
      </c>
      <c r="D335" s="136">
        <v>13</v>
      </c>
      <c r="E335" s="136"/>
      <c r="F335" s="136">
        <v>15</v>
      </c>
      <c r="G335" s="136">
        <v>10</v>
      </c>
      <c r="H335" s="136">
        <v>8</v>
      </c>
      <c r="I335" s="134"/>
      <c r="J335" s="134">
        <v>14</v>
      </c>
      <c r="K335" s="134">
        <v>2</v>
      </c>
      <c r="L335" s="134">
        <v>3</v>
      </c>
      <c r="M335" s="134"/>
      <c r="N335" s="134">
        <v>14</v>
      </c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>
        <v>5</v>
      </c>
      <c r="AA335" s="121"/>
      <c r="AB335" s="124"/>
      <c r="AC335" s="124"/>
      <c r="AD335" s="124"/>
      <c r="AE335" s="124"/>
      <c r="AF335" s="124"/>
    </row>
    <row r="336" spans="1:32" s="14" customFormat="1" x14ac:dyDescent="0.25">
      <c r="A336" s="45" t="s">
        <v>314</v>
      </c>
      <c r="B336" s="74" t="s">
        <v>116</v>
      </c>
      <c r="C336" s="136">
        <v>11</v>
      </c>
      <c r="D336" s="136">
        <v>14</v>
      </c>
      <c r="E336" s="136"/>
      <c r="F336" s="136">
        <v>15</v>
      </c>
      <c r="G336" s="136">
        <v>11</v>
      </c>
      <c r="H336" s="136">
        <v>10</v>
      </c>
      <c r="I336" s="134"/>
      <c r="J336" s="134">
        <v>13</v>
      </c>
      <c r="K336" s="134">
        <v>2</v>
      </c>
      <c r="L336" s="134">
        <v>1</v>
      </c>
      <c r="M336" s="134"/>
      <c r="N336" s="134">
        <v>13</v>
      </c>
      <c r="O336" s="123"/>
      <c r="P336" s="123"/>
      <c r="Q336" s="123"/>
      <c r="R336" s="123"/>
      <c r="S336" s="123"/>
      <c r="T336" s="123"/>
      <c r="U336" s="123"/>
      <c r="V336" s="123"/>
      <c r="W336" s="123">
        <v>1</v>
      </c>
      <c r="X336" s="123">
        <v>1</v>
      </c>
      <c r="Y336" s="123"/>
      <c r="Z336" s="123">
        <v>6</v>
      </c>
      <c r="AA336" s="121"/>
      <c r="AB336" s="124"/>
      <c r="AC336" s="124"/>
      <c r="AD336" s="124"/>
      <c r="AE336" s="124"/>
      <c r="AF336" s="124"/>
    </row>
    <row r="337" spans="1:32" s="14" customFormat="1" x14ac:dyDescent="0.25">
      <c r="A337" s="45" t="s">
        <v>315</v>
      </c>
      <c r="B337" s="87" t="s">
        <v>105</v>
      </c>
      <c r="C337" s="136">
        <v>10</v>
      </c>
      <c r="D337" s="136">
        <v>11</v>
      </c>
      <c r="E337" s="136"/>
      <c r="F337" s="136">
        <v>15</v>
      </c>
      <c r="G337" s="136">
        <v>10</v>
      </c>
      <c r="H337" s="136">
        <v>10</v>
      </c>
      <c r="I337" s="134"/>
      <c r="J337" s="134">
        <v>13</v>
      </c>
      <c r="K337" s="134">
        <v>3</v>
      </c>
      <c r="L337" s="134">
        <v>4</v>
      </c>
      <c r="M337" s="134"/>
      <c r="N337" s="134">
        <v>13</v>
      </c>
      <c r="O337" s="123"/>
      <c r="P337" s="123"/>
      <c r="Q337" s="123"/>
      <c r="R337" s="123"/>
      <c r="S337" s="123"/>
      <c r="T337" s="123"/>
      <c r="U337" s="123"/>
      <c r="V337" s="123"/>
      <c r="W337" s="123">
        <v>1</v>
      </c>
      <c r="X337" s="123"/>
      <c r="Y337" s="123"/>
      <c r="Z337" s="123">
        <v>9</v>
      </c>
      <c r="AA337" s="121"/>
      <c r="AB337" s="124"/>
      <c r="AC337" s="124"/>
      <c r="AD337" s="124"/>
      <c r="AE337" s="124"/>
      <c r="AF337" s="124"/>
    </row>
    <row r="338" spans="1:32" s="14" customFormat="1" x14ac:dyDescent="0.25">
      <c r="A338" s="45" t="s">
        <v>316</v>
      </c>
      <c r="B338" s="87" t="s">
        <v>107</v>
      </c>
      <c r="C338" s="136">
        <v>10</v>
      </c>
      <c r="D338" s="136">
        <v>12</v>
      </c>
      <c r="E338" s="136"/>
      <c r="F338" s="136">
        <v>15</v>
      </c>
      <c r="G338" s="136">
        <v>10</v>
      </c>
      <c r="H338" s="136">
        <v>10</v>
      </c>
      <c r="I338" s="134"/>
      <c r="J338" s="134">
        <v>12</v>
      </c>
      <c r="K338" s="134">
        <v>1</v>
      </c>
      <c r="L338" s="134"/>
      <c r="M338" s="134"/>
      <c r="N338" s="134">
        <v>12</v>
      </c>
      <c r="O338" s="123"/>
      <c r="P338" s="123"/>
      <c r="Q338" s="123"/>
      <c r="R338" s="123"/>
      <c r="S338" s="123"/>
      <c r="T338" s="123"/>
      <c r="U338" s="123"/>
      <c r="V338" s="123"/>
      <c r="W338" s="123">
        <v>1</v>
      </c>
      <c r="X338" s="123"/>
      <c r="Y338" s="123"/>
      <c r="Z338" s="123">
        <v>11</v>
      </c>
      <c r="AA338" s="121"/>
      <c r="AB338" s="124"/>
      <c r="AC338" s="124"/>
      <c r="AD338" s="124"/>
      <c r="AE338" s="124"/>
      <c r="AF338" s="124"/>
    </row>
    <row r="339" spans="1:32" s="14" customFormat="1" x14ac:dyDescent="0.25">
      <c r="A339" s="45" t="s">
        <v>317</v>
      </c>
      <c r="B339" s="87" t="s">
        <v>115</v>
      </c>
      <c r="C339" s="136">
        <v>11</v>
      </c>
      <c r="D339" s="136">
        <v>12</v>
      </c>
      <c r="E339" s="136"/>
      <c r="F339" s="136">
        <v>15</v>
      </c>
      <c r="G339" s="136">
        <v>11</v>
      </c>
      <c r="H339" s="136">
        <v>9</v>
      </c>
      <c r="I339" s="134"/>
      <c r="J339" s="134">
        <v>13</v>
      </c>
      <c r="K339" s="134">
        <v>1</v>
      </c>
      <c r="L339" s="134">
        <v>2</v>
      </c>
      <c r="M339" s="134"/>
      <c r="N339" s="134">
        <v>13</v>
      </c>
      <c r="O339" s="123"/>
      <c r="P339" s="123"/>
      <c r="Q339" s="123"/>
      <c r="R339" s="123"/>
      <c r="S339" s="123"/>
      <c r="T339" s="123"/>
      <c r="U339" s="123"/>
      <c r="V339" s="123"/>
      <c r="W339" s="123">
        <v>2</v>
      </c>
      <c r="X339" s="123"/>
      <c r="Y339" s="123"/>
      <c r="Z339" s="123">
        <v>10</v>
      </c>
      <c r="AA339" s="121"/>
      <c r="AB339" s="124"/>
      <c r="AC339" s="124"/>
      <c r="AD339" s="124"/>
      <c r="AE339" s="124"/>
      <c r="AF339" s="124"/>
    </row>
    <row r="340" spans="1:32" s="15" customFormat="1" x14ac:dyDescent="0.25">
      <c r="A340" s="45" t="s">
        <v>318</v>
      </c>
      <c r="B340" s="87" t="s">
        <v>319</v>
      </c>
      <c r="C340" s="136">
        <v>10</v>
      </c>
      <c r="D340" s="136">
        <v>12</v>
      </c>
      <c r="E340" s="136"/>
      <c r="F340" s="136">
        <v>15</v>
      </c>
      <c r="G340" s="136">
        <v>10</v>
      </c>
      <c r="H340" s="136">
        <v>10</v>
      </c>
      <c r="I340" s="134"/>
      <c r="J340" s="134">
        <v>13</v>
      </c>
      <c r="K340" s="134">
        <v>4</v>
      </c>
      <c r="L340" s="134">
        <v>2</v>
      </c>
      <c r="M340" s="134"/>
      <c r="N340" s="134">
        <v>13</v>
      </c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6"/>
      <c r="AB340" s="17"/>
      <c r="AC340" s="17"/>
      <c r="AD340" s="17"/>
      <c r="AE340" s="17"/>
      <c r="AF340" s="17"/>
    </row>
    <row r="341" spans="1:32" s="14" customFormat="1" x14ac:dyDescent="0.25">
      <c r="A341" s="45" t="s">
        <v>320</v>
      </c>
      <c r="B341" s="87" t="s">
        <v>114</v>
      </c>
      <c r="C341" s="136">
        <v>10</v>
      </c>
      <c r="D341" s="136">
        <v>13</v>
      </c>
      <c r="E341" s="136"/>
      <c r="F341" s="136">
        <v>15</v>
      </c>
      <c r="G341" s="136">
        <v>10</v>
      </c>
      <c r="H341" s="136">
        <v>10</v>
      </c>
      <c r="I341" s="134"/>
      <c r="J341" s="134">
        <v>14</v>
      </c>
      <c r="K341" s="134">
        <v>1</v>
      </c>
      <c r="L341" s="134"/>
      <c r="M341" s="134"/>
      <c r="N341" s="134">
        <v>14</v>
      </c>
      <c r="O341" s="128">
        <v>3</v>
      </c>
      <c r="P341" s="128"/>
      <c r="Q341" s="123"/>
      <c r="R341" s="123"/>
      <c r="S341" s="123"/>
      <c r="T341" s="123"/>
      <c r="U341" s="123"/>
      <c r="V341" s="128">
        <v>10</v>
      </c>
      <c r="W341" s="123"/>
      <c r="X341" s="123"/>
      <c r="Y341" s="123"/>
      <c r="Z341" s="128"/>
      <c r="AA341" s="121"/>
      <c r="AB341" s="124"/>
      <c r="AC341" s="124"/>
      <c r="AD341" s="124"/>
      <c r="AE341" s="124"/>
      <c r="AF341" s="124"/>
    </row>
    <row r="342" spans="1:32" s="14" customFormat="1" x14ac:dyDescent="0.25">
      <c r="A342" s="45" t="s">
        <v>321</v>
      </c>
      <c r="B342" s="87" t="s">
        <v>113</v>
      </c>
      <c r="C342" s="134">
        <v>11</v>
      </c>
      <c r="D342" s="90">
        <v>11</v>
      </c>
      <c r="E342" s="135"/>
      <c r="F342" s="134">
        <v>15</v>
      </c>
      <c r="G342" s="136">
        <v>9</v>
      </c>
      <c r="H342" s="136">
        <v>9</v>
      </c>
      <c r="I342" s="134"/>
      <c r="J342" s="134">
        <v>12</v>
      </c>
      <c r="K342" s="134">
        <v>1</v>
      </c>
      <c r="L342" s="134">
        <v>2</v>
      </c>
      <c r="M342" s="134"/>
      <c r="N342" s="134">
        <v>12</v>
      </c>
      <c r="O342" s="128">
        <v>1</v>
      </c>
      <c r="P342" s="128"/>
      <c r="Q342" s="123"/>
      <c r="R342" s="123"/>
      <c r="S342" s="123"/>
      <c r="T342" s="123"/>
      <c r="U342" s="123"/>
      <c r="V342" s="128">
        <v>13</v>
      </c>
      <c r="W342" s="123"/>
      <c r="X342" s="123"/>
      <c r="Y342" s="123"/>
      <c r="Z342" s="128"/>
      <c r="AA342" s="121"/>
      <c r="AB342" s="124"/>
      <c r="AC342" s="124"/>
      <c r="AD342" s="124"/>
      <c r="AE342" s="124"/>
      <c r="AF342" s="124"/>
    </row>
    <row r="343" spans="1:32" s="14" customFormat="1" x14ac:dyDescent="0.25">
      <c r="A343" s="45" t="s">
        <v>322</v>
      </c>
      <c r="B343" s="87" t="s">
        <v>112</v>
      </c>
      <c r="C343" s="134">
        <v>10</v>
      </c>
      <c r="D343" s="136">
        <v>9</v>
      </c>
      <c r="E343" s="135"/>
      <c r="F343" s="134">
        <v>14</v>
      </c>
      <c r="G343" s="136">
        <v>9</v>
      </c>
      <c r="H343" s="136">
        <v>7</v>
      </c>
      <c r="I343" s="134"/>
      <c r="J343" s="134">
        <v>10</v>
      </c>
      <c r="K343" s="134">
        <v>4</v>
      </c>
      <c r="L343" s="134">
        <v>1</v>
      </c>
      <c r="M343" s="134"/>
      <c r="N343" s="134">
        <v>14</v>
      </c>
      <c r="O343" s="128">
        <v>2</v>
      </c>
      <c r="P343" s="128"/>
      <c r="Q343" s="123"/>
      <c r="R343" s="123"/>
      <c r="S343" s="123"/>
      <c r="T343" s="123"/>
      <c r="U343" s="123"/>
      <c r="V343" s="123">
        <v>11</v>
      </c>
      <c r="W343" s="123"/>
      <c r="X343" s="123"/>
      <c r="Y343" s="123"/>
      <c r="Z343" s="123"/>
      <c r="AA343" s="121"/>
      <c r="AB343" s="124"/>
      <c r="AC343" s="124"/>
      <c r="AD343" s="124"/>
      <c r="AE343" s="124"/>
      <c r="AF343" s="124"/>
    </row>
    <row r="344" spans="1:32" s="14" customFormat="1" x14ac:dyDescent="0.25">
      <c r="A344" s="38" t="s">
        <v>65</v>
      </c>
      <c r="B344" s="72" t="s">
        <v>323</v>
      </c>
      <c r="C344" s="86">
        <f>C345+C352</f>
        <v>137</v>
      </c>
      <c r="D344" s="86">
        <f t="shared" ref="D344:N344" si="26">D345+D352</f>
        <v>159</v>
      </c>
      <c r="E344" s="86">
        <f t="shared" si="26"/>
        <v>0</v>
      </c>
      <c r="F344" s="86">
        <f t="shared" si="26"/>
        <v>185</v>
      </c>
      <c r="G344" s="86">
        <f t="shared" si="26"/>
        <v>134</v>
      </c>
      <c r="H344" s="86">
        <f t="shared" si="26"/>
        <v>123</v>
      </c>
      <c r="I344" s="86">
        <f t="shared" si="26"/>
        <v>0</v>
      </c>
      <c r="J344" s="86">
        <f t="shared" si="26"/>
        <v>132</v>
      </c>
      <c r="K344" s="86">
        <f t="shared" si="26"/>
        <v>26</v>
      </c>
      <c r="L344" s="86">
        <f t="shared" si="26"/>
        <v>23</v>
      </c>
      <c r="M344" s="86">
        <f t="shared" si="26"/>
        <v>0</v>
      </c>
      <c r="N344" s="86">
        <f t="shared" si="26"/>
        <v>0</v>
      </c>
      <c r="O344" s="128">
        <v>1</v>
      </c>
      <c r="P344" s="128">
        <v>1</v>
      </c>
      <c r="Q344" s="123"/>
      <c r="R344" s="123"/>
      <c r="S344" s="123"/>
      <c r="T344" s="123"/>
      <c r="U344" s="123"/>
      <c r="V344" s="128">
        <v>12</v>
      </c>
      <c r="W344" s="123"/>
      <c r="X344" s="123"/>
      <c r="Y344" s="123"/>
      <c r="Z344" s="128"/>
      <c r="AA344" s="121"/>
      <c r="AB344" s="124"/>
      <c r="AC344" s="124"/>
      <c r="AD344" s="124"/>
      <c r="AE344" s="124"/>
      <c r="AF344" s="124"/>
    </row>
    <row r="345" spans="1:32" s="14" customFormat="1" x14ac:dyDescent="0.25">
      <c r="A345" s="38">
        <v>1</v>
      </c>
      <c r="B345" s="72" t="s">
        <v>64</v>
      </c>
      <c r="C345" s="73">
        <f>SUM(C346:C351)</f>
        <v>65</v>
      </c>
      <c r="D345" s="73">
        <f t="shared" ref="D345:N345" si="27">SUM(D346:D351)</f>
        <v>69</v>
      </c>
      <c r="E345" s="73">
        <f t="shared" si="27"/>
        <v>0</v>
      </c>
      <c r="F345" s="73">
        <f t="shared" si="27"/>
        <v>86</v>
      </c>
      <c r="G345" s="73">
        <f t="shared" si="27"/>
        <v>63</v>
      </c>
      <c r="H345" s="73">
        <f t="shared" si="27"/>
        <v>53</v>
      </c>
      <c r="I345" s="73">
        <f t="shared" si="27"/>
        <v>0</v>
      </c>
      <c r="J345" s="73">
        <f t="shared" si="27"/>
        <v>66</v>
      </c>
      <c r="K345" s="73">
        <f t="shared" si="27"/>
        <v>15</v>
      </c>
      <c r="L345" s="73">
        <f t="shared" si="27"/>
        <v>8</v>
      </c>
      <c r="M345" s="73">
        <f t="shared" si="27"/>
        <v>0</v>
      </c>
      <c r="N345" s="73">
        <f t="shared" si="27"/>
        <v>0</v>
      </c>
      <c r="O345" s="128">
        <v>2</v>
      </c>
      <c r="P345" s="128">
        <v>1</v>
      </c>
      <c r="Q345" s="123"/>
      <c r="R345" s="123"/>
      <c r="S345" s="123"/>
      <c r="T345" s="123"/>
      <c r="U345" s="123"/>
      <c r="V345" s="128">
        <v>13</v>
      </c>
      <c r="W345" s="123"/>
      <c r="X345" s="123"/>
      <c r="Y345" s="123"/>
      <c r="Z345" s="128"/>
      <c r="AA345" s="121"/>
      <c r="AB345" s="124"/>
      <c r="AC345" s="124"/>
      <c r="AD345" s="124"/>
      <c r="AE345" s="124"/>
      <c r="AF345" s="124"/>
    </row>
    <row r="346" spans="1:32" s="14" customFormat="1" x14ac:dyDescent="0.25">
      <c r="A346" s="45" t="s">
        <v>324</v>
      </c>
      <c r="B346" s="89" t="s">
        <v>158</v>
      </c>
      <c r="C346" s="134">
        <v>11</v>
      </c>
      <c r="D346" s="134">
        <v>13</v>
      </c>
      <c r="E346" s="135"/>
      <c r="F346" s="91">
        <v>16</v>
      </c>
      <c r="G346" s="136">
        <v>10</v>
      </c>
      <c r="H346" s="136">
        <v>9</v>
      </c>
      <c r="I346" s="134"/>
      <c r="J346" s="134">
        <v>13</v>
      </c>
      <c r="K346" s="134">
        <v>2</v>
      </c>
      <c r="L346" s="134">
        <v>2</v>
      </c>
      <c r="M346" s="134"/>
      <c r="N346" s="134"/>
      <c r="O346" s="128">
        <v>1</v>
      </c>
      <c r="P346" s="128"/>
      <c r="Q346" s="123"/>
      <c r="R346" s="123"/>
      <c r="S346" s="123"/>
      <c r="T346" s="123"/>
      <c r="U346" s="123"/>
      <c r="V346" s="128">
        <v>13</v>
      </c>
      <c r="W346" s="123"/>
      <c r="X346" s="123"/>
      <c r="Y346" s="123"/>
      <c r="Z346" s="128"/>
      <c r="AA346" s="121"/>
      <c r="AB346" s="124"/>
      <c r="AC346" s="124"/>
      <c r="AD346" s="124"/>
      <c r="AE346" s="124"/>
      <c r="AF346" s="124"/>
    </row>
    <row r="347" spans="1:32" s="14" customFormat="1" x14ac:dyDescent="0.25">
      <c r="A347" s="45" t="s">
        <v>325</v>
      </c>
      <c r="B347" s="89" t="s">
        <v>159</v>
      </c>
      <c r="C347" s="134">
        <v>11</v>
      </c>
      <c r="D347" s="136">
        <v>13</v>
      </c>
      <c r="E347" s="135"/>
      <c r="F347" s="91">
        <v>16</v>
      </c>
      <c r="G347" s="136">
        <v>11</v>
      </c>
      <c r="H347" s="136">
        <v>9</v>
      </c>
      <c r="I347" s="134"/>
      <c r="J347" s="134">
        <v>12</v>
      </c>
      <c r="K347" s="134">
        <v>4</v>
      </c>
      <c r="L347" s="134">
        <v>1</v>
      </c>
      <c r="M347" s="134"/>
      <c r="N347" s="134"/>
      <c r="O347" s="128">
        <v>1</v>
      </c>
      <c r="P347" s="128"/>
      <c r="Q347" s="123"/>
      <c r="R347" s="123"/>
      <c r="S347" s="123"/>
      <c r="T347" s="123"/>
      <c r="U347" s="123"/>
      <c r="V347" s="128">
        <v>10</v>
      </c>
      <c r="W347" s="123"/>
      <c r="X347" s="123"/>
      <c r="Y347" s="123"/>
      <c r="Z347" s="128"/>
      <c r="AA347" s="121"/>
      <c r="AB347" s="124"/>
      <c r="AC347" s="124"/>
      <c r="AD347" s="124"/>
      <c r="AE347" s="124"/>
      <c r="AF347" s="124"/>
    </row>
    <row r="348" spans="1:32" s="14" customFormat="1" x14ac:dyDescent="0.25">
      <c r="A348" s="45" t="s">
        <v>326</v>
      </c>
      <c r="B348" s="89" t="s">
        <v>160</v>
      </c>
      <c r="C348" s="85">
        <v>11</v>
      </c>
      <c r="D348" s="136">
        <v>13</v>
      </c>
      <c r="E348" s="135"/>
      <c r="F348" s="91">
        <v>16</v>
      </c>
      <c r="G348" s="136">
        <v>10</v>
      </c>
      <c r="H348" s="136">
        <v>10</v>
      </c>
      <c r="I348" s="134"/>
      <c r="J348" s="85">
        <v>12</v>
      </c>
      <c r="K348" s="134">
        <v>1</v>
      </c>
      <c r="L348" s="134">
        <v>1</v>
      </c>
      <c r="M348" s="134"/>
      <c r="N348" s="134"/>
      <c r="O348" s="128"/>
      <c r="P348" s="128">
        <v>1</v>
      </c>
      <c r="Q348" s="123"/>
      <c r="R348" s="123"/>
      <c r="S348" s="123"/>
      <c r="T348" s="123"/>
      <c r="U348" s="123"/>
      <c r="V348" s="128">
        <v>8</v>
      </c>
      <c r="W348" s="123"/>
      <c r="X348" s="123"/>
      <c r="Y348" s="123"/>
      <c r="Z348" s="128"/>
      <c r="AA348" s="121"/>
      <c r="AB348" s="124"/>
      <c r="AC348" s="124"/>
      <c r="AD348" s="124"/>
      <c r="AE348" s="124"/>
      <c r="AF348" s="124"/>
    </row>
    <row r="349" spans="1:32" s="14" customFormat="1" x14ac:dyDescent="0.25">
      <c r="A349" s="45" t="s">
        <v>327</v>
      </c>
      <c r="B349" s="89" t="s">
        <v>161</v>
      </c>
      <c r="C349" s="134">
        <v>10</v>
      </c>
      <c r="D349" s="136">
        <v>10</v>
      </c>
      <c r="E349" s="135"/>
      <c r="F349" s="91">
        <v>12</v>
      </c>
      <c r="G349" s="136">
        <v>10</v>
      </c>
      <c r="H349" s="136">
        <v>8</v>
      </c>
      <c r="I349" s="134"/>
      <c r="J349" s="134">
        <v>10</v>
      </c>
      <c r="K349" s="134">
        <v>3</v>
      </c>
      <c r="L349" s="134">
        <v>1</v>
      </c>
      <c r="M349" s="134"/>
      <c r="N349" s="134"/>
      <c r="O349" s="128">
        <v>1</v>
      </c>
      <c r="P349" s="128"/>
      <c r="Q349" s="123"/>
      <c r="R349" s="123"/>
      <c r="S349" s="123"/>
      <c r="T349" s="123"/>
      <c r="U349" s="123"/>
      <c r="V349" s="123">
        <v>11</v>
      </c>
      <c r="W349" s="123"/>
      <c r="X349" s="123"/>
      <c r="Y349" s="123"/>
      <c r="Z349" s="123"/>
      <c r="AA349" s="121"/>
      <c r="AB349" s="124"/>
      <c r="AC349" s="124"/>
      <c r="AD349" s="124"/>
      <c r="AE349" s="124"/>
      <c r="AF349" s="124"/>
    </row>
    <row r="350" spans="1:32" s="14" customFormat="1" x14ac:dyDescent="0.25">
      <c r="A350" s="45" t="s">
        <v>328</v>
      </c>
      <c r="B350" s="89" t="s">
        <v>162</v>
      </c>
      <c r="C350" s="134">
        <v>11</v>
      </c>
      <c r="D350" s="136">
        <v>10</v>
      </c>
      <c r="E350" s="135"/>
      <c r="F350" s="91">
        <v>13</v>
      </c>
      <c r="G350" s="136">
        <v>11</v>
      </c>
      <c r="H350" s="136">
        <v>9</v>
      </c>
      <c r="I350" s="134"/>
      <c r="J350" s="134">
        <v>8</v>
      </c>
      <c r="K350" s="134">
        <v>2</v>
      </c>
      <c r="L350" s="134">
        <v>2</v>
      </c>
      <c r="M350" s="134"/>
      <c r="N350" s="134"/>
      <c r="O350" s="128">
        <v>2</v>
      </c>
      <c r="P350" s="128"/>
      <c r="Q350" s="123"/>
      <c r="R350" s="123"/>
      <c r="S350" s="123"/>
      <c r="T350" s="123"/>
      <c r="U350" s="123"/>
      <c r="V350" s="123">
        <v>13</v>
      </c>
      <c r="W350" s="123"/>
      <c r="X350" s="123"/>
      <c r="Y350" s="123"/>
      <c r="Z350" s="123"/>
      <c r="AA350" s="121"/>
      <c r="AB350" s="124"/>
      <c r="AC350" s="124"/>
      <c r="AD350" s="124"/>
      <c r="AE350" s="124"/>
      <c r="AF350" s="124"/>
    </row>
    <row r="351" spans="1:32" s="14" customFormat="1" x14ac:dyDescent="0.25">
      <c r="A351" s="45" t="s">
        <v>329</v>
      </c>
      <c r="B351" s="89" t="s">
        <v>163</v>
      </c>
      <c r="C351" s="134">
        <v>11</v>
      </c>
      <c r="D351" s="136">
        <v>10</v>
      </c>
      <c r="E351" s="135"/>
      <c r="F351" s="91">
        <v>13</v>
      </c>
      <c r="G351" s="136">
        <v>11</v>
      </c>
      <c r="H351" s="136">
        <v>8</v>
      </c>
      <c r="I351" s="134"/>
      <c r="J351" s="134">
        <v>11</v>
      </c>
      <c r="K351" s="134">
        <v>3</v>
      </c>
      <c r="L351" s="134">
        <v>1</v>
      </c>
      <c r="M351" s="134"/>
      <c r="N351" s="134"/>
      <c r="O351" s="128"/>
      <c r="P351" s="128">
        <v>1</v>
      </c>
      <c r="Q351" s="123"/>
      <c r="R351" s="123"/>
      <c r="S351" s="123"/>
      <c r="T351" s="123"/>
      <c r="U351" s="123"/>
      <c r="V351" s="123">
        <v>8</v>
      </c>
      <c r="W351" s="123"/>
      <c r="X351" s="123"/>
      <c r="Y351" s="123"/>
      <c r="Z351" s="123"/>
      <c r="AA351" s="121"/>
      <c r="AB351" s="124"/>
      <c r="AC351" s="124"/>
      <c r="AD351" s="124"/>
      <c r="AE351" s="124"/>
      <c r="AF351" s="124"/>
    </row>
    <row r="352" spans="1:32" s="14" customFormat="1" ht="18.75" customHeight="1" x14ac:dyDescent="0.25">
      <c r="A352" s="38">
        <v>2</v>
      </c>
      <c r="B352" s="72" t="s">
        <v>178</v>
      </c>
      <c r="C352" s="86">
        <f>SUM(C353:C359)</f>
        <v>72</v>
      </c>
      <c r="D352" s="86">
        <f t="shared" ref="D352:N352" si="28">SUM(D353:D359)</f>
        <v>90</v>
      </c>
      <c r="E352" s="86">
        <f t="shared" si="28"/>
        <v>0</v>
      </c>
      <c r="F352" s="86">
        <f t="shared" si="28"/>
        <v>99</v>
      </c>
      <c r="G352" s="86">
        <f t="shared" si="28"/>
        <v>71</v>
      </c>
      <c r="H352" s="86">
        <f t="shared" si="28"/>
        <v>70</v>
      </c>
      <c r="I352" s="86">
        <f t="shared" si="28"/>
        <v>0</v>
      </c>
      <c r="J352" s="86">
        <f t="shared" si="28"/>
        <v>66</v>
      </c>
      <c r="K352" s="86">
        <f t="shared" si="28"/>
        <v>11</v>
      </c>
      <c r="L352" s="86">
        <f t="shared" si="28"/>
        <v>15</v>
      </c>
      <c r="M352" s="86">
        <f t="shared" si="28"/>
        <v>0</v>
      </c>
      <c r="N352" s="86">
        <f t="shared" si="28"/>
        <v>0</v>
      </c>
      <c r="O352" s="128"/>
      <c r="P352" s="128">
        <v>1</v>
      </c>
      <c r="Q352" s="123"/>
      <c r="R352" s="123"/>
      <c r="S352" s="123"/>
      <c r="T352" s="123"/>
      <c r="U352" s="123"/>
      <c r="V352" s="128">
        <v>9</v>
      </c>
      <c r="W352" s="123"/>
      <c r="X352" s="123"/>
      <c r="Y352" s="123"/>
      <c r="Z352" s="128"/>
      <c r="AA352" s="121"/>
      <c r="AB352" s="124"/>
      <c r="AC352" s="124"/>
      <c r="AD352" s="124"/>
      <c r="AE352" s="124"/>
      <c r="AF352" s="124"/>
    </row>
    <row r="353" spans="1:32" s="14" customFormat="1" x14ac:dyDescent="0.25">
      <c r="A353" s="45" t="s">
        <v>330</v>
      </c>
      <c r="B353" s="89" t="s">
        <v>164</v>
      </c>
      <c r="C353" s="134">
        <v>10</v>
      </c>
      <c r="D353" s="136">
        <v>15</v>
      </c>
      <c r="E353" s="135"/>
      <c r="F353" s="91">
        <v>16</v>
      </c>
      <c r="G353" s="136">
        <v>10</v>
      </c>
      <c r="H353" s="136">
        <v>11</v>
      </c>
      <c r="I353" s="134"/>
      <c r="J353" s="134">
        <v>10</v>
      </c>
      <c r="K353" s="134">
        <v>1</v>
      </c>
      <c r="L353" s="134">
        <v>1</v>
      </c>
      <c r="M353" s="134"/>
      <c r="N353" s="134"/>
      <c r="O353" s="128">
        <v>1</v>
      </c>
      <c r="P353" s="128"/>
      <c r="Q353" s="123"/>
      <c r="R353" s="123"/>
      <c r="S353" s="123"/>
      <c r="T353" s="123"/>
      <c r="U353" s="123"/>
      <c r="V353" s="128">
        <v>10</v>
      </c>
      <c r="W353" s="123"/>
      <c r="X353" s="123"/>
      <c r="Y353" s="123"/>
      <c r="Z353" s="128"/>
      <c r="AA353" s="121"/>
      <c r="AB353" s="124"/>
      <c r="AC353" s="124"/>
      <c r="AD353" s="124"/>
      <c r="AE353" s="124"/>
      <c r="AF353" s="124"/>
    </row>
    <row r="354" spans="1:32" s="14" customFormat="1" x14ac:dyDescent="0.25">
      <c r="A354" s="45" t="s">
        <v>331</v>
      </c>
      <c r="B354" s="89" t="s">
        <v>165</v>
      </c>
      <c r="C354" s="134">
        <v>10</v>
      </c>
      <c r="D354" s="134">
        <v>12</v>
      </c>
      <c r="E354" s="135"/>
      <c r="F354" s="91">
        <v>13</v>
      </c>
      <c r="G354" s="136">
        <v>10</v>
      </c>
      <c r="H354" s="136">
        <v>10</v>
      </c>
      <c r="I354" s="134"/>
      <c r="J354" s="134">
        <v>8</v>
      </c>
      <c r="K354" s="134"/>
      <c r="L354" s="134">
        <v>2</v>
      </c>
      <c r="M354" s="134"/>
      <c r="N354" s="134"/>
      <c r="O354" s="128">
        <v>1</v>
      </c>
      <c r="P354" s="128"/>
      <c r="Q354" s="123"/>
      <c r="R354" s="123"/>
      <c r="S354" s="123"/>
      <c r="T354" s="123"/>
      <c r="U354" s="123"/>
      <c r="V354" s="128">
        <v>8</v>
      </c>
      <c r="W354" s="123"/>
      <c r="X354" s="123"/>
      <c r="Y354" s="123"/>
      <c r="Z354" s="128"/>
      <c r="AA354" s="121"/>
      <c r="AB354" s="124"/>
      <c r="AC354" s="124"/>
      <c r="AD354" s="124"/>
      <c r="AE354" s="124"/>
      <c r="AF354" s="124"/>
    </row>
    <row r="355" spans="1:32" s="15" customFormat="1" x14ac:dyDescent="0.25">
      <c r="A355" s="45" t="s">
        <v>332</v>
      </c>
      <c r="B355" s="89" t="s">
        <v>166</v>
      </c>
      <c r="C355" s="134">
        <v>10</v>
      </c>
      <c r="D355" s="134">
        <v>11</v>
      </c>
      <c r="E355" s="135"/>
      <c r="F355" s="91">
        <v>12</v>
      </c>
      <c r="G355" s="136">
        <v>10</v>
      </c>
      <c r="H355" s="136">
        <v>9</v>
      </c>
      <c r="I355" s="134"/>
      <c r="J355" s="134">
        <v>9</v>
      </c>
      <c r="K355" s="134">
        <v>2</v>
      </c>
      <c r="L355" s="134">
        <v>4</v>
      </c>
      <c r="M355" s="134"/>
      <c r="N355" s="134"/>
      <c r="O355" s="129"/>
      <c r="P355" s="129"/>
      <c r="Q355" s="127"/>
      <c r="R355" s="127"/>
      <c r="S355" s="127"/>
      <c r="T355" s="127"/>
      <c r="U355" s="127"/>
      <c r="V355" s="129"/>
      <c r="W355" s="127"/>
      <c r="X355" s="127"/>
      <c r="Y355" s="127"/>
      <c r="Z355" s="129"/>
      <c r="AA355" s="16"/>
      <c r="AB355" s="17"/>
      <c r="AC355" s="17"/>
      <c r="AD355" s="17"/>
      <c r="AE355" s="17"/>
      <c r="AF355" s="17"/>
    </row>
    <row r="356" spans="1:32" s="14" customFormat="1" x14ac:dyDescent="0.25">
      <c r="A356" s="45" t="s">
        <v>333</v>
      </c>
      <c r="B356" s="89" t="s">
        <v>167</v>
      </c>
      <c r="C356" s="134">
        <v>10</v>
      </c>
      <c r="D356" s="134">
        <v>16</v>
      </c>
      <c r="E356" s="135"/>
      <c r="F356" s="91">
        <v>17</v>
      </c>
      <c r="G356" s="136">
        <v>10</v>
      </c>
      <c r="H356" s="136">
        <v>10</v>
      </c>
      <c r="I356" s="134"/>
      <c r="J356" s="134">
        <v>10</v>
      </c>
      <c r="K356" s="134">
        <v>1</v>
      </c>
      <c r="L356" s="134"/>
      <c r="M356" s="134"/>
      <c r="N356" s="134"/>
      <c r="O356" s="123">
        <v>2</v>
      </c>
      <c r="P356" s="123">
        <v>1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13</v>
      </c>
      <c r="W356" s="123">
        <v>0</v>
      </c>
      <c r="X356" s="123">
        <v>0</v>
      </c>
      <c r="Y356" s="123">
        <v>0</v>
      </c>
      <c r="Z356" s="123">
        <v>0</v>
      </c>
      <c r="AA356" s="121"/>
      <c r="AB356" s="124"/>
      <c r="AC356" s="124"/>
      <c r="AD356" s="124"/>
      <c r="AE356" s="124"/>
      <c r="AF356" s="124"/>
    </row>
    <row r="357" spans="1:32" s="14" customFormat="1" x14ac:dyDescent="0.25">
      <c r="A357" s="45" t="s">
        <v>334</v>
      </c>
      <c r="B357" s="89" t="s">
        <v>170</v>
      </c>
      <c r="C357" s="134">
        <v>11</v>
      </c>
      <c r="D357" s="134">
        <v>14</v>
      </c>
      <c r="E357" s="135"/>
      <c r="F357" s="91">
        <v>16</v>
      </c>
      <c r="G357" s="136">
        <v>11</v>
      </c>
      <c r="H357" s="136">
        <v>11</v>
      </c>
      <c r="I357" s="134"/>
      <c r="J357" s="134">
        <v>13</v>
      </c>
      <c r="K357" s="134">
        <v>1</v>
      </c>
      <c r="L357" s="134">
        <v>3</v>
      </c>
      <c r="M357" s="134"/>
      <c r="N357" s="134"/>
      <c r="O357" s="123">
        <v>0</v>
      </c>
      <c r="P357" s="123">
        <v>2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10</v>
      </c>
      <c r="W357" s="123">
        <v>0</v>
      </c>
      <c r="X357" s="123">
        <v>0</v>
      </c>
      <c r="Y357" s="123">
        <v>0</v>
      </c>
      <c r="Z357" s="123">
        <v>0</v>
      </c>
      <c r="AA357" s="121"/>
      <c r="AB357" s="124"/>
      <c r="AC357" s="124"/>
      <c r="AD357" s="124"/>
      <c r="AE357" s="124"/>
      <c r="AF357" s="124"/>
    </row>
    <row r="358" spans="1:32" s="14" customFormat="1" x14ac:dyDescent="0.25">
      <c r="A358" s="45" t="s">
        <v>335</v>
      </c>
      <c r="B358" s="89" t="s">
        <v>168</v>
      </c>
      <c r="C358" s="134">
        <v>10</v>
      </c>
      <c r="D358" s="134">
        <v>12</v>
      </c>
      <c r="E358" s="135"/>
      <c r="F358" s="91">
        <v>13</v>
      </c>
      <c r="G358" s="136">
        <v>9</v>
      </c>
      <c r="H358" s="136">
        <v>10</v>
      </c>
      <c r="I358" s="134"/>
      <c r="J358" s="134">
        <v>7</v>
      </c>
      <c r="K358" s="134">
        <v>1</v>
      </c>
      <c r="L358" s="134">
        <v>2</v>
      </c>
      <c r="M358" s="134"/>
      <c r="N358" s="134"/>
      <c r="O358" s="123">
        <v>3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9</v>
      </c>
      <c r="W358" s="123">
        <v>0</v>
      </c>
      <c r="X358" s="123">
        <v>0</v>
      </c>
      <c r="Y358" s="123">
        <v>0</v>
      </c>
      <c r="Z358" s="123">
        <v>0</v>
      </c>
      <c r="AA358" s="121"/>
      <c r="AB358" s="124"/>
      <c r="AC358" s="124"/>
      <c r="AD358" s="124"/>
      <c r="AE358" s="124"/>
      <c r="AF358" s="124"/>
    </row>
    <row r="359" spans="1:32" s="14" customFormat="1" x14ac:dyDescent="0.25">
      <c r="A359" s="45" t="s">
        <v>336</v>
      </c>
      <c r="B359" s="89" t="s">
        <v>169</v>
      </c>
      <c r="C359" s="134">
        <v>11</v>
      </c>
      <c r="D359" s="134">
        <v>10</v>
      </c>
      <c r="E359" s="135"/>
      <c r="F359" s="91">
        <v>12</v>
      </c>
      <c r="G359" s="136">
        <v>11</v>
      </c>
      <c r="H359" s="136">
        <v>9</v>
      </c>
      <c r="I359" s="134"/>
      <c r="J359" s="134">
        <v>9</v>
      </c>
      <c r="K359" s="134">
        <v>5</v>
      </c>
      <c r="L359" s="134">
        <v>3</v>
      </c>
      <c r="M359" s="134"/>
      <c r="N359" s="134"/>
      <c r="O359" s="123">
        <v>2</v>
      </c>
      <c r="P359" s="123">
        <v>3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10</v>
      </c>
      <c r="W359" s="123">
        <v>0</v>
      </c>
      <c r="X359" s="123">
        <v>0</v>
      </c>
      <c r="Y359" s="123">
        <v>0</v>
      </c>
      <c r="Z359" s="123">
        <v>0</v>
      </c>
      <c r="AA359" s="121"/>
      <c r="AB359" s="124"/>
      <c r="AC359" s="124"/>
      <c r="AD359" s="124"/>
      <c r="AE359" s="124"/>
      <c r="AF359" s="124"/>
    </row>
    <row r="360" spans="1:32" s="14" customFormat="1" ht="25.5" customHeight="1" x14ac:dyDescent="0.25">
      <c r="A360" s="38" t="s">
        <v>66</v>
      </c>
      <c r="B360" s="72" t="s">
        <v>337</v>
      </c>
      <c r="C360" s="86">
        <f>C361+C365</f>
        <v>106</v>
      </c>
      <c r="D360" s="86">
        <f t="shared" ref="D360:N360" si="29">D361+D365</f>
        <v>99</v>
      </c>
      <c r="E360" s="86">
        <f t="shared" si="29"/>
        <v>0</v>
      </c>
      <c r="F360" s="86">
        <f t="shared" si="29"/>
        <v>127</v>
      </c>
      <c r="G360" s="86">
        <f t="shared" si="29"/>
        <v>91</v>
      </c>
      <c r="H360" s="86">
        <f t="shared" si="29"/>
        <v>95</v>
      </c>
      <c r="I360" s="86">
        <f t="shared" si="29"/>
        <v>0</v>
      </c>
      <c r="J360" s="86">
        <f>J361+J365</f>
        <v>83</v>
      </c>
      <c r="K360" s="86">
        <f t="shared" si="29"/>
        <v>19</v>
      </c>
      <c r="L360" s="86">
        <f t="shared" si="29"/>
        <v>19</v>
      </c>
      <c r="M360" s="86">
        <f t="shared" si="29"/>
        <v>0</v>
      </c>
      <c r="N360" s="86">
        <f t="shared" si="29"/>
        <v>83</v>
      </c>
      <c r="O360" s="123">
        <v>2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10</v>
      </c>
      <c r="W360" s="123">
        <v>0</v>
      </c>
      <c r="X360" s="123">
        <v>0</v>
      </c>
      <c r="Y360" s="123">
        <v>0</v>
      </c>
      <c r="Z360" s="123">
        <v>0</v>
      </c>
      <c r="AA360" s="121"/>
      <c r="AB360" s="124"/>
      <c r="AC360" s="124"/>
      <c r="AD360" s="124"/>
      <c r="AE360" s="124"/>
      <c r="AF360" s="124"/>
    </row>
    <row r="361" spans="1:32" s="14" customFormat="1" ht="18.75" customHeight="1" x14ac:dyDescent="0.25">
      <c r="A361" s="38">
        <v>1</v>
      </c>
      <c r="B361" s="72" t="s">
        <v>64</v>
      </c>
      <c r="C361" s="86">
        <f>SUM(C362:C364)</f>
        <v>35</v>
      </c>
      <c r="D361" s="86">
        <f t="shared" ref="D361:N361" si="30">SUM(D362:D364)</f>
        <v>33</v>
      </c>
      <c r="E361" s="86">
        <f t="shared" si="30"/>
        <v>0</v>
      </c>
      <c r="F361" s="86">
        <f t="shared" si="30"/>
        <v>44</v>
      </c>
      <c r="G361" s="86">
        <f t="shared" si="30"/>
        <v>31</v>
      </c>
      <c r="H361" s="86">
        <f t="shared" si="30"/>
        <v>32</v>
      </c>
      <c r="I361" s="86">
        <f t="shared" si="30"/>
        <v>0</v>
      </c>
      <c r="J361" s="86">
        <f t="shared" si="30"/>
        <v>33</v>
      </c>
      <c r="K361" s="86">
        <f t="shared" si="30"/>
        <v>10</v>
      </c>
      <c r="L361" s="86">
        <f t="shared" si="30"/>
        <v>4</v>
      </c>
      <c r="M361" s="86">
        <f t="shared" si="30"/>
        <v>0</v>
      </c>
      <c r="N361" s="86">
        <f t="shared" si="30"/>
        <v>33</v>
      </c>
      <c r="O361" s="123">
        <v>2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11</v>
      </c>
      <c r="W361" s="123">
        <v>0</v>
      </c>
      <c r="X361" s="123">
        <v>0</v>
      </c>
      <c r="Y361" s="123">
        <v>0</v>
      </c>
      <c r="Z361" s="123">
        <v>0</v>
      </c>
      <c r="AA361" s="121"/>
      <c r="AB361" s="124"/>
      <c r="AC361" s="124"/>
      <c r="AD361" s="124"/>
      <c r="AE361" s="124"/>
      <c r="AF361" s="124"/>
    </row>
    <row r="362" spans="1:32" s="14" customFormat="1" x14ac:dyDescent="0.25">
      <c r="A362" s="92"/>
      <c r="B362" s="93" t="s">
        <v>173</v>
      </c>
      <c r="C362" s="91">
        <v>12</v>
      </c>
      <c r="D362" s="91">
        <v>13</v>
      </c>
      <c r="E362" s="94"/>
      <c r="F362" s="91">
        <v>17</v>
      </c>
      <c r="G362" s="91">
        <v>11</v>
      </c>
      <c r="H362" s="91">
        <v>13</v>
      </c>
      <c r="I362" s="91"/>
      <c r="J362" s="91">
        <v>10</v>
      </c>
      <c r="K362" s="91">
        <v>4</v>
      </c>
      <c r="L362" s="91">
        <v>2</v>
      </c>
      <c r="M362" s="91"/>
      <c r="N362" s="91">
        <v>10</v>
      </c>
      <c r="O362" s="123">
        <v>0</v>
      </c>
      <c r="P362" s="123">
        <v>1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10</v>
      </c>
      <c r="W362" s="123">
        <v>0</v>
      </c>
      <c r="X362" s="123">
        <v>0</v>
      </c>
      <c r="Y362" s="123">
        <v>0</v>
      </c>
      <c r="Z362" s="123">
        <v>0</v>
      </c>
      <c r="AA362" s="121"/>
      <c r="AB362" s="124"/>
      <c r="AC362" s="124"/>
      <c r="AD362" s="124"/>
      <c r="AE362" s="124"/>
      <c r="AF362" s="124"/>
    </row>
    <row r="363" spans="1:32" s="14" customFormat="1" x14ac:dyDescent="0.25">
      <c r="A363" s="56"/>
      <c r="B363" s="93" t="s">
        <v>171</v>
      </c>
      <c r="C363" s="91">
        <v>11</v>
      </c>
      <c r="D363" s="91">
        <v>7</v>
      </c>
      <c r="E363" s="94"/>
      <c r="F363" s="91">
        <v>10</v>
      </c>
      <c r="G363" s="91">
        <v>9</v>
      </c>
      <c r="H363" s="91">
        <v>6</v>
      </c>
      <c r="I363" s="91"/>
      <c r="J363" s="91">
        <v>8</v>
      </c>
      <c r="K363" s="91">
        <v>1</v>
      </c>
      <c r="L363" s="91"/>
      <c r="M363" s="91"/>
      <c r="N363" s="91">
        <v>8</v>
      </c>
      <c r="O363" s="123">
        <v>2</v>
      </c>
      <c r="P363" s="123">
        <v>1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10</v>
      </c>
      <c r="W363" s="123">
        <v>0</v>
      </c>
      <c r="X363" s="123">
        <v>0</v>
      </c>
      <c r="Y363" s="123">
        <v>0</v>
      </c>
      <c r="Z363" s="123">
        <v>0</v>
      </c>
      <c r="AA363" s="121"/>
      <c r="AB363" s="124"/>
      <c r="AC363" s="124"/>
      <c r="AD363" s="124"/>
      <c r="AE363" s="124"/>
      <c r="AF363" s="124"/>
    </row>
    <row r="364" spans="1:32" s="14" customFormat="1" x14ac:dyDescent="0.25">
      <c r="A364" s="56"/>
      <c r="B364" s="93" t="s">
        <v>172</v>
      </c>
      <c r="C364" s="91">
        <v>12</v>
      </c>
      <c r="D364" s="91">
        <v>13</v>
      </c>
      <c r="E364" s="94"/>
      <c r="F364" s="91">
        <v>17</v>
      </c>
      <c r="G364" s="91">
        <v>11</v>
      </c>
      <c r="H364" s="91">
        <v>13</v>
      </c>
      <c r="I364" s="91"/>
      <c r="J364" s="91">
        <v>15</v>
      </c>
      <c r="K364" s="91">
        <v>5</v>
      </c>
      <c r="L364" s="91">
        <v>2</v>
      </c>
      <c r="M364" s="91"/>
      <c r="N364" s="91">
        <v>15</v>
      </c>
      <c r="O364" s="123">
        <v>3</v>
      </c>
      <c r="P364" s="123">
        <v>1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11</v>
      </c>
      <c r="W364" s="123">
        <v>0</v>
      </c>
      <c r="X364" s="123">
        <v>0</v>
      </c>
      <c r="Y364" s="123">
        <v>0</v>
      </c>
      <c r="Z364" s="123">
        <v>0</v>
      </c>
      <c r="AA364" s="121"/>
      <c r="AB364" s="124"/>
      <c r="AC364" s="124"/>
      <c r="AD364" s="124"/>
      <c r="AE364" s="124"/>
      <c r="AF364" s="124"/>
    </row>
    <row r="365" spans="1:32" s="14" customFormat="1" ht="19.5" customHeight="1" x14ac:dyDescent="0.25">
      <c r="A365" s="92">
        <v>2</v>
      </c>
      <c r="B365" s="95" t="s">
        <v>178</v>
      </c>
      <c r="C365" s="18">
        <f>SUM(C366:C371)</f>
        <v>71</v>
      </c>
      <c r="D365" s="18">
        <f t="shared" ref="D365:N365" si="31">SUM(D366:D371)</f>
        <v>66</v>
      </c>
      <c r="E365" s="18">
        <f t="shared" si="31"/>
        <v>0</v>
      </c>
      <c r="F365" s="18">
        <f t="shared" si="31"/>
        <v>83</v>
      </c>
      <c r="G365" s="18">
        <f t="shared" si="31"/>
        <v>60</v>
      </c>
      <c r="H365" s="18">
        <f t="shared" si="31"/>
        <v>63</v>
      </c>
      <c r="I365" s="18">
        <f t="shared" si="31"/>
        <v>0</v>
      </c>
      <c r="J365" s="18">
        <f t="shared" si="31"/>
        <v>50</v>
      </c>
      <c r="K365" s="18">
        <f t="shared" si="31"/>
        <v>9</v>
      </c>
      <c r="L365" s="18">
        <f t="shared" si="31"/>
        <v>15</v>
      </c>
      <c r="M365" s="18">
        <f t="shared" si="31"/>
        <v>0</v>
      </c>
      <c r="N365" s="18">
        <f t="shared" si="31"/>
        <v>50</v>
      </c>
      <c r="O365" s="123">
        <v>2</v>
      </c>
      <c r="P365" s="123">
        <v>1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8</v>
      </c>
      <c r="W365" s="123">
        <v>0</v>
      </c>
      <c r="X365" s="123">
        <v>0</v>
      </c>
      <c r="Y365" s="123">
        <v>0</v>
      </c>
      <c r="Z365" s="123">
        <v>0</v>
      </c>
      <c r="AA365" s="121"/>
      <c r="AB365" s="124"/>
      <c r="AC365" s="124"/>
      <c r="AD365" s="124"/>
      <c r="AE365" s="124"/>
      <c r="AF365" s="124"/>
    </row>
    <row r="366" spans="1:32" s="14" customFormat="1" x14ac:dyDescent="0.25">
      <c r="A366" s="56"/>
      <c r="B366" s="93" t="s">
        <v>164</v>
      </c>
      <c r="C366" s="91">
        <v>12</v>
      </c>
      <c r="D366" s="91">
        <v>14</v>
      </c>
      <c r="E366" s="94"/>
      <c r="F366" s="91">
        <v>17</v>
      </c>
      <c r="G366" s="91">
        <v>10</v>
      </c>
      <c r="H366" s="91">
        <v>12</v>
      </c>
      <c r="I366" s="91"/>
      <c r="J366" s="91">
        <v>10</v>
      </c>
      <c r="K366" s="91"/>
      <c r="L366" s="91"/>
      <c r="M366" s="91"/>
      <c r="N366" s="91">
        <v>10</v>
      </c>
      <c r="O366" s="123">
        <v>2</v>
      </c>
      <c r="P366" s="123">
        <v>1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10</v>
      </c>
      <c r="W366" s="123">
        <v>0</v>
      </c>
      <c r="X366" s="123">
        <v>0</v>
      </c>
      <c r="Y366" s="123">
        <v>0</v>
      </c>
      <c r="Z366" s="123">
        <v>0</v>
      </c>
      <c r="AA366" s="121"/>
      <c r="AB366" s="124"/>
      <c r="AC366" s="124"/>
      <c r="AD366" s="124"/>
      <c r="AE366" s="124"/>
      <c r="AF366" s="124"/>
    </row>
    <row r="367" spans="1:32" s="14" customFormat="1" x14ac:dyDescent="0.25">
      <c r="A367" s="56"/>
      <c r="B367" s="93" t="s">
        <v>174</v>
      </c>
      <c r="C367" s="91">
        <v>12</v>
      </c>
      <c r="D367" s="91">
        <v>13</v>
      </c>
      <c r="E367" s="94"/>
      <c r="F367" s="91">
        <v>16</v>
      </c>
      <c r="G367" s="91">
        <v>10</v>
      </c>
      <c r="H367" s="91">
        <v>13</v>
      </c>
      <c r="I367" s="91"/>
      <c r="J367" s="91">
        <v>8</v>
      </c>
      <c r="K367" s="91">
        <v>1</v>
      </c>
      <c r="L367" s="91">
        <v>4</v>
      </c>
      <c r="M367" s="91"/>
      <c r="N367" s="91">
        <v>8</v>
      </c>
      <c r="O367" s="123">
        <v>1</v>
      </c>
      <c r="P367" s="123">
        <v>1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10</v>
      </c>
      <c r="W367" s="123">
        <v>0</v>
      </c>
      <c r="X367" s="123">
        <v>0</v>
      </c>
      <c r="Y367" s="123">
        <v>0</v>
      </c>
      <c r="Z367" s="123">
        <v>0</v>
      </c>
      <c r="AA367" s="121"/>
      <c r="AB367" s="124"/>
      <c r="AC367" s="124"/>
      <c r="AD367" s="124"/>
      <c r="AE367" s="124"/>
      <c r="AF367" s="124"/>
    </row>
    <row r="368" spans="1:32" s="14" customFormat="1" x14ac:dyDescent="0.25">
      <c r="A368" s="56"/>
      <c r="B368" s="93" t="s">
        <v>165</v>
      </c>
      <c r="C368" s="91">
        <v>12</v>
      </c>
      <c r="D368" s="91">
        <v>9</v>
      </c>
      <c r="E368" s="94"/>
      <c r="F368" s="91">
        <v>12</v>
      </c>
      <c r="G368" s="91">
        <v>11</v>
      </c>
      <c r="H368" s="91">
        <v>9</v>
      </c>
      <c r="I368" s="91"/>
      <c r="J368" s="91">
        <v>6</v>
      </c>
      <c r="K368" s="91">
        <v>3</v>
      </c>
      <c r="L368" s="91">
        <v>5</v>
      </c>
      <c r="M368" s="91"/>
      <c r="N368" s="91">
        <v>6</v>
      </c>
      <c r="O368" s="123">
        <v>2</v>
      </c>
      <c r="P368" s="123">
        <v>1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11</v>
      </c>
      <c r="W368" s="123">
        <v>0</v>
      </c>
      <c r="X368" s="123">
        <v>0</v>
      </c>
      <c r="Y368" s="123">
        <v>0</v>
      </c>
      <c r="Z368" s="123">
        <v>0</v>
      </c>
      <c r="AA368" s="121"/>
      <c r="AB368" s="124"/>
      <c r="AC368" s="124"/>
      <c r="AD368" s="124"/>
      <c r="AE368" s="124"/>
      <c r="AF368" s="124"/>
    </row>
    <row r="369" spans="1:32" s="14" customFormat="1" x14ac:dyDescent="0.25">
      <c r="A369" s="56"/>
      <c r="B369" s="93" t="s">
        <v>166</v>
      </c>
      <c r="C369" s="91">
        <v>11</v>
      </c>
      <c r="D369" s="91">
        <v>8</v>
      </c>
      <c r="E369" s="94"/>
      <c r="F369" s="91">
        <v>10</v>
      </c>
      <c r="G369" s="91">
        <v>9</v>
      </c>
      <c r="H369" s="91">
        <v>8</v>
      </c>
      <c r="I369" s="91"/>
      <c r="J369" s="91">
        <v>7</v>
      </c>
      <c r="K369" s="91">
        <v>5</v>
      </c>
      <c r="L369" s="91">
        <v>3</v>
      </c>
      <c r="M369" s="91"/>
      <c r="N369" s="91">
        <v>7</v>
      </c>
      <c r="O369" s="123">
        <v>1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9</v>
      </c>
      <c r="W369" s="123">
        <v>0</v>
      </c>
      <c r="X369" s="123">
        <v>0</v>
      </c>
      <c r="Y369" s="123">
        <v>0</v>
      </c>
      <c r="Z369" s="123">
        <v>0</v>
      </c>
      <c r="AA369" s="121"/>
      <c r="AB369" s="124"/>
      <c r="AC369" s="124"/>
      <c r="AD369" s="124"/>
      <c r="AE369" s="124"/>
      <c r="AF369" s="124"/>
    </row>
    <row r="370" spans="1:32" s="14" customFormat="1" x14ac:dyDescent="0.25">
      <c r="A370" s="56"/>
      <c r="B370" s="93" t="s">
        <v>338</v>
      </c>
      <c r="C370" s="91">
        <v>12</v>
      </c>
      <c r="D370" s="91">
        <v>13</v>
      </c>
      <c r="E370" s="94"/>
      <c r="F370" s="91">
        <v>16</v>
      </c>
      <c r="G370" s="91">
        <v>9</v>
      </c>
      <c r="H370" s="91">
        <v>12</v>
      </c>
      <c r="I370" s="91"/>
      <c r="J370" s="91">
        <v>11</v>
      </c>
      <c r="K370" s="91"/>
      <c r="L370" s="91">
        <v>3</v>
      </c>
      <c r="M370" s="91"/>
      <c r="N370" s="91">
        <v>11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10</v>
      </c>
      <c r="W370" s="123">
        <v>0</v>
      </c>
      <c r="X370" s="123">
        <v>0</v>
      </c>
      <c r="Y370" s="123">
        <v>0</v>
      </c>
      <c r="Z370" s="123">
        <v>0</v>
      </c>
      <c r="AA370" s="121"/>
      <c r="AB370" s="124"/>
      <c r="AC370" s="124"/>
      <c r="AD370" s="124"/>
      <c r="AE370" s="124"/>
      <c r="AF370" s="124"/>
    </row>
    <row r="371" spans="1:32" s="14" customFormat="1" ht="31.5" x14ac:dyDescent="0.25">
      <c r="A371" s="56"/>
      <c r="B371" s="93" t="s">
        <v>175</v>
      </c>
      <c r="C371" s="91">
        <v>12</v>
      </c>
      <c r="D371" s="91">
        <v>9</v>
      </c>
      <c r="E371" s="94"/>
      <c r="F371" s="91">
        <v>12</v>
      </c>
      <c r="G371" s="91">
        <v>11</v>
      </c>
      <c r="H371" s="91">
        <v>9</v>
      </c>
      <c r="I371" s="91"/>
      <c r="J371" s="91">
        <v>8</v>
      </c>
      <c r="K371" s="91"/>
      <c r="L371" s="91"/>
      <c r="M371" s="91"/>
      <c r="N371" s="91">
        <v>8</v>
      </c>
      <c r="O371" s="123">
        <v>1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9</v>
      </c>
      <c r="W371" s="123">
        <v>0</v>
      </c>
      <c r="X371" s="123">
        <v>0</v>
      </c>
      <c r="Y371" s="123">
        <v>0</v>
      </c>
      <c r="Z371" s="123">
        <v>0</v>
      </c>
      <c r="AA371" s="121"/>
      <c r="AB371" s="124"/>
      <c r="AC371" s="124"/>
      <c r="AD371" s="124"/>
      <c r="AE371" s="124"/>
      <c r="AF371" s="124"/>
    </row>
    <row r="372" spans="1:32" s="14" customFormat="1" x14ac:dyDescent="0.25">
      <c r="A372" s="92" t="s">
        <v>176</v>
      </c>
      <c r="B372" s="95" t="s">
        <v>339</v>
      </c>
      <c r="C372" s="18">
        <f>C373+C376</f>
        <v>85</v>
      </c>
      <c r="D372" s="18">
        <f t="shared" ref="D372:N372" si="32">D373+D376</f>
        <v>83</v>
      </c>
      <c r="E372" s="18">
        <f t="shared" si="32"/>
        <v>0</v>
      </c>
      <c r="F372" s="18">
        <f t="shared" si="32"/>
        <v>107</v>
      </c>
      <c r="G372" s="18">
        <f t="shared" si="32"/>
        <v>107</v>
      </c>
      <c r="H372" s="18">
        <f t="shared" si="32"/>
        <v>68</v>
      </c>
      <c r="I372" s="18">
        <f t="shared" si="32"/>
        <v>0</v>
      </c>
      <c r="J372" s="73">
        <v>85</v>
      </c>
      <c r="K372" s="18">
        <f t="shared" si="32"/>
        <v>11</v>
      </c>
      <c r="L372" s="18">
        <f t="shared" si="32"/>
        <v>9</v>
      </c>
      <c r="M372" s="18">
        <f t="shared" si="32"/>
        <v>0</v>
      </c>
      <c r="N372" s="18">
        <f t="shared" si="32"/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11</v>
      </c>
      <c r="W372" s="123">
        <v>0</v>
      </c>
      <c r="X372" s="123">
        <v>0</v>
      </c>
      <c r="Y372" s="123">
        <v>0</v>
      </c>
      <c r="Z372" s="123">
        <v>0</v>
      </c>
      <c r="AA372" s="121"/>
      <c r="AB372" s="124"/>
      <c r="AC372" s="124"/>
      <c r="AD372" s="124"/>
      <c r="AE372" s="124"/>
      <c r="AF372" s="124"/>
    </row>
    <row r="373" spans="1:32" s="14" customFormat="1" x14ac:dyDescent="0.25">
      <c r="A373" s="92">
        <v>1</v>
      </c>
      <c r="B373" s="95" t="s">
        <v>64</v>
      </c>
      <c r="C373" s="18">
        <f>SUM(C374:C375)</f>
        <v>24</v>
      </c>
      <c r="D373" s="18">
        <f t="shared" ref="D373:N373" si="33">SUM(D374:D375)</f>
        <v>23</v>
      </c>
      <c r="E373" s="18">
        <f t="shared" si="33"/>
        <v>0</v>
      </c>
      <c r="F373" s="18">
        <f t="shared" si="33"/>
        <v>32</v>
      </c>
      <c r="G373" s="18">
        <f t="shared" si="33"/>
        <v>32</v>
      </c>
      <c r="H373" s="18">
        <f t="shared" si="33"/>
        <v>19</v>
      </c>
      <c r="I373" s="18">
        <f t="shared" si="33"/>
        <v>0</v>
      </c>
      <c r="J373" s="18">
        <f t="shared" si="33"/>
        <v>24</v>
      </c>
      <c r="K373" s="18">
        <f t="shared" si="33"/>
        <v>2</v>
      </c>
      <c r="L373" s="18">
        <f t="shared" si="33"/>
        <v>1</v>
      </c>
      <c r="M373" s="18">
        <f t="shared" si="33"/>
        <v>0</v>
      </c>
      <c r="N373" s="18">
        <f t="shared" si="33"/>
        <v>0</v>
      </c>
      <c r="O373" s="123">
        <v>0</v>
      </c>
      <c r="P373" s="123">
        <v>1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9</v>
      </c>
      <c r="W373" s="123">
        <v>0</v>
      </c>
      <c r="X373" s="123">
        <v>0</v>
      </c>
      <c r="Y373" s="123">
        <v>0</v>
      </c>
      <c r="Z373" s="123">
        <v>0</v>
      </c>
      <c r="AA373" s="121"/>
      <c r="AB373" s="124"/>
      <c r="AC373" s="124"/>
      <c r="AD373" s="124"/>
      <c r="AE373" s="124"/>
      <c r="AF373" s="124"/>
    </row>
    <row r="374" spans="1:32" s="14" customFormat="1" x14ac:dyDescent="0.25">
      <c r="A374" s="56"/>
      <c r="B374" s="93" t="s">
        <v>177</v>
      </c>
      <c r="C374" s="91">
        <v>12</v>
      </c>
      <c r="D374" s="91">
        <v>11</v>
      </c>
      <c r="E374" s="94"/>
      <c r="F374" s="91">
        <v>16</v>
      </c>
      <c r="G374" s="91">
        <v>16</v>
      </c>
      <c r="H374" s="91">
        <v>10</v>
      </c>
      <c r="I374" s="91"/>
      <c r="J374" s="91">
        <v>13</v>
      </c>
      <c r="K374" s="91">
        <v>1</v>
      </c>
      <c r="L374" s="91"/>
      <c r="M374" s="91"/>
      <c r="N374" s="91"/>
      <c r="O374" s="123">
        <v>1</v>
      </c>
      <c r="P374" s="123">
        <v>1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11</v>
      </c>
      <c r="W374" s="123">
        <v>0</v>
      </c>
      <c r="X374" s="123">
        <v>0</v>
      </c>
      <c r="Y374" s="123">
        <v>0</v>
      </c>
      <c r="Z374" s="123">
        <v>0</v>
      </c>
      <c r="AA374" s="121"/>
      <c r="AB374" s="124"/>
      <c r="AC374" s="124"/>
      <c r="AD374" s="124"/>
      <c r="AE374" s="124"/>
      <c r="AF374" s="124"/>
    </row>
    <row r="375" spans="1:32" s="14" customFormat="1" x14ac:dyDescent="0.25">
      <c r="A375" s="56"/>
      <c r="B375" s="93" t="s">
        <v>133</v>
      </c>
      <c r="C375" s="91">
        <v>12</v>
      </c>
      <c r="D375" s="91">
        <v>12</v>
      </c>
      <c r="E375" s="94"/>
      <c r="F375" s="91">
        <v>16</v>
      </c>
      <c r="G375" s="91">
        <v>16</v>
      </c>
      <c r="H375" s="91">
        <v>9</v>
      </c>
      <c r="I375" s="91"/>
      <c r="J375" s="91">
        <v>11</v>
      </c>
      <c r="K375" s="91">
        <v>1</v>
      </c>
      <c r="L375" s="91">
        <v>1</v>
      </c>
      <c r="M375" s="91"/>
      <c r="N375" s="91"/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12</v>
      </c>
      <c r="W375" s="123">
        <v>0</v>
      </c>
      <c r="X375" s="123">
        <v>0</v>
      </c>
      <c r="Y375" s="123">
        <v>0</v>
      </c>
      <c r="Z375" s="123">
        <v>0</v>
      </c>
      <c r="AA375" s="121"/>
      <c r="AB375" s="124"/>
      <c r="AC375" s="124"/>
      <c r="AD375" s="124"/>
      <c r="AE375" s="124"/>
      <c r="AF375" s="124"/>
    </row>
    <row r="376" spans="1:32" s="14" customFormat="1" x14ac:dyDescent="0.25">
      <c r="A376" s="92">
        <v>2</v>
      </c>
      <c r="B376" s="95" t="s">
        <v>178</v>
      </c>
      <c r="C376" s="18">
        <f>SUM(C377:C381)</f>
        <v>61</v>
      </c>
      <c r="D376" s="18">
        <f t="shared" ref="D376:N376" si="34">SUM(D377:D381)</f>
        <v>60</v>
      </c>
      <c r="E376" s="18">
        <f t="shared" si="34"/>
        <v>0</v>
      </c>
      <c r="F376" s="18">
        <f t="shared" si="34"/>
        <v>75</v>
      </c>
      <c r="G376" s="18">
        <f t="shared" si="34"/>
        <v>75</v>
      </c>
      <c r="H376" s="18">
        <f t="shared" si="34"/>
        <v>49</v>
      </c>
      <c r="I376" s="18">
        <f t="shared" si="34"/>
        <v>0</v>
      </c>
      <c r="J376" s="18">
        <f t="shared" si="34"/>
        <v>61</v>
      </c>
      <c r="K376" s="18">
        <f t="shared" si="34"/>
        <v>9</v>
      </c>
      <c r="L376" s="18">
        <f t="shared" si="34"/>
        <v>8</v>
      </c>
      <c r="M376" s="18">
        <f t="shared" si="34"/>
        <v>0</v>
      </c>
      <c r="N376" s="18">
        <f t="shared" si="34"/>
        <v>0</v>
      </c>
      <c r="O376" s="123">
        <v>1</v>
      </c>
      <c r="P376" s="123">
        <v>1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11</v>
      </c>
      <c r="W376" s="123">
        <v>0</v>
      </c>
      <c r="X376" s="123">
        <v>0</v>
      </c>
      <c r="Y376" s="123">
        <v>0</v>
      </c>
      <c r="Z376" s="123">
        <v>0</v>
      </c>
      <c r="AA376" s="121"/>
      <c r="AB376" s="124"/>
      <c r="AC376" s="124"/>
      <c r="AD376" s="124"/>
      <c r="AE376" s="124"/>
      <c r="AF376" s="124"/>
    </row>
    <row r="377" spans="1:32" s="14" customFormat="1" x14ac:dyDescent="0.25">
      <c r="A377" s="56"/>
      <c r="B377" s="93" t="s">
        <v>180</v>
      </c>
      <c r="C377" s="91">
        <v>12</v>
      </c>
      <c r="D377" s="91">
        <v>15</v>
      </c>
      <c r="E377" s="94"/>
      <c r="F377" s="91">
        <v>18</v>
      </c>
      <c r="G377" s="91">
        <v>18</v>
      </c>
      <c r="H377" s="91">
        <v>9</v>
      </c>
      <c r="I377" s="91"/>
      <c r="J377" s="91">
        <v>15</v>
      </c>
      <c r="K377" s="91">
        <v>2</v>
      </c>
      <c r="L377" s="91"/>
      <c r="M377" s="91"/>
      <c r="N377" s="91"/>
      <c r="O377" s="123">
        <v>1</v>
      </c>
      <c r="P377" s="123">
        <v>1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9</v>
      </c>
      <c r="W377" s="123">
        <v>0</v>
      </c>
      <c r="X377" s="123">
        <v>0</v>
      </c>
      <c r="Y377" s="123">
        <v>0</v>
      </c>
      <c r="Z377" s="123">
        <v>0</v>
      </c>
      <c r="AA377" s="121"/>
      <c r="AB377" s="124"/>
      <c r="AC377" s="124"/>
      <c r="AD377" s="124"/>
      <c r="AE377" s="124"/>
      <c r="AF377" s="124"/>
    </row>
    <row r="378" spans="1:32" s="15" customFormat="1" x14ac:dyDescent="0.25">
      <c r="A378" s="56"/>
      <c r="B378" s="93" t="s">
        <v>179</v>
      </c>
      <c r="C378" s="91">
        <v>12</v>
      </c>
      <c r="D378" s="91">
        <v>10</v>
      </c>
      <c r="E378" s="94"/>
      <c r="F378" s="91">
        <v>13</v>
      </c>
      <c r="G378" s="91">
        <v>13</v>
      </c>
      <c r="H378" s="91">
        <v>10</v>
      </c>
      <c r="I378" s="91"/>
      <c r="J378" s="91">
        <v>12</v>
      </c>
      <c r="K378" s="91">
        <v>1</v>
      </c>
      <c r="L378" s="91">
        <v>1</v>
      </c>
      <c r="M378" s="91"/>
      <c r="N378" s="91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6"/>
      <c r="AB378" s="17"/>
      <c r="AC378" s="17"/>
      <c r="AD378" s="17"/>
      <c r="AE378" s="17"/>
      <c r="AF378" s="17"/>
    </row>
    <row r="379" spans="1:32" s="14" customFormat="1" x14ac:dyDescent="0.25">
      <c r="A379" s="56"/>
      <c r="B379" s="93" t="s">
        <v>181</v>
      </c>
      <c r="C379" s="91">
        <v>12</v>
      </c>
      <c r="D379" s="91">
        <v>10</v>
      </c>
      <c r="E379" s="94"/>
      <c r="F379" s="91">
        <v>13</v>
      </c>
      <c r="G379" s="91">
        <v>13</v>
      </c>
      <c r="H379" s="91">
        <v>9</v>
      </c>
      <c r="I379" s="91"/>
      <c r="J379" s="91">
        <v>10</v>
      </c>
      <c r="K379" s="91"/>
      <c r="L379" s="91">
        <v>2</v>
      </c>
      <c r="M379" s="91"/>
      <c r="N379" s="91"/>
      <c r="O379" s="123">
        <v>3</v>
      </c>
      <c r="P379" s="123">
        <v>1</v>
      </c>
      <c r="Q379" s="123"/>
      <c r="R379" s="123"/>
      <c r="S379" s="123"/>
      <c r="T379" s="123"/>
      <c r="U379" s="123"/>
      <c r="V379" s="123">
        <v>12</v>
      </c>
      <c r="W379" s="123"/>
      <c r="X379" s="123"/>
      <c r="Y379" s="123"/>
      <c r="Z379" s="123"/>
      <c r="AA379" s="121"/>
      <c r="AB379" s="124"/>
      <c r="AC379" s="124"/>
      <c r="AD379" s="124"/>
      <c r="AE379" s="124"/>
      <c r="AF379" s="124"/>
    </row>
    <row r="380" spans="1:32" s="14" customFormat="1" x14ac:dyDescent="0.25">
      <c r="A380" s="56"/>
      <c r="B380" s="93" t="s">
        <v>182</v>
      </c>
      <c r="C380" s="91">
        <v>13</v>
      </c>
      <c r="D380" s="91">
        <v>14</v>
      </c>
      <c r="E380" s="94"/>
      <c r="F380" s="91">
        <v>16</v>
      </c>
      <c r="G380" s="91">
        <v>16</v>
      </c>
      <c r="H380" s="91">
        <v>11</v>
      </c>
      <c r="I380" s="91"/>
      <c r="J380" s="91">
        <v>14</v>
      </c>
      <c r="K380" s="91">
        <v>3</v>
      </c>
      <c r="L380" s="91">
        <v>3</v>
      </c>
      <c r="M380" s="91"/>
      <c r="N380" s="91"/>
      <c r="O380" s="123">
        <v>5</v>
      </c>
      <c r="P380" s="127"/>
      <c r="Q380" s="123"/>
      <c r="R380" s="123"/>
      <c r="S380" s="123"/>
      <c r="T380" s="123"/>
      <c r="U380" s="123"/>
      <c r="V380" s="123">
        <v>14</v>
      </c>
      <c r="W380" s="123"/>
      <c r="X380" s="123"/>
      <c r="Y380" s="123"/>
      <c r="Z380" s="123"/>
      <c r="AA380" s="121"/>
      <c r="AB380" s="124"/>
      <c r="AC380" s="124"/>
      <c r="AD380" s="124"/>
      <c r="AE380" s="124"/>
      <c r="AF380" s="124"/>
    </row>
    <row r="381" spans="1:32" s="14" customFormat="1" x14ac:dyDescent="0.25">
      <c r="A381" s="56"/>
      <c r="B381" s="93" t="s">
        <v>183</v>
      </c>
      <c r="C381" s="91">
        <v>12</v>
      </c>
      <c r="D381" s="91">
        <v>11</v>
      </c>
      <c r="E381" s="94"/>
      <c r="F381" s="91">
        <v>15</v>
      </c>
      <c r="G381" s="91">
        <v>15</v>
      </c>
      <c r="H381" s="91">
        <v>10</v>
      </c>
      <c r="I381" s="91"/>
      <c r="J381" s="91">
        <v>10</v>
      </c>
      <c r="K381" s="91">
        <v>3</v>
      </c>
      <c r="L381" s="91">
        <v>2</v>
      </c>
      <c r="M381" s="91"/>
      <c r="N381" s="91"/>
      <c r="O381" s="123"/>
      <c r="P381" s="123">
        <v>1</v>
      </c>
      <c r="Q381" s="123"/>
      <c r="R381" s="123"/>
      <c r="S381" s="123"/>
      <c r="T381" s="123">
        <v>2</v>
      </c>
      <c r="U381" s="123"/>
      <c r="V381" s="123">
        <v>14</v>
      </c>
      <c r="W381" s="123"/>
      <c r="X381" s="123"/>
      <c r="Y381" s="123"/>
      <c r="Z381" s="123"/>
      <c r="AA381" s="121"/>
      <c r="AB381" s="124"/>
      <c r="AC381" s="124"/>
      <c r="AD381" s="124"/>
      <c r="AE381" s="124"/>
      <c r="AF381" s="124"/>
    </row>
    <row r="382" spans="1:32" s="14" customFormat="1" ht="24" customHeight="1" x14ac:dyDescent="0.25">
      <c r="A382" s="66" t="s">
        <v>60</v>
      </c>
      <c r="B382" s="138" t="s">
        <v>61</v>
      </c>
      <c r="C382" s="139">
        <f>C383+C387+C391+C395+C399+C403+C407+C411+C415+C419+C423+C427</f>
        <v>312</v>
      </c>
      <c r="D382" s="139">
        <f t="shared" ref="D382:N382" si="35">D383+D387+D391+D395+D399+D403+D407+D411+D415+D419+D423+D427</f>
        <v>1506</v>
      </c>
      <c r="E382" s="139">
        <f t="shared" si="35"/>
        <v>20265</v>
      </c>
      <c r="F382" s="139">
        <f t="shared" si="35"/>
        <v>0</v>
      </c>
      <c r="G382" s="139">
        <f t="shared" si="35"/>
        <v>290</v>
      </c>
      <c r="H382" s="139">
        <f t="shared" si="35"/>
        <v>1370</v>
      </c>
      <c r="I382" s="139">
        <f t="shared" si="35"/>
        <v>17163</v>
      </c>
      <c r="J382" s="139">
        <f t="shared" si="35"/>
        <v>0</v>
      </c>
      <c r="K382" s="139">
        <f t="shared" si="35"/>
        <v>84</v>
      </c>
      <c r="L382" s="139">
        <f t="shared" si="35"/>
        <v>169</v>
      </c>
      <c r="M382" s="139">
        <f t="shared" si="35"/>
        <v>149</v>
      </c>
      <c r="N382" s="139">
        <f t="shared" si="35"/>
        <v>0</v>
      </c>
      <c r="O382" s="123">
        <v>1</v>
      </c>
      <c r="P382" s="123"/>
      <c r="Q382" s="123"/>
      <c r="R382" s="123"/>
      <c r="S382" s="123">
        <v>2</v>
      </c>
      <c r="T382" s="123"/>
      <c r="U382" s="123"/>
      <c r="V382" s="123">
        <v>13</v>
      </c>
      <c r="W382" s="123"/>
      <c r="X382" s="123"/>
      <c r="Y382" s="123"/>
      <c r="Z382" s="123"/>
      <c r="AA382" s="121"/>
      <c r="AB382" s="124"/>
      <c r="AC382" s="124"/>
      <c r="AD382" s="124"/>
      <c r="AE382" s="124"/>
      <c r="AF382" s="124"/>
    </row>
    <row r="383" spans="1:32" s="14" customFormat="1" ht="39" customHeight="1" x14ac:dyDescent="0.25">
      <c r="A383" s="97" t="s">
        <v>1</v>
      </c>
      <c r="B383" s="98" t="s">
        <v>208</v>
      </c>
      <c r="C383" s="86">
        <f>C384</f>
        <v>24</v>
      </c>
      <c r="D383" s="86">
        <f t="shared" ref="D383:N383" si="36">D384</f>
        <v>135</v>
      </c>
      <c r="E383" s="86">
        <f t="shared" si="36"/>
        <v>1543</v>
      </c>
      <c r="F383" s="86">
        <f t="shared" si="36"/>
        <v>0</v>
      </c>
      <c r="G383" s="86">
        <f t="shared" si="36"/>
        <v>24</v>
      </c>
      <c r="H383" s="86">
        <f t="shared" si="36"/>
        <v>120</v>
      </c>
      <c r="I383" s="86">
        <f t="shared" si="36"/>
        <v>1402</v>
      </c>
      <c r="J383" s="86">
        <f t="shared" si="36"/>
        <v>0</v>
      </c>
      <c r="K383" s="86">
        <f t="shared" si="36"/>
        <v>4</v>
      </c>
      <c r="L383" s="86">
        <f t="shared" si="36"/>
        <v>10</v>
      </c>
      <c r="M383" s="86">
        <f t="shared" si="36"/>
        <v>9</v>
      </c>
      <c r="N383" s="86">
        <f t="shared" si="36"/>
        <v>0</v>
      </c>
      <c r="O383" s="123">
        <v>1</v>
      </c>
      <c r="P383" s="123"/>
      <c r="Q383" s="123"/>
      <c r="R383" s="123"/>
      <c r="S383" s="123"/>
      <c r="T383" s="123"/>
      <c r="U383" s="123"/>
      <c r="V383" s="123">
        <v>10</v>
      </c>
      <c r="W383" s="123"/>
      <c r="X383" s="123"/>
      <c r="Y383" s="123"/>
      <c r="Z383" s="123"/>
      <c r="AA383" s="121"/>
      <c r="AB383" s="124"/>
      <c r="AC383" s="124"/>
      <c r="AD383" s="124"/>
      <c r="AE383" s="124"/>
      <c r="AF383" s="124"/>
    </row>
    <row r="384" spans="1:32" s="14" customFormat="1" ht="51.75" customHeight="1" x14ac:dyDescent="0.25">
      <c r="A384" s="99"/>
      <c r="B384" s="100" t="s">
        <v>340</v>
      </c>
      <c r="C384" s="134">
        <f>C385+C386</f>
        <v>24</v>
      </c>
      <c r="D384" s="134">
        <f t="shared" ref="D384:N384" si="37">D385+D386</f>
        <v>135</v>
      </c>
      <c r="E384" s="134">
        <f t="shared" si="37"/>
        <v>1543</v>
      </c>
      <c r="F384" s="134"/>
      <c r="G384" s="134">
        <f t="shared" si="37"/>
        <v>24</v>
      </c>
      <c r="H384" s="134">
        <f t="shared" si="37"/>
        <v>120</v>
      </c>
      <c r="I384" s="134">
        <f t="shared" si="37"/>
        <v>1402</v>
      </c>
      <c r="J384" s="134">
        <f t="shared" si="37"/>
        <v>0</v>
      </c>
      <c r="K384" s="134">
        <f t="shared" si="37"/>
        <v>4</v>
      </c>
      <c r="L384" s="134">
        <f t="shared" si="37"/>
        <v>10</v>
      </c>
      <c r="M384" s="134">
        <f t="shared" si="37"/>
        <v>9</v>
      </c>
      <c r="N384" s="134">
        <f t="shared" si="37"/>
        <v>0</v>
      </c>
      <c r="O384" s="123"/>
      <c r="P384" s="123"/>
      <c r="Q384" s="123"/>
      <c r="R384" s="123"/>
      <c r="S384" s="123"/>
      <c r="T384" s="123"/>
      <c r="U384" s="123"/>
      <c r="V384" s="123">
        <v>12</v>
      </c>
      <c r="W384" s="123"/>
      <c r="X384" s="123"/>
      <c r="Y384" s="123"/>
      <c r="Z384" s="123"/>
      <c r="AA384" s="121"/>
      <c r="AB384" s="124"/>
      <c r="AC384" s="124"/>
      <c r="AD384" s="124"/>
      <c r="AE384" s="124"/>
      <c r="AF384" s="124"/>
    </row>
    <row r="385" spans="1:32" s="14" customFormat="1" ht="21" customHeight="1" x14ac:dyDescent="0.25">
      <c r="A385" s="99"/>
      <c r="B385" s="101" t="s">
        <v>341</v>
      </c>
      <c r="C385" s="136">
        <v>7</v>
      </c>
      <c r="D385" s="136">
        <v>97</v>
      </c>
      <c r="E385" s="136">
        <v>1540</v>
      </c>
      <c r="F385" s="136"/>
      <c r="G385" s="136">
        <v>7</v>
      </c>
      <c r="H385" s="136">
        <v>88</v>
      </c>
      <c r="I385" s="136">
        <v>1399</v>
      </c>
      <c r="J385" s="136"/>
      <c r="K385" s="136">
        <v>1</v>
      </c>
      <c r="L385" s="136">
        <v>7</v>
      </c>
      <c r="M385" s="136">
        <v>9</v>
      </c>
      <c r="N385" s="136"/>
      <c r="O385" s="123"/>
      <c r="P385" s="123"/>
      <c r="Q385" s="123"/>
      <c r="R385" s="123"/>
      <c r="S385" s="123"/>
      <c r="T385" s="123"/>
      <c r="U385" s="123"/>
      <c r="V385" s="123">
        <v>11</v>
      </c>
      <c r="W385" s="123"/>
      <c r="X385" s="123"/>
      <c r="Y385" s="123"/>
      <c r="Z385" s="123"/>
      <c r="AA385" s="121"/>
      <c r="AB385" s="124"/>
      <c r="AC385" s="124"/>
      <c r="AD385" s="124"/>
      <c r="AE385" s="124"/>
      <c r="AF385" s="124"/>
    </row>
    <row r="386" spans="1:32" s="14" customFormat="1" ht="31.5" x14ac:dyDescent="0.25">
      <c r="A386" s="99"/>
      <c r="B386" s="101" t="s">
        <v>342</v>
      </c>
      <c r="C386" s="136">
        <v>17</v>
      </c>
      <c r="D386" s="136">
        <v>38</v>
      </c>
      <c r="E386" s="136">
        <v>3</v>
      </c>
      <c r="F386" s="136"/>
      <c r="G386" s="136">
        <v>17</v>
      </c>
      <c r="H386" s="136">
        <v>32</v>
      </c>
      <c r="I386" s="136">
        <v>3</v>
      </c>
      <c r="J386" s="136"/>
      <c r="K386" s="136">
        <v>3</v>
      </c>
      <c r="L386" s="136">
        <v>3</v>
      </c>
      <c r="M386" s="136"/>
      <c r="N386" s="136"/>
      <c r="O386" s="123">
        <v>1</v>
      </c>
      <c r="P386" s="123"/>
      <c r="Q386" s="123"/>
      <c r="R386" s="123"/>
      <c r="S386" s="123"/>
      <c r="T386" s="123">
        <v>1</v>
      </c>
      <c r="U386" s="123"/>
      <c r="V386" s="123">
        <v>13</v>
      </c>
      <c r="W386" s="123"/>
      <c r="X386" s="123"/>
      <c r="Y386" s="123"/>
      <c r="Z386" s="123"/>
      <c r="AA386" s="121"/>
      <c r="AB386" s="124"/>
      <c r="AC386" s="124"/>
      <c r="AD386" s="124"/>
      <c r="AE386" s="124"/>
      <c r="AF386" s="124"/>
    </row>
    <row r="387" spans="1:32" s="14" customFormat="1" ht="42" customHeight="1" x14ac:dyDescent="0.25">
      <c r="A387" s="38" t="s">
        <v>21</v>
      </c>
      <c r="B387" s="72" t="s">
        <v>210</v>
      </c>
      <c r="C387" s="86">
        <f>C388</f>
        <v>33</v>
      </c>
      <c r="D387" s="86">
        <f t="shared" ref="D387:N387" si="38">D388</f>
        <v>127</v>
      </c>
      <c r="E387" s="86">
        <f t="shared" si="38"/>
        <v>2413</v>
      </c>
      <c r="F387" s="86">
        <f t="shared" si="38"/>
        <v>0</v>
      </c>
      <c r="G387" s="86">
        <f t="shared" si="38"/>
        <v>31</v>
      </c>
      <c r="H387" s="86">
        <f t="shared" si="38"/>
        <v>111</v>
      </c>
      <c r="I387" s="86">
        <f t="shared" si="38"/>
        <v>1083</v>
      </c>
      <c r="J387" s="86">
        <f t="shared" si="38"/>
        <v>0</v>
      </c>
      <c r="K387" s="86">
        <f t="shared" si="38"/>
        <v>7</v>
      </c>
      <c r="L387" s="86">
        <f t="shared" si="38"/>
        <v>12</v>
      </c>
      <c r="M387" s="86">
        <f t="shared" si="38"/>
        <v>23</v>
      </c>
      <c r="N387" s="86">
        <f t="shared" si="38"/>
        <v>0</v>
      </c>
      <c r="O387" s="123">
        <v>1</v>
      </c>
      <c r="P387" s="123"/>
      <c r="Q387" s="123"/>
      <c r="R387" s="123"/>
      <c r="S387" s="123"/>
      <c r="T387" s="123">
        <v>3</v>
      </c>
      <c r="U387" s="123"/>
      <c r="V387" s="123">
        <v>14</v>
      </c>
      <c r="W387" s="123"/>
      <c r="X387" s="123"/>
      <c r="Y387" s="123"/>
      <c r="Z387" s="123"/>
      <c r="AA387" s="121"/>
      <c r="AB387" s="124"/>
      <c r="AC387" s="124"/>
      <c r="AD387" s="124"/>
      <c r="AE387" s="124"/>
      <c r="AF387" s="124"/>
    </row>
    <row r="388" spans="1:32" s="14" customFormat="1" ht="51" customHeight="1" x14ac:dyDescent="0.25">
      <c r="A388" s="45"/>
      <c r="B388" s="100" t="s">
        <v>340</v>
      </c>
      <c r="C388" s="134">
        <f>C389+C390</f>
        <v>33</v>
      </c>
      <c r="D388" s="134">
        <f t="shared" ref="D388:N388" si="39">D389+D390</f>
        <v>127</v>
      </c>
      <c r="E388" s="134">
        <f t="shared" si="39"/>
        <v>2413</v>
      </c>
      <c r="F388" s="134">
        <f t="shared" si="39"/>
        <v>0</v>
      </c>
      <c r="G388" s="134">
        <f t="shared" si="39"/>
        <v>31</v>
      </c>
      <c r="H388" s="134">
        <f t="shared" si="39"/>
        <v>111</v>
      </c>
      <c r="I388" s="134">
        <f t="shared" si="39"/>
        <v>1083</v>
      </c>
      <c r="J388" s="134">
        <f t="shared" si="39"/>
        <v>0</v>
      </c>
      <c r="K388" s="134">
        <f t="shared" si="39"/>
        <v>7</v>
      </c>
      <c r="L388" s="134">
        <f t="shared" si="39"/>
        <v>12</v>
      </c>
      <c r="M388" s="134">
        <f t="shared" si="39"/>
        <v>23</v>
      </c>
      <c r="N388" s="134">
        <f t="shared" si="39"/>
        <v>0</v>
      </c>
      <c r="O388" s="123"/>
      <c r="P388" s="123"/>
      <c r="Q388" s="123"/>
      <c r="R388" s="123"/>
      <c r="S388" s="123"/>
      <c r="T388" s="123"/>
      <c r="U388" s="123"/>
      <c r="V388" s="123">
        <v>11</v>
      </c>
      <c r="W388" s="123"/>
      <c r="X388" s="123"/>
      <c r="Y388" s="123"/>
      <c r="Z388" s="123"/>
      <c r="AA388" s="121"/>
      <c r="AB388" s="124"/>
      <c r="AC388" s="124"/>
      <c r="AD388" s="124"/>
      <c r="AE388" s="124"/>
      <c r="AF388" s="124"/>
    </row>
    <row r="389" spans="1:32" s="14" customFormat="1" ht="25.5" customHeight="1" x14ac:dyDescent="0.25">
      <c r="A389" s="45"/>
      <c r="B389" s="87" t="s">
        <v>341</v>
      </c>
      <c r="C389" s="134">
        <v>6</v>
      </c>
      <c r="D389" s="134">
        <v>100</v>
      </c>
      <c r="E389" s="134">
        <v>2410</v>
      </c>
      <c r="F389" s="134"/>
      <c r="G389" s="136">
        <v>7</v>
      </c>
      <c r="H389" s="136">
        <v>84</v>
      </c>
      <c r="I389" s="134">
        <v>1081</v>
      </c>
      <c r="J389" s="134"/>
      <c r="K389" s="134">
        <v>2</v>
      </c>
      <c r="L389" s="134">
        <v>9</v>
      </c>
      <c r="M389" s="134">
        <v>23</v>
      </c>
      <c r="N389" s="134"/>
      <c r="O389" s="123">
        <v>1</v>
      </c>
      <c r="P389" s="123"/>
      <c r="Q389" s="123"/>
      <c r="R389" s="123"/>
      <c r="S389" s="123"/>
      <c r="T389" s="123">
        <v>2</v>
      </c>
      <c r="U389" s="123"/>
      <c r="V389" s="123">
        <v>9</v>
      </c>
      <c r="W389" s="123"/>
      <c r="X389" s="123"/>
      <c r="Y389" s="123"/>
      <c r="Z389" s="123"/>
      <c r="AA389" s="121"/>
      <c r="AB389" s="124"/>
      <c r="AC389" s="124"/>
      <c r="AD389" s="124"/>
      <c r="AE389" s="124"/>
      <c r="AF389" s="124"/>
    </row>
    <row r="390" spans="1:32" s="14" customFormat="1" ht="31.5" x14ac:dyDescent="0.25">
      <c r="A390" s="45"/>
      <c r="B390" s="87" t="s">
        <v>342</v>
      </c>
      <c r="C390" s="134">
        <v>27</v>
      </c>
      <c r="D390" s="134">
        <v>27</v>
      </c>
      <c r="E390" s="135">
        <v>3</v>
      </c>
      <c r="F390" s="134"/>
      <c r="G390" s="136">
        <v>24</v>
      </c>
      <c r="H390" s="136">
        <v>27</v>
      </c>
      <c r="I390" s="134">
        <v>2</v>
      </c>
      <c r="J390" s="134"/>
      <c r="K390" s="134">
        <v>5</v>
      </c>
      <c r="L390" s="134">
        <v>3</v>
      </c>
      <c r="M390" s="134"/>
      <c r="N390" s="134"/>
      <c r="O390" s="123">
        <v>1</v>
      </c>
      <c r="P390" s="123"/>
      <c r="Q390" s="123"/>
      <c r="R390" s="123"/>
      <c r="S390" s="123"/>
      <c r="T390" s="123"/>
      <c r="U390" s="123"/>
      <c r="V390" s="123">
        <v>12</v>
      </c>
      <c r="W390" s="123"/>
      <c r="X390" s="123"/>
      <c r="Y390" s="123"/>
      <c r="Z390" s="123"/>
      <c r="AA390" s="121"/>
      <c r="AB390" s="124"/>
      <c r="AC390" s="124"/>
      <c r="AD390" s="124"/>
      <c r="AE390" s="124"/>
      <c r="AF390" s="124"/>
    </row>
    <row r="391" spans="1:32" s="14" customFormat="1" ht="31.5" x14ac:dyDescent="0.25">
      <c r="A391" s="38" t="s">
        <v>25</v>
      </c>
      <c r="B391" s="72" t="s">
        <v>222</v>
      </c>
      <c r="C391" s="86">
        <f>C392</f>
        <v>33</v>
      </c>
      <c r="D391" s="86">
        <f t="shared" ref="D391:N391" si="40">D392</f>
        <v>117</v>
      </c>
      <c r="E391" s="86">
        <f t="shared" si="40"/>
        <v>1655</v>
      </c>
      <c r="F391" s="86">
        <f t="shared" si="40"/>
        <v>0</v>
      </c>
      <c r="G391" s="86">
        <f t="shared" si="40"/>
        <v>33</v>
      </c>
      <c r="H391" s="86">
        <f t="shared" si="40"/>
        <v>106</v>
      </c>
      <c r="I391" s="86">
        <f t="shared" si="40"/>
        <v>1459</v>
      </c>
      <c r="J391" s="86">
        <f t="shared" si="40"/>
        <v>0</v>
      </c>
      <c r="K391" s="86">
        <f t="shared" si="40"/>
        <v>10</v>
      </c>
      <c r="L391" s="86">
        <f t="shared" si="40"/>
        <v>11</v>
      </c>
      <c r="M391" s="86">
        <f t="shared" si="40"/>
        <v>18</v>
      </c>
      <c r="N391" s="86">
        <f t="shared" si="40"/>
        <v>0</v>
      </c>
      <c r="O391" s="123">
        <v>1</v>
      </c>
      <c r="P391" s="123"/>
      <c r="Q391" s="123"/>
      <c r="R391" s="123"/>
      <c r="S391" s="123"/>
      <c r="T391" s="123">
        <v>1</v>
      </c>
      <c r="U391" s="123"/>
      <c r="V391" s="123">
        <v>11</v>
      </c>
      <c r="W391" s="123"/>
      <c r="X391" s="123"/>
      <c r="Y391" s="123"/>
      <c r="Z391" s="123"/>
      <c r="AA391" s="121"/>
      <c r="AB391" s="124"/>
      <c r="AC391" s="124"/>
      <c r="AD391" s="124"/>
      <c r="AE391" s="124"/>
      <c r="AF391" s="124"/>
    </row>
    <row r="392" spans="1:32" s="14" customFormat="1" ht="47.25" x14ac:dyDescent="0.25">
      <c r="A392" s="38"/>
      <c r="B392" s="100" t="s">
        <v>340</v>
      </c>
      <c r="C392" s="134">
        <f>C393+C394</f>
        <v>33</v>
      </c>
      <c r="D392" s="134">
        <f t="shared" ref="D392:M392" si="41">D393+D394</f>
        <v>117</v>
      </c>
      <c r="E392" s="134">
        <f t="shared" si="41"/>
        <v>1655</v>
      </c>
      <c r="F392" s="134"/>
      <c r="G392" s="134">
        <f t="shared" si="41"/>
        <v>33</v>
      </c>
      <c r="H392" s="134">
        <f t="shared" si="41"/>
        <v>106</v>
      </c>
      <c r="I392" s="134">
        <f t="shared" si="41"/>
        <v>1459</v>
      </c>
      <c r="J392" s="134"/>
      <c r="K392" s="134">
        <f t="shared" si="41"/>
        <v>10</v>
      </c>
      <c r="L392" s="134">
        <f t="shared" si="41"/>
        <v>11</v>
      </c>
      <c r="M392" s="134">
        <f t="shared" si="41"/>
        <v>18</v>
      </c>
      <c r="N392" s="134"/>
      <c r="O392" s="123">
        <v>2</v>
      </c>
      <c r="P392" s="123">
        <v>1</v>
      </c>
      <c r="Q392" s="123"/>
      <c r="R392" s="123"/>
      <c r="S392" s="123">
        <v>1</v>
      </c>
      <c r="T392" s="123"/>
      <c r="U392" s="123"/>
      <c r="V392" s="123">
        <v>10</v>
      </c>
      <c r="W392" s="123"/>
      <c r="X392" s="123"/>
      <c r="Y392" s="123"/>
      <c r="Z392" s="123"/>
      <c r="AA392" s="121"/>
      <c r="AB392" s="124"/>
      <c r="AC392" s="124"/>
      <c r="AD392" s="124"/>
      <c r="AE392" s="124"/>
      <c r="AF392" s="124"/>
    </row>
    <row r="393" spans="1:32" s="14" customFormat="1" x14ac:dyDescent="0.25">
      <c r="A393" s="38"/>
      <c r="B393" s="87" t="s">
        <v>341</v>
      </c>
      <c r="C393" s="134">
        <v>6</v>
      </c>
      <c r="D393" s="134">
        <v>90</v>
      </c>
      <c r="E393" s="134">
        <v>1652</v>
      </c>
      <c r="F393" s="134"/>
      <c r="G393" s="134">
        <v>6</v>
      </c>
      <c r="H393" s="134">
        <v>80</v>
      </c>
      <c r="I393" s="134">
        <v>1456</v>
      </c>
      <c r="J393" s="134"/>
      <c r="K393" s="134">
        <v>3</v>
      </c>
      <c r="L393" s="134">
        <v>8</v>
      </c>
      <c r="M393" s="134">
        <v>18</v>
      </c>
      <c r="N393" s="134"/>
      <c r="O393" s="123">
        <v>2</v>
      </c>
      <c r="P393" s="123"/>
      <c r="Q393" s="123"/>
      <c r="R393" s="123"/>
      <c r="S393" s="123"/>
      <c r="T393" s="123"/>
      <c r="U393" s="123"/>
      <c r="V393" s="123">
        <v>12</v>
      </c>
      <c r="W393" s="123"/>
      <c r="X393" s="123"/>
      <c r="Y393" s="123"/>
      <c r="Z393" s="123"/>
      <c r="AA393" s="121"/>
      <c r="AB393" s="124"/>
      <c r="AC393" s="124"/>
      <c r="AD393" s="124"/>
      <c r="AE393" s="124"/>
      <c r="AF393" s="124"/>
    </row>
    <row r="394" spans="1:32" s="15" customFormat="1" ht="31.5" x14ac:dyDescent="0.25">
      <c r="A394" s="38"/>
      <c r="B394" s="87" t="s">
        <v>342</v>
      </c>
      <c r="C394" s="134">
        <v>27</v>
      </c>
      <c r="D394" s="134">
        <v>27</v>
      </c>
      <c r="E394" s="134">
        <v>3</v>
      </c>
      <c r="F394" s="134"/>
      <c r="G394" s="134">
        <v>27</v>
      </c>
      <c r="H394" s="134">
        <v>26</v>
      </c>
      <c r="I394" s="134">
        <v>3</v>
      </c>
      <c r="J394" s="134"/>
      <c r="K394" s="134">
        <v>7</v>
      </c>
      <c r="L394" s="134">
        <v>3</v>
      </c>
      <c r="M394" s="134">
        <v>0</v>
      </c>
      <c r="N394" s="134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6"/>
      <c r="AB394" s="17"/>
      <c r="AC394" s="17"/>
      <c r="AD394" s="17"/>
      <c r="AE394" s="17"/>
      <c r="AF394" s="17"/>
    </row>
    <row r="395" spans="1:32" s="14" customFormat="1" x14ac:dyDescent="0.25">
      <c r="A395" s="38" t="s">
        <v>26</v>
      </c>
      <c r="B395" s="72" t="s">
        <v>233</v>
      </c>
      <c r="C395" s="86">
        <f>C396</f>
        <v>39</v>
      </c>
      <c r="D395" s="86">
        <f t="shared" ref="D395:N395" si="42">D396</f>
        <v>118</v>
      </c>
      <c r="E395" s="86">
        <f t="shared" si="42"/>
        <v>1762</v>
      </c>
      <c r="F395" s="86">
        <f t="shared" si="42"/>
        <v>0</v>
      </c>
      <c r="G395" s="86">
        <f t="shared" si="42"/>
        <v>34</v>
      </c>
      <c r="H395" s="86">
        <f t="shared" si="42"/>
        <v>108</v>
      </c>
      <c r="I395" s="86">
        <f t="shared" si="42"/>
        <v>1581</v>
      </c>
      <c r="J395" s="86">
        <f t="shared" si="42"/>
        <v>0</v>
      </c>
      <c r="K395" s="86">
        <f t="shared" si="42"/>
        <v>10</v>
      </c>
      <c r="L395" s="86">
        <f t="shared" si="42"/>
        <v>25</v>
      </c>
      <c r="M395" s="86">
        <f t="shared" si="42"/>
        <v>17</v>
      </c>
      <c r="N395" s="86">
        <f t="shared" si="42"/>
        <v>0</v>
      </c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1"/>
      <c r="AB395" s="124"/>
      <c r="AC395" s="124"/>
      <c r="AD395" s="124"/>
      <c r="AE395" s="124"/>
      <c r="AF395" s="124"/>
    </row>
    <row r="396" spans="1:32" s="14" customFormat="1" ht="47.25" x14ac:dyDescent="0.25">
      <c r="A396" s="38"/>
      <c r="B396" s="100" t="s">
        <v>340</v>
      </c>
      <c r="C396" s="134">
        <f>C397+C398</f>
        <v>39</v>
      </c>
      <c r="D396" s="134">
        <f t="shared" ref="D396:N396" si="43">D397+D398</f>
        <v>118</v>
      </c>
      <c r="E396" s="134">
        <f t="shared" si="43"/>
        <v>1762</v>
      </c>
      <c r="F396" s="134">
        <f t="shared" si="43"/>
        <v>0</v>
      </c>
      <c r="G396" s="134">
        <f t="shared" si="43"/>
        <v>34</v>
      </c>
      <c r="H396" s="134">
        <f t="shared" si="43"/>
        <v>108</v>
      </c>
      <c r="I396" s="134">
        <f t="shared" si="43"/>
        <v>1581</v>
      </c>
      <c r="J396" s="134">
        <f t="shared" si="43"/>
        <v>0</v>
      </c>
      <c r="K396" s="134">
        <f t="shared" si="43"/>
        <v>10</v>
      </c>
      <c r="L396" s="134">
        <f t="shared" si="43"/>
        <v>25</v>
      </c>
      <c r="M396" s="134">
        <f t="shared" si="43"/>
        <v>17</v>
      </c>
      <c r="N396" s="134">
        <f t="shared" si="43"/>
        <v>0</v>
      </c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1"/>
      <c r="AB396" s="124"/>
      <c r="AC396" s="124"/>
      <c r="AD396" s="124"/>
      <c r="AE396" s="124"/>
      <c r="AF396" s="124"/>
    </row>
    <row r="397" spans="1:32" s="14" customFormat="1" x14ac:dyDescent="0.25">
      <c r="A397" s="38"/>
      <c r="B397" s="87" t="s">
        <v>341</v>
      </c>
      <c r="C397" s="134">
        <v>7</v>
      </c>
      <c r="D397" s="134">
        <v>98</v>
      </c>
      <c r="E397" s="134">
        <v>1759</v>
      </c>
      <c r="F397" s="134"/>
      <c r="G397" s="134">
        <v>7</v>
      </c>
      <c r="H397" s="134">
        <v>88</v>
      </c>
      <c r="I397" s="134">
        <v>1578</v>
      </c>
      <c r="J397" s="134"/>
      <c r="K397" s="134">
        <v>4</v>
      </c>
      <c r="L397" s="134">
        <v>23</v>
      </c>
      <c r="M397" s="134">
        <v>14</v>
      </c>
      <c r="N397" s="134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1"/>
      <c r="AB397" s="124"/>
      <c r="AC397" s="124"/>
      <c r="AD397" s="124"/>
      <c r="AE397" s="124"/>
      <c r="AF397" s="124"/>
    </row>
    <row r="398" spans="1:32" s="14" customFormat="1" ht="31.5" x14ac:dyDescent="0.25">
      <c r="A398" s="45"/>
      <c r="B398" s="87" t="s">
        <v>342</v>
      </c>
      <c r="C398" s="134">
        <v>32</v>
      </c>
      <c r="D398" s="134">
        <v>20</v>
      </c>
      <c r="E398" s="134">
        <v>3</v>
      </c>
      <c r="F398" s="134"/>
      <c r="G398" s="134">
        <v>27</v>
      </c>
      <c r="H398" s="134">
        <v>20</v>
      </c>
      <c r="I398" s="134">
        <v>3</v>
      </c>
      <c r="J398" s="134"/>
      <c r="K398" s="134">
        <v>6</v>
      </c>
      <c r="L398" s="134">
        <v>2</v>
      </c>
      <c r="M398" s="134">
        <v>3</v>
      </c>
      <c r="N398" s="134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1"/>
      <c r="AB398" s="124"/>
      <c r="AC398" s="124"/>
      <c r="AD398" s="124"/>
      <c r="AE398" s="124"/>
      <c r="AF398" s="124"/>
    </row>
    <row r="399" spans="1:32" s="15" customFormat="1" x14ac:dyDescent="0.25">
      <c r="A399" s="38" t="s">
        <v>28</v>
      </c>
      <c r="B399" s="72" t="s">
        <v>252</v>
      </c>
      <c r="C399" s="86">
        <f>C400</f>
        <v>14</v>
      </c>
      <c r="D399" s="86">
        <f t="shared" ref="D399:N399" si="44">D400</f>
        <v>143</v>
      </c>
      <c r="E399" s="86">
        <f t="shared" si="44"/>
        <v>1940</v>
      </c>
      <c r="F399" s="86">
        <f t="shared" si="44"/>
        <v>0</v>
      </c>
      <c r="G399" s="86">
        <f t="shared" si="44"/>
        <v>12</v>
      </c>
      <c r="H399" s="86">
        <f t="shared" si="44"/>
        <v>128</v>
      </c>
      <c r="I399" s="86">
        <f t="shared" si="44"/>
        <v>1860</v>
      </c>
      <c r="J399" s="86">
        <f t="shared" si="44"/>
        <v>0</v>
      </c>
      <c r="K399" s="86">
        <f t="shared" si="44"/>
        <v>6</v>
      </c>
      <c r="L399" s="86">
        <f t="shared" si="44"/>
        <v>19</v>
      </c>
      <c r="M399" s="86">
        <f t="shared" si="44"/>
        <v>12</v>
      </c>
      <c r="N399" s="86">
        <f t="shared" si="44"/>
        <v>0</v>
      </c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6"/>
      <c r="AB399" s="16"/>
      <c r="AC399" s="17"/>
      <c r="AD399" s="16"/>
      <c r="AE399" s="17"/>
      <c r="AF399" s="17"/>
    </row>
    <row r="400" spans="1:32" s="15" customFormat="1" ht="47.25" x14ac:dyDescent="0.25">
      <c r="A400" s="38"/>
      <c r="B400" s="100" t="s">
        <v>340</v>
      </c>
      <c r="C400" s="134">
        <f>C401+C402</f>
        <v>14</v>
      </c>
      <c r="D400" s="134">
        <f t="shared" ref="D400:N400" si="45">D401+D402</f>
        <v>143</v>
      </c>
      <c r="E400" s="134">
        <f t="shared" si="45"/>
        <v>1940</v>
      </c>
      <c r="F400" s="134">
        <f t="shared" si="45"/>
        <v>0</v>
      </c>
      <c r="G400" s="134">
        <f t="shared" si="45"/>
        <v>12</v>
      </c>
      <c r="H400" s="134">
        <f t="shared" si="45"/>
        <v>128</v>
      </c>
      <c r="I400" s="134">
        <f t="shared" si="45"/>
        <v>1860</v>
      </c>
      <c r="J400" s="134">
        <f t="shared" si="45"/>
        <v>0</v>
      </c>
      <c r="K400" s="134">
        <f t="shared" si="45"/>
        <v>6</v>
      </c>
      <c r="L400" s="134">
        <f t="shared" si="45"/>
        <v>19</v>
      </c>
      <c r="M400" s="134">
        <f t="shared" si="45"/>
        <v>12</v>
      </c>
      <c r="N400" s="134">
        <f t="shared" si="45"/>
        <v>0</v>
      </c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6"/>
      <c r="AB400" s="16"/>
      <c r="AC400" s="17"/>
      <c r="AD400" s="16"/>
      <c r="AE400" s="17"/>
      <c r="AF400" s="17"/>
    </row>
    <row r="401" spans="1:32" s="15" customFormat="1" x14ac:dyDescent="0.25">
      <c r="A401" s="38"/>
      <c r="B401" s="87" t="s">
        <v>341</v>
      </c>
      <c r="C401" s="134">
        <v>6</v>
      </c>
      <c r="D401" s="134">
        <v>99</v>
      </c>
      <c r="E401" s="134">
        <v>1937</v>
      </c>
      <c r="F401" s="134">
        <v>0</v>
      </c>
      <c r="G401" s="134">
        <v>4</v>
      </c>
      <c r="H401" s="134">
        <v>86</v>
      </c>
      <c r="I401" s="134">
        <v>1857</v>
      </c>
      <c r="J401" s="134"/>
      <c r="K401" s="134">
        <v>1</v>
      </c>
      <c r="L401" s="134">
        <v>10</v>
      </c>
      <c r="M401" s="134">
        <v>11</v>
      </c>
      <c r="N401" s="134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6"/>
      <c r="AB401" s="16"/>
      <c r="AC401" s="17"/>
      <c r="AD401" s="16"/>
      <c r="AE401" s="17"/>
      <c r="AF401" s="17"/>
    </row>
    <row r="402" spans="1:32" s="15" customFormat="1" ht="31.5" x14ac:dyDescent="0.25">
      <c r="A402" s="45"/>
      <c r="B402" s="87" t="s">
        <v>342</v>
      </c>
      <c r="C402" s="134">
        <v>8</v>
      </c>
      <c r="D402" s="134">
        <v>44</v>
      </c>
      <c r="E402" s="135">
        <v>3</v>
      </c>
      <c r="F402" s="134"/>
      <c r="G402" s="136">
        <v>8</v>
      </c>
      <c r="H402" s="136">
        <v>42</v>
      </c>
      <c r="I402" s="134">
        <v>3</v>
      </c>
      <c r="J402" s="134"/>
      <c r="K402" s="134">
        <v>5</v>
      </c>
      <c r="L402" s="134">
        <v>9</v>
      </c>
      <c r="M402" s="134">
        <v>1</v>
      </c>
      <c r="N402" s="134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6"/>
      <c r="AB402" s="16"/>
      <c r="AC402" s="17"/>
      <c r="AD402" s="16"/>
      <c r="AE402" s="17"/>
      <c r="AF402" s="17"/>
    </row>
    <row r="403" spans="1:32" s="15" customFormat="1" ht="31.5" x14ac:dyDescent="0.25">
      <c r="A403" s="38" t="s">
        <v>30</v>
      </c>
      <c r="B403" s="72" t="s">
        <v>268</v>
      </c>
      <c r="C403" s="86">
        <f>C404</f>
        <v>34</v>
      </c>
      <c r="D403" s="86">
        <f t="shared" ref="D403:N403" si="46">D404</f>
        <v>125</v>
      </c>
      <c r="E403" s="86">
        <f t="shared" si="46"/>
        <v>1433</v>
      </c>
      <c r="F403" s="86">
        <f t="shared" si="46"/>
        <v>0</v>
      </c>
      <c r="G403" s="86">
        <f t="shared" si="46"/>
        <v>29</v>
      </c>
      <c r="H403" s="86">
        <f t="shared" si="46"/>
        <v>115</v>
      </c>
      <c r="I403" s="86">
        <f t="shared" si="46"/>
        <v>1184</v>
      </c>
      <c r="J403" s="86">
        <f t="shared" si="46"/>
        <v>0</v>
      </c>
      <c r="K403" s="86">
        <f t="shared" si="46"/>
        <v>13</v>
      </c>
      <c r="L403" s="86">
        <f t="shared" si="46"/>
        <v>10</v>
      </c>
      <c r="M403" s="86">
        <f t="shared" si="46"/>
        <v>10</v>
      </c>
      <c r="N403" s="86">
        <f t="shared" si="46"/>
        <v>0</v>
      </c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6"/>
      <c r="AB403" s="16"/>
      <c r="AC403" s="17"/>
      <c r="AD403" s="16"/>
      <c r="AE403" s="17"/>
      <c r="AF403" s="17"/>
    </row>
    <row r="404" spans="1:32" s="15" customFormat="1" ht="47.25" x14ac:dyDescent="0.25">
      <c r="A404" s="38"/>
      <c r="B404" s="100" t="s">
        <v>340</v>
      </c>
      <c r="C404" s="134">
        <f>C405+C406</f>
        <v>34</v>
      </c>
      <c r="D404" s="134">
        <f t="shared" ref="D404:N404" si="47">D405+D406</f>
        <v>125</v>
      </c>
      <c r="E404" s="134">
        <f t="shared" si="47"/>
        <v>1433</v>
      </c>
      <c r="F404" s="134">
        <f t="shared" si="47"/>
        <v>0</v>
      </c>
      <c r="G404" s="134">
        <f t="shared" si="47"/>
        <v>29</v>
      </c>
      <c r="H404" s="134">
        <f t="shared" si="47"/>
        <v>115</v>
      </c>
      <c r="I404" s="134">
        <f t="shared" si="47"/>
        <v>1184</v>
      </c>
      <c r="J404" s="134">
        <f t="shared" si="47"/>
        <v>0</v>
      </c>
      <c r="K404" s="134">
        <f t="shared" si="47"/>
        <v>13</v>
      </c>
      <c r="L404" s="134">
        <f t="shared" si="47"/>
        <v>10</v>
      </c>
      <c r="M404" s="134">
        <f t="shared" si="47"/>
        <v>10</v>
      </c>
      <c r="N404" s="134">
        <f t="shared" si="47"/>
        <v>0</v>
      </c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6"/>
      <c r="AB404" s="16"/>
      <c r="AC404" s="17"/>
      <c r="AD404" s="16"/>
      <c r="AE404" s="17"/>
      <c r="AF404" s="17"/>
    </row>
    <row r="405" spans="1:32" s="15" customFormat="1" x14ac:dyDescent="0.25">
      <c r="A405" s="38"/>
      <c r="B405" s="87" t="s">
        <v>343</v>
      </c>
      <c r="C405" s="134">
        <v>6</v>
      </c>
      <c r="D405" s="134">
        <v>99</v>
      </c>
      <c r="E405" s="134">
        <v>1430</v>
      </c>
      <c r="F405" s="134">
        <v>0</v>
      </c>
      <c r="G405" s="134">
        <v>5</v>
      </c>
      <c r="H405" s="134">
        <v>89</v>
      </c>
      <c r="I405" s="134">
        <v>1181</v>
      </c>
      <c r="J405" s="134">
        <v>0</v>
      </c>
      <c r="K405" s="134">
        <v>2</v>
      </c>
      <c r="L405" s="134">
        <v>8</v>
      </c>
      <c r="M405" s="134">
        <v>9</v>
      </c>
      <c r="N405" s="134">
        <v>0</v>
      </c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6"/>
      <c r="AB405" s="16"/>
      <c r="AC405" s="17"/>
      <c r="AD405" s="16"/>
      <c r="AE405" s="17"/>
      <c r="AF405" s="17"/>
    </row>
    <row r="406" spans="1:32" s="15" customFormat="1" ht="31.5" x14ac:dyDescent="0.25">
      <c r="A406" s="46"/>
      <c r="B406" s="87" t="s">
        <v>344</v>
      </c>
      <c r="C406" s="136">
        <v>28</v>
      </c>
      <c r="D406" s="136">
        <v>26</v>
      </c>
      <c r="E406" s="136">
        <v>3</v>
      </c>
      <c r="F406" s="136"/>
      <c r="G406" s="136">
        <v>24</v>
      </c>
      <c r="H406" s="136">
        <v>26</v>
      </c>
      <c r="I406" s="136">
        <v>3</v>
      </c>
      <c r="J406" s="136"/>
      <c r="K406" s="136">
        <v>11</v>
      </c>
      <c r="L406" s="136">
        <v>2</v>
      </c>
      <c r="M406" s="136">
        <v>1</v>
      </c>
      <c r="N406" s="136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6"/>
      <c r="AB406" s="16"/>
      <c r="AC406" s="17"/>
      <c r="AD406" s="16"/>
      <c r="AE406" s="17"/>
      <c r="AF406" s="17"/>
    </row>
    <row r="407" spans="1:32" s="15" customFormat="1" ht="31.5" x14ac:dyDescent="0.25">
      <c r="A407" s="38" t="s">
        <v>31</v>
      </c>
      <c r="B407" s="72" t="s">
        <v>282</v>
      </c>
      <c r="C407" s="86">
        <f>C408</f>
        <v>21</v>
      </c>
      <c r="D407" s="86">
        <f t="shared" ref="D407:N408" si="48">D408</f>
        <v>131</v>
      </c>
      <c r="E407" s="86">
        <f t="shared" si="48"/>
        <v>1447</v>
      </c>
      <c r="F407" s="86">
        <f t="shared" si="48"/>
        <v>0</v>
      </c>
      <c r="G407" s="86">
        <f t="shared" si="48"/>
        <v>25</v>
      </c>
      <c r="H407" s="86">
        <f t="shared" si="48"/>
        <v>126</v>
      </c>
      <c r="I407" s="86">
        <f t="shared" si="48"/>
        <v>1277</v>
      </c>
      <c r="J407" s="86">
        <f t="shared" si="48"/>
        <v>0</v>
      </c>
      <c r="K407" s="86">
        <f t="shared" si="48"/>
        <v>10</v>
      </c>
      <c r="L407" s="86">
        <f t="shared" si="48"/>
        <v>18</v>
      </c>
      <c r="M407" s="86">
        <f t="shared" si="48"/>
        <v>11</v>
      </c>
      <c r="N407" s="86">
        <f t="shared" si="48"/>
        <v>0</v>
      </c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6"/>
      <c r="AB407" s="16"/>
      <c r="AC407" s="17"/>
      <c r="AD407" s="16"/>
      <c r="AE407" s="17"/>
      <c r="AF407" s="17"/>
    </row>
    <row r="408" spans="1:32" s="15" customFormat="1" ht="47.25" x14ac:dyDescent="0.25">
      <c r="A408" s="45"/>
      <c r="B408" s="100" t="s">
        <v>340</v>
      </c>
      <c r="C408" s="134">
        <f>C409</f>
        <v>21</v>
      </c>
      <c r="D408" s="134">
        <f t="shared" si="48"/>
        <v>131</v>
      </c>
      <c r="E408" s="134">
        <f t="shared" si="48"/>
        <v>1447</v>
      </c>
      <c r="F408" s="134">
        <f t="shared" si="48"/>
        <v>0</v>
      </c>
      <c r="G408" s="134">
        <f t="shared" si="48"/>
        <v>25</v>
      </c>
      <c r="H408" s="134">
        <f t="shared" si="48"/>
        <v>126</v>
      </c>
      <c r="I408" s="134">
        <f t="shared" si="48"/>
        <v>1277</v>
      </c>
      <c r="J408" s="134">
        <f>J410</f>
        <v>0</v>
      </c>
      <c r="K408" s="134">
        <f t="shared" si="48"/>
        <v>10</v>
      </c>
      <c r="L408" s="134">
        <f t="shared" si="48"/>
        <v>18</v>
      </c>
      <c r="M408" s="134">
        <f t="shared" si="48"/>
        <v>11</v>
      </c>
      <c r="N408" s="134">
        <f t="shared" si="48"/>
        <v>0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6"/>
      <c r="AB408" s="16"/>
      <c r="AC408" s="17"/>
      <c r="AD408" s="16"/>
      <c r="AE408" s="17"/>
      <c r="AF408" s="17"/>
    </row>
    <row r="409" spans="1:32" s="15" customFormat="1" x14ac:dyDescent="0.25">
      <c r="A409" s="45"/>
      <c r="B409" s="87" t="s">
        <v>343</v>
      </c>
      <c r="C409" s="189">
        <v>21</v>
      </c>
      <c r="D409" s="189">
        <v>131</v>
      </c>
      <c r="E409" s="191">
        <v>1447</v>
      </c>
      <c r="F409" s="198"/>
      <c r="G409" s="192">
        <v>25</v>
      </c>
      <c r="H409" s="192">
        <v>126</v>
      </c>
      <c r="I409" s="189">
        <v>1277</v>
      </c>
      <c r="J409" s="200"/>
      <c r="K409" s="189">
        <v>10</v>
      </c>
      <c r="L409" s="189">
        <v>18</v>
      </c>
      <c r="M409" s="189">
        <v>11</v>
      </c>
      <c r="N409" s="198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6"/>
      <c r="AB409" s="16"/>
      <c r="AC409" s="17"/>
      <c r="AD409" s="16"/>
      <c r="AE409" s="17"/>
      <c r="AF409" s="17"/>
    </row>
    <row r="410" spans="1:32" s="15" customFormat="1" ht="31.5" x14ac:dyDescent="0.25">
      <c r="A410" s="45"/>
      <c r="B410" s="87" t="s">
        <v>344</v>
      </c>
      <c r="C410" s="189"/>
      <c r="D410" s="189"/>
      <c r="E410" s="191"/>
      <c r="F410" s="199"/>
      <c r="G410" s="192"/>
      <c r="H410" s="192"/>
      <c r="I410" s="189"/>
      <c r="J410" s="201"/>
      <c r="K410" s="189"/>
      <c r="L410" s="189"/>
      <c r="M410" s="189"/>
      <c r="N410" s="199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6"/>
      <c r="AB410" s="16"/>
      <c r="AC410" s="17"/>
      <c r="AD410" s="16"/>
      <c r="AE410" s="17"/>
      <c r="AF410" s="17"/>
    </row>
    <row r="411" spans="1:32" s="15" customFormat="1" ht="31.5" x14ac:dyDescent="0.25">
      <c r="A411" s="38" t="s">
        <v>32</v>
      </c>
      <c r="B411" s="72" t="s">
        <v>294</v>
      </c>
      <c r="C411" s="86">
        <f>C412</f>
        <v>28</v>
      </c>
      <c r="D411" s="86">
        <f t="shared" ref="D411:N411" si="49">D412</f>
        <v>128</v>
      </c>
      <c r="E411" s="86">
        <f t="shared" si="49"/>
        <v>1862</v>
      </c>
      <c r="F411" s="86">
        <f t="shared" si="49"/>
        <v>0</v>
      </c>
      <c r="G411" s="86">
        <f t="shared" si="49"/>
        <v>24</v>
      </c>
      <c r="H411" s="86">
        <f t="shared" si="49"/>
        <v>115</v>
      </c>
      <c r="I411" s="86">
        <f t="shared" si="49"/>
        <v>1715</v>
      </c>
      <c r="J411" s="86">
        <f t="shared" si="49"/>
        <v>0</v>
      </c>
      <c r="K411" s="86">
        <f t="shared" si="49"/>
        <v>6</v>
      </c>
      <c r="L411" s="86">
        <f t="shared" si="49"/>
        <v>14</v>
      </c>
      <c r="M411" s="86">
        <f t="shared" si="49"/>
        <v>12</v>
      </c>
      <c r="N411" s="86">
        <f t="shared" si="49"/>
        <v>0</v>
      </c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6"/>
      <c r="AB411" s="16"/>
      <c r="AC411" s="17"/>
      <c r="AD411" s="16"/>
      <c r="AE411" s="17"/>
      <c r="AF411" s="17"/>
    </row>
    <row r="412" spans="1:32" s="15" customFormat="1" ht="47.25" x14ac:dyDescent="0.25">
      <c r="A412" s="38"/>
      <c r="B412" s="100" t="s">
        <v>340</v>
      </c>
      <c r="C412" s="134">
        <f>C413+C414</f>
        <v>28</v>
      </c>
      <c r="D412" s="134">
        <f t="shared" ref="D412:N412" si="50">D413+D414</f>
        <v>128</v>
      </c>
      <c r="E412" s="134">
        <f t="shared" si="50"/>
        <v>1862</v>
      </c>
      <c r="F412" s="134">
        <f t="shared" si="50"/>
        <v>0</v>
      </c>
      <c r="G412" s="134">
        <f t="shared" si="50"/>
        <v>24</v>
      </c>
      <c r="H412" s="134">
        <f t="shared" si="50"/>
        <v>115</v>
      </c>
      <c r="I412" s="134">
        <f t="shared" si="50"/>
        <v>1715</v>
      </c>
      <c r="J412" s="134">
        <f t="shared" si="50"/>
        <v>0</v>
      </c>
      <c r="K412" s="134">
        <f t="shared" si="50"/>
        <v>6</v>
      </c>
      <c r="L412" s="134">
        <f t="shared" si="50"/>
        <v>14</v>
      </c>
      <c r="M412" s="134">
        <f t="shared" si="50"/>
        <v>12</v>
      </c>
      <c r="N412" s="134">
        <f t="shared" si="50"/>
        <v>0</v>
      </c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6"/>
      <c r="AB412" s="16"/>
      <c r="AC412" s="17"/>
      <c r="AD412" s="16"/>
      <c r="AE412" s="17"/>
      <c r="AF412" s="17"/>
    </row>
    <row r="413" spans="1:32" s="15" customFormat="1" x14ac:dyDescent="0.25">
      <c r="A413" s="45"/>
      <c r="B413" s="87" t="s">
        <v>341</v>
      </c>
      <c r="C413" s="134">
        <v>6</v>
      </c>
      <c r="D413" s="84" t="s">
        <v>345</v>
      </c>
      <c r="E413" s="88">
        <v>1859</v>
      </c>
      <c r="F413" s="134"/>
      <c r="G413" s="134">
        <v>6</v>
      </c>
      <c r="H413" s="134">
        <v>90</v>
      </c>
      <c r="I413" s="134">
        <v>1713</v>
      </c>
      <c r="J413" s="134"/>
      <c r="K413" s="85">
        <v>2</v>
      </c>
      <c r="L413" s="85">
        <v>10</v>
      </c>
      <c r="M413" s="134">
        <v>11</v>
      </c>
      <c r="N413" s="73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6"/>
      <c r="AB413" s="16"/>
      <c r="AC413" s="17"/>
      <c r="AD413" s="16"/>
      <c r="AE413" s="17"/>
      <c r="AF413" s="17"/>
    </row>
    <row r="414" spans="1:32" s="15" customFormat="1" ht="31.5" x14ac:dyDescent="0.25">
      <c r="A414" s="45"/>
      <c r="B414" s="87" t="s">
        <v>346</v>
      </c>
      <c r="C414" s="134">
        <v>22</v>
      </c>
      <c r="D414" s="134">
        <v>29</v>
      </c>
      <c r="E414" s="134">
        <v>3</v>
      </c>
      <c r="F414" s="134"/>
      <c r="G414" s="134">
        <v>18</v>
      </c>
      <c r="H414" s="134">
        <v>25</v>
      </c>
      <c r="I414" s="134">
        <v>2</v>
      </c>
      <c r="J414" s="134"/>
      <c r="K414" s="85">
        <v>4</v>
      </c>
      <c r="L414" s="85">
        <v>4</v>
      </c>
      <c r="M414" s="134">
        <v>1</v>
      </c>
      <c r="N414" s="134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6"/>
      <c r="AB414" s="16"/>
      <c r="AC414" s="17"/>
      <c r="AD414" s="16"/>
      <c r="AE414" s="17"/>
      <c r="AF414" s="17"/>
    </row>
    <row r="415" spans="1:32" s="15" customFormat="1" ht="40.5" customHeight="1" x14ac:dyDescent="0.25">
      <c r="A415" s="38" t="s">
        <v>35</v>
      </c>
      <c r="B415" s="72" t="s">
        <v>308</v>
      </c>
      <c r="C415" s="86">
        <f>C416</f>
        <v>30</v>
      </c>
      <c r="D415" s="86">
        <f t="shared" ref="D415:N415" si="51">D416</f>
        <v>127</v>
      </c>
      <c r="E415" s="86">
        <f t="shared" si="51"/>
        <v>2122</v>
      </c>
      <c r="F415" s="86">
        <f t="shared" si="51"/>
        <v>0</v>
      </c>
      <c r="G415" s="86">
        <f t="shared" si="51"/>
        <v>26</v>
      </c>
      <c r="H415" s="86">
        <f t="shared" si="51"/>
        <v>105</v>
      </c>
      <c r="I415" s="86">
        <f t="shared" si="51"/>
        <v>1857</v>
      </c>
      <c r="J415" s="86">
        <f t="shared" si="51"/>
        <v>0</v>
      </c>
      <c r="K415" s="86">
        <f t="shared" si="51"/>
        <v>5</v>
      </c>
      <c r="L415" s="86">
        <f t="shared" si="51"/>
        <v>16</v>
      </c>
      <c r="M415" s="86">
        <f t="shared" si="51"/>
        <v>11</v>
      </c>
      <c r="N415" s="86">
        <f t="shared" si="51"/>
        <v>0</v>
      </c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6"/>
      <c r="AB415" s="16"/>
      <c r="AC415" s="17"/>
      <c r="AD415" s="16"/>
      <c r="AE415" s="17"/>
      <c r="AF415" s="17"/>
    </row>
    <row r="416" spans="1:32" s="15" customFormat="1" ht="47.25" x14ac:dyDescent="0.25">
      <c r="A416" s="38"/>
      <c r="B416" s="100" t="s">
        <v>340</v>
      </c>
      <c r="C416" s="134">
        <f>C417+C418</f>
        <v>30</v>
      </c>
      <c r="D416" s="134">
        <f t="shared" ref="D416:N416" si="52">D417+D418</f>
        <v>127</v>
      </c>
      <c r="E416" s="134">
        <f t="shared" si="52"/>
        <v>2122</v>
      </c>
      <c r="F416" s="134">
        <f t="shared" si="52"/>
        <v>0</v>
      </c>
      <c r="G416" s="134">
        <f t="shared" si="52"/>
        <v>26</v>
      </c>
      <c r="H416" s="134">
        <f t="shared" si="52"/>
        <v>105</v>
      </c>
      <c r="I416" s="134">
        <f t="shared" si="52"/>
        <v>1857</v>
      </c>
      <c r="J416" s="134">
        <f t="shared" si="52"/>
        <v>0</v>
      </c>
      <c r="K416" s="134">
        <f t="shared" si="52"/>
        <v>5</v>
      </c>
      <c r="L416" s="134">
        <f t="shared" si="52"/>
        <v>16</v>
      </c>
      <c r="M416" s="134">
        <f t="shared" si="52"/>
        <v>11</v>
      </c>
      <c r="N416" s="134">
        <f t="shared" si="52"/>
        <v>0</v>
      </c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6"/>
      <c r="AB416" s="16"/>
      <c r="AC416" s="17"/>
      <c r="AD416" s="16"/>
      <c r="AE416" s="17"/>
      <c r="AF416" s="17"/>
    </row>
    <row r="417" spans="1:32" s="15" customFormat="1" x14ac:dyDescent="0.25">
      <c r="A417" s="45">
        <v>1</v>
      </c>
      <c r="B417" s="74" t="s">
        <v>347</v>
      </c>
      <c r="C417" s="134">
        <v>6</v>
      </c>
      <c r="D417" s="134">
        <v>99</v>
      </c>
      <c r="E417" s="136">
        <v>2119</v>
      </c>
      <c r="F417" s="134"/>
      <c r="G417" s="136">
        <v>6</v>
      </c>
      <c r="H417" s="136">
        <v>80</v>
      </c>
      <c r="I417" s="134">
        <v>1854</v>
      </c>
      <c r="J417" s="134"/>
      <c r="K417" s="84" t="s">
        <v>63</v>
      </c>
      <c r="L417" s="84" t="s">
        <v>348</v>
      </c>
      <c r="M417" s="84" t="s">
        <v>348</v>
      </c>
      <c r="N417" s="134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6"/>
      <c r="AB417" s="16"/>
      <c r="AC417" s="17"/>
      <c r="AD417" s="16"/>
      <c r="AE417" s="17"/>
      <c r="AF417" s="17"/>
    </row>
    <row r="418" spans="1:32" s="15" customFormat="1" x14ac:dyDescent="0.25">
      <c r="A418" s="45">
        <v>2</v>
      </c>
      <c r="B418" s="74" t="s">
        <v>349</v>
      </c>
      <c r="C418" s="134">
        <v>24</v>
      </c>
      <c r="D418" s="134">
        <v>28</v>
      </c>
      <c r="E418" s="135">
        <v>3</v>
      </c>
      <c r="F418" s="134"/>
      <c r="G418" s="136">
        <v>20</v>
      </c>
      <c r="H418" s="136">
        <v>25</v>
      </c>
      <c r="I418" s="134">
        <v>3</v>
      </c>
      <c r="J418" s="134"/>
      <c r="K418" s="134">
        <v>4</v>
      </c>
      <c r="L418" s="134">
        <v>5</v>
      </c>
      <c r="M418" s="134"/>
      <c r="N418" s="134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6"/>
      <c r="AB418" s="16"/>
      <c r="AC418" s="17"/>
      <c r="AD418" s="16"/>
      <c r="AE418" s="17"/>
      <c r="AF418" s="17"/>
    </row>
    <row r="419" spans="1:32" s="15" customFormat="1" ht="24" customHeight="1" x14ac:dyDescent="0.25">
      <c r="A419" s="38" t="s">
        <v>65</v>
      </c>
      <c r="B419" s="72" t="s">
        <v>323</v>
      </c>
      <c r="C419" s="86">
        <f>C420</f>
        <v>27</v>
      </c>
      <c r="D419" s="86">
        <f t="shared" ref="D419:N419" si="53">D420</f>
        <v>130</v>
      </c>
      <c r="E419" s="86">
        <f t="shared" si="53"/>
        <v>1967</v>
      </c>
      <c r="F419" s="86">
        <f t="shared" si="53"/>
        <v>0</v>
      </c>
      <c r="G419" s="86">
        <f t="shared" si="53"/>
        <v>24</v>
      </c>
      <c r="H419" s="86">
        <f t="shared" si="53"/>
        <v>126</v>
      </c>
      <c r="I419" s="86">
        <f t="shared" si="53"/>
        <v>1737</v>
      </c>
      <c r="J419" s="86">
        <f t="shared" si="53"/>
        <v>0</v>
      </c>
      <c r="K419" s="86">
        <f t="shared" si="53"/>
        <v>7</v>
      </c>
      <c r="L419" s="86">
        <f t="shared" si="53"/>
        <v>9</v>
      </c>
      <c r="M419" s="86">
        <f t="shared" si="53"/>
        <v>18</v>
      </c>
      <c r="N419" s="86">
        <f t="shared" si="53"/>
        <v>0</v>
      </c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6"/>
      <c r="AB419" s="16"/>
      <c r="AC419" s="17"/>
      <c r="AD419" s="16"/>
      <c r="AE419" s="17"/>
      <c r="AF419" s="17"/>
    </row>
    <row r="420" spans="1:32" s="15" customFormat="1" ht="47.25" x14ac:dyDescent="0.25">
      <c r="A420" s="38"/>
      <c r="B420" s="100" t="s">
        <v>340</v>
      </c>
      <c r="C420" s="134">
        <f>C421+C422</f>
        <v>27</v>
      </c>
      <c r="D420" s="134">
        <f t="shared" ref="D420:N420" si="54">D421+D422</f>
        <v>130</v>
      </c>
      <c r="E420" s="134">
        <f t="shared" si="54"/>
        <v>1967</v>
      </c>
      <c r="F420" s="134">
        <f t="shared" si="54"/>
        <v>0</v>
      </c>
      <c r="G420" s="134">
        <f t="shared" si="54"/>
        <v>24</v>
      </c>
      <c r="H420" s="134">
        <f t="shared" si="54"/>
        <v>126</v>
      </c>
      <c r="I420" s="134">
        <f t="shared" si="54"/>
        <v>1737</v>
      </c>
      <c r="J420" s="134">
        <f t="shared" si="54"/>
        <v>0</v>
      </c>
      <c r="K420" s="134">
        <f t="shared" si="54"/>
        <v>7</v>
      </c>
      <c r="L420" s="134">
        <f t="shared" si="54"/>
        <v>9</v>
      </c>
      <c r="M420" s="134">
        <f t="shared" si="54"/>
        <v>18</v>
      </c>
      <c r="N420" s="134">
        <f t="shared" si="54"/>
        <v>0</v>
      </c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6"/>
      <c r="AB420" s="16"/>
      <c r="AC420" s="17"/>
      <c r="AD420" s="16"/>
      <c r="AE420" s="17"/>
      <c r="AF420" s="17"/>
    </row>
    <row r="421" spans="1:32" s="15" customFormat="1" x14ac:dyDescent="0.25">
      <c r="A421" s="38"/>
      <c r="B421" s="87" t="s">
        <v>341</v>
      </c>
      <c r="C421" s="102">
        <v>8</v>
      </c>
      <c r="D421" s="102">
        <v>98</v>
      </c>
      <c r="E421" s="134">
        <v>1964</v>
      </c>
      <c r="F421" s="102"/>
      <c r="G421" s="102">
        <v>7</v>
      </c>
      <c r="H421" s="102">
        <v>94</v>
      </c>
      <c r="I421" s="134">
        <v>1734</v>
      </c>
      <c r="J421" s="86"/>
      <c r="K421" s="102">
        <v>1</v>
      </c>
      <c r="L421" s="102">
        <v>6</v>
      </c>
      <c r="M421" s="102">
        <v>18</v>
      </c>
      <c r="N421" s="102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6"/>
      <c r="AB421" s="16"/>
      <c r="AC421" s="17"/>
      <c r="AD421" s="16"/>
      <c r="AE421" s="17"/>
      <c r="AF421" s="17"/>
    </row>
    <row r="422" spans="1:32" s="15" customFormat="1" ht="31.5" x14ac:dyDescent="0.25">
      <c r="A422" s="38"/>
      <c r="B422" s="87" t="s">
        <v>346</v>
      </c>
      <c r="C422" s="102">
        <v>19</v>
      </c>
      <c r="D422" s="102">
        <v>32</v>
      </c>
      <c r="E422" s="134">
        <v>3</v>
      </c>
      <c r="F422" s="102"/>
      <c r="G422" s="102">
        <v>17</v>
      </c>
      <c r="H422" s="102">
        <v>32</v>
      </c>
      <c r="I422" s="134">
        <v>3</v>
      </c>
      <c r="J422" s="86"/>
      <c r="K422" s="102">
        <v>6</v>
      </c>
      <c r="L422" s="102">
        <v>3</v>
      </c>
      <c r="M422" s="102"/>
      <c r="N422" s="102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6"/>
      <c r="AB422" s="16"/>
      <c r="AC422" s="17"/>
      <c r="AD422" s="16"/>
      <c r="AE422" s="17"/>
      <c r="AF422" s="17"/>
    </row>
    <row r="423" spans="1:32" s="15" customFormat="1" x14ac:dyDescent="0.25">
      <c r="A423" s="38" t="s">
        <v>66</v>
      </c>
      <c r="B423" s="72" t="s">
        <v>337</v>
      </c>
      <c r="C423" s="86">
        <f>C424</f>
        <v>6</v>
      </c>
      <c r="D423" s="86">
        <f t="shared" ref="D423:N423" si="55">D424</f>
        <v>99</v>
      </c>
      <c r="E423" s="86">
        <f t="shared" si="55"/>
        <v>1150</v>
      </c>
      <c r="F423" s="86">
        <f t="shared" si="55"/>
        <v>0</v>
      </c>
      <c r="G423" s="86">
        <f t="shared" si="55"/>
        <v>6</v>
      </c>
      <c r="H423" s="86">
        <f t="shared" si="55"/>
        <v>94</v>
      </c>
      <c r="I423" s="86">
        <f t="shared" si="55"/>
        <v>1082</v>
      </c>
      <c r="J423" s="86">
        <f t="shared" si="55"/>
        <v>0</v>
      </c>
      <c r="K423" s="86">
        <f t="shared" si="55"/>
        <v>2</v>
      </c>
      <c r="L423" s="86">
        <f t="shared" si="55"/>
        <v>11</v>
      </c>
      <c r="M423" s="86">
        <f t="shared" si="55"/>
        <v>5</v>
      </c>
      <c r="N423" s="86">
        <f t="shared" si="55"/>
        <v>0</v>
      </c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6"/>
      <c r="AB423" s="16"/>
      <c r="AC423" s="17"/>
      <c r="AD423" s="16"/>
      <c r="AE423" s="17"/>
      <c r="AF423" s="17"/>
    </row>
    <row r="424" spans="1:32" s="15" customFormat="1" ht="47.25" x14ac:dyDescent="0.25">
      <c r="A424" s="56"/>
      <c r="B424" s="100" t="s">
        <v>340</v>
      </c>
      <c r="C424" s="91">
        <v>6</v>
      </c>
      <c r="D424" s="91">
        <v>99</v>
      </c>
      <c r="E424" s="103">
        <v>1150</v>
      </c>
      <c r="F424" s="91"/>
      <c r="G424" s="91">
        <v>6</v>
      </c>
      <c r="H424" s="91">
        <v>94</v>
      </c>
      <c r="I424" s="103">
        <v>1082</v>
      </c>
      <c r="J424" s="91"/>
      <c r="K424" s="91">
        <v>2</v>
      </c>
      <c r="L424" s="91">
        <v>11</v>
      </c>
      <c r="M424" s="91">
        <v>5</v>
      </c>
      <c r="N424" s="91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6"/>
      <c r="AB424" s="16"/>
      <c r="AC424" s="17"/>
      <c r="AD424" s="16"/>
      <c r="AE424" s="17"/>
      <c r="AF424" s="17"/>
    </row>
    <row r="425" spans="1:32" s="15" customFormat="1" x14ac:dyDescent="0.25">
      <c r="A425" s="56"/>
      <c r="B425" s="87" t="s">
        <v>341</v>
      </c>
      <c r="C425" s="91">
        <v>6</v>
      </c>
      <c r="D425" s="91">
        <v>99</v>
      </c>
      <c r="E425" s="103">
        <v>1150</v>
      </c>
      <c r="F425" s="91"/>
      <c r="G425" s="91">
        <v>6</v>
      </c>
      <c r="H425" s="91">
        <v>94</v>
      </c>
      <c r="I425" s="103">
        <v>1082</v>
      </c>
      <c r="J425" s="91"/>
      <c r="K425" s="91">
        <v>2</v>
      </c>
      <c r="L425" s="91">
        <v>11</v>
      </c>
      <c r="M425" s="91">
        <v>5</v>
      </c>
      <c r="N425" s="91">
        <v>83</v>
      </c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6"/>
      <c r="AB425" s="16"/>
      <c r="AC425" s="17"/>
      <c r="AD425" s="16"/>
      <c r="AE425" s="17"/>
      <c r="AF425" s="17"/>
    </row>
    <row r="426" spans="1:32" s="15" customFormat="1" ht="31.5" x14ac:dyDescent="0.25">
      <c r="A426" s="56"/>
      <c r="B426" s="87" t="s">
        <v>346</v>
      </c>
      <c r="C426" s="91">
        <v>17</v>
      </c>
      <c r="D426" s="91">
        <v>34</v>
      </c>
      <c r="E426" s="103">
        <v>3</v>
      </c>
      <c r="F426" s="91"/>
      <c r="G426" s="91">
        <v>16</v>
      </c>
      <c r="H426" s="91">
        <v>30</v>
      </c>
      <c r="I426" s="103">
        <v>2</v>
      </c>
      <c r="J426" s="91"/>
      <c r="K426" s="91">
        <v>5</v>
      </c>
      <c r="L426" s="91">
        <v>5</v>
      </c>
      <c r="M426" s="91">
        <v>0</v>
      </c>
      <c r="N426" s="91">
        <v>0</v>
      </c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6"/>
      <c r="AB426" s="16"/>
      <c r="AC426" s="17"/>
      <c r="AD426" s="16"/>
      <c r="AE426" s="17"/>
      <c r="AF426" s="17"/>
    </row>
    <row r="427" spans="1:32" s="15" customFormat="1" x14ac:dyDescent="0.25">
      <c r="A427" s="38" t="s">
        <v>176</v>
      </c>
      <c r="B427" s="95" t="s">
        <v>339</v>
      </c>
      <c r="C427" s="18">
        <f>C428</f>
        <v>23</v>
      </c>
      <c r="D427" s="18">
        <f t="shared" ref="D427:N427" si="56">D428</f>
        <v>126</v>
      </c>
      <c r="E427" s="18">
        <f t="shared" si="56"/>
        <v>971</v>
      </c>
      <c r="F427" s="18">
        <f t="shared" si="56"/>
        <v>0</v>
      </c>
      <c r="G427" s="18">
        <f t="shared" si="56"/>
        <v>22</v>
      </c>
      <c r="H427" s="18">
        <f t="shared" si="56"/>
        <v>116</v>
      </c>
      <c r="I427" s="18">
        <f t="shared" si="56"/>
        <v>926</v>
      </c>
      <c r="J427" s="18">
        <f t="shared" si="56"/>
        <v>0</v>
      </c>
      <c r="K427" s="18">
        <f t="shared" si="56"/>
        <v>4</v>
      </c>
      <c r="L427" s="18">
        <f t="shared" si="56"/>
        <v>14</v>
      </c>
      <c r="M427" s="18">
        <f t="shared" si="56"/>
        <v>3</v>
      </c>
      <c r="N427" s="18">
        <f t="shared" si="56"/>
        <v>0</v>
      </c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6"/>
      <c r="AB427" s="16"/>
      <c r="AC427" s="17"/>
      <c r="AD427" s="16"/>
      <c r="AE427" s="17"/>
      <c r="AF427" s="17"/>
    </row>
    <row r="428" spans="1:32" s="15" customFormat="1" ht="47.25" x14ac:dyDescent="0.25">
      <c r="A428" s="38"/>
      <c r="B428" s="100" t="s">
        <v>340</v>
      </c>
      <c r="C428" s="91">
        <f>C429+C430</f>
        <v>23</v>
      </c>
      <c r="D428" s="91">
        <f t="shared" ref="D428:N428" si="57">D429+D430</f>
        <v>126</v>
      </c>
      <c r="E428" s="91">
        <f t="shared" si="57"/>
        <v>971</v>
      </c>
      <c r="F428" s="91">
        <f t="shared" si="57"/>
        <v>0</v>
      </c>
      <c r="G428" s="91">
        <f t="shared" si="57"/>
        <v>22</v>
      </c>
      <c r="H428" s="91">
        <f t="shared" si="57"/>
        <v>116</v>
      </c>
      <c r="I428" s="91">
        <f t="shared" si="57"/>
        <v>926</v>
      </c>
      <c r="J428" s="91">
        <f t="shared" si="57"/>
        <v>0</v>
      </c>
      <c r="K428" s="91">
        <f t="shared" si="57"/>
        <v>4</v>
      </c>
      <c r="L428" s="91">
        <f t="shared" si="57"/>
        <v>14</v>
      </c>
      <c r="M428" s="91">
        <f t="shared" si="57"/>
        <v>3</v>
      </c>
      <c r="N428" s="91">
        <f t="shared" si="57"/>
        <v>0</v>
      </c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6"/>
      <c r="AB428" s="16"/>
      <c r="AC428" s="17"/>
      <c r="AD428" s="16"/>
      <c r="AE428" s="17"/>
      <c r="AF428" s="17"/>
    </row>
    <row r="429" spans="1:32" s="15" customFormat="1" x14ac:dyDescent="0.25">
      <c r="A429" s="38"/>
      <c r="B429" s="87" t="s">
        <v>341</v>
      </c>
      <c r="C429" s="91">
        <v>6</v>
      </c>
      <c r="D429" s="91">
        <v>90</v>
      </c>
      <c r="E429" s="136">
        <v>968</v>
      </c>
      <c r="F429" s="136"/>
      <c r="G429" s="136">
        <v>6</v>
      </c>
      <c r="H429" s="136">
        <v>83</v>
      </c>
      <c r="I429" s="136">
        <v>923</v>
      </c>
      <c r="J429" s="91"/>
      <c r="K429" s="91">
        <v>1</v>
      </c>
      <c r="L429" s="91">
        <v>4</v>
      </c>
      <c r="M429" s="91">
        <v>3</v>
      </c>
      <c r="N429" s="91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6"/>
      <c r="AB429" s="16"/>
      <c r="AC429" s="17"/>
      <c r="AD429" s="16"/>
      <c r="AE429" s="17"/>
      <c r="AF429" s="17"/>
    </row>
    <row r="430" spans="1:32" s="15" customFormat="1" ht="31.5" x14ac:dyDescent="0.25">
      <c r="A430" s="38"/>
      <c r="B430" s="87" t="s">
        <v>346</v>
      </c>
      <c r="C430" s="91">
        <v>17</v>
      </c>
      <c r="D430" s="91">
        <v>36</v>
      </c>
      <c r="E430" s="136">
        <v>3</v>
      </c>
      <c r="F430" s="136"/>
      <c r="G430" s="136">
        <v>16</v>
      </c>
      <c r="H430" s="136">
        <v>33</v>
      </c>
      <c r="I430" s="136">
        <v>3</v>
      </c>
      <c r="J430" s="91"/>
      <c r="K430" s="91">
        <v>3</v>
      </c>
      <c r="L430" s="91">
        <v>10</v>
      </c>
      <c r="M430" s="91"/>
      <c r="N430" s="91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6"/>
      <c r="AB430" s="16"/>
      <c r="AC430" s="17"/>
      <c r="AD430" s="16"/>
      <c r="AE430" s="17"/>
      <c r="AF430" s="17"/>
    </row>
    <row r="431" spans="1:32" s="15" customFormat="1" ht="31.5" x14ac:dyDescent="0.25">
      <c r="A431" s="137" t="s">
        <v>350</v>
      </c>
      <c r="B431" s="138" t="s">
        <v>62</v>
      </c>
      <c r="C431" s="140">
        <f t="shared" ref="C431:N431" si="58">C382+C213</f>
        <v>1906</v>
      </c>
      <c r="D431" s="140">
        <f t="shared" si="58"/>
        <v>3122</v>
      </c>
      <c r="E431" s="140">
        <f t="shared" si="58"/>
        <v>20265</v>
      </c>
      <c r="F431" s="140">
        <f t="shared" si="58"/>
        <v>2066</v>
      </c>
      <c r="G431" s="140">
        <f t="shared" si="58"/>
        <v>1776</v>
      </c>
      <c r="H431" s="140">
        <f t="shared" si="58"/>
        <v>2693</v>
      </c>
      <c r="I431" s="140">
        <f t="shared" si="58"/>
        <v>17163</v>
      </c>
      <c r="J431" s="140">
        <f t="shared" si="58"/>
        <v>1614</v>
      </c>
      <c r="K431" s="140">
        <f t="shared" si="58"/>
        <v>426</v>
      </c>
      <c r="L431" s="140">
        <f t="shared" si="58"/>
        <v>417</v>
      </c>
      <c r="M431" s="140">
        <f t="shared" si="58"/>
        <v>149</v>
      </c>
      <c r="N431" s="140">
        <f t="shared" si="58"/>
        <v>783</v>
      </c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6"/>
      <c r="AB431" s="16"/>
      <c r="AC431" s="17"/>
      <c r="AD431" s="16"/>
      <c r="AE431" s="17"/>
      <c r="AF431" s="17"/>
    </row>
    <row r="432" spans="1:32" s="15" customFormat="1" ht="31.5" x14ac:dyDescent="0.25">
      <c r="A432" s="137"/>
      <c r="B432" s="138" t="s">
        <v>353</v>
      </c>
      <c r="C432" s="140">
        <f>C211+C431</f>
        <v>3807</v>
      </c>
      <c r="D432" s="140">
        <f t="shared" ref="D432:N432" si="59">D211+D431</f>
        <v>6572</v>
      </c>
      <c r="E432" s="140">
        <f t="shared" si="59"/>
        <v>39130</v>
      </c>
      <c r="F432" s="140">
        <f t="shared" si="59"/>
        <v>4370</v>
      </c>
      <c r="G432" s="140">
        <f t="shared" si="59"/>
        <v>3631</v>
      </c>
      <c r="H432" s="140">
        <f t="shared" si="59"/>
        <v>5748</v>
      </c>
      <c r="I432" s="140">
        <f t="shared" si="59"/>
        <v>34966</v>
      </c>
      <c r="J432" s="140">
        <f t="shared" si="59"/>
        <v>3665</v>
      </c>
      <c r="K432" s="140">
        <f t="shared" si="59"/>
        <v>808</v>
      </c>
      <c r="L432" s="140">
        <f t="shared" si="59"/>
        <v>713</v>
      </c>
      <c r="M432" s="140">
        <f t="shared" si="59"/>
        <v>202</v>
      </c>
      <c r="N432" s="140">
        <f t="shared" si="59"/>
        <v>2834</v>
      </c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6"/>
      <c r="AB432" s="16"/>
      <c r="AC432" s="17"/>
      <c r="AD432" s="16"/>
      <c r="AE432" s="17"/>
      <c r="AF432" s="17"/>
    </row>
    <row r="433" spans="3:14" s="24" customFormat="1" x14ac:dyDescent="0.25"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</row>
    <row r="434" spans="3:14" s="24" customFormat="1" x14ac:dyDescent="0.25"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</row>
    <row r="435" spans="3:14" s="24" customFormat="1" x14ac:dyDescent="0.25"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</row>
    <row r="436" spans="3:14" s="24" customFormat="1" x14ac:dyDescent="0.25"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</row>
    <row r="437" spans="3:14" s="24" customFormat="1" x14ac:dyDescent="0.25"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</row>
    <row r="438" spans="3:14" s="24" customFormat="1" x14ac:dyDescent="0.25"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</row>
    <row r="439" spans="3:14" s="24" customFormat="1" x14ac:dyDescent="0.25"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</row>
    <row r="440" spans="3:14" s="24" customFormat="1" x14ac:dyDescent="0.25"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</row>
    <row r="441" spans="3:14" s="24" customFormat="1" x14ac:dyDescent="0.25"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</row>
    <row r="442" spans="3:14" s="24" customFormat="1" x14ac:dyDescent="0.25"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</row>
    <row r="443" spans="3:14" s="24" customFormat="1" x14ac:dyDescent="0.25"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</row>
    <row r="444" spans="3:14" s="24" customFormat="1" x14ac:dyDescent="0.25"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</row>
    <row r="445" spans="3:14" s="24" customFormat="1" x14ac:dyDescent="0.25"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</row>
    <row r="446" spans="3:14" s="24" customFormat="1" x14ac:dyDescent="0.25"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</row>
    <row r="447" spans="3:14" s="24" customFormat="1" x14ac:dyDescent="0.25"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</row>
    <row r="448" spans="3:14" s="24" customFormat="1" x14ac:dyDescent="0.25"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</row>
    <row r="449" spans="3:14" s="24" customFormat="1" x14ac:dyDescent="0.25"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</row>
    <row r="450" spans="3:14" s="24" customFormat="1" x14ac:dyDescent="0.25"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</row>
    <row r="451" spans="3:14" s="24" customFormat="1" x14ac:dyDescent="0.25"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</row>
    <row r="452" spans="3:14" s="24" customFormat="1" x14ac:dyDescent="0.25"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</row>
    <row r="453" spans="3:14" s="24" customFormat="1" x14ac:dyDescent="0.25"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</row>
    <row r="454" spans="3:14" s="24" customFormat="1" x14ac:dyDescent="0.25"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</row>
    <row r="455" spans="3:14" s="24" customFormat="1" x14ac:dyDescent="0.25"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</row>
    <row r="456" spans="3:14" s="24" customFormat="1" x14ac:dyDescent="0.25"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</row>
    <row r="457" spans="3:14" s="24" customFormat="1" x14ac:dyDescent="0.25"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</row>
    <row r="458" spans="3:14" s="24" customFormat="1" x14ac:dyDescent="0.25"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</row>
    <row r="459" spans="3:14" s="24" customFormat="1" x14ac:dyDescent="0.25"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</row>
    <row r="460" spans="3:14" s="24" customFormat="1" x14ac:dyDescent="0.25"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</row>
    <row r="461" spans="3:14" s="24" customFormat="1" x14ac:dyDescent="0.25"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</row>
    <row r="462" spans="3:14" s="24" customFormat="1" x14ac:dyDescent="0.25"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</row>
    <row r="463" spans="3:14" s="24" customFormat="1" x14ac:dyDescent="0.25"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</row>
    <row r="464" spans="3:14" s="24" customFormat="1" x14ac:dyDescent="0.25"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</row>
    <row r="465" spans="3:14" s="24" customFormat="1" x14ac:dyDescent="0.25"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</row>
    <row r="466" spans="3:14" s="24" customFormat="1" x14ac:dyDescent="0.25"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</row>
    <row r="467" spans="3:14" s="24" customFormat="1" x14ac:dyDescent="0.25"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</row>
    <row r="468" spans="3:14" s="24" customFormat="1" x14ac:dyDescent="0.25"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</row>
    <row r="469" spans="3:14" s="24" customFormat="1" x14ac:dyDescent="0.25"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</row>
    <row r="470" spans="3:14" s="24" customFormat="1" x14ac:dyDescent="0.25"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</row>
    <row r="471" spans="3:14" s="24" customFormat="1" x14ac:dyDescent="0.25"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</row>
    <row r="472" spans="3:14" s="24" customFormat="1" x14ac:dyDescent="0.25"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</row>
    <row r="473" spans="3:14" s="24" customFormat="1" x14ac:dyDescent="0.25"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3:14" s="24" customFormat="1" x14ac:dyDescent="0.25"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</row>
    <row r="475" spans="3:14" s="24" customFormat="1" x14ac:dyDescent="0.25"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</row>
    <row r="476" spans="3:14" s="24" customFormat="1" x14ac:dyDescent="0.25"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</row>
    <row r="477" spans="3:14" s="24" customFormat="1" x14ac:dyDescent="0.25"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</row>
    <row r="478" spans="3:14" s="24" customFormat="1" x14ac:dyDescent="0.25"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</row>
    <row r="479" spans="3:14" s="24" customFormat="1" x14ac:dyDescent="0.25"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</row>
    <row r="480" spans="3:14" s="24" customFormat="1" x14ac:dyDescent="0.25"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</row>
    <row r="481" spans="3:14" s="24" customFormat="1" x14ac:dyDescent="0.25"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</row>
    <row r="482" spans="3:14" s="24" customFormat="1" x14ac:dyDescent="0.25"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</row>
    <row r="483" spans="3:14" s="24" customFormat="1" x14ac:dyDescent="0.25"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</row>
    <row r="484" spans="3:14" s="24" customFormat="1" x14ac:dyDescent="0.25"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</row>
    <row r="485" spans="3:14" s="24" customFormat="1" x14ac:dyDescent="0.25"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</row>
    <row r="486" spans="3:14" s="24" customFormat="1" x14ac:dyDescent="0.25"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</row>
    <row r="487" spans="3:14" s="24" customFormat="1" x14ac:dyDescent="0.25"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</row>
    <row r="488" spans="3:14" s="24" customFormat="1" x14ac:dyDescent="0.25"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</row>
    <row r="489" spans="3:14" s="24" customFormat="1" x14ac:dyDescent="0.25"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</row>
    <row r="490" spans="3:14" s="24" customFormat="1" x14ac:dyDescent="0.25"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</row>
    <row r="491" spans="3:14" s="24" customFormat="1" x14ac:dyDescent="0.25"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</row>
    <row r="492" spans="3:14" s="24" customFormat="1" x14ac:dyDescent="0.25"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</row>
    <row r="493" spans="3:14" s="24" customFormat="1" x14ac:dyDescent="0.25"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</row>
    <row r="494" spans="3:14" s="24" customFormat="1" x14ac:dyDescent="0.25"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</row>
    <row r="495" spans="3:14" s="24" customFormat="1" x14ac:dyDescent="0.25"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</row>
    <row r="496" spans="3:14" s="24" customFormat="1" x14ac:dyDescent="0.25"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</row>
    <row r="497" spans="3:14" s="24" customFormat="1" x14ac:dyDescent="0.25"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</row>
    <row r="498" spans="3:14" s="24" customFormat="1" x14ac:dyDescent="0.25"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</row>
    <row r="499" spans="3:14" s="24" customFormat="1" x14ac:dyDescent="0.25"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</row>
    <row r="500" spans="3:14" s="24" customFormat="1" x14ac:dyDescent="0.25"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</row>
    <row r="501" spans="3:14" s="24" customFormat="1" x14ac:dyDescent="0.25"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</row>
    <row r="502" spans="3:14" s="24" customFormat="1" x14ac:dyDescent="0.25"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</row>
    <row r="503" spans="3:14" s="24" customFormat="1" x14ac:dyDescent="0.25"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</row>
    <row r="504" spans="3:14" s="24" customFormat="1" x14ac:dyDescent="0.25"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</row>
    <row r="505" spans="3:14" s="24" customFormat="1" x14ac:dyDescent="0.25"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</row>
    <row r="506" spans="3:14" s="24" customFormat="1" x14ac:dyDescent="0.25"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</row>
    <row r="507" spans="3:14" s="24" customFormat="1" x14ac:dyDescent="0.25"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</row>
    <row r="508" spans="3:14" s="24" customFormat="1" x14ac:dyDescent="0.25"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</row>
    <row r="509" spans="3:14" s="24" customFormat="1" x14ac:dyDescent="0.25"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</row>
    <row r="510" spans="3:14" s="24" customFormat="1" x14ac:dyDescent="0.25"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</row>
    <row r="511" spans="3:14" s="24" customFormat="1" x14ac:dyDescent="0.25"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</row>
    <row r="512" spans="3:14" s="24" customFormat="1" x14ac:dyDescent="0.25"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</row>
    <row r="513" spans="3:14" s="24" customFormat="1" x14ac:dyDescent="0.25"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</row>
    <row r="514" spans="3:14" s="24" customFormat="1" x14ac:dyDescent="0.25"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</row>
    <row r="515" spans="3:14" s="24" customFormat="1" x14ac:dyDescent="0.25"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</row>
    <row r="516" spans="3:14" s="24" customFormat="1" x14ac:dyDescent="0.25"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</row>
    <row r="517" spans="3:14" s="24" customFormat="1" x14ac:dyDescent="0.25"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</row>
    <row r="518" spans="3:14" s="24" customFormat="1" x14ac:dyDescent="0.25"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</row>
    <row r="519" spans="3:14" s="24" customFormat="1" x14ac:dyDescent="0.25"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3:14" s="24" customFormat="1" x14ac:dyDescent="0.25"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</row>
    <row r="521" spans="3:14" s="24" customFormat="1" x14ac:dyDescent="0.25"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</row>
    <row r="522" spans="3:14" s="24" customFormat="1" x14ac:dyDescent="0.25"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</row>
    <row r="523" spans="3:14" s="24" customFormat="1" x14ac:dyDescent="0.25"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</row>
    <row r="524" spans="3:14" s="24" customFormat="1" x14ac:dyDescent="0.25"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</row>
    <row r="525" spans="3:14" s="24" customFormat="1" x14ac:dyDescent="0.25"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</row>
    <row r="526" spans="3:14" s="24" customFormat="1" x14ac:dyDescent="0.25"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</row>
    <row r="527" spans="3:14" s="24" customFormat="1" x14ac:dyDescent="0.25"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</row>
    <row r="528" spans="3:14" s="24" customFormat="1" x14ac:dyDescent="0.25"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</row>
    <row r="529" spans="3:14" s="24" customFormat="1" x14ac:dyDescent="0.25"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</row>
    <row r="530" spans="3:14" s="24" customFormat="1" x14ac:dyDescent="0.25"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</row>
    <row r="531" spans="3:14" s="24" customFormat="1" x14ac:dyDescent="0.25"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</row>
    <row r="532" spans="3:14" s="24" customFormat="1" x14ac:dyDescent="0.25"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</row>
    <row r="533" spans="3:14" s="24" customFormat="1" x14ac:dyDescent="0.25"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</row>
    <row r="534" spans="3:14" s="24" customFormat="1" x14ac:dyDescent="0.25"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</row>
    <row r="535" spans="3:14" s="24" customFormat="1" x14ac:dyDescent="0.25"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</row>
    <row r="536" spans="3:14" s="24" customFormat="1" x14ac:dyDescent="0.25"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</row>
    <row r="537" spans="3:14" s="24" customFormat="1" x14ac:dyDescent="0.25"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</row>
    <row r="538" spans="3:14" s="24" customFormat="1" x14ac:dyDescent="0.25"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</row>
    <row r="539" spans="3:14" s="24" customFormat="1" x14ac:dyDescent="0.25"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</row>
    <row r="540" spans="3:14" s="24" customFormat="1" x14ac:dyDescent="0.25"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</row>
    <row r="541" spans="3:14" s="24" customFormat="1" x14ac:dyDescent="0.25"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</row>
    <row r="542" spans="3:14" s="24" customFormat="1" x14ac:dyDescent="0.25"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</row>
    <row r="543" spans="3:14" s="24" customFormat="1" x14ac:dyDescent="0.25"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</row>
    <row r="544" spans="3:14" s="24" customFormat="1" x14ac:dyDescent="0.25"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</row>
    <row r="545" spans="3:14" s="24" customFormat="1" x14ac:dyDescent="0.25"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</row>
    <row r="546" spans="3:14" s="24" customFormat="1" x14ac:dyDescent="0.25"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</row>
    <row r="547" spans="3:14" s="24" customFormat="1" x14ac:dyDescent="0.25"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</row>
    <row r="548" spans="3:14" s="24" customFormat="1" x14ac:dyDescent="0.25"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</row>
    <row r="549" spans="3:14" s="24" customFormat="1" x14ac:dyDescent="0.25"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</row>
    <row r="550" spans="3:14" s="24" customFormat="1" x14ac:dyDescent="0.25"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</row>
    <row r="551" spans="3:14" s="24" customFormat="1" x14ac:dyDescent="0.25"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</row>
    <row r="552" spans="3:14" s="24" customFormat="1" x14ac:dyDescent="0.25"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</row>
    <row r="553" spans="3:14" s="24" customFormat="1" x14ac:dyDescent="0.25"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</row>
    <row r="554" spans="3:14" s="24" customFormat="1" x14ac:dyDescent="0.25"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</row>
    <row r="555" spans="3:14" s="24" customFormat="1" x14ac:dyDescent="0.25"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</row>
    <row r="556" spans="3:14" s="24" customFormat="1" x14ac:dyDescent="0.25"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</row>
    <row r="557" spans="3:14" s="24" customFormat="1" x14ac:dyDescent="0.25"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</row>
    <row r="558" spans="3:14" s="24" customFormat="1" x14ac:dyDescent="0.25"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</row>
    <row r="559" spans="3:14" s="24" customFormat="1" x14ac:dyDescent="0.25"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</row>
    <row r="560" spans="3:14" s="24" customFormat="1" x14ac:dyDescent="0.25"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</row>
    <row r="561" spans="3:14" s="24" customFormat="1" x14ac:dyDescent="0.25"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</row>
    <row r="562" spans="3:14" s="24" customFormat="1" x14ac:dyDescent="0.25"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</row>
    <row r="563" spans="3:14" ht="12.75" customHeight="1" x14ac:dyDescent="0.25"/>
    <row r="564" spans="3:14" ht="12.75" customHeight="1" x14ac:dyDescent="0.25"/>
    <row r="565" spans="3:14" ht="12.75" customHeight="1" x14ac:dyDescent="0.25"/>
    <row r="566" spans="3:14" ht="12.75" customHeight="1" x14ac:dyDescent="0.25"/>
    <row r="567" spans="3:14" ht="12.75" customHeight="1" x14ac:dyDescent="0.25"/>
    <row r="568" spans="3:14" ht="12.75" customHeight="1" x14ac:dyDescent="0.25"/>
    <row r="569" spans="3:14" ht="12.75" customHeight="1" x14ac:dyDescent="0.25"/>
    <row r="570" spans="3:14" ht="12.75" customHeight="1" x14ac:dyDescent="0.25"/>
    <row r="571" spans="3:14" ht="12.75" customHeight="1" x14ac:dyDescent="0.25"/>
    <row r="572" spans="3:14" ht="12.75" customHeight="1" x14ac:dyDescent="0.25"/>
    <row r="573" spans="3:14" ht="12.75" customHeight="1" x14ac:dyDescent="0.25"/>
    <row r="574" spans="3:14" ht="12.75" customHeight="1" x14ac:dyDescent="0.25"/>
    <row r="575" spans="3:14" ht="12.75" customHeight="1" x14ac:dyDescent="0.25"/>
    <row r="576" spans="3:14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</sheetData>
  <mergeCells count="25">
    <mergeCell ref="M409:M410"/>
    <mergeCell ref="O6:Z6"/>
    <mergeCell ref="L9:N9"/>
    <mergeCell ref="T9:Z9"/>
    <mergeCell ref="D409:D410"/>
    <mergeCell ref="E409:E410"/>
    <mergeCell ref="G409:G410"/>
    <mergeCell ref="H409:H410"/>
    <mergeCell ref="L409:L410"/>
    <mergeCell ref="I409:I410"/>
    <mergeCell ref="K409:K410"/>
    <mergeCell ref="F409:F410"/>
    <mergeCell ref="J409:J410"/>
    <mergeCell ref="N409:N410"/>
    <mergeCell ref="K6:N6"/>
    <mergeCell ref="A1:E1"/>
    <mergeCell ref="M1:N1"/>
    <mergeCell ref="Q1:R1"/>
    <mergeCell ref="A3:Z3"/>
    <mergeCell ref="A4:Z4"/>
    <mergeCell ref="C409:C410"/>
    <mergeCell ref="A6:A7"/>
    <mergeCell ref="B6:B7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2.5</vt:lpstr>
      <vt:lpstr>Sheet1</vt:lpstr>
      <vt:lpstr>'Phụ lục 2.5'!Print_Area</vt:lpstr>
      <vt:lpstr>'Phụ lục 2.5'!Print_Titles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2025-05-06T12:28:08Z</cp:lastPrinted>
  <dcterms:created xsi:type="dcterms:W3CDTF">2025-04-12T03:51:55Z</dcterms:created>
  <dcterms:modified xsi:type="dcterms:W3CDTF">2025-05-06T12:30:16Z</dcterms:modified>
</cp:coreProperties>
</file>