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ÀI LIỆU NĂM 2025\SXĐVHC2025\Long An\Trình UBTVQH\"/>
    </mc:Choice>
  </mc:AlternateContent>
  <bookViews>
    <workbookView xWindow="-105" yWindow="-105" windowWidth="19425" windowHeight="11505"/>
  </bookViews>
  <sheets>
    <sheet name="Phụ lục 2.5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0" localSheetId="0">'[1]PNT-QUOT-#3'!#REF!</definedName>
    <definedName name="\0">'[1]PNT-QUOT-#3'!#REF!</definedName>
    <definedName name="\d" localSheetId="0">'[2]??-BLDG'!#REF!</definedName>
    <definedName name="\d">'[2]??-BLDG'!#REF!</definedName>
    <definedName name="\e" localSheetId="0">'[2]??-BLDG'!#REF!</definedName>
    <definedName name="\e">'[2]??-BLDG'!#REF!</definedName>
    <definedName name="\f" localSheetId="0">'[2]??-BLDG'!#REF!</definedName>
    <definedName name="\f">'[2]??-BLDG'!#REF!</definedName>
    <definedName name="\g" localSheetId="0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1">#REF!</definedName>
    <definedName name="_1000A01">#N/A</definedName>
    <definedName name="_2">#REF!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abb91">[4]chitimc!#REF!</definedName>
    <definedName name="_CON1">#REF!</definedName>
    <definedName name="_CON2">#REF!</definedName>
    <definedName name="_CT250">'[4]dongia (2)'!#REF!</definedName>
    <definedName name="_ddn400">#REF!</definedName>
    <definedName name="_ddn600">#REF!</definedName>
    <definedName name="_dgt100">'[4]dongia (2)'!#REF!</definedName>
    <definedName name="_Fill" hidden="1">#REF!</definedName>
    <definedName name="_GID1">'[4]LKVL-CK-HT-GD1'!$A$4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l1" localSheetId="0">#REF!</definedName>
    <definedName name="_kl1">#REF!</definedName>
    <definedName name="_Lan1" localSheetId="0" hidden="1">{"'Sheet1'!$L$16"}</definedName>
    <definedName name="_Lan1" hidden="1">{"'Sheet1'!$L$16"}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ct3">[5]gVL!$Q$23</definedName>
    <definedName name="_th100">'[4]dongia (2)'!#REF!</definedName>
    <definedName name="_TH160">'[4]dongia (2)'!#REF!</definedName>
    <definedName name="_TL1" localSheetId="0">#REF!</definedName>
    <definedName name="_TL1">#REF!</definedName>
    <definedName name="_TL2" localSheetId="0">#REF!</definedName>
    <definedName name="_TL2">#REF!</definedName>
    <definedName name="_TL3" localSheetId="0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250">'[4]dongia (2)'!#REF!</definedName>
    <definedName name="_tr375">[4]giathanh1!#REF!</definedName>
    <definedName name="_tt3" localSheetId="0" hidden="1">{"'Sheet1'!$L$16"}</definedName>
    <definedName name="_tt3" hidden="1">{"'Sheet1'!$L$16"}</definedName>
    <definedName name="_tz593">#REF!</definedName>
    <definedName name="_VL100" localSheetId="0">#REF!</definedName>
    <definedName name="_VL100">#REF!</definedName>
    <definedName name="_VL200" localSheetId="0">#REF!</definedName>
    <definedName name="_VL200">#REF!</definedName>
    <definedName name="_VL250" localSheetId="0">#REF!</definedName>
    <definedName name="_VL250">#REF!</definedName>
    <definedName name="A" localSheetId="0">'[1]PNT-QUOT-#3'!#REF!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 localSheetId="0">#REF!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A">'[6]MTL$-INTER'!#REF!</definedName>
    <definedName name="aaaaaaaaâ" localSheetId="0">#REF!</definedName>
    <definedName name="aaaaaaaaâ">#REF!</definedName>
    <definedName name="AC120_" localSheetId="0">#REF!</definedName>
    <definedName name="AC120_">#REF!</definedName>
    <definedName name="AC35_" localSheetId="0">#REF!</definedName>
    <definedName name="AC35_">#REF!</definedName>
    <definedName name="AC50_">#REF!</definedName>
    <definedName name="AC70_">#REF!</definedName>
    <definedName name="AC95_">#REF!</definedName>
    <definedName name="æ76">[7]chitiet!#REF!</definedName>
    <definedName name="ag142X42">[4]chitimc!#REF!</definedName>
    <definedName name="ag15F80">#REF!</definedName>
    <definedName name="ag267N59">[4]chitimc!#REF!</definedName>
    <definedName name="All_Item">#REF!</definedName>
    <definedName name="ALPIN">#N/A</definedName>
    <definedName name="ALPJYOU">#N/A</definedName>
    <definedName name="ALPTOI">#N/A</definedName>
    <definedName name="B">'[1]PNT-QUOT-#3'!#REF!</definedName>
    <definedName name="b_240">'[4]THPDMoi  (2)'!#REF!</definedName>
    <definedName name="b_280">'[4]THPDMoi  (2)'!#REF!</definedName>
    <definedName name="b_320">'[4]THPDMoi  (2)'!#REF!</definedName>
    <definedName name="bangciti">'[4]dongia (2)'!#REF!</definedName>
    <definedName name="BarData">#REF!</definedName>
    <definedName name="BB">#REF!</definedName>
    <definedName name="bd">[5]gVL!$Q$15</definedName>
    <definedName name="bdht15nc">[4]gtrinh!#REF!</definedName>
    <definedName name="bdht15vl">[4]gtrinh!#REF!</definedName>
    <definedName name="bdht25nc">[4]gtrinh!#REF!</definedName>
    <definedName name="bdht25vl">[4]gtrinh!#REF!</definedName>
    <definedName name="bdht325nc">[4]gtrinh!#REF!</definedName>
    <definedName name="bdht325vl">[4]gtrinh!#REF!</definedName>
    <definedName name="bia" localSheetId="0">#REF!</definedName>
    <definedName name="bia">#REF!</definedName>
    <definedName name="BOQ" localSheetId="0">#REF!</definedName>
    <definedName name="BOQ">#REF!</definedName>
    <definedName name="BT" localSheetId="0">#REF!</definedName>
    <definedName name="BT">#REF!</definedName>
    <definedName name="BVCISUMMARY">#REF!</definedName>
    <definedName name="C_">#REF!</definedName>
    <definedName name="CABLE2">'[8]MTO REV.0'!$A$1:$Q$570</definedName>
    <definedName name="CAPDAT">[4]phuluc1!#REF!</definedName>
    <definedName name="Category_All" localSheetId="0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">[9]NC!$B$5:$C$56</definedName>
    <definedName name="CC" localSheetId="0">#REF!</definedName>
    <definedName name="CC">#REF!</definedName>
    <definedName name="CCS" localSheetId="0">#REF!</definedName>
    <definedName name="CCS">#REF!</definedName>
    <definedName name="CDD" localSheetId="0">#REF!</definedName>
    <definedName name="CDD">#REF!</definedName>
    <definedName name="CDDD" localSheetId="0">'[4]THPDMoi  (2)'!#REF!</definedName>
    <definedName name="CDDD">'[4]THPDMoi  (2)'!#REF!</definedName>
    <definedName name="cddd1p">'[4]TONG HOP VL-NC'!$C$3</definedName>
    <definedName name="cddd3p">'[4]TONG HOP VL-NC'!$C$2</definedName>
    <definedName name="cfk" localSheetId="0">#REF!</definedName>
    <definedName name="cfk">#REF!</definedName>
    <definedName name="cgionc">'[4]lam-moi'!#REF!</definedName>
    <definedName name="cgiovl">'[4]lam-moi'!#REF!</definedName>
    <definedName name="CH" localSheetId="0">#REF!</definedName>
    <definedName name="CH">#REF!</definedName>
    <definedName name="chhtnc">'[4]lam-moi'!#REF!</definedName>
    <definedName name="chhtvl">'[4]lam-moi'!#REF!</definedName>
    <definedName name="chnc">'[4]lam-moi'!#REF!</definedName>
    <definedName name="chvl">'[4]lam-moi'!#REF!</definedName>
    <definedName name="citidd">'[4]dongia (2)'!#REF!</definedName>
    <definedName name="CK">#REF!</definedName>
    <definedName name="cknc">'[4]lam-moi'!#REF!</definedName>
    <definedName name="ckvl">'[4]lam-moi'!#REF!</definedName>
    <definedName name="clvc1">[4]chitiet!$D$3</definedName>
    <definedName name="CLVC3">0.1</definedName>
    <definedName name="CLVCTB">#REF!</definedName>
    <definedName name="CLVL">[10]ctdg!#REF!</definedName>
    <definedName name="CN3p">'[4]TONGKE3p '!$X$295</definedName>
    <definedName name="COAT">'[1]PNT-QUOT-#3'!#REF!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1x15">[4]giathanh1!#REF!</definedName>
    <definedName name="CONST_EQ">#REF!</definedName>
    <definedName name="Cot_thep">[4]Du_lieu!$C$19</definedName>
    <definedName name="COVER" localSheetId="0">#REF!</definedName>
    <definedName name="COVER">#REF!</definedName>
    <definedName name="CPC" localSheetId="0">#REF!</definedName>
    <definedName name="CPC">#REF!</definedName>
    <definedName name="cpd">[5]gVL!$Q$20</definedName>
    <definedName name="cpdd">[5]gVL!$Q$21</definedName>
    <definedName name="CPVC100" localSheetId="0">#REF!</definedName>
    <definedName name="CPVC100">#REF!</definedName>
    <definedName name="CPVC1KM">'[4]TH VL, NC, DDHT Thanhphuoc'!$J$19</definedName>
    <definedName name="CPVCDN">'[4]#REF'!$K$33</definedName>
    <definedName name="CRD" localSheetId="0">#REF!</definedName>
    <definedName name="CRD">#REF!</definedName>
    <definedName name="_xlnm.Criteria">[11]SILICATE!#REF!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RS" localSheetId="0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g">[12]ctdg!#REF!</definedName>
    <definedName name="cti3x15">[4]giathanh1!#REF!</definedName>
    <definedName name="culy1">[4]DONGIA!#REF!</definedName>
    <definedName name="culy2">[4]DONGIA!#REF!</definedName>
    <definedName name="culy3">[4]DONGIA!#REF!</definedName>
    <definedName name="culy4">[4]DONGIA!#REF!</definedName>
    <definedName name="culy5">[4]DONGIA!#REF!</definedName>
    <definedName name="cuoc">[4]DONGIA!#REF!</definedName>
    <definedName name="CURRENCY" localSheetId="0">#REF!</definedName>
    <definedName name="CURRENCY">#REF!</definedName>
    <definedName name="cv">[13]gvl!$N$17</definedName>
    <definedName name="CX" localSheetId="0">#REF!</definedName>
    <definedName name="CX">#REF!</definedName>
    <definedName name="cxhtnc">'[4]lam-moi'!#REF!</definedName>
    <definedName name="cxhtvl">'[4]lam-moi'!#REF!</definedName>
    <definedName name="cxnc">'[4]lam-moi'!#REF!</definedName>
    <definedName name="cxvl">'[4]lam-moi'!#REF!</definedName>
    <definedName name="cxxnc">'[4]lam-moi'!#REF!</definedName>
    <definedName name="cxxvl">'[4]lam-moi'!#REF!</definedName>
    <definedName name="D_7101A_B" localSheetId="0">#REF!</definedName>
    <definedName name="D_7101A_B">#REF!</definedName>
    <definedName name="D_Gia">'[14]Don gia'!$A$3:$F$240</definedName>
    <definedName name="D1x49">[4]chitimc!#REF!</definedName>
    <definedName name="D1x49x49">[4]chitimc!#REF!</definedName>
    <definedName name="d24nc">'[4]lam-moi'!#REF!</definedName>
    <definedName name="d24vl">'[4]lam-moi'!#REF!</definedName>
    <definedName name="data" localSheetId="0">#REF!</definedName>
    <definedName name="data">#REF!</definedName>
    <definedName name="Data11" localSheetId="0">#REF!</definedName>
    <definedName name="Data11">#REF!</definedName>
    <definedName name="Data41" localSheetId="0">#REF!</definedName>
    <definedName name="Data41">#REF!</definedName>
    <definedName name="_xlnm.Database">#REF!</definedName>
    <definedName name="DataFilter">[15]!DataFilter</definedName>
    <definedName name="DataSort">[15]!DataSort</definedName>
    <definedName name="dcc">[5]gVL!$Q$50</definedName>
    <definedName name="dcl">[5]gVL!$Q$40</definedName>
    <definedName name="DD" localSheetId="0">#REF!</definedName>
    <definedName name="DD">#REF!</definedName>
    <definedName name="dd0.5x1">[5]gVL!$Q$10</definedName>
    <definedName name="dd1pnc">[4]chitiet!$G$404</definedName>
    <definedName name="dd1pvl">[4]chitiet!$G$383</definedName>
    <definedName name="dd1x2">[16]gvl!$N$9</definedName>
    <definedName name="dd2x4">[5]gVL!$Q$12</definedName>
    <definedName name="dd3pctnc">'[4]lam-moi'!#REF!</definedName>
    <definedName name="dd3pctvl">'[4]lam-moi'!#REF!</definedName>
    <definedName name="dd3plmvl">'[4]lam-moi'!#REF!</definedName>
    <definedName name="dd3pnc">'[4]lam-moi'!#REF!</definedName>
    <definedName name="dd3pvl">'[4]lam-moi'!#REF!</definedName>
    <definedName name="ddhtnc">'[4]lam-moi'!#REF!</definedName>
    <definedName name="ddhtvl">'[4]lam-moi'!#REF!</definedName>
    <definedName name="ddien">[5]gVL!$Q$51</definedName>
    <definedName name="ddt2nc">[4]gtrinh!#REF!</definedName>
    <definedName name="ddt2vl">[4]gtrinh!#REF!</definedName>
    <definedName name="ddtd3pnc">'[4]thao-go'!#REF!</definedName>
    <definedName name="ddtt1pnc">[4]gtrinh!#REF!</definedName>
    <definedName name="ddtt1pvl">[4]gtrinh!#REF!</definedName>
    <definedName name="ddtt3pnc">[4]gtrinh!#REF!</definedName>
    <definedName name="ddtt3pvl">[4]gtrinh!#REF!</definedName>
    <definedName name="df" localSheetId="0">#REF!</definedName>
    <definedName name="df">#REF!</definedName>
    <definedName name="DG">'[14]Don gia'!$B$3:$G$195</definedName>
    <definedName name="dgbdII" localSheetId="0">#REF!</definedName>
    <definedName name="dgbdII">#REF!</definedName>
    <definedName name="DGCTI592" localSheetId="0">#REF!</definedName>
    <definedName name="DGCTI592">#REF!</definedName>
    <definedName name="DGM">[4]DONGIA!$A$453:$F$459</definedName>
    <definedName name="dgnc" localSheetId="0">#REF!</definedName>
    <definedName name="dgnc">#REF!</definedName>
    <definedName name="dgqndn" localSheetId="0">#REF!</definedName>
    <definedName name="dgqndn">#REF!</definedName>
    <definedName name="DGTH" localSheetId="0">#REF!</definedName>
    <definedName name="DGTH">#REF!</definedName>
    <definedName name="DGTH1">[4]DONGIA!$A$414:$G$452</definedName>
    <definedName name="dgth2">[4]DONGIA!$A$414:$G$439</definedName>
    <definedName name="DGTR">[4]DONGIA!$A$472:$I$521</definedName>
    <definedName name="dgvl" localSheetId="0">#REF!</definedName>
    <definedName name="dgvl">#REF!</definedName>
    <definedName name="DGVL1">[4]DONGIA!$A$5:$F$235</definedName>
    <definedName name="DGVT">'[4]DON GIA'!$C$5:$G$137</definedName>
    <definedName name="dien" localSheetId="0" hidden="1">{"'Sheet1'!$L$16"}</definedName>
    <definedName name="dien" hidden="1">{"'Sheet1'!$L$16"}</definedName>
    <definedName name="DL15HT">'[4]TONGKE-HT'!#REF!</definedName>
    <definedName name="DL16HT">'[4]TONGKE-HT'!#REF!</definedName>
    <definedName name="DL19HT">'[4]TONGKE-HT'!#REF!</definedName>
    <definedName name="DL20HT">'[4]TONGKE-HT'!#REF!</definedName>
    <definedName name="dm56bxd" localSheetId="0">#REF!</definedName>
    <definedName name="dm56bxd">#REF!</definedName>
    <definedName name="dmz">[5]gVL!$Q$45</definedName>
    <definedName name="dno">[5]gVL!$Q$49</definedName>
    <definedName name="Documents_array" localSheetId="0">#REF!</definedName>
    <definedName name="Documents_array">#REF!</definedName>
    <definedName name="DonGia" localSheetId="0">#REF!</definedName>
    <definedName name="DonGia">#REF!</definedName>
    <definedName name="dongia1">[4]DG!$A$4:$H$606</definedName>
    <definedName name="ds1pnc" localSheetId="0">#REF!</definedName>
    <definedName name="ds1pnc">#REF!</definedName>
    <definedName name="ds1pvl" localSheetId="0">#REF!</definedName>
    <definedName name="ds1pvl">#REF!</definedName>
    <definedName name="ds3pnc" localSheetId="0">#REF!</definedName>
    <definedName name="ds3pnc">#REF!</definedName>
    <definedName name="ds3pvl">#REF!</definedName>
    <definedName name="dsct3pnc">'[4]#REF'!#REF!</definedName>
    <definedName name="dsct3pvl">'[4]#REF'!#REF!</definedName>
    <definedName name="DSUMDATA" localSheetId="0">#REF!</definedName>
    <definedName name="DSUMDATA">#REF!</definedName>
    <definedName name="duong">[9]NC!$B$5:$D$56</definedName>
    <definedName name="duong1">[4]DONGIA!#REF!</definedName>
    <definedName name="duong2">[4]DONGIA!#REF!</definedName>
    <definedName name="duong3">[4]DONGIA!#REF!</definedName>
    <definedName name="duong4">[4]DONGIA!#REF!</definedName>
    <definedName name="duong5">[4]DONGIA!#REF!</definedName>
    <definedName name="ë">[7]chitiet!#REF!</definedName>
    <definedName name="E1.000">[17]Sheet2!#REF!</definedName>
    <definedName name="E1.010">[17]Sheet2!#REF!</definedName>
    <definedName name="E1.020">[17]Sheet2!#REF!</definedName>
    <definedName name="E1.200">[17]Sheet2!#REF!</definedName>
    <definedName name="E1.210">[17]Sheet2!#REF!</definedName>
    <definedName name="E1.220">[17]Sheet2!#REF!</definedName>
    <definedName name="E1.300">[17]Sheet2!#REF!</definedName>
    <definedName name="E1.310">[17]Sheet2!#REF!</definedName>
    <definedName name="E1.320">[17]Sheet2!#REF!</definedName>
    <definedName name="E1.400">[17]Sheet2!#REF!</definedName>
    <definedName name="E1.410">[17]Sheet2!#REF!</definedName>
    <definedName name="E1.420">[17]Sheet2!#REF!</definedName>
    <definedName name="E1.500">[17]Sheet2!#REF!</definedName>
    <definedName name="E1.510">[17]Sheet2!#REF!</definedName>
    <definedName name="E1.520">[17]Sheet2!#REF!</definedName>
    <definedName name="E1.600">[17]Sheet2!#REF!</definedName>
    <definedName name="E1.611">[17]Sheet2!#REF!</definedName>
    <definedName name="E1.631">[17]Sheet2!#REF!</definedName>
    <definedName name="E2.000">[17]Sheet2!#REF!</definedName>
    <definedName name="E2.000A">[17]Sheet2!#REF!</definedName>
    <definedName name="E2.010">[17]Sheet2!#REF!</definedName>
    <definedName name="E2.010A">[17]Sheet2!#REF!</definedName>
    <definedName name="E2.020">[17]Sheet2!#REF!</definedName>
    <definedName name="E2.020A">[17]Sheet2!#REF!</definedName>
    <definedName name="E2.100">[17]Sheet2!#REF!</definedName>
    <definedName name="E2.100A">[17]Sheet2!#REF!</definedName>
    <definedName name="E2.110">[17]Sheet2!#REF!</definedName>
    <definedName name="E2.110A">[17]Sheet2!#REF!</definedName>
    <definedName name="E2.120">[17]Sheet2!#REF!</definedName>
    <definedName name="E2.120A">[17]Sheet2!#REF!</definedName>
    <definedName name="E3.000">[17]Sheet2!#REF!</definedName>
    <definedName name="E3.010">[17]Sheet2!#REF!</definedName>
    <definedName name="E3.020">[17]Sheet2!#REF!</definedName>
    <definedName name="E3.031">[17]Sheet2!#REF!</definedName>
    <definedName name="E3.032">[17]Sheet2!#REF!</definedName>
    <definedName name="E3.033">[17]Sheet2!#REF!</definedName>
    <definedName name="E4.001">[17]Sheet2!#REF!</definedName>
    <definedName name="E4.011">[17]Sheet2!#REF!</definedName>
    <definedName name="E4.021">[17]Sheet2!#REF!</definedName>
    <definedName name="E4.101">[17]Sheet2!#REF!</definedName>
    <definedName name="E4.111">[17]Sheet2!#REF!</definedName>
    <definedName name="E4.121">[17]Sheet2!#REF!</definedName>
    <definedName name="E5.010">[17]Sheet2!#REF!</definedName>
    <definedName name="E5.020">[17]Sheet2!#REF!</definedName>
    <definedName name="E5.030">[17]Sheet2!#REF!</definedName>
    <definedName name="E6.001">[17]Sheet2!#REF!</definedName>
    <definedName name="E6.002">[17]Sheet2!#REF!</definedName>
    <definedName name="E6.011">[17]Sheet2!#REF!</definedName>
    <definedName name="E6.012">[17]Sheet2!#REF!</definedName>
    <definedName name="ë74">[7]chitiet!#REF!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[11]SILICATE!#REF!</definedName>
    <definedName name="F" localSheetId="0">#REF!</definedName>
    <definedName name="F">#REF!</definedName>
    <definedName name="F0.000">[17]Sheet2!#REF!</definedName>
    <definedName name="F0.010">[17]Sheet2!#REF!</definedName>
    <definedName name="F0.020">[17]Sheet2!#REF!</definedName>
    <definedName name="F0.100">[17]Sheet2!#REF!</definedName>
    <definedName name="F0.110">[17]Sheet2!#REF!</definedName>
    <definedName name="F0.120">[17]Sheet2!#REF!</definedName>
    <definedName name="F0.200">[17]Sheet2!#REF!</definedName>
    <definedName name="F0.210">[17]Sheet2!#REF!</definedName>
    <definedName name="F0.220">[17]Sheet2!#REF!</definedName>
    <definedName name="F0.300">[17]Sheet2!#REF!</definedName>
    <definedName name="F0.310">[17]Sheet2!#REF!</definedName>
    <definedName name="F0.320">[17]Sheet2!#REF!</definedName>
    <definedName name="F1.000">[17]Sheet2!#REF!</definedName>
    <definedName name="F1.010">[17]Sheet2!#REF!</definedName>
    <definedName name="F1.020">[17]Sheet2!#REF!</definedName>
    <definedName name="F1.100">[17]Sheet2!#REF!</definedName>
    <definedName name="F1.110">[17]Sheet2!#REF!</definedName>
    <definedName name="F1.120">[17]Sheet2!#REF!</definedName>
    <definedName name="F1.130">[17]Sheet2!#REF!</definedName>
    <definedName name="F1.140">[17]Sheet2!#REF!</definedName>
    <definedName name="F1.150">[17]Sheet2!#REF!</definedName>
    <definedName name="F2.001">[17]Sheet2!#REF!</definedName>
    <definedName name="F2.011">[17]Sheet2!#REF!</definedName>
    <definedName name="F2.021">[17]Sheet2!#REF!</definedName>
    <definedName name="F2.031">[17]Sheet2!#REF!</definedName>
    <definedName name="F2.041">[17]Sheet2!#REF!</definedName>
    <definedName name="F2.051">[17]Sheet2!#REF!</definedName>
    <definedName name="F2.052">[17]Sheet2!#REF!</definedName>
    <definedName name="F2.061">[17]Sheet2!#REF!</definedName>
    <definedName name="F2.071">[17]Sheet2!#REF!</definedName>
    <definedName name="F2.101">[17]Sheet2!#REF!</definedName>
    <definedName name="F2.111">[17]Sheet2!#REF!</definedName>
    <definedName name="F2.121">[17]Sheet2!#REF!</definedName>
    <definedName name="F2.131">[17]Sheet2!#REF!</definedName>
    <definedName name="F2.141">[17]Sheet2!#REF!</definedName>
    <definedName name="F2.200">[17]Sheet2!#REF!</definedName>
    <definedName name="F2.210">[17]Sheet2!#REF!</definedName>
    <definedName name="F2.220">[17]Sheet2!#REF!</definedName>
    <definedName name="F2.230">[17]Sheet2!#REF!</definedName>
    <definedName name="F2.240">[17]Sheet2!#REF!</definedName>
    <definedName name="F2.250">[17]Sheet2!#REF!</definedName>
    <definedName name="F2.300">[17]Sheet2!#REF!</definedName>
    <definedName name="F2.310">[17]Sheet2!#REF!</definedName>
    <definedName name="F2.320">[17]Sheet2!#REF!</definedName>
    <definedName name="F3.000">[17]Sheet2!#REF!</definedName>
    <definedName name="F3.010">[17]Sheet2!#REF!</definedName>
    <definedName name="F3.020">[17]Sheet2!#REF!</definedName>
    <definedName name="F3.030">[17]Sheet2!#REF!</definedName>
    <definedName name="F3.100">[17]Sheet2!#REF!</definedName>
    <definedName name="F3.110">[17]Sheet2!#REF!</definedName>
    <definedName name="F3.120">[17]Sheet2!#REF!</definedName>
    <definedName name="F3.130">[17]Sheet2!#REF!</definedName>
    <definedName name="F4.000">[17]Sheet2!#REF!</definedName>
    <definedName name="F4.010">[17]Sheet2!#REF!</definedName>
    <definedName name="F4.020">[17]Sheet2!#REF!</definedName>
    <definedName name="F4.030">[17]Sheet2!#REF!</definedName>
    <definedName name="F4.100">[17]Sheet2!#REF!</definedName>
    <definedName name="F4.120">[17]Sheet2!#REF!</definedName>
    <definedName name="F4.140">[17]Sheet2!#REF!</definedName>
    <definedName name="F4.160">[17]Sheet2!#REF!</definedName>
    <definedName name="F4.200">[17]Sheet2!#REF!</definedName>
    <definedName name="F4.220">[17]Sheet2!#REF!</definedName>
    <definedName name="F4.240">[17]Sheet2!#REF!</definedName>
    <definedName name="F4.260">[17]Sheet2!#REF!</definedName>
    <definedName name="F4.300">[17]Sheet2!#REF!</definedName>
    <definedName name="F4.320">[17]Sheet2!#REF!</definedName>
    <definedName name="F4.340">[17]Sheet2!#REF!</definedName>
    <definedName name="F4.400">[17]Sheet2!#REF!</definedName>
    <definedName name="F4.420">[17]Sheet2!#REF!</definedName>
    <definedName name="F4.440">[17]Sheet2!#REF!</definedName>
    <definedName name="F4.500">[17]Sheet2!#REF!</definedName>
    <definedName name="F4.530">[17]Sheet2!#REF!</definedName>
    <definedName name="F4.550">[17]Sheet2!#REF!</definedName>
    <definedName name="F4.570">[17]Sheet2!#REF!</definedName>
    <definedName name="F4.600">[17]Sheet2!#REF!</definedName>
    <definedName name="F4.610">[17]Sheet2!#REF!</definedName>
    <definedName name="F4.620">[17]Sheet2!#REF!</definedName>
    <definedName name="F4.700">[17]Sheet2!#REF!</definedName>
    <definedName name="F4.730">[17]Sheet2!#REF!</definedName>
    <definedName name="F4.740">[17]Sheet2!#REF!</definedName>
    <definedName name="F4.800">[17]Sheet2!#REF!</definedName>
    <definedName name="F4.830">[17]Sheet2!#REF!</definedName>
    <definedName name="F4.840">[17]Sheet2!#REF!</definedName>
    <definedName name="F5.01">[17]Sheet2!#REF!</definedName>
    <definedName name="F5.02">[17]Sheet2!#REF!</definedName>
    <definedName name="F5.03">[17]Sheet2!#REF!</definedName>
    <definedName name="F5.04">[17]Sheet2!#REF!</definedName>
    <definedName name="F5.05">[17]Sheet2!#REF!</definedName>
    <definedName name="F5.11">[17]Sheet2!#REF!</definedName>
    <definedName name="F5.12">[17]Sheet2!#REF!</definedName>
    <definedName name="F5.13">[17]Sheet2!#REF!</definedName>
    <definedName name="F5.14">[17]Sheet2!#REF!</definedName>
    <definedName name="F5.15">[17]Sheet2!#REF!</definedName>
    <definedName name="F6.001">[17]Sheet2!#REF!</definedName>
    <definedName name="F6.002">[17]Sheet2!#REF!</definedName>
    <definedName name="F6.003">[17]Sheet2!#REF!</definedName>
    <definedName name="F6.004">[17]Sheet2!#REF!</definedName>
    <definedName name="f92F56">[4]dtxl!#REF!</definedName>
    <definedName name="FACTOR" localSheetId="0">#REF!</definedName>
    <definedName name="FACTOR">#REF!</definedName>
    <definedName name="Fi" localSheetId="0">#REF!</definedName>
    <definedName name="Fi">#REF!</definedName>
    <definedName name="FP" localSheetId="0">'[1]COAT&amp;WRAP-QIOT-#3'!#REF!</definedName>
    <definedName name="FP">'[1]COAT&amp;WRAP-QIOT-#3'!#REF!</definedName>
    <definedName name="fs" localSheetId="0">#REF!</definedName>
    <definedName name="fs">#REF!</definedName>
    <definedName name="g" localSheetId="0">'[18]DG '!#REF!</definedName>
    <definedName name="g">'[18]DG '!#REF!</definedName>
    <definedName name="G0.000" localSheetId="0">[17]Sheet2!#REF!</definedName>
    <definedName name="G0.000">[17]Sheet2!#REF!</definedName>
    <definedName name="G0.010" localSheetId="0">[17]Sheet2!#REF!</definedName>
    <definedName name="G0.010">[17]Sheet2!#REF!</definedName>
    <definedName name="G0.020">[17]Sheet2!#REF!</definedName>
    <definedName name="G0.100">[17]Sheet2!#REF!</definedName>
    <definedName name="G0.110">[17]Sheet2!#REF!</definedName>
    <definedName name="G0.120">[17]Sheet2!#REF!</definedName>
    <definedName name="G1.000">[17]Sheet2!#REF!</definedName>
    <definedName name="G1.011">[17]Sheet2!#REF!</definedName>
    <definedName name="G1.021">[17]Sheet2!#REF!</definedName>
    <definedName name="G1.031">[17]Sheet2!#REF!</definedName>
    <definedName name="G1.041">[17]Sheet2!#REF!</definedName>
    <definedName name="G1.051">[17]Sheet2!#REF!</definedName>
    <definedName name="G2.000">[17]Sheet2!#REF!</definedName>
    <definedName name="G2.010">[17]Sheet2!#REF!</definedName>
    <definedName name="G2.020">[17]Sheet2!#REF!</definedName>
    <definedName name="G2.030">[17]Sheet2!#REF!</definedName>
    <definedName name="G3.000">[17]Sheet2!#REF!</definedName>
    <definedName name="G3.011">[17]Sheet2!#REF!</definedName>
    <definedName name="G3.021">[17]Sheet2!#REF!</definedName>
    <definedName name="G3.031">[17]Sheet2!#REF!</definedName>
    <definedName name="G3.041">[17]Sheet2!#REF!</definedName>
    <definedName name="G3.100">[17]Sheet2!#REF!</definedName>
    <definedName name="G3.111">[17]Sheet2!#REF!</definedName>
    <definedName name="G3.121">[17]Sheet2!#REF!</definedName>
    <definedName name="G3.131">[17]Sheet2!#REF!</definedName>
    <definedName name="G3.141">[17]Sheet2!#REF!</definedName>
    <definedName name="G3.201">[17]Sheet2!#REF!</definedName>
    <definedName name="G3.211">[17]Sheet2!#REF!</definedName>
    <definedName name="G3.221">[17]Sheet2!#REF!</definedName>
    <definedName name="G3.231">[17]Sheet2!#REF!</definedName>
    <definedName name="G3.241">[17]Sheet2!#REF!</definedName>
    <definedName name="G3.301">[17]Sheet2!#REF!</definedName>
    <definedName name="G3.311">[17]Sheet2!#REF!</definedName>
    <definedName name="G3.321">[17]Sheet2!#REF!</definedName>
    <definedName name="G3.331">[17]Sheet2!#REF!</definedName>
    <definedName name="G3.341">[17]Sheet2!#REF!</definedName>
    <definedName name="G4.000">[17]Sheet2!#REF!</definedName>
    <definedName name="G4.010">[17]Sheet2!#REF!</definedName>
    <definedName name="G4.020">[17]Sheet2!#REF!</definedName>
    <definedName name="G4.030">[17]Sheet2!#REF!</definedName>
    <definedName name="G4.040">[17]Sheet2!#REF!</definedName>
    <definedName name="G4.101">[17]Sheet2!#REF!</definedName>
    <definedName name="G4.111">[17]Sheet2!#REF!</definedName>
    <definedName name="G4.121">[17]Sheet2!#REF!</definedName>
    <definedName name="G4.131">[17]Sheet2!#REF!</definedName>
    <definedName name="G4.141">[17]Sheet2!#REF!</definedName>
    <definedName name="G4.151">[17]Sheet2!#REF!</definedName>
    <definedName name="G4.161">[17]Sheet2!#REF!</definedName>
    <definedName name="G4.171">[17]Sheet2!#REF!</definedName>
    <definedName name="G4.200">[17]Sheet2!#REF!</definedName>
    <definedName name="G4.210">[17]Sheet2!#REF!</definedName>
    <definedName name="G4.220">[17]Sheet2!#REF!</definedName>
    <definedName name="g40g40">[19]tuong!#REF!</definedName>
    <definedName name="gl3p" localSheetId="0">#REF!</definedName>
    <definedName name="gl3p">#REF!</definedName>
    <definedName name="GoBack">[15]Sheet1!GoBack</definedName>
    <definedName name="GPT_GROUNDING_PT">'[20]NEW-PANEL'!#REF!</definedName>
    <definedName name="gv">[5]gVL!$Q$28</definedName>
    <definedName name="gvl">[21]GVL!$A$6:$F$131</definedName>
    <definedName name="h" localSheetId="0" hidden="1">{"'Sheet1'!$L$16"}</definedName>
    <definedName name="h" hidden="1">{"'Sheet1'!$L$16"}</definedName>
    <definedName name="H0.001">[17]Sheet2!#REF!</definedName>
    <definedName name="H0.011">[17]Sheet2!#REF!</definedName>
    <definedName name="H0.021">[17]Sheet2!#REF!</definedName>
    <definedName name="H0.031">[17]Sheet2!#REF!</definedName>
    <definedName name="Heä_soá_laép_xaø_H">1.7</definedName>
    <definedName name="heä_soá_sình_laày">#REF!</definedName>
    <definedName name="HH15HT">'[4]TONGKE-HT'!#REF!</definedName>
    <definedName name="HH16HT">'[4]TONGKE-HT'!#REF!</definedName>
    <definedName name="HH19HT">'[4]TONGKE-HT'!#REF!</definedName>
    <definedName name="HH20HT">'[4]TONGKE-HT'!#REF!</definedName>
    <definedName name="hhhh" localSheetId="0">#REF!</definedName>
    <definedName name="hhhh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SCT3">0.1</definedName>
    <definedName name="hsdc1">#REF!</definedName>
    <definedName name="HSDD">[4]phuluc1!#REF!</definedName>
    <definedName name="HSDN">2.5</definedName>
    <definedName name="HSHH">#REF!</definedName>
    <definedName name="HSHHUT">#REF!</definedName>
    <definedName name="hskk1">[4]chitiet!$D$4</definedName>
    <definedName name="HSNC">[22]Du_lieu!$C$6</definedName>
    <definedName name="HSSL" localSheetId="0">#REF!</definedName>
    <definedName name="HSSL">#REF!</definedName>
    <definedName name="HSVC1" localSheetId="0">#REF!</definedName>
    <definedName name="HSVC1">#REF!</definedName>
    <definedName name="HSVC2" localSheetId="0">#REF!</definedName>
    <definedName name="HSVC2">#REF!</definedName>
    <definedName name="HSVC3">#REF!</definedName>
    <definedName name="ht25nc">'[4]lam-moi'!#REF!</definedName>
    <definedName name="ht25vl">'[4]lam-moi'!#REF!</definedName>
    <definedName name="ht325nc">'[4]lam-moi'!#REF!</definedName>
    <definedName name="ht325vl">'[4]lam-moi'!#REF!</definedName>
    <definedName name="ht37k">'[4]lam-moi'!#REF!</definedName>
    <definedName name="ht37nc">'[4]lam-moi'!#REF!</definedName>
    <definedName name="ht50nc">'[4]lam-moi'!#REF!</definedName>
    <definedName name="ht50vl">'[4]lam-moi'!#REF!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localSheetId="0" hidden="1">{"'Sheet1'!$L$16"}</definedName>
    <definedName name="huy" hidden="1">{"'Sheet1'!$L$16"}</definedName>
    <definedName name="I">#REF!</definedName>
    <definedName name="I2É6">[4]chitimc!#REF!</definedName>
    <definedName name="IDLAB_COST">#REF!</definedName>
    <definedName name="IND_LAB">#REF!</definedName>
    <definedName name="INDMANP">#REF!</definedName>
    <definedName name="IO">'[1]COAT&amp;WRAP-QIOT-#3'!#REF!</definedName>
    <definedName name="j">#REF!</definedName>
    <definedName name="j356C8">#REF!</definedName>
    <definedName name="k">#REF!</definedName>
    <definedName name="K0.001">[17]Sheet2!#REF!</definedName>
    <definedName name="K0.011">[17]Sheet2!#REF!</definedName>
    <definedName name="K0.101">[17]Sheet2!#REF!</definedName>
    <definedName name="K0.111">[17]Sheet2!#REF!</definedName>
    <definedName name="K0.201">[17]Sheet2!#REF!</definedName>
    <definedName name="K0.211">[17]Sheet2!#REF!</definedName>
    <definedName name="K0.301">[17]Sheet2!#REF!</definedName>
    <definedName name="K0.311">[17]Sheet2!#REF!</definedName>
    <definedName name="K0.400">[17]Sheet2!#REF!</definedName>
    <definedName name="K0.410">[17]Sheet2!#REF!</definedName>
    <definedName name="K0.501">[17]Sheet2!#REF!</definedName>
    <definedName name="K0.511">[17]Sheet2!#REF!</definedName>
    <definedName name="K0.61">[17]Sheet2!#REF!</definedName>
    <definedName name="K0.71">[17]Sheet2!#REF!</definedName>
    <definedName name="K1.001">[17]Sheet2!#REF!</definedName>
    <definedName name="K1.021">[17]Sheet2!#REF!</definedName>
    <definedName name="K1.041">[17]Sheet2!#REF!</definedName>
    <definedName name="K1.121">[17]Sheet2!#REF!</definedName>
    <definedName name="K1.201">[17]Sheet2!#REF!</definedName>
    <definedName name="K1.211">[17]Sheet2!#REF!</definedName>
    <definedName name="K1.221">[17]Sheet2!#REF!</definedName>
    <definedName name="K1.301">[17]Sheet2!#REF!</definedName>
    <definedName name="K1.321">[17]Sheet2!#REF!</definedName>
    <definedName name="K1.331">[17]Sheet2!#REF!</definedName>
    <definedName name="K1.341">[17]Sheet2!#REF!</definedName>
    <definedName name="K1.401">[17]Sheet2!#REF!</definedName>
    <definedName name="K1.411">[17]Sheet2!#REF!</definedName>
    <definedName name="K1.421">[17]Sheet2!#REF!</definedName>
    <definedName name="K1.431">[17]Sheet2!#REF!</definedName>
    <definedName name="K1.441">[17]Sheet2!#REF!</definedName>
    <definedName name="K2.001">[17]Sheet2!#REF!</definedName>
    <definedName name="K2.011">[17]Sheet2!#REF!</definedName>
    <definedName name="K2.021">[17]Sheet2!#REF!</definedName>
    <definedName name="K2.031">[17]Sheet2!#REF!</definedName>
    <definedName name="K2.041">[17]Sheet2!#REF!</definedName>
    <definedName name="K2.101">[17]Sheet2!#REF!</definedName>
    <definedName name="K2.111">[17]Sheet2!#REF!</definedName>
    <definedName name="K2.121">[17]Sheet2!#REF!</definedName>
    <definedName name="K2.131">[17]Sheet2!#REF!</definedName>
    <definedName name="K2.141">[17]Sheet2!#REF!</definedName>
    <definedName name="K2.201">[17]Sheet2!#REF!</definedName>
    <definedName name="K2.211">[17]Sheet2!#REF!</definedName>
    <definedName name="K2.221">[17]Sheet2!#REF!</definedName>
    <definedName name="K2.231">[17]Sheet2!#REF!</definedName>
    <definedName name="K2.241">[17]Sheet2!#REF!</definedName>
    <definedName name="K2.301">[17]Sheet2!#REF!</definedName>
    <definedName name="K2.321">[17]Sheet2!#REF!</definedName>
    <definedName name="K2.341">[17]Sheet2!#REF!</definedName>
    <definedName name="K2.400">[17]Sheet2!#REF!</definedName>
    <definedName name="K2.420">[17]Sheet2!#REF!</definedName>
    <definedName name="K2.440">[17]Sheet2!#REF!</definedName>
    <definedName name="K2.500">[17]Sheet2!#REF!</definedName>
    <definedName name="K2.520">[17]Sheet2!#REF!</definedName>
    <definedName name="K2.540">[17]Sheet2!#REF!</definedName>
    <definedName name="k2b">'[4]THPDMoi  (2)'!#REF!</definedName>
    <definedName name="K3.210">[17]Sheet2!#REF!</definedName>
    <definedName name="K3.220">[17]Sheet2!#REF!</definedName>
    <definedName name="K3.230">[17]Sheet2!#REF!</definedName>
    <definedName name="K3.310">[17]Sheet2!#REF!</definedName>
    <definedName name="K3.320">[17]Sheet2!#REF!</definedName>
    <definedName name="K3.330">[17]Sheet2!#REF!</definedName>
    <definedName name="K3.410">[17]Sheet2!#REF!</definedName>
    <definedName name="K3.430">[17]Sheet2!#REF!</definedName>
    <definedName name="K3.450">[17]Sheet2!#REF!</definedName>
    <definedName name="K4.010">[17]Sheet2!#REF!</definedName>
    <definedName name="K4.020">[17]Sheet2!#REF!</definedName>
    <definedName name="K4.110">[17]Sheet2!#REF!</definedName>
    <definedName name="K4.120">[17]Sheet2!#REF!</definedName>
    <definedName name="K4.210">[17]Sheet2!#REF!</definedName>
    <definedName name="K4.220">[17]Sheet2!#REF!</definedName>
    <definedName name="K4.230">[17]Sheet2!#REF!</definedName>
    <definedName name="K4.240">[17]Sheet2!#REF!</definedName>
    <definedName name="kldd1p">'[4]#REF'!#REF!</definedName>
    <definedName name="kldd3p">'[4]lam-moi'!#REF!</definedName>
    <definedName name="kmong">[4]giathanh1!#REF!</definedName>
    <definedName name="kno">[5]gVL!$Q$48</definedName>
    <definedName name="kp1ph" localSheetId="0">#REF!</definedName>
    <definedName name="kp1ph">#REF!</definedName>
    <definedName name="KTHD">'[23]khung ten TD'!#REF!</definedName>
    <definedName name="l" localSheetId="0">#REF!</definedName>
    <definedName name="l">#REF!</definedName>
    <definedName name="Lan" localSheetId="0">{"Thuxm2.xls","Sheet1"}</definedName>
    <definedName name="Lan">{"Thuxm2.xls","Sheet1"}</definedName>
    <definedName name="Lmk">#REF!</definedName>
    <definedName name="LN">#REF!</definedName>
    <definedName name="m">#REF!</definedName>
    <definedName name="m102bnnc">'[4]lam-moi'!#REF!</definedName>
    <definedName name="m102bnvl">'[4]lam-moi'!#REF!</definedName>
    <definedName name="m10aamtc">'[4]t-h HA THE'!#REF!</definedName>
    <definedName name="m10aanc">'[4]lam-moi'!#REF!</definedName>
    <definedName name="m10aavl">'[4]lam-moi'!#REF!</definedName>
    <definedName name="m10anc">'[4]lam-moi'!#REF!</definedName>
    <definedName name="m10avl">'[4]lam-moi'!#REF!</definedName>
    <definedName name="m10banc">'[4]lam-moi'!#REF!</definedName>
    <definedName name="m10bavl">'[4]lam-moi'!#REF!</definedName>
    <definedName name="m122bnnc">'[4]lam-moi'!#REF!</definedName>
    <definedName name="m122bnvl">'[4]lam-moi'!#REF!</definedName>
    <definedName name="m12aanc">'[4]lam-moi'!#REF!</definedName>
    <definedName name="m12aavl">'[4]lam-moi'!#REF!</definedName>
    <definedName name="m12anc">'[4]lam-moi'!#REF!</definedName>
    <definedName name="m12avl">'[4]lam-moi'!#REF!</definedName>
    <definedName name="M12ba3p" localSheetId="0">#REF!</definedName>
    <definedName name="M12ba3p">#REF!</definedName>
    <definedName name="m12banc">'[4]lam-moi'!#REF!</definedName>
    <definedName name="m12bavl">'[4]lam-moi'!#REF!</definedName>
    <definedName name="M12bb1p" localSheetId="0">#REF!</definedName>
    <definedName name="M12bb1p">#REF!</definedName>
    <definedName name="m12bbnc">'[4]lam-moi'!#REF!</definedName>
    <definedName name="m12bbvl">'[4]lam-moi'!#REF!</definedName>
    <definedName name="M12bnnc">'[4]#REF'!#REF!</definedName>
    <definedName name="M12bnvl">'[4]#REF'!#REF!</definedName>
    <definedName name="M12cbnc" localSheetId="0">#REF!</definedName>
    <definedName name="M12cbnc">#REF!</definedName>
    <definedName name="M12cbvl" localSheetId="0">#REF!</definedName>
    <definedName name="M12cbvl">#REF!</definedName>
    <definedName name="m142bnnc" localSheetId="0">'[4]lam-moi'!#REF!</definedName>
    <definedName name="m142bnnc">'[4]lam-moi'!#REF!</definedName>
    <definedName name="m142bnvl" localSheetId="0">'[4]lam-moi'!#REF!</definedName>
    <definedName name="m142bnvl">'[4]lam-moi'!#REF!</definedName>
    <definedName name="M14bb1p" localSheetId="0">#REF!</definedName>
    <definedName name="M14bb1p">#REF!</definedName>
    <definedName name="m14bbnc" localSheetId="0">'[4]lam-moi'!#REF!</definedName>
    <definedName name="m14bbnc">'[4]lam-moi'!#REF!</definedName>
    <definedName name="M14bbvc" localSheetId="0">'[4]CHITIET VL-NC-TT -1p'!#REF!</definedName>
    <definedName name="M14bbvc">'[4]CHITIET VL-NC-TT -1p'!#REF!</definedName>
    <definedName name="m14bbvl">'[4]lam-moi'!#REF!</definedName>
    <definedName name="M8a">'[4]THPDMoi  (2)'!#REF!</definedName>
    <definedName name="M8aa">'[4]THPDMoi  (2)'!#REF!</definedName>
    <definedName name="m8aanc" localSheetId="0">#REF!</definedName>
    <definedName name="m8aanc">#REF!</definedName>
    <definedName name="m8aavl" localSheetId="0">#REF!</definedName>
    <definedName name="m8aavl">#REF!</definedName>
    <definedName name="m8amtc" localSheetId="0">'[4]t-h HA THE'!#REF!</definedName>
    <definedName name="m8amtc">'[4]t-h HA THE'!#REF!</definedName>
    <definedName name="m8anc" localSheetId="0">'[4]lam-moi'!#REF!</definedName>
    <definedName name="m8anc">'[4]lam-moi'!#REF!</definedName>
    <definedName name="m8avl">'[4]lam-moi'!#REF!</definedName>
    <definedName name="Ma3pnc" localSheetId="0">#REF!</definedName>
    <definedName name="Ma3pnc">#REF!</definedName>
    <definedName name="Ma3pvl" localSheetId="0">#REF!</definedName>
    <definedName name="Ma3pvl">#REF!</definedName>
    <definedName name="Maa3pnc" localSheetId="0">#REF!</definedName>
    <definedName name="Maa3pnc">#REF!</definedName>
    <definedName name="Maa3pvl">#REF!</definedName>
    <definedName name="MAJ_CON_EQP">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'[4]lam-moi'!#REF!</definedName>
    <definedName name="mbvl">'[4]lam-moi'!#REF!</definedName>
    <definedName name="me" localSheetId="0">#REF!</definedName>
    <definedName name="me">#REF!</definedName>
    <definedName name="MF">'[1]COAT&amp;WRAP-QIOT-#3'!#REF!</definedName>
    <definedName name="MG_A">#REF!</definedName>
    <definedName name="mmm">[4]giathanh1!#REF!</definedName>
    <definedName name="mp1x25">'[4]dongia (2)'!#REF!</definedName>
    <definedName name="MTC1P">'[4]TONG HOP VL-NC TT'!#REF!</definedName>
    <definedName name="MTC3P">'[4]TONG HOP VL-NC TT'!#REF!</definedName>
    <definedName name="MTCHC">[4]TNHCHINH!$K$38</definedName>
    <definedName name="MTCMB">'[4]#REF'!#REF!</definedName>
    <definedName name="MTMAC12" localSheetId="0">#REF!</definedName>
    <definedName name="MTMAC12">#REF!</definedName>
    <definedName name="mtr">'[4]TH XL'!#REF!</definedName>
    <definedName name="mtram" localSheetId="0">#REF!</definedName>
    <definedName name="mtram">#REF!</definedName>
    <definedName name="n" localSheetId="0">#REF!</definedName>
    <definedName name="n">#REF!</definedName>
    <definedName name="N1IN">'[4]TONGKE3p '!$U$295</definedName>
    <definedName name="n1pig" localSheetId="0">#REF!</definedName>
    <definedName name="n1pig">#REF!</definedName>
    <definedName name="n1pignc">'[4]lam-moi'!#REF!</definedName>
    <definedName name="n1pigvl">'[4]lam-moi'!#REF!</definedName>
    <definedName name="n1pind" localSheetId="0">#REF!</definedName>
    <definedName name="n1pind">#REF!</definedName>
    <definedName name="n1pindnc">'[4]lam-moi'!#REF!</definedName>
    <definedName name="n1pindvl">'[4]lam-moi'!#REF!</definedName>
    <definedName name="n1ping" localSheetId="0">#REF!</definedName>
    <definedName name="n1ping">#REF!</definedName>
    <definedName name="n1pingnc">'[4]lam-moi'!#REF!</definedName>
    <definedName name="n1pingvl">'[4]lam-moi'!#REF!</definedName>
    <definedName name="n1pint" localSheetId="0">#REF!</definedName>
    <definedName name="n1pint">#REF!</definedName>
    <definedName name="n1pintnc">'[4]lam-moi'!#REF!</definedName>
    <definedName name="n1pintvl">'[4]lam-moi'!#REF!</definedName>
    <definedName name="n24nc">'[4]lam-moi'!#REF!</definedName>
    <definedName name="n24vl">'[4]lam-moi'!#REF!</definedName>
    <definedName name="n2mignc">'[4]lam-moi'!#REF!</definedName>
    <definedName name="n2migvl">'[4]lam-moi'!#REF!</definedName>
    <definedName name="n2min1nc">'[4]lam-moi'!#REF!</definedName>
    <definedName name="n2min1vl">'[4]lam-moi'!#REF!</definedName>
    <definedName name="nc1nc">'[4]lam-moi'!#REF!</definedName>
    <definedName name="nc1p" localSheetId="0">#REF!</definedName>
    <definedName name="nc1p">#REF!</definedName>
    <definedName name="nc1vl">'[4]lam-moi'!#REF!</definedName>
    <definedName name="nc24nc">'[4]lam-moi'!#REF!</definedName>
    <definedName name="nc24vl">'[4]lam-moi'!#REF!</definedName>
    <definedName name="nc3p" localSheetId="0">#REF!</definedName>
    <definedName name="nc3p">#REF!</definedName>
    <definedName name="NCBD100" localSheetId="0">#REF!</definedName>
    <definedName name="NCBD100">#REF!</definedName>
    <definedName name="NCBD200" localSheetId="0">#REF!</definedName>
    <definedName name="NCBD200">#REF!</definedName>
    <definedName name="NCBD250">#REF!</definedName>
    <definedName name="ncdd">'[4]TH XL'!#REF!</definedName>
    <definedName name="NCDD2">'[4]TH XL'!#REF!</definedName>
    <definedName name="NCHC">[4]TNHCHINH!$J$38</definedName>
    <definedName name="nctr">'[4]TH XL'!#REF!</definedName>
    <definedName name="nctram" localSheetId="0">#REF!</definedName>
    <definedName name="nctram">#REF!</definedName>
    <definedName name="NCVC100" localSheetId="0">#REF!</definedName>
    <definedName name="NCVC100">#REF!</definedName>
    <definedName name="NCVC200" localSheetId="0">#REF!</definedName>
    <definedName name="NCVC200">#REF!</definedName>
    <definedName name="NCVC250">#REF!</definedName>
    <definedName name="NCVC3P">#REF!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>#REF!</definedName>
    <definedName name="NET_ANA_2">#REF!</definedName>
    <definedName name="nhn" localSheetId="0">#REF!</definedName>
    <definedName name="nhn">#REF!</definedName>
    <definedName name="nhnnc">'[4]lam-moi'!#REF!</definedName>
    <definedName name="nhnvl">'[4]lam-moi'!#REF!</definedName>
    <definedName name="nig">#REF!</definedName>
    <definedName name="NIG13p">'[4]TONGKE3p '!$T$295</definedName>
    <definedName name="nig1p" localSheetId="0">#REF!</definedName>
    <definedName name="nig1p">#REF!</definedName>
    <definedName name="nig3p" localSheetId="0">#REF!</definedName>
    <definedName name="nig3p">#REF!</definedName>
    <definedName name="nightnc" localSheetId="0">[4]gtrinh!#REF!</definedName>
    <definedName name="nightnc">[4]gtrinh!#REF!</definedName>
    <definedName name="nightvl" localSheetId="0">[4]gtrinh!#REF!</definedName>
    <definedName name="nightvl">[4]gtrinh!#REF!</definedName>
    <definedName name="nignc1p" localSheetId="0">#REF!</definedName>
    <definedName name="nignc1p">#REF!</definedName>
    <definedName name="nignc3p">'[4]CHITIET VL-NC'!$G$107</definedName>
    <definedName name="nigvl1p" localSheetId="0">#REF!</definedName>
    <definedName name="nigvl1p">#REF!</definedName>
    <definedName name="nigvl3p">'[4]CHITIET VL-NC'!$G$99</definedName>
    <definedName name="nin" localSheetId="0">#REF!</definedName>
    <definedName name="nin">#REF!</definedName>
    <definedName name="nin14nc3p" localSheetId="0">#REF!</definedName>
    <definedName name="nin14nc3p">#REF!</definedName>
    <definedName name="nin14vl3p" localSheetId="0">#REF!</definedName>
    <definedName name="nin14vl3p">#REF!</definedName>
    <definedName name="nin1903p">#REF!</definedName>
    <definedName name="nin190nc">'[4]lam-moi'!#REF!</definedName>
    <definedName name="nin190nc3p" localSheetId="0">#REF!</definedName>
    <definedName name="nin190nc3p">#REF!</definedName>
    <definedName name="nin190vl">'[4]lam-moi'!#REF!</definedName>
    <definedName name="nin190vl3p" localSheetId="0">#REF!</definedName>
    <definedName name="nin190vl3p">#REF!</definedName>
    <definedName name="nin1pnc">'[4]lam-moi'!#REF!</definedName>
    <definedName name="nin1pvl">'[4]lam-moi'!#REF!</definedName>
    <definedName name="nin2903p" localSheetId="0">#REF!</definedName>
    <definedName name="nin2903p">#REF!</definedName>
    <definedName name="nin290nc3p" localSheetId="0">#REF!</definedName>
    <definedName name="nin290nc3p">#REF!</definedName>
    <definedName name="nin290vl3p" localSheetId="0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'[4]lam-moi'!#REF!</definedName>
    <definedName name="nindnc1p" localSheetId="0">#REF!</definedName>
    <definedName name="nindnc1p">#REF!</definedName>
    <definedName name="nindnc3p" localSheetId="0">#REF!</definedName>
    <definedName name="nindnc3p">#REF!</definedName>
    <definedName name="nindvl" localSheetId="0">'[4]lam-moi'!#REF!</definedName>
    <definedName name="nindvl">'[4]lam-moi'!#REF!</definedName>
    <definedName name="nindvl1p" localSheetId="0">#REF!</definedName>
    <definedName name="nindvl1p">#REF!</definedName>
    <definedName name="nindvl3p" localSheetId="0">#REF!</definedName>
    <definedName name="nindvl3p">#REF!</definedName>
    <definedName name="ning1p" localSheetId="0">#REF!</definedName>
    <definedName name="ning1p">#REF!</definedName>
    <definedName name="ningnc1p" localSheetId="0">#REF!</definedName>
    <definedName name="ningnc1p">#REF!</definedName>
    <definedName name="ningvl1p">#REF!</definedName>
    <definedName name="ninnc" localSheetId="0">'[4]lam-moi'!#REF!</definedName>
    <definedName name="ninnc">'[4]lam-moi'!#REF!</definedName>
    <definedName name="ninnc3p" localSheetId="0">#REF!</definedName>
    <definedName name="ninnc3p">#REF!</definedName>
    <definedName name="nint1p" localSheetId="0">#REF!</definedName>
    <definedName name="nint1p">#REF!</definedName>
    <definedName name="nintnc1p" localSheetId="0">#REF!</definedName>
    <definedName name="nintnc1p">#REF!</definedName>
    <definedName name="nintvl1p">#REF!</definedName>
    <definedName name="ninvl">'[4]lam-moi'!#REF!</definedName>
    <definedName name="ninvl3p" localSheetId="0">#REF!</definedName>
    <definedName name="ninvl3p">#REF!</definedName>
    <definedName name="nl">#REF!</definedName>
    <definedName name="NL12nc">'[4]#REF'!#REF!</definedName>
    <definedName name="NL12vl">'[4]#REF'!#REF!</definedName>
    <definedName name="nl1p" localSheetId="0">#REF!</definedName>
    <definedName name="nl1p">#REF!</definedName>
    <definedName name="nl3p" localSheetId="0">#REF!</definedName>
    <definedName name="nl3p">#REF!</definedName>
    <definedName name="nlht" localSheetId="0">'[4]THPDMoi  (2)'!#REF!</definedName>
    <definedName name="nlht">'[4]THPDMoi  (2)'!#REF!</definedName>
    <definedName name="nlmtc" localSheetId="0">'[4]t-h HA THE'!#REF!</definedName>
    <definedName name="nlmtc">'[4]t-h HA THE'!#REF!</definedName>
    <definedName name="nlnc">'[4]lam-moi'!#REF!</definedName>
    <definedName name="nlnc3p" localSheetId="0">#REF!</definedName>
    <definedName name="nlnc3p">#REF!</definedName>
    <definedName name="nlnc3pha" localSheetId="0">#REF!</definedName>
    <definedName name="nlnc3pha">#REF!</definedName>
    <definedName name="NLTK1p" localSheetId="0">#REF!</definedName>
    <definedName name="NLTK1p">#REF!</definedName>
    <definedName name="nlvl" localSheetId="0">'[4]lam-moi'!#REF!</definedName>
    <definedName name="nlvl">'[4]lam-moi'!#REF!</definedName>
    <definedName name="nlvl1">[4]chitiet!$G$302</definedName>
    <definedName name="nlvl3p" localSheetId="0">#REF!</definedName>
    <definedName name="nlvl3p">#REF!</definedName>
    <definedName name="nn" localSheetId="0">#REF!</definedName>
    <definedName name="nn">#REF!</definedName>
    <definedName name="nn1p" localSheetId="0">#REF!</definedName>
    <definedName name="nn1p">#REF!</definedName>
    <definedName name="nn3p">#REF!</definedName>
    <definedName name="nnnc">'[4]lam-moi'!#REF!</definedName>
    <definedName name="nnnc3p" localSheetId="0">#REF!</definedName>
    <definedName name="nnnc3p">#REF!</definedName>
    <definedName name="nnvl">'[4]lam-moi'!#REF!</definedName>
    <definedName name="nnvl3p" localSheetId="0">#REF!</definedName>
    <definedName name="nnvl3p">#REF!</definedName>
    <definedName name="nuoc">[16]gvl!$N$38</definedName>
    <definedName name="nx">'[4]THPDMoi  (2)'!#REF!</definedName>
    <definedName name="nxmtc">'[4]t-h HA THE'!#REF!</definedName>
    <definedName name="osc">'[4]THPDMoi  (2)'!#REF!</definedName>
    <definedName name="OTHER_PANEL">'[20]NEW-PANEL'!#REF!</definedName>
    <definedName name="Óu75">[7]chitiet!#REF!</definedName>
    <definedName name="P">'[1]PNT-QUOT-#3'!#REF!</definedName>
    <definedName name="PEJM">'[1]COAT&amp;WRAP-QIOT-#3'!#REF!</definedName>
    <definedName name="PF">'[1]PNT-QUOT-#3'!#REF!</definedName>
    <definedName name="PK">#REF!</definedName>
    <definedName name="PL_???___P.B.___REST_P.B._????">'[20]NEW-PANEL'!#REF!</definedName>
    <definedName name="PL_指示燈___P.B.___REST_P.B._壓扣開關">'[20]NEW-PANEL'!#REF!</definedName>
    <definedName name="PM">[24]IBASE!$AH$16:$AV$110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 localSheetId="0">'Phụ lục 2.5'!$A$1:$N$328</definedName>
    <definedName name="_xlnm.Print_Area">#REF!</definedName>
    <definedName name="Print_Area_MI">[25]ESTI.!$A$1:$U$52</definedName>
    <definedName name="_xlnm.Print_Titles" localSheetId="0">'Phụ lục 2.5'!$6:$8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>#REF!</definedName>
    <definedName name="PRINTC">#REF!</definedName>
    <definedName name="PROPOSAL">#REF!</definedName>
    <definedName name="PTNC">'[4]DON GIA'!$G$227</definedName>
    <definedName name="PTST">[26]sat!$A$6:$K$38</definedName>
    <definedName name="PTVT">[26]ptvt!$A$6:$X$128</definedName>
    <definedName name="Q">[4]giathanh1!#REF!</definedName>
    <definedName name="ra11p" localSheetId="0">#REF!</definedName>
    <definedName name="ra11p">#REF!</definedName>
    <definedName name="ra13p" localSheetId="0">#REF!</definedName>
    <definedName name="ra13p">#REF!</definedName>
    <definedName name="rack1" localSheetId="0">'[4]THPDMoi  (2)'!#REF!</definedName>
    <definedName name="rack1">'[4]THPDMoi  (2)'!#REF!</definedName>
    <definedName name="rack2" localSheetId="0">'[4]THPDMoi  (2)'!#REF!</definedName>
    <definedName name="rack2">'[4]THPDMoi  (2)'!#REF!</definedName>
    <definedName name="rack3">'[4]THPDMoi  (2)'!#REF!</definedName>
    <definedName name="rack4">'[4]THPDMoi  (2)'!#REF!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75F29">[7]chitiet!#REF!</definedName>
    <definedName name="San_truoc">[27]tienluong!#REF!</definedName>
    <definedName name="SB">[24]IBASE!$AH$7:$AL$14</definedName>
    <definedName name="SCH" localSheetId="0">#REF!</definedName>
    <definedName name="SCH">#REF!</definedName>
    <definedName name="sd3p">'[4]lam-moi'!#REF!</definedName>
    <definedName name="SDMONG" localSheetId="0">#REF!</definedName>
    <definedName name="SDMONG">#REF!</definedName>
    <definedName name="sgnc">[4]gtrinh!#REF!</definedName>
    <definedName name="sgvl">[4]gtrinh!#REF!</definedName>
    <definedName name="Sheet1" localSheetId="0">#REF!</definedName>
    <definedName name="Sheet1">#REF!</definedName>
    <definedName name="sht">'[4]THPDMoi  (2)'!#REF!</definedName>
    <definedName name="sht3p">'[4]lam-moi'!#REF!</definedName>
    <definedName name="SIZE" localSheetId="0">#REF!</definedName>
    <definedName name="SIZE">#REF!</definedName>
    <definedName name="skd">[5]gVL!$Q$37</definedName>
    <definedName name="SL_CRD" localSheetId="0">#REF!</definedName>
    <definedName name="SL_CRD">#REF!</definedName>
    <definedName name="SL_CRS" localSheetId="0">#REF!</definedName>
    <definedName name="SL_CRS">#REF!</definedName>
    <definedName name="SL_CS" localSheetId="0">#REF!</definedName>
    <definedName name="SL_CS">#REF!</definedName>
    <definedName name="SL_DD">#REF!</definedName>
    <definedName name="soc3p">#REF!</definedName>
    <definedName name="SORT">#REF!</definedName>
    <definedName name="SORT_AREA">'[25]DI-ESTI'!$A$8:$R$489</definedName>
    <definedName name="SP">'[1]PNT-QUOT-#3'!#REF!</definedName>
    <definedName name="SPEC">#REF!</definedName>
    <definedName name="SPECSUMMARY">#REF!</definedName>
    <definedName name="spk1p">'[4]#REF'!#REF!</definedName>
    <definedName name="spk3p">'[4]lam-moi'!#REF!</definedName>
    <definedName name="st3p">'[4]lam-moi'!#REF!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5mnc">'[4]thao-go'!#REF!</definedName>
    <definedName name="t10m">'[4]lam-moi'!#REF!</definedName>
    <definedName name="t10nc">'[4]lam-moi'!#REF!</definedName>
    <definedName name="t10nc1p" localSheetId="0">#REF!</definedName>
    <definedName name="t10nc1p">#REF!</definedName>
    <definedName name="t10ncm">'[4]lam-moi'!#REF!</definedName>
    <definedName name="t10vl">'[4]lam-moi'!#REF!</definedName>
    <definedName name="t10vl1p" localSheetId="0">#REF!</definedName>
    <definedName name="t10vl1p">#REF!</definedName>
    <definedName name="t121p" localSheetId="0">#REF!</definedName>
    <definedName name="t121p">#REF!</definedName>
    <definedName name="t123p" localSheetId="0">#REF!</definedName>
    <definedName name="t123p">#REF!</definedName>
    <definedName name="t12m" localSheetId="0">'[4]lam-moi'!#REF!</definedName>
    <definedName name="t12m">'[4]lam-moi'!#REF!</definedName>
    <definedName name="t12mnc" localSheetId="0">'[4]thao-go'!#REF!</definedName>
    <definedName name="t12mnc">'[4]thao-go'!#REF!</definedName>
    <definedName name="t12nc" localSheetId="0">'[4]lam-moi'!#REF!</definedName>
    <definedName name="t12nc">'[4]lam-moi'!#REF!</definedName>
    <definedName name="t12nc3p">'[4]CHITIET VL-NC'!$G$38</definedName>
    <definedName name="t12ncm">'[4]lam-moi'!#REF!</definedName>
    <definedName name="t12vl">'[4]lam-moi'!#REF!</definedName>
    <definedName name="t12vl3p">'[4]CHITIET VL-NC'!$G$34</definedName>
    <definedName name="t141p" localSheetId="0">#REF!</definedName>
    <definedName name="t141p">#REF!</definedName>
    <definedName name="t143p" localSheetId="0">#REF!</definedName>
    <definedName name="t143p">#REF!</definedName>
    <definedName name="t14m" localSheetId="0">'[4]lam-moi'!#REF!</definedName>
    <definedName name="t14m">'[4]lam-moi'!#REF!</definedName>
    <definedName name="t14mnc" localSheetId="0">'[4]thao-go'!#REF!</definedName>
    <definedName name="t14mnc">'[4]thao-go'!#REF!</definedName>
    <definedName name="t14nc">'[4]lam-moi'!#REF!</definedName>
    <definedName name="t14nc3p" localSheetId="0">#REF!</definedName>
    <definedName name="t14nc3p">#REF!</definedName>
    <definedName name="t14ncm">'[4]lam-moi'!#REF!</definedName>
    <definedName name="T14vc">'[4]CHITIET VL-NC-TT -1p'!#REF!</definedName>
    <definedName name="t14vl">'[4]lam-moi'!#REF!</definedName>
    <definedName name="t14vl3p" localSheetId="0">#REF!</definedName>
    <definedName name="t14vl3p">#REF!</definedName>
    <definedName name="T203P">[4]VC!#REF!</definedName>
    <definedName name="t20m">'[4]lam-moi'!#REF!</definedName>
    <definedName name="t20ncm">'[4]lam-moi'!#REF!</definedName>
    <definedName name="t7m">'[4]THPDMoi  (2)'!#REF!</definedName>
    <definedName name="t7nc">'[4]lam-moi'!#REF!</definedName>
    <definedName name="t7vl">'[4]lam-moi'!#REF!</definedName>
    <definedName name="t84mnc">'[4]thao-go'!#REF!</definedName>
    <definedName name="t8m">'[4]THPDMoi  (2)'!#REF!</definedName>
    <definedName name="t8nc">'[4]lam-moi'!#REF!</definedName>
    <definedName name="t8vl">'[4]lam-moi'!#REF!</definedName>
    <definedName name="tb">[5]gVL!$Q$29</definedName>
    <definedName name="tbdd1p">'[4]lam-moi'!#REF!</definedName>
    <definedName name="tbdd3p">'[4]lam-moi'!#REF!</definedName>
    <definedName name="tbddsdl">'[4]lam-moi'!#REF!</definedName>
    <definedName name="TBI">'[4]TH XL'!#REF!</definedName>
    <definedName name="tbtr">'[4]TH XL'!#REF!</definedName>
    <definedName name="tbtram" localSheetId="0">#REF!</definedName>
    <definedName name="tbtram">#REF!</definedName>
    <definedName name="TC" localSheetId="0">#REF!</definedName>
    <definedName name="TC">#REF!</definedName>
    <definedName name="TC_NHANH1" localSheetId="0">#REF!</definedName>
    <definedName name="TC_NHANH1">#REF!</definedName>
    <definedName name="tcxxnc" localSheetId="0">'[4]thao-go'!#REF!</definedName>
    <definedName name="tcxxnc">'[4]thao-go'!#REF!</definedName>
    <definedName name="td" localSheetId="0">'[4]THPDMoi  (2)'!#REF!</definedName>
    <definedName name="td">'[4]THPDMoi  (2)'!#REF!</definedName>
    <definedName name="td10vl" localSheetId="0">'[4]#REF'!#REF!</definedName>
    <definedName name="td10vl">'[4]#REF'!#REF!</definedName>
    <definedName name="td12nc" localSheetId="0">'[4]#REF'!#REF!</definedName>
    <definedName name="td12nc">'[4]#REF'!#REF!</definedName>
    <definedName name="td1cnc">'[4]lam-moi'!#REF!</definedName>
    <definedName name="td1cvl">'[4]lam-moi'!#REF!</definedName>
    <definedName name="td1p" localSheetId="0">#REF!</definedName>
    <definedName name="td1p">#REF!</definedName>
    <definedName name="TD1pnc">'[4]CHITIET VL-NC-TT -1p'!#REF!</definedName>
    <definedName name="TD1pvl">'[4]CHITIET VL-NC-TT -1p'!#REF!</definedName>
    <definedName name="td3p" localSheetId="0">#REF!</definedName>
    <definedName name="td3p">#REF!</definedName>
    <definedName name="tdc84nc">'[4]thao-go'!#REF!</definedName>
    <definedName name="tdcnc">'[4]thao-go'!#REF!</definedName>
    <definedName name="tdgnc">'[4]lam-moi'!#REF!</definedName>
    <definedName name="tdgvl">'[4]lam-moi'!#REF!</definedName>
    <definedName name="tdhtnc">'[4]lam-moi'!#REF!</definedName>
    <definedName name="tdhtvl">'[4]lam-moi'!#REF!</definedName>
    <definedName name="tdnc">[4]gtrinh!#REF!</definedName>
    <definedName name="tdnc1p" localSheetId="0">#REF!</definedName>
    <definedName name="tdnc1p">#REF!</definedName>
    <definedName name="tdnc3p">'[4]CHITIET VL-NC'!$G$28</definedName>
    <definedName name="tdt1pnc">[4]gtrinh!#REF!</definedName>
    <definedName name="tdt1pvl">[4]gtrinh!#REF!</definedName>
    <definedName name="tdt2cnc">'[4]lam-moi'!#REF!</definedName>
    <definedName name="tdt2cvl">[4]chitiet!#REF!</definedName>
    <definedName name="tdtr2cnc" localSheetId="0">#REF!</definedName>
    <definedName name="tdtr2cnc">#REF!</definedName>
    <definedName name="tdtr2cvl" localSheetId="0">#REF!</definedName>
    <definedName name="tdtr2cvl">#REF!</definedName>
    <definedName name="tdtrnc" localSheetId="0">[4]gtrinh!#REF!</definedName>
    <definedName name="tdtrnc">[4]gtrinh!#REF!</definedName>
    <definedName name="tdtrvl" localSheetId="0">[4]gtrinh!#REF!</definedName>
    <definedName name="tdtrvl">[4]gtrinh!#REF!</definedName>
    <definedName name="tdvl">[4]gtrinh!#REF!</definedName>
    <definedName name="tdvl1p" localSheetId="0">#REF!</definedName>
    <definedName name="tdvl1p">#REF!</definedName>
    <definedName name="tdvl3p">'[4]CHITIET VL-NC'!$G$23</definedName>
    <definedName name="th3x15">[4]giathanh1!#REF!</definedName>
    <definedName name="Thang" localSheetId="0" hidden="1">{"'Sheet1'!$L$16"}</definedName>
    <definedName name="Thang" hidden="1">{"'Sheet1'!$L$16"}</definedName>
    <definedName name="ThanhXuan110">'[28]KH-Q1,Q2,01'!#REF!</definedName>
    <definedName name="THGO1pnc" localSheetId="0">#REF!</definedName>
    <definedName name="THGO1pnc">#REF!</definedName>
    <definedName name="thht" localSheetId="0">#REF!</definedName>
    <definedName name="thht">#REF!</definedName>
    <definedName name="THK" localSheetId="0">'[1]COAT&amp;WRAP-QIOT-#3'!#REF!</definedName>
    <definedName name="THK">'[1]COAT&amp;WRAP-QIOT-#3'!#REF!</definedName>
    <definedName name="THKP160" localSheetId="0">'[4]dongia (2)'!#REF!</definedName>
    <definedName name="THKP160">'[4]dongia (2)'!#REF!</definedName>
    <definedName name="thkp3" localSheetId="0">#REF!</definedName>
    <definedName name="thkp3">#REF!</definedName>
    <definedName name="thtr15" localSheetId="0">[4]giathanh1!#REF!</definedName>
    <definedName name="thtr15">[4]giathanh1!#REF!</definedName>
    <definedName name="thtt" localSheetId="0">#REF!</definedName>
    <definedName name="thtt">#REF!</definedName>
    <definedName name="thucthanh">'[29]Thuc thanh'!$E$29</definedName>
    <definedName name="THUYETMINH">[30]ptvt!$A$6:$X$128</definedName>
    <definedName name="TIENLUONG" localSheetId="0">#REF!</definedName>
    <definedName name="TIENLUONG">#REF!</definedName>
    <definedName name="Tiepdia">[4]Tiepdia!$1:$1048576</definedName>
    <definedName name="TITAN" localSheetId="0">#REF!</definedName>
    <definedName name="TITAN">#REF!</definedName>
    <definedName name="TKP" localSheetId="0">#REF!</definedName>
    <definedName name="TKP">#REF!</definedName>
    <definedName name="TLAC120" localSheetId="0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1pinnc">'[4]thao-go'!#REF!</definedName>
    <definedName name="tn2mhnnc">'[4]thao-go'!#REF!</definedName>
    <definedName name="TNCM">'[4]CHITIET VL-NC-TT-3p'!#REF!</definedName>
    <definedName name="tnhnnc">'[4]thao-go'!#REF!</definedName>
    <definedName name="tnignc">'[4]thao-go'!#REF!</definedName>
    <definedName name="tnin190nc">'[4]thao-go'!#REF!</definedName>
    <definedName name="tnlnc">'[4]thao-go'!#REF!</definedName>
    <definedName name="tnnnc">'[4]thao-go'!#REF!</definedName>
    <definedName name="tno">[5]gVL!$Q$47</definedName>
    <definedName name="TPLRP" localSheetId="0">#REF!</definedName>
    <definedName name="TPLRP">#REF!</definedName>
    <definedName name="TR15HT">'[4]TONGKE-HT'!#REF!</definedName>
    <definedName name="TR16HT">'[4]TONGKE-HT'!#REF!</definedName>
    <definedName name="TR19HT">'[4]TONGKE-HT'!#REF!</definedName>
    <definedName name="tr1x15">[4]giathanh1!#REF!</definedName>
    <definedName name="TR20HT">'[4]TONGKE-HT'!#REF!</definedName>
    <definedName name="tr3x100">'[4]dongia (2)'!#REF!</definedName>
    <definedName name="TRADE2">#REF!</definedName>
    <definedName name="tram100">'[4]dongia (2)'!#REF!</definedName>
    <definedName name="tram1x25">'[4]dongia (2)'!#REF!</definedName>
    <definedName name="TRANSFORMER">'[20]NEW-PANEL'!#REF!</definedName>
    <definedName name="tru10mtc">'[4]t-h HA THE'!#REF!</definedName>
    <definedName name="tru8mtc">'[4]t-h HA THE'!#REF!</definedName>
    <definedName name="ts" localSheetId="0">#REF!</definedName>
    <definedName name="ts">#REF!</definedName>
    <definedName name="tsI" localSheetId="0">#REF!</definedName>
    <definedName name="tsI">#REF!</definedName>
    <definedName name="TT_1P">#REF!</definedName>
    <definedName name="TT_3p">#REF!</definedName>
    <definedName name="tt1pnc">'[4]lam-moi'!#REF!</definedName>
    <definedName name="tt1pvl">'[4]lam-moi'!#REF!</definedName>
    <definedName name="tt3pnc">'[4]lam-moi'!#REF!</definedName>
    <definedName name="tt3pvl">'[4]lam-moi'!#REF!</definedName>
    <definedName name="TTDD">[4]TDTKP!$E$44+[4]TDTKP!$F$44+[4]TDTKP!$G$44</definedName>
    <definedName name="TTDD3P">[4]TDTKP1!#REF!</definedName>
    <definedName name="TTDDCT3p">[4]TDTKP1!#REF!</definedName>
    <definedName name="TTK3p">'[4]TONGKE3p '!$C$295</definedName>
    <definedName name="ttronmk" localSheetId="0">#REF!</definedName>
    <definedName name="ttronmk">#REF!</definedName>
    <definedName name="tv75nc" localSheetId="0">#REF!</definedName>
    <definedName name="tv75nc">#REF!</definedName>
    <definedName name="tv75vl" localSheetId="0">#REF!</definedName>
    <definedName name="tv75vl">#REF!</definedName>
    <definedName name="tx1pignc" localSheetId="0">'[4]thao-go'!#REF!</definedName>
    <definedName name="tx1pignc">'[4]thao-go'!#REF!</definedName>
    <definedName name="tx1pindnc" localSheetId="0">'[4]thao-go'!#REF!</definedName>
    <definedName name="tx1pindnc">'[4]thao-go'!#REF!</definedName>
    <definedName name="tx1pingnc" localSheetId="0">'[4]thao-go'!#REF!</definedName>
    <definedName name="tx1pingnc">'[4]thao-go'!#REF!</definedName>
    <definedName name="tx1pintnc" localSheetId="0">'[4]thao-go'!#REF!</definedName>
    <definedName name="tx1pintnc">'[4]thao-go'!#REF!</definedName>
    <definedName name="tx1pitnc">'[4]thao-go'!#REF!</definedName>
    <definedName name="tx2mhnnc">'[4]thao-go'!#REF!</definedName>
    <definedName name="tx2mitnc">'[4]thao-go'!#REF!</definedName>
    <definedName name="txhnnc">'[4]thao-go'!#REF!</definedName>
    <definedName name="txig1nc">'[4]thao-go'!#REF!</definedName>
    <definedName name="txin190nc">'[4]thao-go'!#REF!</definedName>
    <definedName name="txinnc">'[4]thao-go'!#REF!</definedName>
    <definedName name="txit1nc">'[4]thao-go'!#REF!</definedName>
    <definedName name="V.1" localSheetId="0">#REF!</definedName>
    <definedName name="V.1">#REF!</definedName>
    <definedName name="V.10" localSheetId="0">#REF!</definedName>
    <definedName name="V.10">#REF!</definedName>
    <definedName name="V.11" localSheetId="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ARIINST">#REF!</definedName>
    <definedName name="VARIPURC">#REF!</definedName>
    <definedName name="VCDD3p">'[4]KPVC-BD '!#REF!</definedName>
    <definedName name="VCHT" localSheetId="0">#REF!</definedName>
    <definedName name="VCHT">#REF!</definedName>
    <definedName name="VCTT" localSheetId="0">#REF!</definedName>
    <definedName name="VCTT">#REF!</definedName>
    <definedName name="VCVBT1">'[4]VCV-BE-TONG'!$G$11</definedName>
    <definedName name="VCVBT2">'[4]VCV-BE-TONG'!$G$17</definedName>
    <definedName name="vd3p" localSheetId="0">#REF!</definedName>
    <definedName name="vd3p">#REF!</definedName>
    <definedName name="vdkt">[5]gVL!$Q$55</definedName>
    <definedName name="vl1p" localSheetId="0">#REF!</definedName>
    <definedName name="vl1p">#REF!</definedName>
    <definedName name="vl3p" localSheetId="0">#REF!</definedName>
    <definedName name="vl3p">#REF!</definedName>
    <definedName name="vldd" localSheetId="0">'[4]TH XL'!#REF!</definedName>
    <definedName name="vldd">'[4]TH XL'!#REF!</definedName>
    <definedName name="vldn400" localSheetId="0">#REF!</definedName>
    <definedName name="vldn400">#REF!</definedName>
    <definedName name="vldn600" localSheetId="0">#REF!</definedName>
    <definedName name="vldn600">#REF!</definedName>
    <definedName name="VLHC">[4]TNHCHINH!$I$38</definedName>
    <definedName name="VLIEU" localSheetId="0">#REF!</definedName>
    <definedName name="VLIEU">#REF!</definedName>
    <definedName name="vltr">'[4]TH XL'!#REF!</definedName>
    <definedName name="vltram" localSheetId="0">#REF!</definedName>
    <definedName name="vltram">#REF!</definedName>
    <definedName name="vr3p" localSheetId="0">#REF!</definedName>
    <definedName name="vr3p">#REF!</definedName>
    <definedName name="Vt" localSheetId="0">{"Thuxm2.xls","Sheet1"}</definedName>
    <definedName name="Vt">{"Thuxm2.xls","Sheet1"}</definedName>
    <definedName name="vt1pbs">'[4]lam-moi'!#REF!</definedName>
    <definedName name="vtbs">'[4]lam-moi'!#REF!</definedName>
    <definedName name="Vu" localSheetId="0">#REF!</definedName>
    <definedName name="Vu">#REF!</definedName>
    <definedName name="W" localSheetId="0">#REF!</definedName>
    <definedName name="W">#REF!</definedName>
    <definedName name="wrn.chi._.tiÆt." localSheetId="0" hidden="1">{#N/A,#N/A,FALSE,"Chi tiÆt"}</definedName>
    <definedName name="wrn.chi._.tiÆt." hidden="1">{#N/A,#N/A,FALSE,"Chi tiÆt"}</definedName>
    <definedName name="X">#REF!</definedName>
    <definedName name="x17dnc">[4]chitiet!#REF!</definedName>
    <definedName name="x17dvl">[4]chitiet!#REF!</definedName>
    <definedName name="x17knc">[4]chitiet!#REF!</definedName>
    <definedName name="x17kvl">[4]chitiet!#REF!</definedName>
    <definedName name="X1pFCOnc">'[4]CHITIET VL-NC-TT -1p'!#REF!</definedName>
    <definedName name="X1pFCOvc">'[4]CHITIET VL-NC-TT -1p'!#REF!</definedName>
    <definedName name="X1pFCOvl">'[4]CHITIET VL-NC-TT -1p'!#REF!</definedName>
    <definedName name="x1pignc">'[4]lam-moi'!#REF!</definedName>
    <definedName name="X1pIGvc">'[4]CHITIET VL-NC-TT -1p'!#REF!</definedName>
    <definedName name="x1pigvl">'[4]lam-moi'!#REF!</definedName>
    <definedName name="x1pind" localSheetId="0">#REF!</definedName>
    <definedName name="x1pind">#REF!</definedName>
    <definedName name="x1pindnc">'[4]lam-moi'!#REF!</definedName>
    <definedName name="x1pindvl">'[4]lam-moi'!#REF!</definedName>
    <definedName name="x1ping" localSheetId="0">#REF!</definedName>
    <definedName name="x1ping">#REF!</definedName>
    <definedName name="x1pingnc">'[4]lam-moi'!#REF!</definedName>
    <definedName name="x1pingvl">'[4]lam-moi'!#REF!</definedName>
    <definedName name="x1pint" localSheetId="0">#REF!</definedName>
    <definedName name="x1pint">#REF!</definedName>
    <definedName name="x1pintnc">'[4]lam-moi'!#REF!</definedName>
    <definedName name="X1pINTvc">'[4]CHITIET VL-NC-TT -1p'!#REF!</definedName>
    <definedName name="x1pintvl">'[4]lam-moi'!#REF!</definedName>
    <definedName name="x1pitnc">'[4]lam-moi'!#REF!</definedName>
    <definedName name="X1pITvc">'[4]CHITIET VL-NC-TT -1p'!#REF!</definedName>
    <definedName name="x1pitvl">'[4]lam-moi'!#REF!</definedName>
    <definedName name="x20knc">[4]chitiet!#REF!</definedName>
    <definedName name="x20kvl">[4]chitiet!#REF!</definedName>
    <definedName name="x22knc">[4]chitiet!#REF!</definedName>
    <definedName name="x22kvl">[4]chitiet!#REF!</definedName>
    <definedName name="x2mig1nc">'[4]lam-moi'!#REF!</definedName>
    <definedName name="x2mig1vl">'[4]lam-moi'!#REF!</definedName>
    <definedName name="x2min1nc">'[4]lam-moi'!#REF!</definedName>
    <definedName name="x2min1vl">'[4]lam-moi'!#REF!</definedName>
    <definedName name="x2mit1vl">'[4]lam-moi'!#REF!</definedName>
    <definedName name="x2mitnc">'[4]lam-moi'!#REF!</definedName>
    <definedName name="XCCT">0.5</definedName>
    <definedName name="xdsnc">[4]gtrinh!#REF!</definedName>
    <definedName name="xdsvl">[4]gtrinh!#REF!</definedName>
    <definedName name="xfco" localSheetId="0">#REF!</definedName>
    <definedName name="xfco">#REF!</definedName>
    <definedName name="xfco3p" localSheetId="0">#REF!</definedName>
    <definedName name="xfco3p">#REF!</definedName>
    <definedName name="xfconc" localSheetId="0">'[4]lam-moi'!#REF!</definedName>
    <definedName name="xfconc">'[4]lam-moi'!#REF!</definedName>
    <definedName name="xfconc3p">'[4]CHITIET VL-NC'!$G$94</definedName>
    <definedName name="xfcotnc" localSheetId="0">#REF!</definedName>
    <definedName name="xfcotnc">#REF!</definedName>
    <definedName name="xfcotvl" localSheetId="0">#REF!</definedName>
    <definedName name="xfcotvl">#REF!</definedName>
    <definedName name="xfcovl" localSheetId="0">'[4]lam-moi'!#REF!</definedName>
    <definedName name="xfcovl">'[4]lam-moi'!#REF!</definedName>
    <definedName name="xfcovl3p">'[4]CHITIET VL-NC'!$G$90</definedName>
    <definedName name="xfnc">'[4]lam-moi'!#REF!</definedName>
    <definedName name="xfvl">'[4]lam-moi'!#REF!</definedName>
    <definedName name="xhn" localSheetId="0">#REF!</definedName>
    <definedName name="xhn">#REF!</definedName>
    <definedName name="xhnnc">'[4]lam-moi'!#REF!</definedName>
    <definedName name="xhnvl">'[4]lam-moi'!#REF!</definedName>
    <definedName name="xig" localSheetId="0">#REF!</definedName>
    <definedName name="xig">#REF!</definedName>
    <definedName name="xig1" localSheetId="0">#REF!</definedName>
    <definedName name="xig1">#REF!</definedName>
    <definedName name="xig1nc" localSheetId="0">'[4]lam-moi'!#REF!</definedName>
    <definedName name="xig1nc">'[4]lam-moi'!#REF!</definedName>
    <definedName name="xig1p" localSheetId="0">#REF!</definedName>
    <definedName name="xig1p">#REF!</definedName>
    <definedName name="xig1pnc" localSheetId="0">'[4]lam-moi'!#REF!</definedName>
    <definedName name="xig1pnc">'[4]lam-moi'!#REF!</definedName>
    <definedName name="xig1pvl" localSheetId="0">'[4]lam-moi'!#REF!</definedName>
    <definedName name="xig1pvl">'[4]lam-moi'!#REF!</definedName>
    <definedName name="xig1vl" localSheetId="0">'[4]lam-moi'!#REF!</definedName>
    <definedName name="xig1vl">'[4]lam-moi'!#REF!</definedName>
    <definedName name="xig2nc">'[4]lam-moi'!#REF!</definedName>
    <definedName name="xig2vl">'[4]lam-moi'!#REF!</definedName>
    <definedName name="xig3p" localSheetId="0">#REF!</definedName>
    <definedName name="xig3p">#REF!</definedName>
    <definedName name="xiggnc">'[4]CHITIET VL-NC'!$G$57</definedName>
    <definedName name="xiggvl">'[4]CHITIET VL-NC'!$G$53</definedName>
    <definedName name="xignc">'[4]lam-moi'!#REF!</definedName>
    <definedName name="xignc3p" localSheetId="0">#REF!</definedName>
    <definedName name="xignc3p">#REF!</definedName>
    <definedName name="xigvl">'[4]lam-moi'!#REF!</definedName>
    <definedName name="xigvl3p" localSheetId="0">#REF!</definedName>
    <definedName name="xigvl3p">#REF!</definedName>
    <definedName name="xin" localSheetId="0">#REF!</definedName>
    <definedName name="xin">#REF!</definedName>
    <definedName name="xin190" localSheetId="0">#REF!</definedName>
    <definedName name="xin190">#REF!</definedName>
    <definedName name="xin1903p">#REF!</definedName>
    <definedName name="xin190nc">'[4]lam-moi'!#REF!</definedName>
    <definedName name="xin190nc3p">'[4]CHITIET VL-NC'!$G$76</definedName>
    <definedName name="xin190vl">'[4]lam-moi'!#REF!</definedName>
    <definedName name="xin190vl3p">'[4]CHITIET VL-NC'!$G$72</definedName>
    <definedName name="xin2903p" localSheetId="0">#REF!</definedName>
    <definedName name="xin2903p">#REF!</definedName>
    <definedName name="xin290nc3p" localSheetId="0">#REF!</definedName>
    <definedName name="xin290nc3p">#REF!</definedName>
    <definedName name="xin290vl3p" localSheetId="0">#REF!</definedName>
    <definedName name="xin290vl3p">#REF!</definedName>
    <definedName name="xin3p">#REF!</definedName>
    <definedName name="xin901nc">'[4]lam-moi'!#REF!</definedName>
    <definedName name="xin901vl">'[4]lam-moi'!#REF!</definedName>
    <definedName name="xind" localSheetId="0">#REF!</definedName>
    <definedName name="xind">#REF!</definedName>
    <definedName name="xind1p" localSheetId="0">#REF!</definedName>
    <definedName name="xind1p">#REF!</definedName>
    <definedName name="xind1pnc" localSheetId="0">'[4]lam-moi'!#REF!</definedName>
    <definedName name="xind1pnc">'[4]lam-moi'!#REF!</definedName>
    <definedName name="xind1pvl" localSheetId="0">'[4]lam-moi'!#REF!</definedName>
    <definedName name="xind1pvl">'[4]lam-moi'!#REF!</definedName>
    <definedName name="xind3p" localSheetId="0">#REF!</definedName>
    <definedName name="xind3p">#REF!</definedName>
    <definedName name="xindnc" localSheetId="0">'[4]lam-moi'!#REF!</definedName>
    <definedName name="xindnc">'[4]lam-moi'!#REF!</definedName>
    <definedName name="xindnc1p" localSheetId="0">#REF!</definedName>
    <definedName name="xindnc1p">#REF!</definedName>
    <definedName name="xindnc3p">'[4]CHITIET VL-NC'!$G$85</definedName>
    <definedName name="xindvl">'[4]lam-moi'!#REF!</definedName>
    <definedName name="xindvl1p" localSheetId="0">#REF!</definedName>
    <definedName name="xindvl1p">#REF!</definedName>
    <definedName name="xindvl3p">'[4]CHITIET VL-NC'!$G$80</definedName>
    <definedName name="xing1p" localSheetId="0">#REF!</definedName>
    <definedName name="xing1p">#REF!</definedName>
    <definedName name="xing1pnc" localSheetId="0">'[4]lam-moi'!#REF!</definedName>
    <definedName name="xing1pnc">'[4]lam-moi'!#REF!</definedName>
    <definedName name="xing1pvl" localSheetId="0">'[4]lam-moi'!#REF!</definedName>
    <definedName name="xing1pvl">'[4]lam-moi'!#REF!</definedName>
    <definedName name="xingnc1p" localSheetId="0">#REF!</definedName>
    <definedName name="xingnc1p">#REF!</definedName>
    <definedName name="xingvl1p" localSheetId="0">#REF!</definedName>
    <definedName name="xingvl1p">#REF!</definedName>
    <definedName name="xinnc">'[4]lam-moi'!#REF!</definedName>
    <definedName name="xinnc3p" localSheetId="0">#REF!</definedName>
    <definedName name="xinnc3p">#REF!</definedName>
    <definedName name="xint1p" localSheetId="0">#REF!</definedName>
    <definedName name="xint1p">#REF!</definedName>
    <definedName name="xinvl" localSheetId="0">'[4]lam-moi'!#REF!</definedName>
    <definedName name="xinvl">'[4]lam-moi'!#REF!</definedName>
    <definedName name="xinvl3p" localSheetId="0">#REF!</definedName>
    <definedName name="xinvl3p">#REF!</definedName>
    <definedName name="xit" localSheetId="0">#REF!</definedName>
    <definedName name="xit">#REF!</definedName>
    <definedName name="xit1">#REF!</definedName>
    <definedName name="xit1nc">'[4]lam-moi'!#REF!</definedName>
    <definedName name="xit1p" localSheetId="0">#REF!</definedName>
    <definedName name="xit1p">#REF!</definedName>
    <definedName name="xit1pnc">'[4]lam-moi'!#REF!</definedName>
    <definedName name="xit1pvl">'[4]lam-moi'!#REF!</definedName>
    <definedName name="xit1vl">'[4]lam-moi'!#REF!</definedName>
    <definedName name="xit2nc">'[4]lam-moi'!#REF!</definedName>
    <definedName name="xit2nc3p" localSheetId="0">#REF!</definedName>
    <definedName name="xit2nc3p">#REF!</definedName>
    <definedName name="xit2vl">'[4]lam-moi'!#REF!</definedName>
    <definedName name="xit2vl3p" localSheetId="0">#REF!</definedName>
    <definedName name="xit2vl3p">#REF!</definedName>
    <definedName name="xit3p" localSheetId="0">#REF!</definedName>
    <definedName name="xit3p">#REF!</definedName>
    <definedName name="xitnc" localSheetId="0">'[4]lam-moi'!#REF!</definedName>
    <definedName name="xitnc">'[4]lam-moi'!#REF!</definedName>
    <definedName name="xitnc3p" localSheetId="0">#REF!</definedName>
    <definedName name="xitnc3p">#REF!</definedName>
    <definedName name="xittnc">'[4]CHITIET VL-NC'!$G$48</definedName>
    <definedName name="xittvl">'[4]CHITIET VL-NC'!$G$44</definedName>
    <definedName name="xitvl">'[4]lam-moi'!#REF!</definedName>
    <definedName name="xitvl3p" localSheetId="0">#REF!</definedName>
    <definedName name="xitvl3p">#REF!</definedName>
    <definedName name="xl" localSheetId="0">#REF!</definedName>
    <definedName name="xl">#REF!</definedName>
    <definedName name="xlc" localSheetId="0">#REF!</definedName>
    <definedName name="xlc">#REF!</definedName>
    <definedName name="xlk">#REF!</definedName>
    <definedName name="xm">[31]gvl!$N$16</definedName>
    <definedName name="xr1nc">'[4]lam-moi'!#REF!</definedName>
    <definedName name="xr1vl">'[4]lam-moi'!#REF!</definedName>
    <definedName name="xtr3pnc">[4]gtrinh!#REF!</definedName>
    <definedName name="xtr3pvl">[4]gtrinh!#REF!</definedName>
    <definedName name="Z" localSheetId="0">#REF!</definedName>
    <definedName name="Z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6" i="12" l="1"/>
  <c r="M326" i="12"/>
  <c r="L326" i="12"/>
  <c r="K326" i="12"/>
  <c r="J326" i="12"/>
  <c r="I326" i="12"/>
  <c r="I327" i="12" s="1"/>
  <c r="H326" i="12"/>
  <c r="H327" i="12" s="1"/>
  <c r="G326" i="12"/>
  <c r="N313" i="12"/>
  <c r="M313" i="12"/>
  <c r="L313" i="12"/>
  <c r="K313" i="12"/>
  <c r="J313" i="12"/>
  <c r="I313" i="12"/>
  <c r="H313" i="12"/>
  <c r="G313" i="12"/>
  <c r="J312" i="12"/>
  <c r="J311" i="12"/>
  <c r="J310" i="12"/>
  <c r="J308" i="12"/>
  <c r="J306" i="12"/>
  <c r="J302" i="12" s="1"/>
  <c r="N302" i="12"/>
  <c r="M302" i="12"/>
  <c r="L302" i="12"/>
  <c r="K302" i="12"/>
  <c r="I302" i="12"/>
  <c r="H302" i="12"/>
  <c r="G302" i="12"/>
  <c r="N293" i="12"/>
  <c r="M293" i="12"/>
  <c r="L293" i="12"/>
  <c r="K293" i="12"/>
  <c r="J293" i="12"/>
  <c r="I293" i="12"/>
  <c r="H293" i="12"/>
  <c r="G293" i="12"/>
  <c r="N283" i="12"/>
  <c r="M283" i="12"/>
  <c r="L283" i="12"/>
  <c r="K283" i="12"/>
  <c r="J283" i="12"/>
  <c r="I283" i="12"/>
  <c r="H283" i="12"/>
  <c r="G283" i="12"/>
  <c r="N271" i="12"/>
  <c r="M271" i="12"/>
  <c r="L271" i="12"/>
  <c r="K271" i="12"/>
  <c r="J271" i="12"/>
  <c r="I271" i="12"/>
  <c r="H271" i="12"/>
  <c r="G271" i="12"/>
  <c r="N260" i="12"/>
  <c r="M260" i="12"/>
  <c r="L260" i="12"/>
  <c r="K260" i="12"/>
  <c r="J260" i="12"/>
  <c r="I260" i="12"/>
  <c r="H260" i="12"/>
  <c r="G260" i="12"/>
  <c r="N247" i="12"/>
  <c r="M247" i="12"/>
  <c r="L247" i="12"/>
  <c r="K247" i="12"/>
  <c r="J247" i="12"/>
  <c r="I247" i="12"/>
  <c r="H247" i="12"/>
  <c r="G247" i="12"/>
  <c r="N237" i="12"/>
  <c r="M237" i="12"/>
  <c r="L237" i="12"/>
  <c r="K237" i="12"/>
  <c r="J237" i="12"/>
  <c r="I237" i="12"/>
  <c r="H237" i="12"/>
  <c r="G237" i="12"/>
  <c r="N221" i="12"/>
  <c r="M221" i="12"/>
  <c r="L221" i="12"/>
  <c r="K221" i="12"/>
  <c r="J221" i="12"/>
  <c r="I221" i="12"/>
  <c r="H221" i="12"/>
  <c r="G221" i="12"/>
  <c r="J327" i="12"/>
  <c r="K327" i="12"/>
  <c r="L327" i="12"/>
  <c r="M327" i="12"/>
  <c r="N327" i="12"/>
  <c r="G327" i="12"/>
  <c r="D216" i="12"/>
  <c r="E216" i="12"/>
  <c r="F216" i="12"/>
  <c r="G216" i="12"/>
  <c r="H216" i="12"/>
  <c r="I216" i="12"/>
  <c r="J216" i="12"/>
  <c r="K216" i="12"/>
  <c r="L216" i="12"/>
  <c r="M216" i="12"/>
  <c r="N216" i="12"/>
  <c r="C216" i="12"/>
  <c r="D326" i="12"/>
  <c r="E326" i="12"/>
  <c r="F326" i="12"/>
  <c r="C326" i="12"/>
  <c r="N198" i="12" l="1"/>
  <c r="M198" i="12"/>
  <c r="L198" i="12"/>
  <c r="K198" i="12"/>
  <c r="J198" i="12"/>
  <c r="I198" i="12"/>
  <c r="H198" i="12"/>
  <c r="G198" i="12"/>
  <c r="F198" i="12"/>
  <c r="E198" i="12"/>
  <c r="D198" i="12"/>
  <c r="C198" i="12"/>
  <c r="N189" i="12"/>
  <c r="M189" i="12"/>
  <c r="L189" i="12"/>
  <c r="K189" i="12"/>
  <c r="J189" i="12"/>
  <c r="I189" i="12"/>
  <c r="H189" i="12"/>
  <c r="G189" i="12"/>
  <c r="F189" i="12"/>
  <c r="E189" i="12"/>
  <c r="D189" i="12"/>
  <c r="C189" i="12"/>
  <c r="N183" i="12"/>
  <c r="M183" i="12"/>
  <c r="L183" i="12"/>
  <c r="K183" i="12"/>
  <c r="K182" i="12" s="1"/>
  <c r="J183" i="12"/>
  <c r="J182" i="12" s="1"/>
  <c r="I183" i="12"/>
  <c r="I182" i="12" s="1"/>
  <c r="H183" i="12"/>
  <c r="H182" i="12" s="1"/>
  <c r="G183" i="12"/>
  <c r="F183" i="12"/>
  <c r="F182" i="12" s="1"/>
  <c r="E183" i="12"/>
  <c r="D183" i="12"/>
  <c r="C183" i="12"/>
  <c r="C182" i="12" s="1"/>
  <c r="N182" i="12"/>
  <c r="M182" i="12"/>
  <c r="N181" i="12"/>
  <c r="N180" i="12"/>
  <c r="N179" i="12"/>
  <c r="N178" i="12"/>
  <c r="N177" i="12"/>
  <c r="N176" i="12"/>
  <c r="N175" i="12"/>
  <c r="N174" i="12"/>
  <c r="N173" i="12"/>
  <c r="N172" i="12"/>
  <c r="N171" i="12"/>
  <c r="N170" i="12"/>
  <c r="N169" i="12"/>
  <c r="M168" i="12"/>
  <c r="L168" i="12"/>
  <c r="K168" i="12"/>
  <c r="J168" i="12"/>
  <c r="I168" i="12"/>
  <c r="H168" i="12"/>
  <c r="G168" i="12"/>
  <c r="F168" i="12"/>
  <c r="E168" i="12"/>
  <c r="D168" i="12"/>
  <c r="C168" i="12"/>
  <c r="N157" i="12"/>
  <c r="M157" i="12"/>
  <c r="L157" i="12"/>
  <c r="K157" i="12"/>
  <c r="J157" i="12"/>
  <c r="I157" i="12"/>
  <c r="H157" i="12"/>
  <c r="G157" i="12"/>
  <c r="F157" i="12"/>
  <c r="E157" i="12"/>
  <c r="D157" i="12"/>
  <c r="C157" i="12"/>
  <c r="N141" i="12"/>
  <c r="M141" i="12"/>
  <c r="L141" i="12"/>
  <c r="K141" i="12"/>
  <c r="J141" i="12"/>
  <c r="I141" i="12"/>
  <c r="H141" i="12"/>
  <c r="G141" i="12"/>
  <c r="F141" i="12"/>
  <c r="E141" i="12"/>
  <c r="D141" i="12"/>
  <c r="C141" i="12"/>
  <c r="N126" i="12"/>
  <c r="M126" i="12"/>
  <c r="L126" i="12"/>
  <c r="K126" i="12"/>
  <c r="J126" i="12"/>
  <c r="I126" i="12"/>
  <c r="H126" i="12"/>
  <c r="G126" i="12"/>
  <c r="F126" i="12"/>
  <c r="E126" i="12"/>
  <c r="D126" i="12"/>
  <c r="C126" i="12"/>
  <c r="N105" i="12"/>
  <c r="M105" i="12"/>
  <c r="L105" i="12"/>
  <c r="K105" i="12"/>
  <c r="J105" i="12"/>
  <c r="I105" i="12"/>
  <c r="H105" i="12"/>
  <c r="G105" i="12"/>
  <c r="F105" i="12"/>
  <c r="E105" i="12"/>
  <c r="D105" i="12"/>
  <c r="C105" i="12"/>
  <c r="N93" i="12"/>
  <c r="M93" i="12"/>
  <c r="L93" i="12"/>
  <c r="K93" i="12"/>
  <c r="J93" i="12"/>
  <c r="I93" i="12"/>
  <c r="H93" i="12"/>
  <c r="G93" i="12"/>
  <c r="F93" i="12"/>
  <c r="E93" i="12"/>
  <c r="D93" i="12"/>
  <c r="C93" i="12"/>
  <c r="N92" i="12"/>
  <c r="N91" i="12"/>
  <c r="N90" i="12"/>
  <c r="N89" i="12"/>
  <c r="N88" i="12"/>
  <c r="N87" i="12"/>
  <c r="N86" i="12"/>
  <c r="N85" i="12"/>
  <c r="N84" i="12"/>
  <c r="N83" i="12"/>
  <c r="N82" i="12"/>
  <c r="N81" i="12"/>
  <c r="M80" i="12"/>
  <c r="L80" i="12"/>
  <c r="K80" i="12"/>
  <c r="J80" i="12"/>
  <c r="I80" i="12"/>
  <c r="H80" i="12"/>
  <c r="G80" i="12"/>
  <c r="F80" i="12"/>
  <c r="E80" i="12"/>
  <c r="D80" i="12"/>
  <c r="C80" i="12"/>
  <c r="N68" i="12"/>
  <c r="M68" i="12"/>
  <c r="L68" i="12"/>
  <c r="K68" i="12"/>
  <c r="J68" i="12"/>
  <c r="I68" i="12"/>
  <c r="H68" i="12"/>
  <c r="G68" i="12"/>
  <c r="F68" i="12"/>
  <c r="E68" i="12"/>
  <c r="D68" i="12"/>
  <c r="C68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36" i="12"/>
  <c r="N35" i="12" s="1"/>
  <c r="M36" i="12"/>
  <c r="M35" i="12" s="1"/>
  <c r="L36" i="12"/>
  <c r="L35" i="12" s="1"/>
  <c r="K36" i="12"/>
  <c r="K35" i="12" s="1"/>
  <c r="J36" i="12"/>
  <c r="I36" i="12"/>
  <c r="I35" i="12" s="1"/>
  <c r="H36" i="12"/>
  <c r="H35" i="12" s="1"/>
  <c r="G36" i="12"/>
  <c r="F36" i="12"/>
  <c r="F35" i="12" s="1"/>
  <c r="E36" i="12"/>
  <c r="E35" i="12" s="1"/>
  <c r="D36" i="12"/>
  <c r="D35" i="12" s="1"/>
  <c r="C36" i="12"/>
  <c r="C35" i="12" s="1"/>
  <c r="N24" i="12"/>
  <c r="M24" i="12"/>
  <c r="L24" i="12"/>
  <c r="K24" i="12"/>
  <c r="J24" i="12"/>
  <c r="I24" i="12"/>
  <c r="H24" i="12"/>
  <c r="G24" i="12"/>
  <c r="F24" i="12"/>
  <c r="E24" i="12"/>
  <c r="D24" i="12"/>
  <c r="C24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L182" i="12" l="1"/>
  <c r="J35" i="12"/>
  <c r="J10" i="12" s="1"/>
  <c r="K10" i="12"/>
  <c r="C10" i="12"/>
  <c r="C218" i="12" s="1"/>
  <c r="L10" i="12"/>
  <c r="N168" i="12"/>
  <c r="D182" i="12"/>
  <c r="M10" i="12"/>
  <c r="I10" i="12"/>
  <c r="D10" i="12"/>
  <c r="F10" i="12"/>
  <c r="H10" i="12"/>
  <c r="N80" i="12"/>
  <c r="G35" i="12"/>
  <c r="E182" i="12"/>
  <c r="E10" i="12" s="1"/>
  <c r="G182" i="12"/>
  <c r="N10" i="12" l="1"/>
  <c r="G10" i="12"/>
  <c r="D313" i="12" l="1"/>
  <c r="E313" i="12"/>
  <c r="F313" i="12"/>
  <c r="C313" i="12"/>
  <c r="D302" i="12"/>
  <c r="E302" i="12"/>
  <c r="F302" i="12"/>
  <c r="C302" i="12"/>
  <c r="D293" i="12"/>
  <c r="E293" i="12"/>
  <c r="F293" i="12"/>
  <c r="C293" i="12"/>
  <c r="D283" i="12"/>
  <c r="E283" i="12"/>
  <c r="F283" i="12"/>
  <c r="C283" i="12"/>
  <c r="D271" i="12"/>
  <c r="E271" i="12"/>
  <c r="F271" i="12"/>
  <c r="C271" i="12"/>
  <c r="D260" i="12"/>
  <c r="E260" i="12"/>
  <c r="F260" i="12"/>
  <c r="C260" i="12"/>
  <c r="D247" i="12"/>
  <c r="E247" i="12"/>
  <c r="F247" i="12"/>
  <c r="C247" i="12"/>
  <c r="D237" i="12"/>
  <c r="E237" i="12"/>
  <c r="F237" i="12"/>
  <c r="C237" i="12"/>
  <c r="D221" i="12"/>
  <c r="E221" i="12"/>
  <c r="F221" i="12"/>
  <c r="C221" i="12"/>
  <c r="D218" i="12" l="1"/>
  <c r="F218" i="12"/>
  <c r="L218" i="12" l="1"/>
  <c r="I218" i="12"/>
  <c r="N218" i="12"/>
  <c r="K218" i="12"/>
  <c r="H218" i="12"/>
  <c r="G218" i="12"/>
  <c r="J218" i="12"/>
  <c r="E218" i="12"/>
  <c r="M218" i="12"/>
</calcChain>
</file>

<file path=xl/sharedStrings.xml><?xml version="1.0" encoding="utf-8"?>
<sst xmlns="http://schemas.openxmlformats.org/spreadsheetml/2006/main" count="368" uniqueCount="334">
  <si>
    <t xml:space="preserve">Tên ĐVHC </t>
  </si>
  <si>
    <t>I</t>
  </si>
  <si>
    <t>II</t>
  </si>
  <si>
    <t>Xã Mỹ Yên</t>
  </si>
  <si>
    <t>III</t>
  </si>
  <si>
    <t>IV</t>
  </si>
  <si>
    <t>Xã Tân Hòa</t>
  </si>
  <si>
    <t>Xã Tân Thành</t>
  </si>
  <si>
    <t>V</t>
  </si>
  <si>
    <t>VI</t>
  </si>
  <si>
    <t>VII</t>
  </si>
  <si>
    <t>VIII</t>
  </si>
  <si>
    <t>IX</t>
  </si>
  <si>
    <t>A</t>
  </si>
  <si>
    <t>Xã Tân Lập</t>
  </si>
  <si>
    <t>THỐNG KÊ SỐ LƯỢNG CBCC CẤP HUYỆN, CẤP XÃ VÀ
 PHƯƠNG ÁN SẮP XẾP, BỐ TRÍ SAU KHI THỰC HIỆN SẮP XẾP ĐVHC CẤP XÃ</t>
  </si>
  <si>
    <t>TT</t>
  </si>
  <si>
    <t>Số lượng theo định mức</t>
  </si>
  <si>
    <t>Số lượng hiện có</t>
  </si>
  <si>
    <t>Số lượng thực hiện sắp xếp, tinh giản theo quy định hiện hành (Theo NĐ 178, NĐ 67, NĐ 29 … và các chính sách của địa phương)</t>
  </si>
  <si>
    <t>Cán bộ</t>
  </si>
  <si>
    <t>Công chức</t>
  </si>
  <si>
    <t>Viên chức</t>
  </si>
  <si>
    <t>NHĐ
không chuyên trách, HĐ 111</t>
  </si>
  <si>
    <t xml:space="preserve">Cán bộ </t>
  </si>
  <si>
    <t xml:space="preserve">Công chức </t>
  </si>
  <si>
    <t xml:space="preserve">Viên chức </t>
  </si>
  <si>
    <t>NHĐ không chuyên trách</t>
  </si>
  <si>
    <t>CẤP XÃ</t>
  </si>
  <si>
    <t>B</t>
  </si>
  <si>
    <t>CẤP HUYỆN</t>
  </si>
  <si>
    <t>C</t>
  </si>
  <si>
    <t>TỔNG SỐ CẤP HUYỆN, CẤP XÃ</t>
  </si>
  <si>
    <t>Số lượng cán bộ, công chức, viên chức cấp huyện bố trí về cấp xã (bao gồm khối Đảng, đoàn thể)</t>
  </si>
  <si>
    <t>TỔNG CẤP HUYỆN, CẤP XÃ</t>
  </si>
  <si>
    <t>Ghi chú: Đối với viên chức khối Đảng, viên chức sự nghiệp khuyến nông, văn hóa, sự nghiệp khác thực hiện bố trí sắp xếp theo hướng dẫn của Trung ương./.</t>
  </si>
  <si>
    <t>Phụ lục V</t>
  </si>
  <si>
    <t>Huyện Tân Hưng</t>
  </si>
  <si>
    <t>Các xã</t>
  </si>
  <si>
    <t>Huyện Vĩnh Hưng</t>
  </si>
  <si>
    <t>Thị xã Kiến Tường</t>
  </si>
  <si>
    <t>Huyện Mộc Hóa</t>
  </si>
  <si>
    <t>Huyện Thạnh Hóa</t>
  </si>
  <si>
    <t>Huyện Thủ Thừa</t>
  </si>
  <si>
    <t>Huyện Đức Huệ</t>
  </si>
  <si>
    <t>Huyện Đức Hòa</t>
  </si>
  <si>
    <t>X</t>
  </si>
  <si>
    <t>Huyện Bến Lức</t>
  </si>
  <si>
    <t>XI</t>
  </si>
  <si>
    <t>XII</t>
  </si>
  <si>
    <t>XIII</t>
  </si>
  <si>
    <t>Huyện Tân Trụ</t>
  </si>
  <si>
    <t>XIV</t>
  </si>
  <si>
    <t>Huyện Châu Thành</t>
  </si>
  <si>
    <t>XV</t>
  </si>
  <si>
    <t>Thành phố Tân An</t>
  </si>
  <si>
    <t>Xã Tân Hưng</t>
  </si>
  <si>
    <t>Xã Tuyên Bình</t>
  </si>
  <si>
    <t>Xã Tuyên Bình Tây</t>
  </si>
  <si>
    <t>Thị trấn Vĩnh Hưng</t>
  </si>
  <si>
    <t>Xã Khánh Hưng</t>
  </si>
  <si>
    <t>Xã Hưng Điền A</t>
  </si>
  <si>
    <t>Xã Bình Hòa Tây</t>
  </si>
  <si>
    <t>Phường 2</t>
  </si>
  <si>
    <t>Phường 3</t>
  </si>
  <si>
    <t>Xã Bình Hòa Đông</t>
  </si>
  <si>
    <t>Xã Bình Hòa Trung</t>
  </si>
  <si>
    <t>Xã Bình Thạnh</t>
  </si>
  <si>
    <t>Thị trấn Bình Phong Thạnh</t>
  </si>
  <si>
    <t>Xã Tân Bình</t>
  </si>
  <si>
    <t>Thị trấn Tân Thạnh</t>
  </si>
  <si>
    <t>Xã Tân Hiệp</t>
  </si>
  <si>
    <t>Xã Thuận Bình</t>
  </si>
  <si>
    <t>Bình Hòa Hưng</t>
  </si>
  <si>
    <t>Xã Thạnh Phước</t>
  </si>
  <si>
    <t>Thị trấn Thạnh Hóa</t>
  </si>
  <si>
    <t>Xã Thủy Tây</t>
  </si>
  <si>
    <t>Xã Thạnh An</t>
  </si>
  <si>
    <t>Xã Tân Tây</t>
  </si>
  <si>
    <t>Xã Thủy Đông</t>
  </si>
  <si>
    <t>Xã Tân Đông</t>
  </si>
  <si>
    <t>Thị trấn Thủ Thừa</t>
  </si>
  <si>
    <t>Mỹ Quý Đông</t>
  </si>
  <si>
    <t>Mỹ Thạnh Bắc</t>
  </si>
  <si>
    <t>Mỹ Quý Tây</t>
  </si>
  <si>
    <t>Xã An Ninh Tây</t>
  </si>
  <si>
    <t>Xã An Ninh Đông</t>
  </si>
  <si>
    <t>Xã Hiệp Hòa</t>
  </si>
  <si>
    <t>Thị trấn Hiệp Hòa</t>
  </si>
  <si>
    <t>Xã Tân Phú</t>
  </si>
  <si>
    <t>Thị trấn Hậu Nghĩa</t>
  </si>
  <si>
    <t>Xã Đức Lập Thượng</t>
  </si>
  <si>
    <t>Xã Hòa Khánh Tây</t>
  </si>
  <si>
    <t>Xã Hòa Khánh Nam</t>
  </si>
  <si>
    <t>Xã Hòa Khánh Đông</t>
  </si>
  <si>
    <t>Xã Đức Lập Hạ</t>
  </si>
  <si>
    <t>Xã Mỹ Hạnh Bắc</t>
  </si>
  <si>
    <t>Xã Mỹ Hạnh Nam</t>
  </si>
  <si>
    <t>Xã Đức Hòa Đông</t>
  </si>
  <si>
    <t>Xã Đức Hòa Hạ</t>
  </si>
  <si>
    <t>Thị Trấn Đức Hòa</t>
  </si>
  <si>
    <t>Xã Thạnh Lợi</t>
  </si>
  <si>
    <t>Xã Thạnh Hòa</t>
  </si>
  <si>
    <t>Xã Lương Bình</t>
  </si>
  <si>
    <t>Xã Bình Đức</t>
  </si>
  <si>
    <t>Xã Thạnh Đức</t>
  </si>
  <si>
    <t>Xã Nhựt Chánh</t>
  </si>
  <si>
    <t>Xã Lương Hòa</t>
  </si>
  <si>
    <t>Xã Tân Bửu</t>
  </si>
  <si>
    <t>Xã Thanh Phú</t>
  </si>
  <si>
    <t>Xã An Thạnh</t>
  </si>
  <si>
    <t>Xã Long Hiệp</t>
  </si>
  <si>
    <t>Xã Phước Lợi</t>
  </si>
  <si>
    <t>Xã Long Trạch</t>
  </si>
  <si>
    <t>Xã Tân Lân</t>
  </si>
  <si>
    <t>Xã Phước Đông</t>
  </si>
  <si>
    <t>Thị trấn Cần Đước</t>
  </si>
  <si>
    <t>Xã Tân Ân</t>
  </si>
  <si>
    <t>Xã Tân Chánh</t>
  </si>
  <si>
    <t>Xã Long Hựu Tây</t>
  </si>
  <si>
    <t>Xã Long Hựu Đông</t>
  </si>
  <si>
    <t>Xã Phước Lý</t>
  </si>
  <si>
    <t>Xã Long Thượng</t>
  </si>
  <si>
    <t>Xã Phước Hậu</t>
  </si>
  <si>
    <t>Xã Mỹ Lộc</t>
  </si>
  <si>
    <t>Xã Phước Lâm</t>
  </si>
  <si>
    <t>Xã Thuận Thành</t>
  </si>
  <si>
    <t>Thị trấn Cần Giuộc</t>
  </si>
  <si>
    <t>Xã Long Hậu</t>
  </si>
  <si>
    <t>Xã Phước Lại</t>
  </si>
  <si>
    <t>Xã Phước Vĩnh Tây</t>
  </si>
  <si>
    <t>Xã Long An</t>
  </si>
  <si>
    <t>Xã Long Phụng</t>
  </si>
  <si>
    <t>Xã Tân Tập</t>
  </si>
  <si>
    <t>Xã Đông Thạnh</t>
  </si>
  <si>
    <t>Xã Phước Vĩnh Đông</t>
  </si>
  <si>
    <t>Xã Tân Phước Tây</t>
  </si>
  <si>
    <t>Xã Nhựt Ninh</t>
  </si>
  <si>
    <t>Xã Đức Tân</t>
  </si>
  <si>
    <t>Xã Bình Trinh Đông</t>
  </si>
  <si>
    <t>Xã Bình Tịnh</t>
  </si>
  <si>
    <t>Xã Lạc Tấn</t>
  </si>
  <si>
    <t>Xã Thuận Mỹ</t>
  </si>
  <si>
    <t>Xã Thanh Phú Long</t>
  </si>
  <si>
    <t>Xã Thanh Vĩnh Đông</t>
  </si>
  <si>
    <t>Xã An Lục Long</t>
  </si>
  <si>
    <t>Xã Dương Xuân Hội</t>
  </si>
  <si>
    <t>Xã Long Trì</t>
  </si>
  <si>
    <t>Thị trấn Tầm Vu</t>
  </si>
  <si>
    <t>Xã Phú Ngãi Trị</t>
  </si>
  <si>
    <t>Xã Hiệp Thạnh</t>
  </si>
  <si>
    <t>Xã Phước Tân Hưng</t>
  </si>
  <si>
    <t>Xã Vĩnh Công</t>
  </si>
  <si>
    <t>Xã Hòa Phú</t>
  </si>
  <si>
    <t>Xã Bình Quới</t>
  </si>
  <si>
    <t>Phường 1</t>
  </si>
  <si>
    <t>Phường 4</t>
  </si>
  <si>
    <t>Phường 6</t>
  </si>
  <si>
    <t>Phường 5</t>
  </si>
  <si>
    <t>Phường 7</t>
  </si>
  <si>
    <t>Phường Khánh Hậu</t>
  </si>
  <si>
    <t>Phường Tân Khánh</t>
  </si>
  <si>
    <t>TỈNH LONG AN HIỆN NAY</t>
  </si>
  <si>
    <t>TỈNH TÂY NINH HIỆN NAY</t>
  </si>
  <si>
    <t>Thành phố Tây Ninh</t>
  </si>
  <si>
    <t>Xã Bình Minh</t>
  </si>
  <si>
    <t>Xã Thạnh Tân</t>
  </si>
  <si>
    <t>Phường IV</t>
  </si>
  <si>
    <t>Phường Hiệp Ninh</t>
  </si>
  <si>
    <t>Phường Ninh Thạnh</t>
  </si>
  <si>
    <t>Phường Ninh Sơn</t>
  </si>
  <si>
    <t>Thị xã Hòa Thành</t>
  </si>
  <si>
    <t>Xã Trường Hòa</t>
  </si>
  <si>
    <t>Xã Long Thành Nam</t>
  </si>
  <si>
    <t>Xã Trường Đông</t>
  </si>
  <si>
    <t>Xã Trường Tây</t>
  </si>
  <si>
    <t>Phường Long Hoa</t>
  </si>
  <si>
    <t>Phường Hiệp Tân</t>
  </si>
  <si>
    <t>Phường Long Thành Bắc</t>
  </si>
  <si>
    <t>Phường Long Thành Trung</t>
  </si>
  <si>
    <t>Thị xã Trảng Bàng</t>
  </si>
  <si>
    <t>Phường Trảng Bàng</t>
  </si>
  <si>
    <t>Phường An Tịnh</t>
  </si>
  <si>
    <t>Phường Lộc Hưng</t>
  </si>
  <si>
    <t>Phường Gia Lộc</t>
  </si>
  <si>
    <t>Xã Hảo Đước</t>
  </si>
  <si>
    <t>Xã Phước Vinh</t>
  </si>
  <si>
    <t>Xã Đồng Khởi</t>
  </si>
  <si>
    <t>Xã Thái Bình</t>
  </si>
  <si>
    <t>Xã An Cơ</t>
  </si>
  <si>
    <t>Xã Biên Giới</t>
  </si>
  <si>
    <t>Xã Hòa Thạnh</t>
  </si>
  <si>
    <t>Xã Trí Bình</t>
  </si>
  <si>
    <t>Xã Hòa Hội</t>
  </si>
  <si>
    <t>Xã An Bình</t>
  </si>
  <si>
    <t>Xã Thanh Điền</t>
  </si>
  <si>
    <t>Xã Thành Long</t>
  </si>
  <si>
    <t>Xã Long Vĩnh</t>
  </si>
  <si>
    <t>Thị trấn Châu Thành</t>
  </si>
  <si>
    <t>Huyện Dương Minh Châu</t>
  </si>
  <si>
    <t>Xã Suối Đá</t>
  </si>
  <si>
    <t>Xã Phan</t>
  </si>
  <si>
    <t>Xã Bàu Năng</t>
  </si>
  <si>
    <t>Xã Chà Là</t>
  </si>
  <si>
    <t>Xã Cầu Khởi</t>
  </si>
  <si>
    <t>Xã Truông Mít</t>
  </si>
  <si>
    <t>Xã Lộc Ninh</t>
  </si>
  <si>
    <t>Xã Bến Củi</t>
  </si>
  <si>
    <t>Xã Phước Minh</t>
  </si>
  <si>
    <t>Xã Phước Ninh</t>
  </si>
  <si>
    <t>Huyện Tân Châu</t>
  </si>
  <si>
    <t>Xã Thạnh Đông</t>
  </si>
  <si>
    <t>Xã Tân Hội</t>
  </si>
  <si>
    <t>Xã Tân Hà</t>
  </si>
  <si>
    <t>Xã Suối Ngô</t>
  </si>
  <si>
    <t>Xã Suối Dây</t>
  </si>
  <si>
    <t>Thị trấn Tân Châu</t>
  </si>
  <si>
    <t>Huyện Bến Cầu</t>
  </si>
  <si>
    <t>Thị trấn Tân Biên</t>
  </si>
  <si>
    <t>Huyện Gò Dầu</t>
  </si>
  <si>
    <t>Xã Cẩm Giang</t>
  </si>
  <si>
    <t>Xã Bàu Đồn</t>
  </si>
  <si>
    <t>Xã Phước Thạnh</t>
  </si>
  <si>
    <t>Xã Phước Trạch</t>
  </si>
  <si>
    <t>Xã Thanh Phước</t>
  </si>
  <si>
    <t>Thị trấn Gò Dầu</t>
  </si>
  <si>
    <t>Phường Gia Bình</t>
  </si>
  <si>
    <t>Xã Ninh Điền</t>
  </si>
  <si>
    <t xml:space="preserve"> Xã An Thạnh</t>
  </si>
  <si>
    <t xml:space="preserve">Xã Lợi Thuận </t>
  </si>
  <si>
    <t>Thị trấn Bến Cầu</t>
  </si>
  <si>
    <t>Xã Tiên Thuận</t>
  </si>
  <si>
    <t>Xã Long Thuận</t>
  </si>
  <si>
    <t>Xã Long Khánh</t>
  </si>
  <si>
    <t>Xã Long Giang</t>
  </si>
  <si>
    <t>Xã Long Chữ</t>
  </si>
  <si>
    <t>Xã Long Phước</t>
  </si>
  <si>
    <t>Huyện Tân Biên</t>
  </si>
  <si>
    <t>xã Tân Lập</t>
  </si>
  <si>
    <t>xã Tân Bình</t>
  </si>
  <si>
    <t>xã Thạnh Tây</t>
  </si>
  <si>
    <t>xã Thạnh Bắc</t>
  </si>
  <si>
    <t>xã Thạnh Bình</t>
  </si>
  <si>
    <t>xã Hòa Hiệp</t>
  </si>
  <si>
    <t>xã Tân Phong</t>
  </si>
  <si>
    <t>xã Mỏ Công</t>
  </si>
  <si>
    <t>xã Trà Vong</t>
  </si>
  <si>
    <t>Thị trấn DMC</t>
  </si>
  <si>
    <t>Xã  Đôn Thuận</t>
  </si>
  <si>
    <t xml:space="preserve"> Xã Hưng Thuận</t>
  </si>
  <si>
    <t xml:space="preserve"> Xã  Phước Bình</t>
  </si>
  <si>
    <t>Xã  Phước Chỉ</t>
  </si>
  <si>
    <t>Phường An Hòa</t>
  </si>
  <si>
    <t>Hưng Điền</t>
  </si>
  <si>
    <t>Hưng Điền B</t>
  </si>
  <si>
    <t>Hưng Hà</t>
  </si>
  <si>
    <t>Vĩnh Châu B</t>
  </si>
  <si>
    <t>Hưng Thạnh</t>
  </si>
  <si>
    <t>Thạnh Hưng</t>
  </si>
  <si>
    <t>Vĩnh Thạnh</t>
  </si>
  <si>
    <t>Vĩnh Lợi</t>
  </si>
  <si>
    <t>Vĩnh Châu A</t>
  </si>
  <si>
    <t>Vĩnh Bửu</t>
  </si>
  <si>
    <t>Vĩnh Đại</t>
  </si>
  <si>
    <t>thị trấn Tân Hưng</t>
  </si>
  <si>
    <t>Xã Thái Bình Trung</t>
  </si>
  <si>
    <t>Xã Thái Trị</t>
  </si>
  <si>
    <t>Xã Vĩnh Bình</t>
  </si>
  <si>
    <t>Xã Vĩnh Thuận</t>
  </si>
  <si>
    <t>Xã Vĩnh Trị</t>
  </si>
  <si>
    <t xml:space="preserve">Các xã </t>
  </si>
  <si>
    <t>xã Tuyên Thạnh</t>
  </si>
  <si>
    <t>xã Thạnh Hưng</t>
  </si>
  <si>
    <t>xã Bình Hiệp</t>
  </si>
  <si>
    <t>xã Bình Tân</t>
  </si>
  <si>
    <t>xã Thạnh Trị</t>
  </si>
  <si>
    <t>Các Phường</t>
  </si>
  <si>
    <t>Huyện Tân Thanh</t>
  </si>
  <si>
    <t>Tân Bình</t>
  </si>
  <si>
    <t>Hậu Thạnh Đông</t>
  </si>
  <si>
    <t>Tân Ninh</t>
  </si>
  <si>
    <t>Nhơn Hòa Lập</t>
  </si>
  <si>
    <t>Bắc Hòa</t>
  </si>
  <si>
    <t>Nhơn Hòa</t>
  </si>
  <si>
    <t>Nhơn Ninh</t>
  </si>
  <si>
    <t>Hậu Thạnh Tây</t>
  </si>
  <si>
    <t>Tân Lập</t>
  </si>
  <si>
    <t>Tân Thành</t>
  </si>
  <si>
    <t>Kiến Bình</t>
  </si>
  <si>
    <t>Tân Hòa</t>
  </si>
  <si>
    <t>Xã Thạnh Phú</t>
  </si>
  <si>
    <t>Xã Thuận Nghĩa Hòa</t>
  </si>
  <si>
    <t>Nhị Thành</t>
  </si>
  <si>
    <t>Tân Long</t>
  </si>
  <si>
    <t>Long Thạnh</t>
  </si>
  <si>
    <t>Long Thuận</t>
  </si>
  <si>
    <t>Mỹ Lạc</t>
  </si>
  <si>
    <t>Mỹ Thạnh</t>
  </si>
  <si>
    <t>Mỹ Phú</t>
  </si>
  <si>
    <t>Mỹ An</t>
  </si>
  <si>
    <t>Bình An</t>
  </si>
  <si>
    <t>Bình Thạnh</t>
  </si>
  <si>
    <t>Mỹ Thạnh Đông</t>
  </si>
  <si>
    <t>Mỹ Bình</t>
  </si>
  <si>
    <t>Mỹ Thạnh Tây</t>
  </si>
  <si>
    <t>Bình Hòa Bắc</t>
  </si>
  <si>
    <t>Bình Hòa Nam</t>
  </si>
  <si>
    <t>Bình Thành</t>
  </si>
  <si>
    <t>TT.Đông Thành</t>
  </si>
  <si>
    <t>Xã Lộc Giang</t>
  </si>
  <si>
    <t>XãTân Mỹ</t>
  </si>
  <si>
    <t xml:space="preserve"> xã Đức Hòa Thượng</t>
  </si>
  <si>
    <t xml:space="preserve">Xã Hựu Thạnh </t>
  </si>
  <si>
    <t xml:space="preserve">Thị trấn Bến Lức </t>
  </si>
  <si>
    <t xml:space="preserve">Huyện Cần Giuộc </t>
  </si>
  <si>
    <t>Quê Mỹ Thạnh</t>
  </si>
  <si>
    <t>Xã  Bình Lãng</t>
  </si>
  <si>
    <t>Thị trấn Tân Trụ</t>
  </si>
  <si>
    <t>xã Lợi Bình Nhơn</t>
  </si>
  <si>
    <t>xã An Vĩnh Ngãi</t>
  </si>
  <si>
    <t>xã Bình Tâm</t>
  </si>
  <si>
    <t>xã Hướng Thọ Phú</t>
  </si>
  <si>
    <t>xã Nhơn Thạnh Trung</t>
  </si>
  <si>
    <t>các Phường</t>
  </si>
  <si>
    <t xml:space="preserve">Huyện Cần Đước </t>
  </si>
  <si>
    <t>Long Định</t>
  </si>
  <si>
    <t>Long Cang</t>
  </si>
  <si>
    <t>Long Sơn</t>
  </si>
  <si>
    <t>Phước Vân</t>
  </si>
  <si>
    <t>Long Khê</t>
  </si>
  <si>
    <t>Long Hòa</t>
  </si>
  <si>
    <t>Trân Trạch</t>
  </si>
  <si>
    <t>Mỹ Lệ</t>
  </si>
  <si>
    <t>Phước Tuy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</si>
</sst>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\ _₫_-;\-* #,##0\ _₫_-;_-* &quot;-&quot;\ _₫_-;_-@_-"/>
    <numFmt numFmtId="165" formatCode="_-* #,##0.00\ _₫_-;\-* #,##0.00\ _₫_-;_-* &quot;-&quot;??\ _₫_-;_-@_-"/>
    <numFmt numFmtId="166" formatCode="_-* #,##0\ _₫_-;\-* #,##0\ _₫_-;_-* &quot;-&quot;??\ _₫_-;_-@_-"/>
    <numFmt numFmtId="167" formatCode="_-* #,##0.00_-;\-* #,##0.00_-;_-* &quot;-&quot;??_-;_-@_-"/>
    <numFmt numFmtId="168" formatCode="_(* #,##0_);_(* \(#,##0\);_(* &quot;-&quot;??_);_(@_)"/>
  </numFmts>
  <fonts count="35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  <font>
      <b/>
      <i/>
      <sz val="14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1"/>
      <scheme val="minor"/>
    </font>
    <font>
      <sz val="12"/>
      <name val="Calibri"/>
      <family val="1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3">
    <xf numFmtId="0" fontId="0" fillId="0" borderId="0"/>
    <xf numFmtId="165" fontId="3" fillId="0" borderId="0" applyFont="0" applyFill="0" applyBorder="0" applyAlignment="0" applyProtection="0"/>
    <xf numFmtId="0" fontId="7" fillId="0" borderId="0"/>
    <xf numFmtId="0" fontId="13" fillId="0" borderId="0"/>
    <xf numFmtId="43" fontId="7" fillId="0" borderId="0" applyFont="0" applyFill="0" applyBorder="0" applyAlignment="0" applyProtection="0"/>
    <xf numFmtId="0" fontId="3" fillId="0" borderId="0"/>
    <xf numFmtId="0" fontId="17" fillId="0" borderId="0"/>
    <xf numFmtId="0" fontId="17" fillId="0" borderId="0"/>
    <xf numFmtId="43" fontId="13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/>
    </xf>
    <xf numFmtId="0" fontId="11" fillId="2" borderId="0" xfId="6" applyFont="1" applyFill="1" applyAlignment="1">
      <alignment vertical="center" wrapText="1"/>
    </xf>
    <xf numFmtId="0" fontId="18" fillId="2" borderId="0" xfId="6" applyFont="1" applyFill="1"/>
    <xf numFmtId="0" fontId="9" fillId="2" borderId="0" xfId="6" applyFont="1" applyFill="1" applyAlignment="1">
      <alignment vertical="center" wrapText="1"/>
    </xf>
    <xf numFmtId="0" fontId="11" fillId="2" borderId="0" xfId="6" applyFont="1" applyFill="1" applyAlignment="1">
      <alignment horizontal="center" vertical="center" wrapText="1"/>
    </xf>
    <xf numFmtId="0" fontId="11" fillId="2" borderId="0" xfId="6" applyFont="1" applyFill="1"/>
    <xf numFmtId="0" fontId="9" fillId="2" borderId="0" xfId="6" applyFont="1" applyFill="1" applyAlignment="1">
      <alignment horizontal="center" vertical="center"/>
    </xf>
    <xf numFmtId="3" fontId="9" fillId="2" borderId="0" xfId="6" applyNumberFormat="1" applyFont="1" applyFill="1" applyAlignment="1">
      <alignment horizontal="center" vertical="center"/>
    </xf>
    <xf numFmtId="0" fontId="18" fillId="2" borderId="0" xfId="6" applyFont="1" applyFill="1" applyAlignment="1">
      <alignment horizontal="center"/>
    </xf>
    <xf numFmtId="49" fontId="20" fillId="2" borderId="1" xfId="6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horizontal="center" vertical="center" wrapText="1"/>
    </xf>
    <xf numFmtId="0" fontId="21" fillId="2" borderId="1" xfId="6" applyFont="1" applyFill="1" applyBorder="1" applyAlignment="1">
      <alignment horizontal="center" vertical="center"/>
    </xf>
    <xf numFmtId="0" fontId="21" fillId="2" borderId="1" xfId="6" applyFont="1" applyFill="1" applyBorder="1" applyAlignment="1">
      <alignment horizontal="center" vertical="center" wrapText="1"/>
    </xf>
    <xf numFmtId="0" fontId="6" fillId="2" borderId="1" xfId="6" applyFont="1" applyFill="1" applyBorder="1"/>
    <xf numFmtId="0" fontId="5" fillId="2" borderId="1" xfId="6" applyFont="1" applyFill="1" applyBorder="1"/>
    <xf numFmtId="0" fontId="5" fillId="2" borderId="1" xfId="6" applyFont="1" applyFill="1" applyBorder="1" applyAlignment="1">
      <alignment horizontal="center" vertical="center" wrapText="1"/>
    </xf>
    <xf numFmtId="3" fontId="5" fillId="2" borderId="1" xfId="6" applyNumberFormat="1" applyFont="1" applyFill="1" applyBorder="1" applyAlignment="1">
      <alignment horizontal="right" vertical="center" wrapText="1"/>
    </xf>
    <xf numFmtId="3" fontId="5" fillId="2" borderId="0" xfId="6" applyNumberFormat="1" applyFont="1" applyFill="1" applyAlignment="1">
      <alignment vertical="center" wrapText="1"/>
    </xf>
    <xf numFmtId="0" fontId="5" fillId="2" borderId="0" xfId="6" applyFont="1" applyFill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6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3" fontId="5" fillId="2" borderId="1" xfId="11" applyNumberFormat="1" applyFont="1" applyFill="1" applyBorder="1" applyAlignment="1">
      <alignment vertical="center" wrapText="1"/>
    </xf>
    <xf numFmtId="3" fontId="5" fillId="2" borderId="1" xfId="11" applyNumberFormat="1" applyFont="1" applyFill="1" applyBorder="1" applyAlignment="1">
      <alignment horizontal="right" vertical="center" wrapText="1"/>
    </xf>
    <xf numFmtId="0" fontId="5" fillId="2" borderId="1" xfId="6" applyFont="1" applyFill="1" applyBorder="1" applyAlignment="1">
      <alignment horizontal="right" vertical="center"/>
    </xf>
    <xf numFmtId="0" fontId="11" fillId="2" borderId="0" xfId="6" applyFont="1" applyFill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3" fontId="19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27" fillId="0" borderId="0" xfId="0" applyFont="1"/>
    <xf numFmtId="0" fontId="16" fillId="0" borderId="1" xfId="12" quotePrefix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28" fillId="0" borderId="1" xfId="12" applyFont="1" applyBorder="1" applyAlignment="1">
      <alignment horizontal="center" vertical="center" wrapText="1"/>
    </xf>
    <xf numFmtId="0" fontId="24" fillId="0" borderId="1" xfId="12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16" fillId="0" borderId="1" xfId="12" applyFont="1" applyBorder="1" applyAlignment="1">
      <alignment horizontal="center" vertical="center" wrapText="1"/>
    </xf>
    <xf numFmtId="0" fontId="8" fillId="0" borderId="8" xfId="12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4" fillId="0" borderId="0" xfId="0" applyFont="1"/>
    <xf numFmtId="0" fontId="8" fillId="0" borderId="9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166" fontId="26" fillId="0" borderId="1" xfId="1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66" fontId="22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16" fillId="0" borderId="1" xfId="1" applyNumberFormat="1" applyFont="1" applyFill="1" applyBorder="1" applyAlignment="1">
      <alignment horizontal="center"/>
    </xf>
    <xf numFmtId="0" fontId="29" fillId="0" borderId="1" xfId="1" applyNumberFormat="1" applyFont="1" applyFill="1" applyBorder="1" applyAlignment="1">
      <alignment horizontal="center" vertical="center" wrapText="1"/>
    </xf>
    <xf numFmtId="0" fontId="16" fillId="0" borderId="5" xfId="1" applyNumberFormat="1" applyFont="1" applyFill="1" applyBorder="1" applyAlignment="1">
      <alignment horizontal="center"/>
    </xf>
    <xf numFmtId="0" fontId="11" fillId="0" borderId="1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29" fillId="0" borderId="5" xfId="1" applyNumberFormat="1" applyFont="1" applyFill="1" applyBorder="1" applyAlignment="1">
      <alignment horizontal="center" vertical="center" wrapText="1"/>
    </xf>
    <xf numFmtId="0" fontId="26" fillId="0" borderId="1" xfId="1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 wrapText="1" shrinkToFi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" xfId="0" applyFont="1" applyBorder="1"/>
    <xf numFmtId="0" fontId="3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27" fillId="0" borderId="0" xfId="0" applyFont="1" applyAlignment="1">
      <alignment horizontal="center"/>
    </xf>
    <xf numFmtId="1" fontId="16" fillId="0" borderId="1" xfId="0" applyNumberFormat="1" applyFont="1" applyBorder="1" applyAlignment="1">
      <alignment horizontal="center" vertical="center"/>
    </xf>
    <xf numFmtId="168" fontId="11" fillId="0" borderId="1" xfId="1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6" fillId="0" borderId="0" xfId="0" applyFont="1"/>
    <xf numFmtId="0" fontId="26" fillId="0" borderId="1" xfId="12" quotePrefix="1" applyFont="1" applyBorder="1" applyAlignment="1">
      <alignment horizontal="center" vertical="center" wrapText="1"/>
    </xf>
    <xf numFmtId="0" fontId="26" fillId="0" borderId="1" xfId="12" applyFont="1" applyBorder="1" applyAlignment="1">
      <alignment horizontal="center" vertical="center" wrapText="1"/>
    </xf>
    <xf numFmtId="0" fontId="26" fillId="0" borderId="0" xfId="0" applyFont="1"/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5" fillId="2" borderId="5" xfId="6" applyFont="1" applyFill="1" applyBorder="1" applyAlignment="1">
      <alignment horizontal="center" vertical="center" wrapText="1"/>
    </xf>
    <xf numFmtId="0" fontId="6" fillId="2" borderId="2" xfId="6" applyFont="1" applyFill="1" applyBorder="1"/>
    <xf numFmtId="0" fontId="22" fillId="0" borderId="3" xfId="0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0" fontId="6" fillId="3" borderId="1" xfId="6" applyFont="1" applyFill="1" applyBorder="1"/>
    <xf numFmtId="0" fontId="5" fillId="3" borderId="1" xfId="6" applyFont="1" applyFill="1" applyBorder="1" applyAlignment="1">
      <alignment vertical="center"/>
    </xf>
    <xf numFmtId="3" fontId="6" fillId="3" borderId="1" xfId="6" applyNumberFormat="1" applyFont="1" applyFill="1" applyBorder="1"/>
    <xf numFmtId="3" fontId="19" fillId="2" borderId="0" xfId="6" applyNumberFormat="1" applyFont="1" applyFill="1"/>
    <xf numFmtId="0" fontId="5" fillId="2" borderId="2" xfId="6" applyFont="1" applyFill="1" applyBorder="1" applyAlignment="1">
      <alignment horizontal="center"/>
    </xf>
    <xf numFmtId="0" fontId="12" fillId="2" borderId="0" xfId="6" applyFont="1" applyFill="1" applyAlignment="1">
      <alignment horizontal="left"/>
    </xf>
    <xf numFmtId="0" fontId="4" fillId="2" borderId="0" xfId="6" applyFont="1" applyFill="1" applyAlignment="1">
      <alignment horizontal="center" vertical="center" wrapText="1"/>
    </xf>
    <xf numFmtId="0" fontId="9" fillId="2" borderId="0" xfId="6" applyFont="1" applyFill="1" applyAlignment="1">
      <alignment horizontal="center" vertical="center" wrapText="1"/>
    </xf>
    <xf numFmtId="0" fontId="10" fillId="2" borderId="0" xfId="6" applyFont="1" applyFill="1" applyAlignment="1">
      <alignment horizontal="center" vertical="center" wrapText="1"/>
    </xf>
    <xf numFmtId="0" fontId="15" fillId="2" borderId="0" xfId="6" applyFont="1" applyFill="1" applyAlignment="1">
      <alignment horizontal="center" vertical="center" wrapText="1"/>
    </xf>
    <xf numFmtId="49" fontId="19" fillId="2" borderId="1" xfId="6" applyNumberFormat="1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/>
    </xf>
    <xf numFmtId="0" fontId="6" fillId="2" borderId="1" xfId="6" applyFont="1" applyFill="1" applyBorder="1" applyAlignment="1">
      <alignment horizontal="center"/>
    </xf>
    <xf numFmtId="0" fontId="6" fillId="2" borderId="1" xfId="6" applyFont="1" applyFill="1" applyBorder="1" applyAlignment="1">
      <alignment horizontal="center" vertical="center" wrapText="1"/>
    </xf>
  </cellXfs>
  <cellStyles count="13">
    <cellStyle name="Bình thường 2" xfId="12"/>
    <cellStyle name="Comma" xfId="1" builtinId="3"/>
    <cellStyle name="Comma [0]" xfId="11" builtinId="6"/>
    <cellStyle name="Comma 10" xfId="8"/>
    <cellStyle name="Comma 3" xfId="4"/>
    <cellStyle name="Comma 3 2 2 2" xfId="10"/>
    <cellStyle name="Normal" xfId="0" builtinId="0"/>
    <cellStyle name="Normal 2" xfId="2"/>
    <cellStyle name="Normal 2 2" xfId="3"/>
    <cellStyle name="Normal 2 3 2 2" xfId="9"/>
    <cellStyle name="Normal 3" xfId="5"/>
    <cellStyle name="Normal 4" xfId="6"/>
    <cellStyle name="Normal 5" xfId="7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MKY\tantt\tantt\tantt\BS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la\DTOAN\phong%20nen\DT-THL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CopChiOanh\QHOA\Sonla\DTOAN\phong%20nen\DT-THL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HUYQNAM\Dinh%20muc\DM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BVTCMOI\dutoan\500-507\PHUT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TKKT\DTOAN\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6Q\96q2588\PAN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\c\@-Lien\DT-T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HOI\NAHANG\THUYEMIN\Dutoan\Khu%20phu%20tro%20Se%20San\DO-HUONG\GT-BO\TKTC10-8\phong%20nen\DT-THL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/Documents/Zalo%20Received%20Files/Lam/Du%20toan/DT/Luu/500KV/DN-TBIN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My%20Documents\C&#171;%20chuy&#170;n\C&#199;u%205%20Th&#168;ng%20Long\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XL4Test5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H Ky Anh"/>
      <sheetName val="Sheet2 (2)"/>
      <sheetName val="t1"/>
      <sheetName val="T11"/>
      <sheetName val="PNT_QUOT__3"/>
      <sheetName val="COAT_WRAP_QIOT__3"/>
      <sheetName val="fOOD"/>
      <sheetName val="FORM hc"/>
      <sheetName val="FORM pc"/>
      <sheetName val="CamPha"/>
      <sheetName val="MongCai"/>
      <sheetName val="70000000"/>
      <sheetName val="TH  goi 4-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ȴ0000000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T_x000b_331"/>
      <sheetName val="XLÇ_x0015_oppy"/>
      <sheetName val="Shedt1"/>
      <sheetName val="_x0012_0000000"/>
      <sheetName val="PNT-QUOT-D150#3"/>
      <sheetName val="PNT-QUOT-H153#3"/>
      <sheetName val="PNT-QUOT-K152#3"/>
      <sheetName val="PNT-QUOT-H146#3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Oð mai 279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Bao cao KQTH quy hoach 135"/>
      <sheetName val="Sheet5"/>
      <sheetName val="Sheet6"/>
      <sheetName val="Sheet7"/>
      <sheetName val="Sheet8"/>
      <sheetName val="Sheet9"/>
      <sheetName val="Sheet10"/>
      <sheetName val="cocB40 5B"/>
      <sheetName val="cocD50 9A"/>
      <sheetName val="cocD75 16"/>
      <sheetName val="coc B80 TD25"/>
      <sheetName val="P27 B80"/>
      <sheetName val="Coc23 B80"/>
      <sheetName val="cong B80 C4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OLIEU"/>
      <sheetName val="TINHTOAN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Sheet13"/>
      <sheetName val="Sheet14"/>
      <sheetName val="Macro1"/>
      <sheetName val="Macro2"/>
      <sheetName val="Macro3"/>
      <sheetName val="Km283 - Jm284"/>
      <sheetName val="Cong ban 1,5_x0013__x0000_"/>
      <sheetName val="Baocao"/>
      <sheetName val="UT"/>
      <sheetName val="TongHopHD"/>
      <sheetName val="XXXXX\XX"/>
      <sheetName val="Áo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p0000000"/>
      <sheetName val=""/>
      <sheetName val="xdcb 01-2003"/>
      <sheetName val="ADKT"/>
      <sheetName val="TNghiªm T_x0002_ "/>
      <sheetName val="tt-_x0014_BA"/>
      <sheetName val="TD_x0014_"/>
      <sheetName val="_x0014_.12"/>
      <sheetName val="QD c5a HDQT (2)"/>
      <sheetName val="_x0003_hart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m&quot;80"/>
      <sheetName val="Lap ®at ®hÖn"/>
      <sheetName val="XNxlva sxthanKCIÉ"/>
      <sheetName val="Thang 07"/>
      <sheetName val="T10-05"/>
      <sheetName val="T9-05"/>
      <sheetName val="t805"/>
      <sheetName val="11T"/>
      <sheetName val="9T"/>
      <sheetName val="TAU"/>
      <sheetName val="KHACH"/>
      <sheetName val="BC1"/>
      <sheetName val="BC2"/>
      <sheetName val="BAO CAO AN"/>
      <sheetName val="BANGKEKHACH"/>
      <sheetName val="Km266"/>
      <sheetName val="ESTI."/>
      <sheetName val="DI-ESTI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mua vao"/>
      <sheetName val="chi phi "/>
      <sheetName val="ban ra 10%"/>
      <sheetName val="[PNT-P3.xlsUTong hop (2)"/>
      <sheetName val="Km276 - Ke277"/>
      <sheetName val="[PNT-P3.xlsUKm279 - Km280"/>
      <sheetName val="gVL"/>
      <sheetName val="??-BLDG"/>
      <sheetName val="gìIÏÝ_x001c_Ã_x0008_ç¾{è"/>
      <sheetName val="BCDSPS"/>
      <sheetName val="BCDKT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7000 000"/>
      <sheetName val="thaß26"/>
      <sheetName val="Tong (op"/>
      <sheetName val="Coc 4ieu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43"/>
      <sheetName val="THKL"/>
      <sheetName val="PL43"/>
      <sheetName val="K43+0.00 - 338 Trai"/>
      <sheetName val="Du tnan chi tiet coc nuoc"/>
      <sheetName val="Giao nhiem fu"/>
      <sheetName val="QDcea TGD (2)"/>
      <sheetName val="DG "/>
      <sheetName val="Package1"/>
      <sheetName val="ၔong hop QL48 - 2"/>
      <sheetName val="CV den trong to?g"/>
      <sheetName val="?0000000"/>
      <sheetName val="K?284"/>
      <sheetName val="Thang8-02"/>
      <sheetName val="Thang9-02"/>
      <sheetName val="Thang10-02"/>
      <sheetName val="Thang11-02"/>
      <sheetName val="Thang12-02"/>
      <sheetName val="Thang01-03"/>
      <sheetName val="Thang02-03"/>
      <sheetName val="ADKTKT02"/>
      <sheetName val="GS08)B.hµng"/>
      <sheetName val="_x000b_luong phu"/>
      <sheetName val="Sÿÿÿÿ"/>
      <sheetName val="quÿÿ"/>
      <sheetName val="GS02-thu0TM"/>
      <sheetName val="Dong$bac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120"/>
      <sheetName val="IFAD"/>
      <sheetName val="CVHN"/>
      <sheetName val="TCVM"/>
      <sheetName val="RIDP"/>
      <sheetName val="LDNN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K-280 - Km281"/>
      <sheetName val="CDKTJT03"/>
      <sheetName val="Tong hnp QL47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VÃt liÖu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Xa9lap "/>
      <sheetName val="bc"/>
      <sheetName val="K.O"/>
      <sheetName val="xang _clc"/>
      <sheetName val="X¡NG_td"/>
      <sheetName val="MaZUT"/>
      <sheetName val="DIESEL"/>
      <sheetName val="_x0003_har"/>
      <sheetName val="Shaet13"/>
      <sheetName val="tuong"/>
      <sheetName val="MTL$-INTER"/>
      <sheetName val="PNT-P3"/>
      <sheetName val="t01.06"/>
      <sheetName val="CVden nw8ai TCT (1)"/>
      <sheetName val="TNghiÖ- VL"/>
      <sheetName val="_x000c__x0000__x0000__x0000__x0000__x0000__x0000__x0000__x000d__x0000__x0000__x0000_"/>
      <sheetName val="_x0000__x000f__x0000__x0000__x0000_‚ž½"/>
      <sheetName val="_x0000__x000d__x0000__x0000__x0000_âOŽ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iem mon hoc"/>
      <sheetName val="Tong hop diem"/>
      <sheetName val="HoTen-khong duoc xoa"/>
      <sheetName val="Ho la "/>
      <sheetName val="Cong baj 2x1,5"/>
      <sheetName val="Cac cang UT mua thal Dong bac"/>
      <sheetName val="gìIÏÝ_x001c_齘_x0013_龜_x0013_ꗃ〒"/>
      <sheetName val="tt chu don"/>
      <sheetName val="chie԰_x0000__x0000__x0000_Ȁ_x0000_"/>
      <sheetName val="CT.XF1"/>
      <sheetName val="Khach iang le "/>
      <sheetName val="[PNT-P3.xlsѝKQKDKT'04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/>
      <sheetData sheetId="420" refreshError="1"/>
      <sheetData sheetId="421"/>
      <sheetData sheetId="422"/>
      <sheetData sheetId="423"/>
      <sheetData sheetId="424"/>
      <sheetData sheetId="425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 refreshError="1"/>
      <sheetData sheetId="534" refreshError="1"/>
      <sheetData sheetId="535" refreshError="1"/>
      <sheetData sheetId="536"/>
      <sheetData sheetId="537" refreshError="1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 refreshError="1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/>
      <sheetData sheetId="681" refreshError="1"/>
      <sheetData sheetId="682"/>
      <sheetData sheetId="683" refreshError="1"/>
      <sheetData sheetId="684" refreshError="1"/>
      <sheetData sheetId="685"/>
      <sheetData sheetId="686"/>
      <sheetData sheetId="687" refreshError="1"/>
      <sheetData sheetId="688" refreshError="1"/>
      <sheetData sheetId="689" refreshError="1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/>
      <sheetData sheetId="70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DU TOAN"/>
      <sheetName val="khung ten TD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XL4Poppy"/>
      <sheetName val="Sheet1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Q1-02"/>
      <sheetName val="Q2-02"/>
      <sheetName val="Q3-02"/>
      <sheetName val="C45"/>
      <sheetName val="C47A"/>
      <sheetName val="C47B"/>
      <sheetName val="C46"/>
      <sheetName val="DsachYT"/>
      <sheetName val="00"/>
      <sheetName val="Bhxhoi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LUONG CHO HUU"/>
      <sheetName val="thu BHXH,YT"/>
      <sheetName val="Phan bo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Outlets"/>
      <sheetName val="PGs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AI"/>
      <sheetName val="BANLE"/>
      <sheetName val="t.kho"/>
      <sheetName val="CLB"/>
      <sheetName val="phong"/>
      <sheetName val="hoat"/>
      <sheetName val="tong BH"/>
      <sheetName val="nhapkho"/>
      <sheetName val="KH LDTL"/>
      <sheetName val="T6"/>
      <sheetName val="Mau"/>
      <sheetName val="SILICAT_x0003_"/>
      <sheetName val="1-12"/>
      <sheetName val="XL4Test5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SP-KH"/>
      <sheetName val="Xuatkho"/>
      <sheetName val="P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Dieu chinh"/>
      <sheetName val="04"/>
      <sheetName val="So -03"/>
      <sheetName val="SoLD"/>
      <sheetName val="So-02"/>
      <sheetName val="MTL$-INTER"/>
      <sheetName val="Pivot(Silica|e)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Summary"/>
      <sheetName val="Design &amp; Applications"/>
      <sheetName val="Building Summary"/>
      <sheetName val="Building"/>
      <sheetName val="External Works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TH QT"/>
      <sheetName val="KE QT"/>
      <sheetName val="??-BLDG"/>
      <sheetName val="Pi6ot(Urethan)"/>
      <sheetName val="Chiet tinh dz22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INSUL"/>
      <sheetName val="gvl"/>
      <sheetName val="hoat_x0000_࣭_x0000__x0000__x0000__x0000__x0000__x0000__x0000__x0000__x0009__x0000_᭬࣫_x0000__x0004__x0000__x0000__x0000__x0000__x0000__x0000_ᑜ࣭_x0000__x0000__x0000_"/>
      <sheetName val="Sheed4"/>
      <sheetName val="_x0000__x0000__x0000__x0000__x0000__x0000_"/>
      <sheetName val="Piwot(Silicate)"/>
      <sheetName val="ROCK WO_x0003__x0000_"/>
      <sheetName val="S¶_x001d_et2"/>
      <sheetName val="Macro1"/>
      <sheetName val="Macro2"/>
      <sheetName val="Macro3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???????-BLDG"/>
      <sheetName val="TH T19"/>
      <sheetName val="Pivot(RckWool)"/>
      <sheetName val="TH VL, NC, DDHT Thanhphuoc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Sheev6"/>
      <sheetName val="Nhap fon gia VL dia phuong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MTO REV.0"/>
      <sheetName val="Phan tich don ႀ￸a chi tiet"/>
      <sheetName val="Pivot(_x0007_lass Wool)"/>
      <sheetName val="bcôhang"/>
      <sheetName val="báo cáo thang11 m?i"/>
      <sheetName val="RDP013"/>
      <sheetName val="TH_x0001_NG2"/>
      <sheetName val="Luong moÿÿngay cong khao sat"/>
      <sheetName val="Giai trinh"/>
      <sheetName val="Q2-00"/>
      <sheetName val="_x0010_ivot(Glass Wool)"/>
      <sheetName val="She%t1"/>
      <sheetName val="XL4Pop`y"/>
      <sheetName val="Chitieu-dam c!c loai"/>
      <sheetName val="@Gdg"/>
      <sheetName val="CocKJ1m"/>
      <sheetName val="공통가설"/>
      <sheetName val="DG"/>
      <sheetName val="Du_lieu"/>
      <sheetName val="ctTBA"/>
      <sheetName val="NEW-PANEL"/>
      <sheetName val="TT_10KV"/>
      <sheetName val="Tong hop QL4( - 3"/>
      <sheetName val="SN C£GNV"/>
      <sheetName val="PNT-QUOT-#3"/>
      <sheetName val="COAT&amp;WRAP-QIOT-#3"/>
      <sheetName val="SILICCTE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적용률"/>
      <sheetName val="d' cOng"/>
      <sheetName val="CAPTHOAP"/>
      <sheetName val=" t`oat nuoc nc"/>
      <sheetName val="Gia vat tu"/>
      <sheetName val="tong l²_x0000__x0000_ ban"/>
      <sheetName val="CT Thang Mo"/>
      <sheetName val="CT  PL"/>
      <sheetName val="Chi tiet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TKP"/>
      <sheetName val="_x0000_TCTiet"/>
      <sheetName val="LABTOTAL"/>
      <sheetName val="Bia"/>
      <sheetName val="So lieu"/>
      <sheetName val="ROCK WO_x0003_?"/>
      <sheetName val="??????"/>
      <sheetName val="_x0010_iwot(Silicate)"/>
      <sheetName val=" thoat nuog nc"/>
      <sheetName val="hoat?࣭????????_x0009_?᭬࣫?_x0004_??????ᑜ࣭???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BCDTK"/>
      <sheetName val="soktmay"/>
      <sheetName val="THVT"/>
      <sheetName val="PTDM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_x0000__x0000_DT"/>
      <sheetName val="\uong mot ngay cong xay lap"/>
      <sheetName val="Luong mot ngay conw0khao sat"/>
      <sheetName val="thu BHXH&lt;YT"/>
      <sheetName val="ࡍ_x0000_慂杮朠慩_x000a_䠀乁⁇䥔久䈠佁_x000b_吀⁈"/>
      <sheetName val="DTࠠBH"/>
      <sheetName val="TA²_x0000__x0000_NH"/>
      <sheetName val="TH4_x0000__x0000__x0000__x0000__x0000__x0000__x0000__x0000__x0000__x0000__x0000_ℨʢ_x0000__x0004__x0000__x0000__x0000__x0000__x0000__x0000_崬ʢ_x0000__x0000__x0000__x0000__x0000_"/>
      <sheetName val="__-BLDG"/>
      <sheetName val="_______-BLDG"/>
      <sheetName val="뜃맟뭁돽띿맟_-BLDG"/>
      <sheetName val="báo cáo thang11 m_i"/>
      <sheetName val="Pivnt(RockWool)"/>
      <sheetName val="@ivot(Form Glass)"/>
      <sheetName val="Pivot(Gl!ss Wool)"/>
      <sheetName val="ROCK WOKL"/>
      <sheetName val="He co"/>
      <sheetName val="Bhitieu-dam cac loai"/>
      <sheetName val="_x0000__x0000__x0000__x0000__x0000__x0009__x0000_??_x0000__x0004__x0000__x0000__x0000__x0000__x0000__x0000_??_x0000__x0000__x0000__x0000__x0000__x0000__x0000__x0000_??_x0000__x0000_"/>
      <sheetName val="?TCTiet"/>
      <sheetName val="POTAL"/>
      <sheetName val=" thoau nuoc nc"/>
      <sheetName val="hoat?࣭?_x0009_᭬࣫?_x0004_?ᑜ࣭?ڬ࣫?"/>
      <sheetName val="T.Tinh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Chitieu-dam cac_x0000_loai"/>
      <sheetName val="hoat_x0000_࣭_x0000__x0009_᭬࣫_x0000__x0004__x0000_ᑜ࣭_x0000_ڬ࣫_x0000_"/>
      <sheetName val="tong l²?? ban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Du toan chi Tiet coc?nuoc"/>
      <sheetName val="Nhap?don gia VL dia phuong"/>
      <sheetName val="Luong mot ngay Cong xay?lap"/>
      <sheetName val="DU TRU LUONG?06 THANG"/>
      <sheetName val="PP tinh Thue thu?nhap"/>
      <sheetName val="QT LUONG NS?T 07"/>
      <sheetName val="TAM?UNG LUONG NS TH 10"/>
      <sheetName val="??DT"/>
      <sheetName val="ࡍ?慂杮朠慩_x000a_䠀乁⁇䥔久䈠佁_x000b_吀⁈"/>
      <sheetName val="TA²??NH"/>
      <sheetName val="TH4???????????ℨʢ?_x0004_??????崬ʢ?????"/>
      <sheetName val="?????_x0009_????_x0004_????????????????????"/>
      <sheetName val="Chitieu-dam cac?loai"/>
      <sheetName val="呅吠ь"/>
      <sheetName val="㔳_x000c_吀⁈畱敹瑴慯ծ"/>
      <sheetName val="䨀湡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/>
      <sheetData sheetId="300" refreshError="1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 refreshError="1"/>
      <sheetData sheetId="358" refreshError="1"/>
      <sheetData sheetId="359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 refreshError="1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ienluong"/>
      <sheetName val="SILICATE"/>
      <sheetName val="Lç khoan LK1"/>
      <sheetName val="sat"/>
      <sheetName val="ptvt"/>
      <sheetName val="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 refreshError="1">
        <row r="17">
          <cell r="N17">
            <v>55000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00000000"/>
      <sheetName val="XL4Test5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GKV1"/>
      <sheetName val="GVTKV1"/>
      <sheetName val="Du bao LL xe"/>
      <sheetName val="K.Tra do vong dan hoi"/>
      <sheetName val="Tinh truot"/>
      <sheetName val="Tinh Keo uon"/>
      <sheetName val="Cac bang tra"/>
      <sheetName val="About"/>
      <sheetName val="Du_lieu"/>
      <sheetName val="DM tt van DZ 35 kV"/>
      <sheetName val="ctdz3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G_QUANG NINH"/>
      <sheetName val="Hướng dẫn"/>
      <sheetName val="Ví dụ hàm Vlookup"/>
      <sheetName val="Gvl_QN"/>
      <sheetName val="Gvlks_QN"/>
      <sheetName val="SILICATE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Tien lumng MB-2"/>
      <sheetName val="Tien lumng MB-5"/>
      <sheetName val="chitimc"/>
      <sheetName val="dtxl"/>
      <sheetName val="KH-Q1,Q2,01"/>
      <sheetName val="MTO REV.0"/>
      <sheetName val="dieuchinh"/>
      <sheetName val="M@-2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gtrin⁨"/>
      <sheetName val="CT -THVLNC"/>
      <sheetName val="gtrin?"/>
      <sheetName val="Hoá Ðon NV"/>
      <sheetName val="VL-NCf 35 KV"/>
      <sheetName val="     ien 110 kV"/>
      <sheetName val="NC Day su      ien"/>
      <sheetName val="     ien 35 kV"/>
      <sheetName val="Hu?ng d?n"/>
      <sheetName val="Ví d? hàm Vlookup"/>
      <sheetName val="NHATKY"/>
      <sheetName val="Income Statement"/>
      <sheetName val="Shareholders' Equity"/>
      <sheetName val="PTDG (2)"/>
      <sheetName val="MTL$-INTER"/>
      <sheetName val="Thep dia"/>
      <sheetName val="THDT DZ 010 kV"/>
      <sheetName val="XL4Poppy"/>
      <sheetName val="LKVL_CK_HT_GD1"/>
      <sheetName val="CHITIET VL_NC"/>
      <sheetName val="VCV_BE_TONG"/>
      <sheetName val="gvl_x0000__x0000__x0000__x0000__x0000__x0000__x0000__x0000__x0000__x0000__x0000__x0000_쉘ž_x0000__x0004__x0000__x0000__x0000__x0000__x0000__x0000_॔ǥ_x0000__x0000__x0000__x0000_"/>
      <sheetName val="tonghop"/>
      <sheetName val="cot_xa"/>
      <sheetName val="Mong"/>
      <sheetName val="TTDZ22"/>
      <sheetName val="Chiettinh dz0,4"/>
      <sheetName val="ctdg"/>
      <sheetName val="DE tu van"/>
      <sheetName val="Hu_ng d_n"/>
      <sheetName val="Ví d_ hàm Vlookup"/>
      <sheetName val="gtrin_"/>
      <sheetName val="gvl????????????쉘ž?_x0004_??????॔ǥ????"/>
      <sheetName val="TTVanChuyen"/>
      <sheetName val="gvl____________쉘ž__x0004_______॔ǥ____"/>
      <sheetName val="Hý?ng d?n"/>
      <sheetName val="Hoá Ðõn NV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DG_LANG SON"/>
      <sheetName val="Gvl_LS"/>
      <sheetName val="Gvlks_LS"/>
    </sheetNames>
    <sheetDataSet>
      <sheetData sheetId="0"/>
      <sheetData sheetId="1"/>
      <sheetData sheetId="2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E3">
            <v>16776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E5">
            <v>10890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E16">
            <v>13097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E17">
            <v>19425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E27">
            <v>20308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E28">
            <v>14569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E30">
            <v>14127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E41">
            <v>25311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E42">
            <v>16187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E52">
            <v>8682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E53">
            <v>10007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E54">
            <v>5592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E74">
            <v>24214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E75">
            <v>42252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E100">
            <v>59920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E101">
            <v>70759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E111">
            <v>46295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E113">
            <v>64101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E114">
            <v>69985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E115">
            <v>89648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E116">
            <v>105751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E117">
            <v>36076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E118">
            <v>51559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E119">
            <v>64565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E121">
            <v>77726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E145">
            <v>5850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E146">
            <v>6175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E147">
            <v>6988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E148">
            <v>7963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E149">
            <v>8776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E150">
            <v>5688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E151">
            <v>7313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E152">
            <v>1788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E153">
            <v>1950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E155">
            <v>2925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E156">
            <v>5688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E157">
            <v>5850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>
            <v>0</v>
          </cell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E178">
            <v>30697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E179">
            <v>61933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E180">
            <v>78346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E181">
            <v>80978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E182">
            <v>150188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E240">
            <v>82849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/>
      <sheetData sheetId="220" refreshError="1"/>
      <sheetData sheetId="2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KH 2003 (moi max)"/>
      <sheetName val="PIPE-03E"/>
      <sheetName val="Chart2"/>
      <sheetName val="Chart1"/>
      <sheetName val="Sheet5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XXXXXXXX"/>
      <sheetName val="Dong Dau"/>
      <sheetName val="Dong Dau (2)"/>
      <sheetName val="Sau dong"/>
      <sheetName val="Ma xa"/>
      <sheetName val="My dinh"/>
      <sheetName val="Tong cong"/>
      <sheetName val="1"/>
      <sheetName val="Congty"/>
      <sheetName val="VPPN"/>
      <sheetName val="XN74"/>
      <sheetName val="XN54"/>
      <sheetName val="XN33"/>
      <sheetName val="NK96"/>
      <sheetName val="XL4Tes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THCT"/>
      <sheetName val="cap cho cac DT"/>
      <sheetName val="Ung - hoan"/>
      <sheetName val="CP may"/>
      <sheetName val="SS"/>
      <sheetName val="NVL"/>
      <sheetName val="10000000"/>
      <sheetName val="XN79"/>
      <sheetName val="CTMT"/>
      <sheetName val="KH12"/>
      <sheetName val="CN12"/>
      <sheetName val="HD12"/>
      <sheetName val="KH1"/>
      <sheetName val="MD"/>
      <sheetName val="ND"/>
      <sheetName val="CONG"/>
      <sheetName val="DGCT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Gia VL"/>
      <sheetName val="Bang gia ca may"/>
      <sheetName val="Bang luong CB"/>
      <sheetName val="Bang P.tich CT"/>
      <sheetName val="D.toan chi tiet"/>
      <sheetName val="Bang TH Dtoan"/>
      <sheetName val="116(300)"/>
      <sheetName val="116(200)"/>
      <sheetName val="116(150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d viaK0-T6"/>
      <sheetName val="cdvia T6-Tc24"/>
      <sheetName val="cdvia Tc24-T46"/>
      <sheetName val="cdbtnL2ko-k0+361"/>
      <sheetName val="cd btnL2k0+361-T19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uyet minh"/>
      <sheetName val="CQ-HQ"/>
      <sheetName val="VL"/>
      <sheetName val="CTXD"/>
      <sheetName val=".."/>
      <sheetName val="CTDN"/>
      <sheetName val="san vuon"/>
      <sheetName val="khu phu tro"/>
      <sheetName val="TH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00000001"/>
      <sheetName val="00000002"/>
      <sheetName val="00000003"/>
      <sheetName val="00000004"/>
      <sheetName val="Phu luc"/>
      <sheetName val="Gia trÞ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ep "/>
      <sheetName val="Chi tiet Khoi luong"/>
      <sheetName val="TH khoi luong"/>
      <sheetName val="Chiet tinh vat lieu "/>
      <sheetName val="TH KL VL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HIT"/>
      <sheetName val="THXH"/>
      <sheetName val="BHXH"/>
      <sheetName val="9"/>
      <sheetName val="10"/>
      <sheetName val="phan tich DG"/>
      <sheetName val="gia vat lieu"/>
      <sheetName val="gia xe may"/>
      <sheetName val="gia nhan cong"/>
      <sheetName val="cong Q2"/>
      <sheetName val="T.U luong Q1"/>
      <sheetName val="T.U luong Q2"/>
      <sheetName val="T.U luong Q3"/>
      <sheetName val="dutoan1"/>
      <sheetName val="Anhtoan"/>
      <sheetName val="dutoan2"/>
      <sheetName val="vat tu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Thang 12"/>
      <sheetName val="Thang 1"/>
      <sheetName val="moi"/>
      <sheetName val="Thang 12 (2)"/>
      <sheetName val="Thang 01"/>
      <sheetName val="Caodo"/>
      <sheetName val="Dat"/>
      <sheetName val="KL-CTTK"/>
      <sheetName val="BTH"/>
      <sheetName val="sent to"/>
      <sheetName val="XE DAU"/>
      <sheetName val="XE XANG"/>
      <sheetName val="Q1-02"/>
      <sheetName val="Q2-02"/>
      <sheetName val="Q3-02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CT xa"/>
      <sheetName val="TLGC"/>
      <sheetName val="BL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RC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9">
          <cell r="N9">
            <v>118182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Q1-02"/>
      <sheetName val="Q2-02"/>
      <sheetName val="Q3-02"/>
      <sheetName val="________BLDG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Sheet1"/>
      <sheetName val="????-BLDG"/>
      <sheetName val="LUONG CHO HUU"/>
      <sheetName val="thu BHXH,YT"/>
      <sheetName val="Phan bo"/>
      <sheetName val="Luong T5-04"/>
      <sheetName val="THLK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"/>
      <sheetName val="Bia "/>
      <sheetName val="Muc luc"/>
      <sheetName val="Thuyet minh PA1"/>
      <sheetName val="kl xaychan khay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Chart1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10_x0000__x0000__x0000__x0000__x0000__x0000_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ietbi"/>
      <sheetName val="Bang ngang"/>
      <sheetName val="Bang doc"/>
      <sheetName val="B cham cong"/>
      <sheetName val="Btt luong"/>
      <sheetName val="Chi tiet don gia khgi phuc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PTDGDT"/>
      <sheetName val="Overhead &amp; Profit B-1"/>
      <sheetName val="??????-BLDG"/>
      <sheetName val="SC 231"/>
      <sheetName val="SC 410"/>
      <sheetName val="FORM OF PROPNSAL RFP-003"/>
      <sheetName val="Dec#1"/>
      <sheetName val="DA0463BQ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Chiet tinh dz22"/>
      <sheetName val="N@"/>
      <sheetName val="Don gaa chi tiet"/>
      <sheetName val="XL4Poppq"/>
      <sheetName val="FH"/>
      <sheetName val="MTL$-INTER"/>
      <sheetName val="DI-ESTI"/>
      <sheetName val="?öm÷²??öm?-BLDG"/>
      <sheetName val="Hoi phe nu"/>
      <sheetName val="THANG#"/>
      <sheetName val="Sheet("/>
      <sheetName val="Sheed7"/>
      <sheetName val="A`r3"/>
      <sheetName val="Apb4"/>
      <sheetName val="KhanhThuong"/>
      <sheetName val="PlotDat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TSCD"/>
      <sheetName val="BCDP_x0005_"/>
      <sheetName val="NKC _x0003__x0000__x0000_TM1_x0006__x0000__x0000_SC 111_x0002__x0000__x0000_NH_x0006__x0000__x0000_SC 1"/>
      <sheetName val="Sc #34"/>
      <sheetName val="T.hopCPXDho_x0000_n_x0000_hanh (2)"/>
      <sheetName val="LK cp _x0000_dcb"/>
      <sheetName val="GDTH_x0000_5"/>
      <sheetName val="Ph_x0000_n_x0000__x0000_ich _x0000_a_x0000_ tu"/>
      <sheetName val="9 toan"/>
      <sheetName val="Coc40x40c-"/>
      <sheetName val="Han13"/>
      <sheetName val="??+Invoice!$DF$57?????-BLDG"/>
      <sheetName val="_x0001_pr2"/>
      <sheetName val="TIEUHAO"/>
      <sheetName val="V_x000c_(No V-c)"/>
      <sheetName val="T.@_x000c__x0000__x0001__x0000__x0000__x0000__x0003_Ú_x0000__x0000_&lt;_x001f__x0000__x0000__x0000_"/>
      <sheetName val="Overhead &amp; "/>
      <sheetName val="Overhead &amp; Ԁ_x0000__x0000__x0000_"/>
      <sheetName val="Overhead &amp; Ԁ_x0000__x0000__x0000_Ȁ"/>
      <sheetName val="Overhead &amp; ?_x0000__x0000__x0000_?"/>
      <sheetName val="XL4Wÿÿÿÿ"/>
      <sheetName val="BOQ_FORM_FOR_INQUIRY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  <sheetName val="Du_tru_Vat_tu"/>
      <sheetName val="Du_toan"/>
      <sheetName val="Phan_tich_vat_tu"/>
      <sheetName val="Tong_hop_vat_tu"/>
      <sheetName val="Gia_tri_vat_tu"/>
      <sheetName val="Chenh_lech_vat_tu"/>
      <sheetName val="Chi_phi_van_chuyen"/>
      <sheetName val="Don_gia_chi_tiet"/>
      <sheetName val="Du_thau"/>
      <sheetName val="Tong_hop_kinh_phi"/>
      <sheetName val="Tu_van_Thiet_ke"/>
      <sheetName val="Tien_do_thi_cong"/>
      <sheetName val="Bia_du_toan"/>
      <sheetName val="Tro_giup"/>
      <sheetName val="NKC_"/>
      <sheetName val="SC_111"/>
      <sheetName val="SC_131"/>
      <sheetName val="SC_133"/>
      <sheetName val="SC_141"/>
      <sheetName val="SC_152"/>
      <sheetName val="SC_331"/>
      <sheetName val="Sc_334"/>
      <sheetName val="SC_411"/>
      <sheetName val="SC_511"/>
      <sheetName val="SC_642_loan"/>
      <sheetName val="Hoi_phu_nu"/>
      <sheetName val="Tdoi_t_truong"/>
      <sheetName val="BC_DBKH_T5"/>
      <sheetName val="BC_DBKH_T6"/>
      <sheetName val="BC_DBKH_T7"/>
      <sheetName val="Bia_"/>
      <sheetName val="Muc_luc"/>
      <sheetName val="Thuyet_minh_PA1"/>
      <sheetName val="kl_xaychan_khay"/>
      <sheetName val="BOQ_FORM_FOR_INQÕIRY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LUONG_CHO_HUU"/>
      <sheetName val="thu_BHXH,YT"/>
      <sheetName val="Phan_bo"/>
      <sheetName val="Luong_T5-04"/>
      <sheetName val="Can_doi_TK_(2)"/>
      <sheetName val="De_nghi_thue_TNDN2004"/>
      <sheetName val="to_trinh_dieu_chinh_thue"/>
      <sheetName val="Bang_ke_xin_thanh_toan_nam_2005"/>
      <sheetName val="Bang_ke_xin_thanh_toan_"/>
      <sheetName val="MAu_so_11_nam_2003"/>
      <sheetName val="dang_ky_tam_tru_can_bo_di_CT"/>
      <sheetName val="Phieu_xuat_Vtu_"/>
      <sheetName val="Phieu_nhap_Vtu_"/>
      <sheetName val="Vat_tu_lan_trai_"/>
      <sheetName val="Vat_T_u_can_lam_phieu_T11+_12"/>
      <sheetName val="Vat_tu_hung_long_"/>
      <sheetName val="Vat_Tu_Can_Dung_2004"/>
      <sheetName val="xd__D_M_tieu_haoNL"/>
      <sheetName val="Du_kien_nop_NS_2004_CV463"/>
      <sheetName val="mau_02ATNDN"/>
      <sheetName val="Nop_tien_vao_NS"/>
      <sheetName val="QTSDhoa_don_M01"/>
      <sheetName val="BCSD_Hdon_Mau_26"/>
      <sheetName val="MAU_SO_05"/>
      <sheetName val="MAU_SO_04"/>
      <sheetName val="TH_Mau_03"/>
      <sheetName val="MAU_SO_03"/>
      <sheetName val="MAU_SO_02"/>
      <sheetName val="Mau_So_01"/>
      <sheetName val="Chi_tiet_SD_may_CT_2004"/>
      <sheetName val="Bang_ke_hoa_don_xin_vay_NH"/>
      <sheetName val="TK_721"/>
      <sheetName val="_TK_711"/>
      <sheetName val="__TK_642"/>
      <sheetName val="_TK_627"/>
      <sheetName val="Su_dung_may_"/>
      <sheetName val="TK_623"/>
      <sheetName val="Chi_tiet_ca_may_"/>
      <sheetName val="Chi_tiet_NC_tung_CT_04"/>
      <sheetName val="_TK_622"/>
      <sheetName val="TK_621"/>
      <sheetName val="TK_154_D,Dang_sang_2005"/>
      <sheetName val="DT_da_bao_cao_thue_"/>
      <sheetName val="Doanh_thu_2004"/>
      <sheetName val="Chi_tiet_DT_dieu_chinh_thue_"/>
      <sheetName val="bang_ke_chi_tiet_CT"/>
      <sheetName val="Chi_phi_do_dang"/>
      <sheetName val="Can_doi_chi_phi_CT"/>
      <sheetName val="Chi_tiet_511"/>
      <sheetName val="_TK_511"/>
      <sheetName val="TK_411"/>
      <sheetName val="TK_421"/>
      <sheetName val="TK_342"/>
      <sheetName val="TK_338"/>
      <sheetName val="_TK_334"/>
      <sheetName val="TK_333"/>
      <sheetName val="Chi_tiet_331"/>
      <sheetName val="TK_331"/>
      <sheetName val="_TK_311"/>
      <sheetName val="_TK_241"/>
      <sheetName val="_TK_214"/>
      <sheetName val="Thue_Tai_Chinh_may_suc_"/>
      <sheetName val="_TK_211"/>
      <sheetName val="TK_212(_May_suc_)"/>
      <sheetName val="TK_632"/>
      <sheetName val="TK_155"/>
      <sheetName val="TK_154"/>
      <sheetName val="_TK_911"/>
      <sheetName val="_TK_153"/>
      <sheetName val="Chi_tiet_152_"/>
      <sheetName val="__TK_152"/>
      <sheetName val="TK_142"/>
      <sheetName val="_TK_141"/>
      <sheetName val="_TK_133"/>
      <sheetName val="Chi_tiet_131"/>
      <sheetName val="_TK_131"/>
      <sheetName val="chung_tu_ghi_so_"/>
      <sheetName val="_TK_112"/>
      <sheetName val="Can_doi_TK_2"/>
      <sheetName val="Can_doi_TK"/>
      <sheetName val="phieu_chi_2"/>
      <sheetName val="Phieu_chi"/>
      <sheetName val="Phieu_thu"/>
      <sheetName val="TK_111"/>
      <sheetName val="dang_ky_khau_hao_2004"/>
      <sheetName val="d_ky_chi_tiet_khau_hao_"/>
      <sheetName val="Phan_bo_khau_hao_TSCD"/>
      <sheetName val="10??????"/>
      <sheetName val="Dang_ky_quy_luong_"/>
      <sheetName val="XL4Po_x0000_p_x001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/>
      <sheetData sheetId="436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NEW_PANE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heet2"/>
      <sheetName val="Sheet3"/>
      <sheetName val="Sheet4"/>
      <sheetName val="Sheet5"/>
      <sheetName val="XL4Test5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KL_dak_Lap_dat"/>
      <sheetName val="KL_cot[thep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hang02"/>
      <sheetName val="Thang03"/>
      <sheetName val="thang04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H-Q1,Q2,01"/>
      <sheetName val="VL_NC_溼_XL_khac"/>
      <sheetName val="TSDL"/>
      <sheetName val="toketoanCND MSTS"/>
      <sheetName val="TSKH"/>
      <sheetName val="vtôiuhoi"/>
      <sheetName val="Chart1"/>
      <sheetName val="TDTH"/>
      <sheetName val=""/>
      <sheetName val="BIA HUD_x0001_ LON"/>
      <sheetName val="_x0004_T3714"/>
      <sheetName val="THXM-tr"/>
      <sheetName val="pp3x!"/>
      <sheetName val="K,DTt5-6"/>
      <sheetName val="K,DTt7-11"/>
      <sheetName val="K,DTt5-6 (2)"/>
      <sheetName val="K,DTt7-11 (2)"/>
      <sheetName val="Rheet30"/>
      <sheetName val="Khoi luong"/>
      <sheetName val="Tong_GT_khac_Pbo_v!n_GT"/>
      <sheetName val="Tinh_CT_dao_dat_Lue"/>
      <sheetName val="MTO REV.2(ARMOR)"/>
      <sheetName val="ctdg"/>
      <sheetName val="BAOGIATHANG"/>
      <sheetName val="DAODAT"/>
      <sheetName val="vanchuyen TC"/>
      <sheetName val="၃hi_tiet_cot_pha"/>
      <sheetName val="1-1"/>
      <sheetName val="桃彩楴瑥损瑯灟慨_x0012_䌀楨瑥瑟湩彨潤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CL17_x0000_7"/>
      <sheetName val="Tinh_CT__x0003__x0000_o_dat"/>
      <sheetName val="VL_NC_?_XL_khac"/>
      <sheetName val="Vat tu"/>
      <sheetName val="NEW-PANEL"/>
      <sheetName val="giathanh1"/>
      <sheetName val="Sheed27"/>
      <sheetName val="Tinh_CT_da䁯_dat_Luu"/>
      <sheetName val="bia"/>
      <sheetName val="TH "/>
      <sheetName val="van chuyen"/>
      <sheetName val="KL"/>
      <sheetName val="Phan-Tich"/>
      <sheetName val="20000000"/>
      <sheetName val="30000000"/>
      <sheetName val="DONGIA"/>
      <sheetName val="TTVanChuyen"/>
      <sheetName val="Cty"/>
      <sheetName val="Trả nợ"/>
      <sheetName val="Nhập"/>
      <sheetName val="K.Toan"/>
      <sheetName val="KTNXT"/>
      <sheetName val="Soî"/>
      <sheetName val="DS-nop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DATA"/>
      <sheetName val="Summary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DGXDCB_DD"/>
      <sheetName val="DG CANTHO"/>
      <sheetName val="Dutoan KL"/>
      <sheetName val="PT VATTU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dtxl"/>
      <sheetName val="DANHPHAP"/>
      <sheetName val="thau.xls]SAM OTO 1100-20 DN"/>
      <sheetName val="thang 1"/>
      <sheetName val="THANG 3"/>
      <sheetName val="Don_giaíCTC"/>
      <sheetName val="DGchitiet "/>
      <sheetName val="Chi_tiet_gm"/>
      <sheetName val="CL28&quot;8"/>
      <sheetName val="tbam3x25"/>
      <sheetName val="`p1p"/>
      <sheetName val="????????_x0012_???????"/>
      <sheetName val="PTCT"/>
      <sheetName val="Define finishing"/>
      <sheetName val="CT35"/>
      <sheetName val="TH헾】_x0005__x0000_"/>
      <sheetName val="Shemt34"/>
      <sheetName val="La._trai_ta-"/>
      <sheetName val="Chuyej_quan"/>
      <sheetName val="VLONC_M_XL_khac"/>
      <sheetName val="@ap_Dat"/>
      <sheetName val="Tinh[CT_dak_dat"/>
      <sheetName val="DonOgia_VCTC"/>
      <sheetName val="XL$Test5"/>
      <sheetName val="Bang 6e"/>
      <sheetName val="GiaQu9en"/>
      <sheetName val="TDTKP"/>
      <sheetName val="DK-KH"/>
      <sheetName val="KL_daoWLap_dat"/>
      <sheetName val="Tinh_CT__x0003_?o_dat"/>
      <sheetName val="CL17?7"/>
      <sheetName val="T T CL VC DZ 22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Bang doc"/>
      <sheetName val="Bang ngang"/>
      <sheetName val="TK 111"/>
      <sheetName val="PB CCDC"/>
      <sheetName val="TK 154"/>
      <sheetName val="BHXH"/>
      <sheetName val="CDPS"/>
      <sheetName val="CDTK"/>
      <sheetName val="TK 331,311"/>
      <sheetName val="TK 1413"/>
      <sheetName val="TK 152,153"/>
      <sheetName val="Thuong tet"/>
      <sheetName val="Btt luong"/>
      <sheetName val="Bang cc"/>
      <sheetName val="Du toan"/>
      <sheetName val="[Gia_$hau.xls_x0005_CL6463"/>
      <sheetName val="T10"/>
      <sheetName val="T11"/>
      <sheetName val="T12"/>
      <sheetName val="SQ12"/>
      <sheetName val="12(2)"/>
      <sheetName val="khung ten TD"/>
      <sheetName val="YEM O_x0014_O 1100-20"/>
      <sheetName val="T1"/>
      <sheetName val="PTT1"/>
      <sheetName val="pT12"/>
      <sheetName val="Sua"/>
      <sheetName val="TT661"/>
      <sheetName val="T661-2"/>
      <sheetName val="T661"/>
      <sheetName val="Manh԰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Manh?_x0000__x0000__x0000_?"/>
      <sheetName val="TH헾】_x0005_?"/>
    </sheetNames>
    <sheetDataSet>
      <sheetData sheetId="0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/>
      <sheetData sheetId="442"/>
      <sheetData sheetId="443"/>
      <sheetData sheetId="444" refreshError="1"/>
      <sheetData sheetId="445" refreshError="1"/>
      <sheetData sheetId="446"/>
      <sheetData sheetId="447" refreshError="1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opchung"/>
      <sheetName val="Thopne"/>
      <sheetName val="CLVLne"/>
      <sheetName val="NeXDCB"/>
      <sheetName val="dien"/>
      <sheetName val="Moi"/>
      <sheetName val="BaoChe"/>
      <sheetName val="Phan tich vt"/>
      <sheetName val="TH-XL"/>
      <sheetName val="VL-NC-tubo"/>
      <sheetName val="Go-ne"/>
      <sheetName val="VChuyen"/>
      <sheetName val="PT-Moi"/>
      <sheetName val="SThep"/>
      <sheetName val="VL-NC-SThep"/>
      <sheetName val="TH-Moi"/>
      <sheetName val="TH-Baoche"/>
      <sheetName val="TH-Dien"/>
      <sheetName val="CStinh"/>
      <sheetName val="CL-VL"/>
      <sheetName val="XL4Test5"/>
      <sheetName val="tcds"/>
      <sheetName val="dienthoai"/>
      <sheetName val="tiendien"/>
      <sheetName val="unchi"/>
      <sheetName val="Sheet1"/>
      <sheetName val="csbchi"/>
      <sheetName val="dsnl2005"/>
      <sheetName val="Sheet3"/>
      <sheetName val="tb3"/>
      <sheetName val="tlinh"/>
      <sheetName val="phicd"/>
      <sheetName val="Thang5"/>
      <sheetName val="thang4"/>
      <sheetName val="thang3"/>
      <sheetName val="Sheet2"/>
      <sheetName val="bangke"/>
      <sheetName val="tangio"/>
      <sheetName val="grtien"/>
      <sheetName val="t1"/>
      <sheetName val="tbhp"/>
      <sheetName val="bkhp"/>
      <sheetName val="giathanh1"/>
      <sheetName val="2006"/>
      <sheetName val="so sanh SL,CP"/>
      <sheetName val="luy ke thu von"/>
      <sheetName val="So SL"/>
      <sheetName val="So TVon"/>
      <sheetName val="bao cao GD hang quÝ"/>
      <sheetName val="tinhDT"/>
      <sheetName val="XL4Poppy"/>
      <sheetName val="TONGHOP"/>
      <sheetName val="ChiTietDZ"/>
      <sheetName val="VuaBT"/>
      <sheetName val="BQ"/>
      <sheetName val="K LUONG duong dby"/>
      <sheetName val="VL-NC TZ0,4"/>
      <sheetName val="Du_lieu"/>
      <sheetName val="sat"/>
      <sheetName val="ptvt"/>
      <sheetName val="Thang 01"/>
      <sheetName val="Thang 02"/>
      <sheetName val="Thang 03"/>
      <sheetName val="Thang 04"/>
      <sheetName val="Thang 05"/>
      <sheetName val="Thang 06"/>
      <sheetName val="ctdg"/>
      <sheetName val="TienLuong"/>
      <sheetName val="coctuatrenda"/>
      <sheetName val="ptvt-dg"/>
      <sheetName val="Gia VL"/>
      <sheetName val="DM 56"/>
      <sheetName val="DG-Don vi"/>
      <sheetName val="Kind of Service"/>
      <sheetName val="2004 Labor"/>
      <sheetName val="Service Com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4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XXXXXXXX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5"/>
      <sheetName val="DB"/>
      <sheetName val="Thep be"/>
      <sheetName val="Thep than"/>
      <sheetName val="Thep xa mu"/>
      <sheetName val="Congty"/>
      <sheetName val="VPPN"/>
      <sheetName val="XN74"/>
      <sheetName val="XN54"/>
      <sheetName val="XN33"/>
      <sheetName val="NK96"/>
      <sheetName val="XL4Test5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km248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H"/>
      <sheetName val="Sheet10"/>
      <sheetName val="Sheet7"/>
      <sheetName val="HHVt "/>
      <sheetName val="Tonghop"/>
      <sheetName val="XXXXXX_xda24_X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hau"/>
      <sheetName val="CT-BT"/>
      <sheetName val="Xa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 du toan "/>
      <sheetName val="Du toan "/>
      <sheetName val="C.Tinh"/>
      <sheetName val="TK_ca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 KQTH quy hoach 135"/>
      <sheetName val="Bao cao KQTH quy hoach 135"/>
      <sheetName val="CamPha"/>
      <sheetName val="MongCai"/>
      <sheetName val="30000000"/>
      <sheetName val="40000000"/>
      <sheetName val="50000000"/>
      <sheetName val="60000000"/>
      <sheetName val="70000000"/>
      <sheetName val="T.K H.T.T5"/>
      <sheetName val="T.K T7"/>
      <sheetName val="TK T6"/>
      <sheetName val="T.K T5"/>
      <sheetName val="Bang thong ke hang ton"/>
      <sheetName val="thong ke "/>
      <sheetName val="T.KT04"/>
      <sheetName val="BangTH"/>
      <sheetName val="Xaylap "/>
      <sheetName val="Nhan cong"/>
      <sheetName val="Thietbi"/>
      <sheetName val="Diengiai"/>
      <sheetName val="Vanchuyen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[IBASE2.XLSѝTNHNoi"/>
      <sheetName val="CT 03"/>
      <sheetName val="TH 03"/>
      <sheetName val="Co~g hop 1,5x1,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HD1"/>
      <sheetName val="HD4"/>
      <sheetName val="HD3"/>
      <sheetName val="HD5"/>
      <sheetName val="HD7"/>
      <sheetName val="HD6"/>
      <sheetName val="HD2"/>
      <sheetName val="T8-9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CV di trong  dong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et12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/>
      <sheetData sheetId="383" refreshError="1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Loai-4-5"/>
      <sheetName val="om"/>
      <sheetName val="OM6"/>
      <sheetName val="om05"/>
      <sheetName val="NSU"/>
      <sheetName val="XL4Test5"/>
      <sheetName val="ESTI."/>
      <sheetName val="DI-ESTI"/>
      <sheetName val="Input"/>
      <sheetName val="SPL4-TOTAL"/>
      <sheetName val="ptdg "/>
      <sheetName val="ptke"/>
      <sheetName val="ptdg"/>
      <sheetName val="IBASE"/>
      <sheetName val="(24)-Truc 9"/>
      <sheetName val="ctdg"/>
      <sheetName val="clecÿÿt"/>
      <sheetName val="ÿÿngia"/>
      <sheetName val="khluong"/>
      <sheetName val="DCV"/>
      <sheetName val="DATA"/>
      <sheetName val="khung ten TD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H9">
            <v>136.96</v>
          </cell>
          <cell r="I9">
            <v>92.93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I10">
            <v>1125.83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I14">
            <v>143.26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H16">
            <v>210.44000000000003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H22">
            <v>52.21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K23">
            <v>0.35</v>
          </cell>
        </row>
        <row r="24">
          <cell r="B24" t="str">
            <v>IV. KHU VÃÛ SINH - BÃØ TÆÛ HOAÛI - BÃÚP - HÄÚ GA :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H32">
            <v>139.81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G37">
            <v>192.5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uc thanh"/>
      <sheetName val="dtxl"/>
      <sheetName val="CTNTTH"/>
      <sheetName val="sat"/>
      <sheetName val="ptvt"/>
      <sheetName val="Giai trinh"/>
      <sheetName val="XL4Poppy"/>
      <sheetName val="rebar"/>
      <sheetName val="ptdgD"/>
      <sheetName val="LAM NHA"/>
      <sheetName val="1111"/>
      <sheetName val="DG "/>
      <sheetName val="Tongke"/>
      <sheetName val="Bang chiet tinh TBA"/>
      <sheetName val="LoaiDay"/>
      <sheetName val="tra-vat-lieu"/>
      <sheetName val="Don gia"/>
      <sheetName val="gvl"/>
      <sheetName val="chitiet"/>
      <sheetName val="MTO REV.2(ARMOR)"/>
      <sheetName val="CT35"/>
      <sheetName val="IBASE"/>
      <sheetName val="OFFGRI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  <sheetName val="KH_Q1_Q2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Sheet1"/>
      <sheetName val="To trinh"/>
      <sheetName val="Sheet2"/>
      <sheetName val="bang2"/>
      <sheetName val="Sheet3"/>
      <sheetName val="coHoan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VL"/>
      <sheetName val="NHAN CONG"/>
      <sheetName val="MAY"/>
      <sheetName val="VUA"/>
      <sheetName val="DG CAU"/>
      <sheetName val="THOP CAU"/>
      <sheetName val="TLP CAU"/>
      <sheetName val="DAKT1"/>
      <sheetName val="XL4Poppy (2)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C.     Lang"/>
      <sheetName val="SL)NC-MB"/>
      <sheetName val="QL1A-QL1Q moi"/>
      <sheetName val="DG CAࡕ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KluongKm2_x000c_4"/>
      <sheetName val="TK331D"/>
      <sheetName val="334 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HK1"/>
      <sheetName val="HK2"/>
      <sheetName val="CANAM"/>
      <sheetName val="Tojg KLBS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ɂIEN DONG"/>
      <sheetName val="P_x000c_V"/>
      <sheetName val="Tai khoan"/>
      <sheetName val="C.   ( Lang"/>
      <sheetName val="DG "/>
      <sheetName val="MTO REV.0"/>
      <sheetName val="Maumo)"/>
      <sheetName val="DG CA?"/>
      <sheetName val="giathanh1"/>
      <sheetName val="XL@Test5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TDZ22"/>
      <sheetName val="NCong-Day-Su"/>
      <sheetName val="¶"/>
      <sheetName val="Tonchop"/>
      <sheetName val="KK bo sung"/>
      <sheetName val="KH-Q1,Q2,01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O AM DT"/>
      <sheetName val="dmuc"/>
      <sheetName val="?IEN DONG"/>
      <sheetName val="XL4Te3t5"/>
      <sheetName val="S29_x0007__x0000__x0000_S"/>
      <sheetName val="PTVL"/>
      <sheetName val="IBASE"/>
      <sheetName val="˜Ünh m÷c"/>
      <sheetName val="Quy_x0000_2-2002"/>
      <sheetName val="Ünh m÷c"/>
      <sheetName val="DI-ESTI"/>
      <sheetName val="NC"/>
      <sheetName val="Quy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tuong"/>
      <sheetName val="TDT"/>
      <sheetName val="Bu gi`"/>
      <sheetName val="NHAN_x0000_CONG"/>
      <sheetName val="S29_x0007_"/>
      <sheetName val="Q3-01-duyet"/>
      <sheetName val="PPVT"/>
      <sheetName val="Girder"/>
      <sheetName val="Tendon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r"/>
      <sheetName val="Km225_838-228_100"/>
      <sheetName val="data"/>
      <sheetName val="phi"/>
      <sheetName val="XL4@oppy"/>
      <sheetName val="Km&quot;33s,"/>
      <sheetName val="Km227O838-228_100"/>
      <sheetName val="Dang TSCD 98-02"/>
      <sheetName val="dtkhovd"/>
      <sheetName val="CDMT"/>
      <sheetName val="DT1????????"/>
      <sheetName val="Quy?2-2002"/>
      <sheetName val="DT1?"/>
      <sheetName val="S29_x0007_??S"/>
      <sheetName val="S29_x0007_?S"/>
      <sheetName val="Sêeet9"/>
      <sheetName val="CT_x0000_doanh thu 2005"/>
      <sheetName val="INV"/>
      <sheetName val="XXXXXXX2"/>
      <sheetName val="XXXXXXX3"/>
      <sheetName val="XXXXXXX4"/>
      <sheetName val="Tang TRCD 98-02"/>
      <sheetName val="TSCD 2000"/>
      <sheetName val="Bang TK goc"/>
      <sheetName val="DGchitiet "/>
      <sheetName val="CHIET TINH TBA"/>
      <sheetName val="XLÿÿest5"/>
      <sheetName val="NEW-PANEL"/>
      <sheetName val="XNGBQII-_x0010_4 (3)"/>
      <sheetName val="çha tri SX"/>
      <sheetName val="So Conç!îfhiep"/>
      <sheetName val="ctTBA"/>
      <sheetName val="DG CA_"/>
      <sheetName val="_IEN DONG"/>
      <sheetName val="CĮ     Lang"/>
      <sheetName val="ptdg"/>
      <sheetName val="tra-vat-lieu"/>
      <sheetName val="DT1________"/>
      <sheetName val="DT1_"/>
      <sheetName val="S29_x0007___S"/>
      <sheetName val="S29_x0007__S"/>
      <sheetName val="Na2_x0000__x0000_01"/>
      <sheetName val="_x0000__x0000_쫀䃝Z"/>
      <sheetName val="_x0000__x0000__x0000__x0000_¢é@Z_x0000__x000d__x0000__x0004_"/>
      <sheetName val="4_x0004__x0000__x0000_XN54_x0004__x0000__x0000_XN33_x0004__x0000__x0000_NK96_x0006__x0000__x0000_Sheet4"/>
      <sheetName val="XNGBQI-01 (02)"/>
      <sheetName val="BGThau_x0008_"/>
      <sheetName val="BGThau_x0008__x0000_0000000_x0001__x0006__x0000_Sheet1_x0008__x0000_To dr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MTO REV.2(ARMOR)"/>
      <sheetName val="NHAN"/>
      <sheetName val="Hạng mục 2"/>
      <sheetName val="Km227Э227_838s,"/>
      <sheetName val=""/>
      <sheetName val="CT"/>
      <sheetName val="NHAN CWNG"/>
      <sheetName val="CI     Lang"/>
      <sheetName val="Quy $-02"/>
      <sheetName val="DO_AM_DT"/>
      <sheetName val="ɂIEN_DONG"/>
      <sheetName val="DG_CA?"/>
      <sheetName val="M+MC"/>
      <sheetName val="_x0000__x0000__x0000__x0000_¢é@Z_x0000__x000a__x0000__x0004_"/>
      <sheetName val="DTCTtallu"/>
      <sheetName val="GVL-NC-M"/>
      <sheetName val="Vong KLBS"/>
      <sheetName val="4_x0004_"/>
      <sheetName val="Na2"/>
      <sheetName val="Na2_x0000__x0000_€01"/>
      <sheetName val="name"/>
      <sheetName val="KTQT-AF_x0003_"/>
      <sheetName val="KLDGT_x0014_&lt;120%"/>
      <sheetName val="Congt9"/>
      <sheetName val="Km227?227_838s,"/>
      <sheetName val="_x0000__x0000_??Z"/>
      <sheetName val="tienluong"/>
      <sheetName val="coctuatrenda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Exterior Walls Finishes"/>
      <sheetName val="CPQL"/>
      <sheetName val="THCPQL"/>
      <sheetName val="Du kien DT 9 thang de fop"/>
      <sheetName val="Pier"/>
      <sheetName val="Pile"/>
      <sheetName val="Khoi luong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DG _x0000__x0000__x0000__x0000__x0000__x0000__x0000__x0000__x0000__x0009__x0000_᲌Ա_x0000__x0004__x0000__x0000__x0000__x0000__x0000__x0000_窰԰_x0000__x0000__x0000__x0000__x0000_"/>
      <sheetName val="_x0000__x0001__x0000__x0000__x0000__x0000__x0000__x0000__x0000__x0000__x0000__x0000__x0000__x0002__x0000__x0000__x0000__x0000__x0000__x0000__x0000_Ƥ_x0000_Ő_x0000__x0000__x0000_㋎˴_x0000_"/>
      <sheetName val="NHAN?CONG"/>
      <sheetName val="BGThau_x0008_??0000000_x0001__x0006_??Sheet1_x0008_??To"/>
      <sheetName val="TTTram"/>
      <sheetName val="Km23"/>
      <sheetName val="XNGBQIV-02_x0000__x0000_)"/>
      <sheetName val="H?ng m?c 2"/>
      <sheetName val="Tgng hop CP T10"/>
      <sheetName val="TT_10KV"/>
      <sheetName val="00000003"/>
      <sheetName val="C?     Lang"/>
      <sheetName val="_x0000__x0000__x0017_[Q3-01-duyet.xls]Maumo)_x0000_?_x0000__x0000__x0000_"/>
      <sheetName val="?IEN_DONG"/>
      <sheetName val="DG_CA_"/>
      <sheetName val="Quy_2-20021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/>
      <sheetData sheetId="205" refreshError="1"/>
      <sheetData sheetId="206" refreshError="1"/>
      <sheetData sheetId="207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 refreshError="1"/>
      <sheetData sheetId="266" refreshError="1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 refreshError="1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 refreshError="1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/>
      <sheetData sheetId="421" refreshError="1"/>
      <sheetData sheetId="422"/>
      <sheetData sheetId="423"/>
      <sheetData sheetId="424"/>
      <sheetData sheetId="425" refreshError="1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 refreshError="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 refreshError="1"/>
      <sheetData sheetId="578" refreshError="1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MTO REV_2_ARMO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Xlc5nguyhiem"/>
      <sheetName val="CosoXL"/>
      <sheetName val="KhuTG"/>
      <sheetName val="10000000"/>
      <sheetName val="XL4Poppy"/>
      <sheetName val="XL4Test5"/>
      <sheetName val="Thuc thanh"/>
      <sheetName val="Sheet1"/>
      <sheetName val="Sheet2"/>
      <sheetName val="Sheet3"/>
      <sheetName val="DL2"/>
      <sheetName val="THDT"/>
      <sheetName val="THDG"/>
      <sheetName val="CTDG"/>
      <sheetName val="CTBT"/>
      <sheetName val="CPBT"/>
      <sheetName val="TB"/>
      <sheetName val="VC"/>
      <sheetName val="BANG KE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ESTI."/>
      <sheetName val="DI-ESTI"/>
      <sheetName val="CT cong?to"/>
      <sheetName val="CT cong_x0000_to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CT cong_to"/>
      <sheetName val="CT cong"/>
      <sheetName val="KK bo sung"/>
      <sheetName val="giathanh1"/>
      <sheetName val="KH-Q1,Q2,01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6">
          <cell r="N16">
            <v>759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Gia VL (QII-2006)"/>
      <sheetName val="THTDT"/>
      <sheetName val="D.chau"/>
      <sheetName val="Tong hop kinh p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TSCD DUNG CHUNG "/>
      <sheetName val="KHKHAUHAOTSCHUNG"/>
      <sheetName val="TSCDTOAN NHA MAY"/>
      <sheetName val="CPSXTOAN BO SP"/>
      <sheetName val="PBCPCHUNG CHO CAC DTUONG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dn"/>
      <sheetName val="DU TOAN"/>
      <sheetName val="CHI TIET"/>
      <sheetName val="KLnt"/>
      <sheetName val="PHAN TIC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O HUNG"/>
      <sheetName val="CONGNHAN NE"/>
      <sheetName val="XINGUYEP"/>
      <sheetName val="TH331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Kluong"/>
      <sheetName val="Giatri"/>
      <sheetName val="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dt-iphi"/>
      <sheetName val="Don gia chi tiet"/>
      <sheetName val="Du thau"/>
      <sheetName val="Tro giup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Sheet3 (2)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ìtoan"/>
      <sheetName val="tra-vat-lie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NhapSl"/>
      <sheetName val="Nluc"/>
      <sheetName val="Tohop"/>
      <sheetName val="KT_Tthan"/>
      <sheetName val="Tra_TTTD"/>
      <sheetName val="DGCT_x0006_"/>
      <sheetName val="P3-PanAn-Factored"/>
      <sheetName val="Nhap don gia VL dia _x0003__x0000_uong"/>
      <sheetName val="Sheet_x0001_1"/>
      <sheetName val="FPPN"/>
      <sheetName val="CHI_x0000_TIET"/>
      <sheetName val="ESTI."/>
      <sheetName val="DI-ESTI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han tich don gia chi Uet"/>
      <sheetName val="HK1"/>
      <sheetName val="HK2"/>
      <sheetName val="CANAM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bao cao ngay 13-02"/>
      <sheetName val="CBG"/>
      <sheetName val="GiaVL"/>
      <sheetName val="_x0000_Ё_x0000__x0000__x0000__x0000_䀤_x0001__x0000__x0000__x0000__x0000_䀶_x0001__x0000_晦晦晦䀙_x0001__x0000__x0000__x0000__x0000_㿰_x0001_H-_x0000_ਈ_x0000_"/>
      <sheetName val="PTCT"/>
      <sheetName val="ctTBA"/>
      <sheetName val="`u lun"/>
      <sheetName val="tuong"/>
      <sheetName val="Thuc thanh"/>
      <sheetName val="TT_35NH"/>
      <sheetName val="SPL4"/>
      <sheetName val="TN"/>
      <sheetName val="ND"/>
      <sheetName val="tai"/>
      <sheetName val="hoang"/>
      <sheetName val="hoang (2)"/>
      <sheetName val="hoang (3)"/>
      <sheetName val="ktduong"/>
      <sheetName val="cu"/>
      <sheetName val="KTcau2004"/>
      <sheetName val="KT2004XL#moi"/>
      <sheetName val="denbu"/>
      <sheetName val="thop"/>
      <sheetName val="nhan cong"/>
      <sheetName val="Khu xu ly nuoc THiep-XD"/>
      <sheetName val="sut&lt;1 0"/>
      <sheetName val="ma-pt"/>
      <sheetName val="Du_lieu"/>
      <sheetName val="_x0000_????_x0001__x0000__x0000__x0000__x0000_?_x0001_H-_x0000_?_x0000_????_x0001__x0000_????_x0001__x0000__x0000__x0000_"/>
      <sheetName val="DGduong"/>
      <sheetName val="Pier"/>
      <sheetName val="Pile"/>
      <sheetName val="dv-kphi-cviet"/>
      <sheetName val="bvh-kphi"/>
      <sheetName val="PCCPCHUNG CHO CAC DTUONG"/>
      <sheetName val="Piers of Main Flyower (1)"/>
      <sheetName val="NHAP"/>
      <sheetName val="vua_x0000__x0000__x0000__x0000__x0000__x0000__x0000__x0000__x0000__x0000__x0000_韘࿊_x0000__x0004__x0000__x0000__x0000__x0000__x0000__x0000_酐࿊_x0000__x0000__x0000__x0000__x0000_"/>
      <sheetName val="She_x0000_t9"/>
      <sheetName val="coc duc"/>
      <sheetName val="He so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IBASE"/>
      <sheetName val="CTC_x000f_NG_02"/>
      <sheetName val="_x0004_GCong"/>
      <sheetName val="Du toan chi tiet_x0000_coc nuoc"/>
      <sheetName val="CDPS"/>
      <sheetName val="Box-Girder"/>
      <sheetName val="Dbþgia"/>
      <sheetName val="0_x0000__x0000_ﱸ͕_x0000__x0004__x0000__x0000__x0000__x0000__x0000__x0000_͕_x0000__x0000__x0000__x0000__x0000__x0000__x0000__x0000_列͕_x0000__x0000__x0013__x0000__x0000__x0000_"/>
      <sheetName val="CHI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????_x0001_"/>
      <sheetName val="CHI?TIET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3cau"/>
      <sheetName val="266+623"/>
      <sheetName val="TXL(266+623"/>
      <sheetName val="DDCT"/>
      <sheetName val="M"/>
      <sheetName val="vln"/>
      <sheetName val="IN__x000e_X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PBCPCHUNG CHO CAC _x0007_{WÑNG"/>
      <sheetName val="NKC"/>
      <sheetName val="SoCaiT"/>
      <sheetName val="THDU"/>
      <sheetName val="MTO REV.2(ARMOR)"/>
      <sheetName val="Nhatkychung"/>
      <sheetName val="Số liệu"/>
      <sheetName val="TKKYI"/>
      <sheetName val="TKKYII"/>
      <sheetName val="Tổng hợp theo học sinh"/>
      <sheetName val="XL4Test5 (2)"/>
      <sheetName val="_x0000_?_x0000__x0000__x0000__x0000_?_x0001__x0000__x0000__x0000__x0000_?_x0001__x0000_????_x0001__x0000__x0000__x0000__x0000_?_x0001_H-_x0000_?_x0000_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CHI_TIET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NHTN"/>
      <sheetName val="QLDD"/>
      <sheetName val="Moi truong"/>
      <sheetName val="KHĐ"/>
      <sheetName val="Don gia"/>
      <sheetName val="Giathanh1m3BT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dtct cong"/>
      <sheetName val="[dtTKKT-98-106.xlsၝTHCDS11"/>
      <sheetName val="[dtTKKT-98-106.xls?THCDS11"/>
      <sheetName val="_x0000__x0000__x0000__x0000__x0000__x0000_??_x0000__x0000__x0013__x0000__x0000__x0000__x0000__x0000__x0000__x0000__x0000__x0000__x0000__x0000__x0000__x0000__x0000__x0000__x001f_[dtT"/>
      <sheetName val="Luong_x0000_mot ngay cong xay lap"/>
      <sheetName val="TD &quot;DIEM"/>
      <sheetName val="fej"/>
      <sheetName val="DT1__x0010_3"/>
      <sheetName val="DGKE_00"/>
      <sheetName val="P4-T`nAn-Factored"/>
      <sheetName val="TinhToan"/>
      <sheetName val="coctuatrenda"/>
      <sheetName val="dt-kphi-ÿÿo-ctiet"/>
      <sheetName val="Du toan chi tiet coc juoc"/>
      <sheetName val="Du toan_x0000_chi tiet coc"/>
      <sheetName val="T_x0004_ 3DIEM"/>
      <sheetName val="Rheet10"/>
      <sheetName val="She?t9"/>
      <sheetName val="Du toan chi tiet?coc nuoc"/>
      <sheetName val="???????_x0001_?????_x0001_?????_x0001_?????_x0001_H-???"/>
      <sheetName val="10mduongsa{ío"/>
      <sheetName val="ptvì0-1"/>
      <sheetName val="_"/>
      <sheetName val="_____x0001_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She"/>
      <sheetName val="________x0001_______x0001_______x0001_______x0001_H-___"/>
      <sheetName val="She_t9"/>
      <sheetName val="She%t11"/>
      <sheetName val="Nhap don gia VL dia áhuong"/>
      <sheetName val="uong mot ngay cong xay lap"/>
      <sheetName val="Du toan chi tiet"/>
      <sheetName val="md5!-52"/>
      <sheetName val="Piers of Main Flylyer (1)"/>
      <sheetName val="Sheet1 (3)"/>
      <sheetName val="Sheet1 (2)"/>
      <sheetName val="YE2_x0000__x0000_ CONG"/>
      <sheetName val="CHI TI_x0000__x0000_"/>
      <sheetName val="CPVUE_03"/>
      <sheetName val="0"/>
      <sheetName val="Sheet3ٺ_x0001_2)"/>
      <sheetName val="DEF"/>
      <sheetName val="NVBH(HOAN"/>
      <sheetName val="dt-cphi-ctieT"/>
      <sheetName val="KLD_x0007_TT&lt;120%"/>
      <sheetName val="dt-k0hi (2)"/>
      <sheetName val="DT_x0003_T_02"/>
      <sheetName val="COC KHOAN0T5"/>
      <sheetName val="S? li?u"/>
      <sheetName val="T?ng h?p theo h?c sinh"/>
      <sheetName val="0_x0000__x0000_??_x0000__x0004__x0000__x0000__x0000__x0000__x0000__x0000_??_x0000__x0000__x0000__x0000__x0000__x0000__x0000__x0000_??_x0000__x0000__x0013__x0000__x0000__x0000_"/>
      <sheetName val="KHÐ"/>
      <sheetName val="Tuong-ٺ_x0001_a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 refreshError="1"/>
      <sheetData sheetId="36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 refreshError="1"/>
      <sheetData sheetId="378"/>
      <sheetData sheetId="379" refreshError="1"/>
      <sheetData sheetId="380" refreshError="1"/>
      <sheetData sheetId="381"/>
      <sheetData sheetId="382" refreshError="1"/>
      <sheetData sheetId="383"/>
      <sheetData sheetId="384"/>
      <sheetData sheetId="385" refreshError="1"/>
      <sheetData sheetId="386"/>
      <sheetData sheetId="387" refreshError="1"/>
      <sheetData sheetId="388"/>
      <sheetData sheetId="389" refreshError="1"/>
      <sheetData sheetId="390"/>
      <sheetData sheetId="391"/>
      <sheetData sheetId="392"/>
      <sheetData sheetId="393" refreshError="1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 refreshError="1"/>
      <sheetData sheetId="512" refreshError="1"/>
      <sheetData sheetId="513" refreshError="1"/>
      <sheetData sheetId="514"/>
      <sheetData sheetId="515" refreshError="1"/>
      <sheetData sheetId="516" refreshError="1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/>
      <sheetData sheetId="524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/>
      <sheetData sheetId="548" refreshError="1"/>
      <sheetData sheetId="549"/>
      <sheetData sheetId="550"/>
      <sheetData sheetId="551" refreshError="1"/>
      <sheetData sheetId="552"/>
      <sheetData sheetId="553"/>
      <sheetData sheetId="554" refreshError="1"/>
      <sheetData sheetId="555" refreshError="1"/>
      <sheetData sheetId="556" refreshError="1"/>
      <sheetData sheetId="557"/>
      <sheetData sheetId="558" refreshError="1"/>
      <sheetData sheetId="559"/>
      <sheetData sheetId="560" refreshError="1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MTO REV_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1"/>
  <sheetViews>
    <sheetView showZeros="0" tabSelected="1" zoomScale="85" zoomScaleNormal="85" zoomScaleSheetLayoutView="70" workbookViewId="0">
      <selection activeCell="A4" sqref="A4:N4"/>
    </sheetView>
  </sheetViews>
  <sheetFormatPr defaultColWidth="12" defaultRowHeight="15" customHeight="1" x14ac:dyDescent="0.25"/>
  <cols>
    <col min="1" max="1" width="6.7109375" style="5" customWidth="1"/>
    <col min="2" max="2" width="39.7109375" style="5" customWidth="1"/>
    <col min="3" max="3" width="9.42578125" style="5" hidden="1" customWidth="1"/>
    <col min="4" max="4" width="8.7109375" style="5" hidden="1" customWidth="1"/>
    <col min="5" max="6" width="8" style="5" hidden="1" customWidth="1"/>
    <col min="7" max="7" width="9.140625" style="5" customWidth="1"/>
    <col min="8" max="8" width="8.7109375" style="5" customWidth="1"/>
    <col min="9" max="9" width="8.42578125" style="5" customWidth="1"/>
    <col min="10" max="10" width="10.5703125" style="5" customWidth="1"/>
    <col min="11" max="11" width="8.42578125" style="5" customWidth="1"/>
    <col min="12" max="12" width="8.28515625" style="5" customWidth="1"/>
    <col min="13" max="13" width="7.42578125" style="5" customWidth="1"/>
    <col min="14" max="14" width="10.5703125" style="11" customWidth="1"/>
    <col min="15" max="16384" width="12" style="5"/>
  </cols>
  <sheetData>
    <row r="1" spans="1:14" ht="15.95" customHeight="1" x14ac:dyDescent="0.25">
      <c r="A1" s="117" t="s">
        <v>36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9.6" customHeight="1" x14ac:dyDescent="0.25">
      <c r="A2" s="4"/>
      <c r="B2" s="4"/>
      <c r="C2" s="6"/>
      <c r="D2" s="6"/>
      <c r="E2" s="6"/>
      <c r="F2" s="4"/>
      <c r="G2" s="4"/>
      <c r="H2" s="4"/>
      <c r="I2" s="4"/>
      <c r="J2" s="4"/>
      <c r="K2" s="4"/>
      <c r="L2" s="4"/>
      <c r="M2" s="4"/>
      <c r="N2" s="7"/>
    </row>
    <row r="3" spans="1:14" ht="45.95" customHeight="1" x14ac:dyDescent="0.25">
      <c r="A3" s="118" t="s">
        <v>15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ht="15.95" customHeight="1" x14ac:dyDescent="0.25">
      <c r="A4" s="119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1:14" ht="15.95" customHeight="1" x14ac:dyDescent="0.25">
      <c r="A5" s="8"/>
      <c r="B5" s="8"/>
      <c r="C5" s="9"/>
      <c r="D5" s="9"/>
      <c r="E5" s="9"/>
      <c r="F5" s="9"/>
      <c r="G5" s="10"/>
      <c r="H5" s="9"/>
      <c r="I5" s="9"/>
      <c r="J5" s="9"/>
    </row>
    <row r="6" spans="1:14" ht="39.6" customHeight="1" x14ac:dyDescent="0.25">
      <c r="A6" s="121" t="s">
        <v>16</v>
      </c>
      <c r="B6" s="121" t="s">
        <v>0</v>
      </c>
      <c r="C6" s="121" t="s">
        <v>17</v>
      </c>
      <c r="D6" s="123"/>
      <c r="E6" s="123"/>
      <c r="F6" s="123"/>
      <c r="G6" s="121" t="s">
        <v>18</v>
      </c>
      <c r="H6" s="121"/>
      <c r="I6" s="121"/>
      <c r="J6" s="121"/>
      <c r="K6" s="121" t="s">
        <v>19</v>
      </c>
      <c r="L6" s="124"/>
      <c r="M6" s="124"/>
      <c r="N6" s="124"/>
    </row>
    <row r="7" spans="1:14" s="13" customFormat="1" ht="47.1" customHeight="1" x14ac:dyDescent="0.25">
      <c r="A7" s="121"/>
      <c r="B7" s="122"/>
      <c r="C7" s="12" t="s">
        <v>20</v>
      </c>
      <c r="D7" s="12" t="s">
        <v>21</v>
      </c>
      <c r="E7" s="12" t="s">
        <v>22</v>
      </c>
      <c r="F7" s="12" t="s">
        <v>23</v>
      </c>
      <c r="G7" s="12" t="s">
        <v>24</v>
      </c>
      <c r="H7" s="12" t="s">
        <v>25</v>
      </c>
      <c r="I7" s="12" t="s">
        <v>26</v>
      </c>
      <c r="J7" s="12" t="s">
        <v>23</v>
      </c>
      <c r="K7" s="12" t="s">
        <v>20</v>
      </c>
      <c r="L7" s="12" t="s">
        <v>21</v>
      </c>
      <c r="M7" s="12" t="s">
        <v>26</v>
      </c>
      <c r="N7" s="12" t="s">
        <v>27</v>
      </c>
    </row>
    <row r="8" spans="1:14" ht="15.75" x14ac:dyDescent="0.25">
      <c r="A8" s="14"/>
      <c r="B8" s="14">
        <v>1</v>
      </c>
      <c r="C8" s="14">
        <v>2</v>
      </c>
      <c r="D8" s="14">
        <v>3</v>
      </c>
      <c r="E8" s="14">
        <v>4</v>
      </c>
      <c r="F8" s="14">
        <v>5</v>
      </c>
      <c r="G8" s="14">
        <v>6</v>
      </c>
      <c r="H8" s="14">
        <v>7</v>
      </c>
      <c r="I8" s="14">
        <v>8</v>
      </c>
      <c r="J8" s="14">
        <v>9</v>
      </c>
      <c r="K8" s="14">
        <v>10</v>
      </c>
      <c r="L8" s="14">
        <v>11</v>
      </c>
      <c r="M8" s="14">
        <v>12</v>
      </c>
      <c r="N8" s="15">
        <v>13</v>
      </c>
    </row>
    <row r="9" spans="1:14" ht="15.75" x14ac:dyDescent="0.25">
      <c r="A9" s="16"/>
      <c r="B9" s="17" t="s">
        <v>162</v>
      </c>
      <c r="C9" s="108"/>
      <c r="D9" s="108"/>
      <c r="E9" s="108"/>
      <c r="F9" s="108"/>
      <c r="G9" s="108"/>
      <c r="H9" s="108"/>
      <c r="I9" s="108"/>
      <c r="J9" s="108"/>
      <c r="K9" s="108"/>
      <c r="L9" s="115"/>
      <c r="M9" s="115"/>
      <c r="N9" s="115"/>
    </row>
    <row r="10" spans="1:14" s="11" customFormat="1" ht="22.9" customHeight="1" x14ac:dyDescent="0.25">
      <c r="A10" s="18" t="s">
        <v>13</v>
      </c>
      <c r="B10" s="107" t="s">
        <v>28</v>
      </c>
      <c r="C10" s="110">
        <f>SUM(C11,C24,C35,C46,C54,C68,C80,C93,C105,C126,C141,C157,C168,C182,C198)</f>
        <v>2096</v>
      </c>
      <c r="D10" s="110">
        <f t="shared" ref="D10:N10" si="0">SUM(D11,D24,D35,D46,D54,D68,D80,D93,D105,D126,D141,D157,D168,D182,D198)</f>
        <v>1899</v>
      </c>
      <c r="E10" s="110">
        <f t="shared" si="0"/>
        <v>0</v>
      </c>
      <c r="F10" s="110">
        <f t="shared" si="0"/>
        <v>2496</v>
      </c>
      <c r="G10" s="110">
        <f t="shared" si="0"/>
        <v>1961</v>
      </c>
      <c r="H10" s="110">
        <f t="shared" si="0"/>
        <v>1740</v>
      </c>
      <c r="I10" s="110">
        <f t="shared" si="0"/>
        <v>0</v>
      </c>
      <c r="J10" s="110">
        <f t="shared" si="0"/>
        <v>1783</v>
      </c>
      <c r="K10" s="110">
        <f t="shared" si="0"/>
        <v>370</v>
      </c>
      <c r="L10" s="110">
        <f t="shared" si="0"/>
        <v>229</v>
      </c>
      <c r="M10" s="110">
        <f t="shared" si="0"/>
        <v>0</v>
      </c>
      <c r="N10" s="110">
        <f t="shared" si="0"/>
        <v>1783</v>
      </c>
    </row>
    <row r="11" spans="1:14" s="51" customFormat="1" ht="18.75" hidden="1" x14ac:dyDescent="0.3">
      <c r="A11" s="48" t="s">
        <v>1</v>
      </c>
      <c r="B11" s="49" t="s">
        <v>37</v>
      </c>
      <c r="C11" s="109">
        <f>SUM(C12:C23)</f>
        <v>135</v>
      </c>
      <c r="D11" s="109">
        <f t="shared" ref="D11:N11" si="1">SUM(D12:D23)</f>
        <v>112</v>
      </c>
      <c r="E11" s="109">
        <f t="shared" si="1"/>
        <v>0</v>
      </c>
      <c r="F11" s="109">
        <f t="shared" si="1"/>
        <v>151</v>
      </c>
      <c r="G11" s="109">
        <f t="shared" si="1"/>
        <v>127</v>
      </c>
      <c r="H11" s="109">
        <f t="shared" si="1"/>
        <v>111</v>
      </c>
      <c r="I11" s="109">
        <f t="shared" si="1"/>
        <v>0</v>
      </c>
      <c r="J11" s="109">
        <f t="shared" si="1"/>
        <v>119</v>
      </c>
      <c r="K11" s="109">
        <f t="shared" si="1"/>
        <v>20</v>
      </c>
      <c r="L11" s="109">
        <f t="shared" si="1"/>
        <v>5</v>
      </c>
      <c r="M11" s="109">
        <f t="shared" si="1"/>
        <v>0</v>
      </c>
      <c r="N11" s="109">
        <f t="shared" si="1"/>
        <v>119</v>
      </c>
    </row>
    <row r="12" spans="1:14" s="51" customFormat="1" ht="18.75" hidden="1" x14ac:dyDescent="0.3">
      <c r="A12" s="52">
        <v>1</v>
      </c>
      <c r="B12" s="53" t="s">
        <v>253</v>
      </c>
      <c r="C12" s="54">
        <v>12</v>
      </c>
      <c r="D12" s="54">
        <v>10</v>
      </c>
      <c r="E12" s="54"/>
      <c r="F12" s="54">
        <v>14</v>
      </c>
      <c r="G12" s="54">
        <v>11</v>
      </c>
      <c r="H12" s="54">
        <v>10</v>
      </c>
      <c r="I12" s="54"/>
      <c r="J12" s="54">
        <v>12</v>
      </c>
      <c r="K12" s="55"/>
      <c r="L12" s="55"/>
      <c r="M12" s="55"/>
      <c r="N12" s="54">
        <v>12</v>
      </c>
    </row>
    <row r="13" spans="1:14" s="51" customFormat="1" ht="18.75" hidden="1" x14ac:dyDescent="0.3">
      <c r="A13" s="52">
        <v>2</v>
      </c>
      <c r="B13" s="56" t="s">
        <v>254</v>
      </c>
      <c r="C13" s="54">
        <v>12</v>
      </c>
      <c r="D13" s="54">
        <v>10</v>
      </c>
      <c r="E13" s="54"/>
      <c r="F13" s="54">
        <v>14</v>
      </c>
      <c r="G13" s="54">
        <v>10</v>
      </c>
      <c r="H13" s="54">
        <v>10</v>
      </c>
      <c r="I13" s="54"/>
      <c r="J13" s="54">
        <v>11</v>
      </c>
      <c r="K13" s="57">
        <v>4</v>
      </c>
      <c r="L13" s="57"/>
      <c r="M13" s="55"/>
      <c r="N13" s="54">
        <v>11</v>
      </c>
    </row>
    <row r="14" spans="1:14" s="51" customFormat="1" ht="18.75" hidden="1" x14ac:dyDescent="0.3">
      <c r="A14" s="52">
        <v>3</v>
      </c>
      <c r="B14" s="58" t="s">
        <v>255</v>
      </c>
      <c r="C14" s="54">
        <v>12</v>
      </c>
      <c r="D14" s="54">
        <v>10</v>
      </c>
      <c r="E14" s="54"/>
      <c r="F14" s="54">
        <v>14</v>
      </c>
      <c r="G14" s="54">
        <v>11</v>
      </c>
      <c r="H14" s="54">
        <v>10</v>
      </c>
      <c r="I14" s="54"/>
      <c r="J14" s="54">
        <v>10</v>
      </c>
      <c r="K14" s="57">
        <v>2</v>
      </c>
      <c r="L14" s="57"/>
      <c r="M14" s="55"/>
      <c r="N14" s="54">
        <v>10</v>
      </c>
    </row>
    <row r="15" spans="1:14" s="51" customFormat="1" ht="18.75" hidden="1" x14ac:dyDescent="0.3">
      <c r="A15" s="52">
        <v>4</v>
      </c>
      <c r="B15" s="59" t="s">
        <v>256</v>
      </c>
      <c r="C15" s="54">
        <v>11</v>
      </c>
      <c r="D15" s="54">
        <v>9</v>
      </c>
      <c r="E15" s="54"/>
      <c r="F15" s="54">
        <v>12</v>
      </c>
      <c r="G15" s="54">
        <v>10</v>
      </c>
      <c r="H15" s="54">
        <v>9</v>
      </c>
      <c r="I15" s="54"/>
      <c r="J15" s="54">
        <v>8</v>
      </c>
      <c r="K15" s="57">
        <v>1</v>
      </c>
      <c r="L15" s="57">
        <v>2</v>
      </c>
      <c r="M15" s="55"/>
      <c r="N15" s="54">
        <v>8</v>
      </c>
    </row>
    <row r="16" spans="1:14" s="51" customFormat="1" ht="18.75" hidden="1" x14ac:dyDescent="0.3">
      <c r="A16" s="52">
        <v>5</v>
      </c>
      <c r="B16" s="58" t="s">
        <v>257</v>
      </c>
      <c r="C16" s="54">
        <v>11</v>
      </c>
      <c r="D16" s="54">
        <v>9</v>
      </c>
      <c r="E16" s="54"/>
      <c r="F16" s="54">
        <v>12</v>
      </c>
      <c r="G16" s="54">
        <v>11</v>
      </c>
      <c r="H16" s="54">
        <v>8</v>
      </c>
      <c r="I16" s="54"/>
      <c r="J16" s="54">
        <v>9</v>
      </c>
      <c r="K16" s="57">
        <v>1</v>
      </c>
      <c r="L16" s="57"/>
      <c r="M16" s="55"/>
      <c r="N16" s="54">
        <v>9</v>
      </c>
    </row>
    <row r="17" spans="1:14" s="51" customFormat="1" ht="18.75" hidden="1" x14ac:dyDescent="0.3">
      <c r="A17" s="52">
        <v>6</v>
      </c>
      <c r="B17" s="58" t="s">
        <v>258</v>
      </c>
      <c r="C17" s="54">
        <v>11</v>
      </c>
      <c r="D17" s="54">
        <v>9</v>
      </c>
      <c r="E17" s="54"/>
      <c r="F17" s="54">
        <v>12</v>
      </c>
      <c r="G17" s="54">
        <v>11</v>
      </c>
      <c r="H17" s="54">
        <v>9</v>
      </c>
      <c r="I17" s="54"/>
      <c r="J17" s="54">
        <v>10</v>
      </c>
      <c r="K17" s="57">
        <v>2</v>
      </c>
      <c r="L17" s="57">
        <v>1</v>
      </c>
      <c r="M17" s="55"/>
      <c r="N17" s="54">
        <v>10</v>
      </c>
    </row>
    <row r="18" spans="1:14" s="60" customFormat="1" ht="18.75" hidden="1" x14ac:dyDescent="0.3">
      <c r="A18" s="52">
        <v>7</v>
      </c>
      <c r="B18" s="59" t="s">
        <v>259</v>
      </c>
      <c r="C18" s="54">
        <v>11</v>
      </c>
      <c r="D18" s="54">
        <v>9</v>
      </c>
      <c r="E18" s="54"/>
      <c r="F18" s="54">
        <v>12</v>
      </c>
      <c r="G18" s="54">
        <v>11</v>
      </c>
      <c r="H18" s="54">
        <v>9</v>
      </c>
      <c r="I18" s="54"/>
      <c r="J18" s="54">
        <v>11</v>
      </c>
      <c r="K18" s="57">
        <v>1</v>
      </c>
      <c r="L18" s="57"/>
      <c r="M18" s="55"/>
      <c r="N18" s="54">
        <v>11</v>
      </c>
    </row>
    <row r="19" spans="1:14" s="60" customFormat="1" ht="18.75" hidden="1" x14ac:dyDescent="0.3">
      <c r="A19" s="52">
        <v>8</v>
      </c>
      <c r="B19" s="59" t="s">
        <v>260</v>
      </c>
      <c r="C19" s="54">
        <v>11</v>
      </c>
      <c r="D19" s="54">
        <v>9</v>
      </c>
      <c r="E19" s="54"/>
      <c r="F19" s="54">
        <v>12</v>
      </c>
      <c r="G19" s="54">
        <v>10</v>
      </c>
      <c r="H19" s="54">
        <v>9</v>
      </c>
      <c r="I19" s="54"/>
      <c r="J19" s="54">
        <v>11</v>
      </c>
      <c r="K19" s="57">
        <v>2</v>
      </c>
      <c r="L19" s="57"/>
      <c r="M19" s="55"/>
      <c r="N19" s="54">
        <v>11</v>
      </c>
    </row>
    <row r="20" spans="1:14" s="60" customFormat="1" ht="18.75" hidden="1" x14ac:dyDescent="0.3">
      <c r="A20" s="52">
        <v>9</v>
      </c>
      <c r="B20" s="59" t="s">
        <v>261</v>
      </c>
      <c r="C20" s="54">
        <v>11</v>
      </c>
      <c r="D20" s="54">
        <v>10</v>
      </c>
      <c r="E20" s="54"/>
      <c r="F20" s="54">
        <v>13</v>
      </c>
      <c r="G20" s="54">
        <v>10</v>
      </c>
      <c r="H20" s="54">
        <v>10</v>
      </c>
      <c r="I20" s="54"/>
      <c r="J20" s="54">
        <v>11</v>
      </c>
      <c r="K20" s="57">
        <v>2</v>
      </c>
      <c r="L20" s="57">
        <v>2</v>
      </c>
      <c r="M20" s="55"/>
      <c r="N20" s="54">
        <v>11</v>
      </c>
    </row>
    <row r="21" spans="1:14" s="51" customFormat="1" ht="18.75" hidden="1" x14ac:dyDescent="0.3">
      <c r="A21" s="52">
        <v>10</v>
      </c>
      <c r="B21" s="59" t="s">
        <v>262</v>
      </c>
      <c r="C21" s="54">
        <v>11</v>
      </c>
      <c r="D21" s="54">
        <v>9</v>
      </c>
      <c r="E21" s="54"/>
      <c r="F21" s="54">
        <v>12</v>
      </c>
      <c r="G21" s="54">
        <v>11</v>
      </c>
      <c r="H21" s="54">
        <v>9</v>
      </c>
      <c r="I21" s="54"/>
      <c r="J21" s="54">
        <v>10</v>
      </c>
      <c r="K21" s="57">
        <v>2</v>
      </c>
      <c r="L21" s="57"/>
      <c r="M21" s="55"/>
      <c r="N21" s="54">
        <v>10</v>
      </c>
    </row>
    <row r="22" spans="1:14" s="60" customFormat="1" ht="18.75" hidden="1" x14ac:dyDescent="0.3">
      <c r="A22" s="52">
        <v>11</v>
      </c>
      <c r="B22" s="61" t="s">
        <v>263</v>
      </c>
      <c r="C22" s="54">
        <v>11</v>
      </c>
      <c r="D22" s="54">
        <v>9</v>
      </c>
      <c r="E22" s="54"/>
      <c r="F22" s="54">
        <v>12</v>
      </c>
      <c r="G22" s="54">
        <v>11</v>
      </c>
      <c r="H22" s="54">
        <v>9</v>
      </c>
      <c r="I22" s="54"/>
      <c r="J22" s="54">
        <v>10</v>
      </c>
      <c r="K22" s="57">
        <v>1</v>
      </c>
      <c r="L22" s="57"/>
      <c r="M22" s="55"/>
      <c r="N22" s="54">
        <v>10</v>
      </c>
    </row>
    <row r="23" spans="1:14" s="51" customFormat="1" ht="18.75" hidden="1" x14ac:dyDescent="0.3">
      <c r="A23" s="52">
        <v>12</v>
      </c>
      <c r="B23" s="56" t="s">
        <v>264</v>
      </c>
      <c r="C23" s="54">
        <v>11</v>
      </c>
      <c r="D23" s="54">
        <v>9</v>
      </c>
      <c r="E23" s="54"/>
      <c r="F23" s="54">
        <v>12</v>
      </c>
      <c r="G23" s="54">
        <v>10</v>
      </c>
      <c r="H23" s="54">
        <v>9</v>
      </c>
      <c r="I23" s="54"/>
      <c r="J23" s="54">
        <v>6</v>
      </c>
      <c r="K23" s="57">
        <v>2</v>
      </c>
      <c r="L23" s="57"/>
      <c r="M23" s="55"/>
      <c r="N23" s="54">
        <v>6</v>
      </c>
    </row>
    <row r="24" spans="1:14" s="51" customFormat="1" ht="18.75" hidden="1" x14ac:dyDescent="0.3">
      <c r="A24" s="48" t="s">
        <v>2</v>
      </c>
      <c r="B24" s="62" t="s">
        <v>39</v>
      </c>
      <c r="C24" s="63">
        <f>SUM(C25:C34)</f>
        <v>115</v>
      </c>
      <c r="D24" s="63">
        <f t="shared" ref="D24:N24" si="2">SUM(D25:D34)</f>
        <v>96</v>
      </c>
      <c r="E24" s="63">
        <f t="shared" si="2"/>
        <v>0</v>
      </c>
      <c r="F24" s="63">
        <f t="shared" si="2"/>
        <v>131</v>
      </c>
      <c r="G24" s="63">
        <f t="shared" si="2"/>
        <v>109</v>
      </c>
      <c r="H24" s="63">
        <f t="shared" si="2"/>
        <v>89</v>
      </c>
      <c r="I24" s="63">
        <f t="shared" si="2"/>
        <v>0</v>
      </c>
      <c r="J24" s="63">
        <f t="shared" si="2"/>
        <v>94</v>
      </c>
      <c r="K24" s="63">
        <f t="shared" si="2"/>
        <v>22</v>
      </c>
      <c r="L24" s="63">
        <f t="shared" si="2"/>
        <v>3</v>
      </c>
      <c r="M24" s="63">
        <f t="shared" si="2"/>
        <v>0</v>
      </c>
      <c r="N24" s="63">
        <f t="shared" si="2"/>
        <v>94</v>
      </c>
    </row>
    <row r="25" spans="1:14" s="60" customFormat="1" ht="18.75" hidden="1" x14ac:dyDescent="0.3">
      <c r="A25" s="52">
        <v>1</v>
      </c>
      <c r="B25" s="43" t="s">
        <v>57</v>
      </c>
      <c r="C25" s="64">
        <v>12</v>
      </c>
      <c r="D25" s="64">
        <v>10</v>
      </c>
      <c r="E25" s="64"/>
      <c r="F25" s="64">
        <v>14</v>
      </c>
      <c r="G25" s="64">
        <v>11</v>
      </c>
      <c r="H25" s="64">
        <v>10</v>
      </c>
      <c r="I25" s="64"/>
      <c r="J25" s="64">
        <v>8</v>
      </c>
      <c r="K25" s="64">
        <v>4</v>
      </c>
      <c r="L25" s="64">
        <v>0</v>
      </c>
      <c r="M25" s="64"/>
      <c r="N25" s="64">
        <v>8</v>
      </c>
    </row>
    <row r="26" spans="1:14" s="60" customFormat="1" ht="18.75" hidden="1" x14ac:dyDescent="0.3">
      <c r="A26" s="52">
        <v>2</v>
      </c>
      <c r="B26" s="65" t="s">
        <v>60</v>
      </c>
      <c r="C26" s="64">
        <v>12</v>
      </c>
      <c r="D26" s="64">
        <v>10</v>
      </c>
      <c r="E26" s="64"/>
      <c r="F26" s="64">
        <v>14</v>
      </c>
      <c r="G26" s="64">
        <v>11</v>
      </c>
      <c r="H26" s="64">
        <v>8</v>
      </c>
      <c r="I26" s="64"/>
      <c r="J26" s="64">
        <v>10</v>
      </c>
      <c r="K26" s="64">
        <v>5</v>
      </c>
      <c r="L26" s="64">
        <v>0</v>
      </c>
      <c r="M26" s="64"/>
      <c r="N26" s="64">
        <v>10</v>
      </c>
    </row>
    <row r="27" spans="1:14" s="60" customFormat="1" ht="18.75" hidden="1" x14ac:dyDescent="0.3">
      <c r="A27" s="52">
        <v>3</v>
      </c>
      <c r="B27" s="65" t="s">
        <v>265</v>
      </c>
      <c r="C27" s="64">
        <v>12</v>
      </c>
      <c r="D27" s="64">
        <v>10</v>
      </c>
      <c r="E27" s="64"/>
      <c r="F27" s="64">
        <v>14</v>
      </c>
      <c r="G27" s="64">
        <v>11</v>
      </c>
      <c r="H27" s="64">
        <v>9</v>
      </c>
      <c r="I27" s="64"/>
      <c r="J27" s="64">
        <v>10</v>
      </c>
      <c r="K27" s="64">
        <v>3</v>
      </c>
      <c r="L27" s="64">
        <v>0</v>
      </c>
      <c r="M27" s="64"/>
      <c r="N27" s="64">
        <v>10</v>
      </c>
    </row>
    <row r="28" spans="1:14" s="60" customFormat="1" ht="18.75" hidden="1" x14ac:dyDescent="0.3">
      <c r="A28" s="52">
        <v>4</v>
      </c>
      <c r="B28" s="65" t="s">
        <v>266</v>
      </c>
      <c r="C28" s="64">
        <v>12</v>
      </c>
      <c r="D28" s="64">
        <v>10</v>
      </c>
      <c r="E28" s="64"/>
      <c r="F28" s="64">
        <v>14</v>
      </c>
      <c r="G28" s="64">
        <v>11</v>
      </c>
      <c r="H28" s="64">
        <v>9</v>
      </c>
      <c r="I28" s="64"/>
      <c r="J28" s="64">
        <v>12</v>
      </c>
      <c r="K28" s="64">
        <v>2</v>
      </c>
      <c r="L28" s="64">
        <v>0</v>
      </c>
      <c r="M28" s="64"/>
      <c r="N28" s="64">
        <v>12</v>
      </c>
    </row>
    <row r="29" spans="1:14" s="60" customFormat="1" ht="18.75" hidden="1" x14ac:dyDescent="0.3">
      <c r="A29" s="52">
        <v>5</v>
      </c>
      <c r="B29" s="65" t="s">
        <v>61</v>
      </c>
      <c r="C29" s="64">
        <v>12</v>
      </c>
      <c r="D29" s="64">
        <v>10</v>
      </c>
      <c r="E29" s="64"/>
      <c r="F29" s="64">
        <v>14</v>
      </c>
      <c r="G29" s="64">
        <v>11</v>
      </c>
      <c r="H29" s="64">
        <v>9</v>
      </c>
      <c r="I29" s="64"/>
      <c r="J29" s="64">
        <v>9</v>
      </c>
      <c r="K29" s="64">
        <v>2</v>
      </c>
      <c r="L29" s="64">
        <v>0</v>
      </c>
      <c r="M29" s="64"/>
      <c r="N29" s="64">
        <v>9</v>
      </c>
    </row>
    <row r="30" spans="1:14" s="60" customFormat="1" ht="18.75" hidden="1" x14ac:dyDescent="0.3">
      <c r="A30" s="52">
        <v>6</v>
      </c>
      <c r="B30" s="65" t="s">
        <v>267</v>
      </c>
      <c r="C30" s="64">
        <v>11</v>
      </c>
      <c r="D30" s="64">
        <v>9</v>
      </c>
      <c r="E30" s="64"/>
      <c r="F30" s="64">
        <v>12</v>
      </c>
      <c r="G30" s="64">
        <v>11</v>
      </c>
      <c r="H30" s="64">
        <v>9</v>
      </c>
      <c r="I30" s="64"/>
      <c r="J30" s="64">
        <v>10</v>
      </c>
      <c r="K30" s="64">
        <v>1</v>
      </c>
      <c r="L30" s="64">
        <v>0</v>
      </c>
      <c r="M30" s="64"/>
      <c r="N30" s="64">
        <v>10</v>
      </c>
    </row>
    <row r="31" spans="1:14" s="60" customFormat="1" ht="18.75" hidden="1" x14ac:dyDescent="0.3">
      <c r="A31" s="52">
        <v>7</v>
      </c>
      <c r="B31" s="65" t="s">
        <v>268</v>
      </c>
      <c r="C31" s="64">
        <v>11</v>
      </c>
      <c r="D31" s="64">
        <v>9</v>
      </c>
      <c r="E31" s="64"/>
      <c r="F31" s="64">
        <v>12</v>
      </c>
      <c r="G31" s="64">
        <v>11</v>
      </c>
      <c r="H31" s="64">
        <v>9</v>
      </c>
      <c r="I31" s="64"/>
      <c r="J31" s="64">
        <v>8</v>
      </c>
      <c r="K31" s="64">
        <v>0</v>
      </c>
      <c r="L31" s="64">
        <v>0</v>
      </c>
      <c r="M31" s="64"/>
      <c r="N31" s="64">
        <v>8</v>
      </c>
    </row>
    <row r="32" spans="1:14" s="60" customFormat="1" ht="18.75" hidden="1" x14ac:dyDescent="0.3">
      <c r="A32" s="52">
        <v>8</v>
      </c>
      <c r="B32" s="65" t="s">
        <v>269</v>
      </c>
      <c r="C32" s="64">
        <v>11</v>
      </c>
      <c r="D32" s="64">
        <v>9</v>
      </c>
      <c r="E32" s="64"/>
      <c r="F32" s="64">
        <v>12</v>
      </c>
      <c r="G32" s="64">
        <v>10</v>
      </c>
      <c r="H32" s="64">
        <v>9</v>
      </c>
      <c r="I32" s="64"/>
      <c r="J32" s="64">
        <v>10</v>
      </c>
      <c r="K32" s="64">
        <v>1</v>
      </c>
      <c r="L32" s="64">
        <v>3</v>
      </c>
      <c r="M32" s="64"/>
      <c r="N32" s="64">
        <v>10</v>
      </c>
    </row>
    <row r="33" spans="1:14" s="60" customFormat="1" ht="18.75" hidden="1" x14ac:dyDescent="0.3">
      <c r="A33" s="52">
        <v>9</v>
      </c>
      <c r="B33" s="65" t="s">
        <v>58</v>
      </c>
      <c r="C33" s="64">
        <v>11</v>
      </c>
      <c r="D33" s="64">
        <v>9</v>
      </c>
      <c r="E33" s="64"/>
      <c r="F33" s="64">
        <v>12</v>
      </c>
      <c r="G33" s="64">
        <v>11</v>
      </c>
      <c r="H33" s="64">
        <v>8</v>
      </c>
      <c r="I33" s="64"/>
      <c r="J33" s="64">
        <v>9</v>
      </c>
      <c r="K33" s="64">
        <v>1</v>
      </c>
      <c r="L33" s="64">
        <v>0</v>
      </c>
      <c r="M33" s="64"/>
      <c r="N33" s="64">
        <v>9</v>
      </c>
    </row>
    <row r="34" spans="1:14" s="60" customFormat="1" ht="18.75" hidden="1" x14ac:dyDescent="0.3">
      <c r="A34" s="52">
        <v>10</v>
      </c>
      <c r="B34" s="43" t="s">
        <v>59</v>
      </c>
      <c r="C34" s="64">
        <v>11</v>
      </c>
      <c r="D34" s="64">
        <v>10</v>
      </c>
      <c r="E34" s="64"/>
      <c r="F34" s="64">
        <v>13</v>
      </c>
      <c r="G34" s="64">
        <v>11</v>
      </c>
      <c r="H34" s="64">
        <v>9</v>
      </c>
      <c r="I34" s="64"/>
      <c r="J34" s="64">
        <v>8</v>
      </c>
      <c r="K34" s="64">
        <v>3</v>
      </c>
      <c r="L34" s="64">
        <v>0</v>
      </c>
      <c r="M34" s="64"/>
      <c r="N34" s="64">
        <v>8</v>
      </c>
    </row>
    <row r="35" spans="1:14" s="67" customFormat="1" ht="32.25" hidden="1" customHeight="1" x14ac:dyDescent="0.3">
      <c r="A35" s="48" t="s">
        <v>4</v>
      </c>
      <c r="B35" s="62" t="s">
        <v>40</v>
      </c>
      <c r="C35" s="66">
        <f t="shared" ref="C35:N35" si="3">C36+C42</f>
        <v>93</v>
      </c>
      <c r="D35" s="66">
        <f t="shared" si="3"/>
        <v>84</v>
      </c>
      <c r="E35" s="66">
        <f t="shared" si="3"/>
        <v>0</v>
      </c>
      <c r="F35" s="66">
        <f t="shared" si="3"/>
        <v>110</v>
      </c>
      <c r="G35" s="66">
        <f t="shared" si="3"/>
        <v>85</v>
      </c>
      <c r="H35" s="66">
        <f t="shared" si="3"/>
        <v>80</v>
      </c>
      <c r="I35" s="66">
        <f t="shared" si="3"/>
        <v>0</v>
      </c>
      <c r="J35" s="66">
        <f t="shared" si="3"/>
        <v>76</v>
      </c>
      <c r="K35" s="66">
        <f t="shared" si="3"/>
        <v>11</v>
      </c>
      <c r="L35" s="66">
        <f t="shared" si="3"/>
        <v>13</v>
      </c>
      <c r="M35" s="66">
        <f t="shared" si="3"/>
        <v>0</v>
      </c>
      <c r="N35" s="66">
        <f t="shared" si="3"/>
        <v>76</v>
      </c>
    </row>
    <row r="36" spans="1:14" s="67" customFormat="1" ht="18.75" hidden="1" x14ac:dyDescent="0.3">
      <c r="A36" s="48">
        <v>1</v>
      </c>
      <c r="B36" s="62" t="s">
        <v>270</v>
      </c>
      <c r="C36" s="66">
        <f>SUM(C37:C41)</f>
        <v>59</v>
      </c>
      <c r="D36" s="66">
        <f t="shared" ref="D36:N36" si="4">SUM(D37:D41)</f>
        <v>50</v>
      </c>
      <c r="E36" s="66">
        <f t="shared" si="4"/>
        <v>0</v>
      </c>
      <c r="F36" s="66">
        <f t="shared" si="4"/>
        <v>69</v>
      </c>
      <c r="G36" s="66">
        <f t="shared" si="4"/>
        <v>54</v>
      </c>
      <c r="H36" s="66">
        <f t="shared" si="4"/>
        <v>47</v>
      </c>
      <c r="I36" s="66">
        <f t="shared" si="4"/>
        <v>0</v>
      </c>
      <c r="J36" s="66">
        <f t="shared" si="4"/>
        <v>47</v>
      </c>
      <c r="K36" s="66">
        <f t="shared" si="4"/>
        <v>7</v>
      </c>
      <c r="L36" s="66">
        <f t="shared" si="4"/>
        <v>8</v>
      </c>
      <c r="M36" s="66">
        <f t="shared" si="4"/>
        <v>0</v>
      </c>
      <c r="N36" s="66">
        <f t="shared" si="4"/>
        <v>47</v>
      </c>
    </row>
    <row r="37" spans="1:14" s="73" customFormat="1" ht="18.75" hidden="1" x14ac:dyDescent="0.3">
      <c r="A37" s="68">
        <v>1</v>
      </c>
      <c r="B37" s="43" t="s">
        <v>271</v>
      </c>
      <c r="C37" s="69">
        <v>12</v>
      </c>
      <c r="D37" s="69">
        <v>10</v>
      </c>
      <c r="E37" s="70">
        <v>0</v>
      </c>
      <c r="F37" s="71">
        <v>14</v>
      </c>
      <c r="G37" s="72">
        <v>11</v>
      </c>
      <c r="H37" s="72">
        <v>10</v>
      </c>
      <c r="I37" s="70">
        <v>0</v>
      </c>
      <c r="J37" s="70">
        <v>10</v>
      </c>
      <c r="K37" s="70">
        <v>2</v>
      </c>
      <c r="L37" s="70"/>
      <c r="M37" s="70"/>
      <c r="N37" s="70">
        <v>10</v>
      </c>
    </row>
    <row r="38" spans="1:14" s="73" customFormat="1" ht="18.75" hidden="1" x14ac:dyDescent="0.3">
      <c r="A38" s="68">
        <v>2</v>
      </c>
      <c r="B38" s="74" t="s">
        <v>272</v>
      </c>
      <c r="C38" s="69">
        <v>11</v>
      </c>
      <c r="D38" s="69">
        <v>10</v>
      </c>
      <c r="E38" s="70">
        <v>0</v>
      </c>
      <c r="F38" s="71">
        <v>13</v>
      </c>
      <c r="G38" s="72">
        <v>11</v>
      </c>
      <c r="H38" s="72">
        <v>10</v>
      </c>
      <c r="I38" s="70">
        <v>0</v>
      </c>
      <c r="J38" s="70">
        <v>9</v>
      </c>
      <c r="K38" s="70"/>
      <c r="L38" s="70">
        <v>2</v>
      </c>
      <c r="M38" s="70"/>
      <c r="N38" s="70">
        <v>9</v>
      </c>
    </row>
    <row r="39" spans="1:14" s="73" customFormat="1" ht="18.75" hidden="1" x14ac:dyDescent="0.3">
      <c r="A39" s="68">
        <v>3</v>
      </c>
      <c r="B39" s="74" t="s">
        <v>273</v>
      </c>
      <c r="C39" s="69">
        <v>12</v>
      </c>
      <c r="D39" s="69">
        <v>10</v>
      </c>
      <c r="E39" s="70">
        <v>0</v>
      </c>
      <c r="F39" s="71">
        <v>14</v>
      </c>
      <c r="G39" s="72">
        <v>11</v>
      </c>
      <c r="H39" s="72">
        <v>8</v>
      </c>
      <c r="I39" s="70">
        <v>0</v>
      </c>
      <c r="J39" s="70">
        <v>9</v>
      </c>
      <c r="K39" s="70">
        <v>3</v>
      </c>
      <c r="L39" s="75">
        <v>2</v>
      </c>
      <c r="M39" s="70"/>
      <c r="N39" s="70">
        <v>9</v>
      </c>
    </row>
    <row r="40" spans="1:14" s="73" customFormat="1" ht="18.75" hidden="1" x14ac:dyDescent="0.3">
      <c r="A40" s="68">
        <v>4</v>
      </c>
      <c r="B40" s="74" t="s">
        <v>274</v>
      </c>
      <c r="C40" s="69">
        <v>12</v>
      </c>
      <c r="D40" s="69">
        <v>10</v>
      </c>
      <c r="E40" s="70">
        <v>0</v>
      </c>
      <c r="F40" s="71">
        <v>14</v>
      </c>
      <c r="G40" s="72">
        <v>11</v>
      </c>
      <c r="H40" s="72">
        <v>10</v>
      </c>
      <c r="I40" s="70">
        <v>0</v>
      </c>
      <c r="J40" s="70">
        <v>7</v>
      </c>
      <c r="K40" s="70">
        <v>1</v>
      </c>
      <c r="L40" s="75"/>
      <c r="M40" s="70"/>
      <c r="N40" s="70">
        <v>7</v>
      </c>
    </row>
    <row r="41" spans="1:14" s="73" customFormat="1" ht="18.75" hidden="1" x14ac:dyDescent="0.3">
      <c r="A41" s="68">
        <v>5</v>
      </c>
      <c r="B41" s="43" t="s">
        <v>275</v>
      </c>
      <c r="C41" s="69">
        <v>12</v>
      </c>
      <c r="D41" s="69">
        <v>10</v>
      </c>
      <c r="E41" s="70">
        <v>0</v>
      </c>
      <c r="F41" s="71">
        <v>14</v>
      </c>
      <c r="G41" s="72">
        <v>10</v>
      </c>
      <c r="H41" s="72">
        <v>9</v>
      </c>
      <c r="I41" s="70"/>
      <c r="J41" s="70">
        <v>12</v>
      </c>
      <c r="K41" s="70">
        <v>1</v>
      </c>
      <c r="L41" s="75">
        <v>4</v>
      </c>
      <c r="M41" s="70"/>
      <c r="N41" s="70">
        <v>12</v>
      </c>
    </row>
    <row r="42" spans="1:14" s="67" customFormat="1" ht="18.75" hidden="1" x14ac:dyDescent="0.3">
      <c r="A42" s="48">
        <v>2</v>
      </c>
      <c r="B42" s="36" t="s">
        <v>276</v>
      </c>
      <c r="C42" s="76">
        <f>SUM(C43:C45)</f>
        <v>34</v>
      </c>
      <c r="D42" s="76">
        <f t="shared" ref="D42:N42" si="5">SUM(D43:D45)</f>
        <v>34</v>
      </c>
      <c r="E42" s="76">
        <f t="shared" si="5"/>
        <v>0</v>
      </c>
      <c r="F42" s="76">
        <f t="shared" si="5"/>
        <v>41</v>
      </c>
      <c r="G42" s="76">
        <f t="shared" si="5"/>
        <v>31</v>
      </c>
      <c r="H42" s="76">
        <f t="shared" si="5"/>
        <v>33</v>
      </c>
      <c r="I42" s="76">
        <f t="shared" si="5"/>
        <v>0</v>
      </c>
      <c r="J42" s="76">
        <f t="shared" si="5"/>
        <v>29</v>
      </c>
      <c r="K42" s="76">
        <f t="shared" si="5"/>
        <v>4</v>
      </c>
      <c r="L42" s="76">
        <f t="shared" si="5"/>
        <v>5</v>
      </c>
      <c r="M42" s="76">
        <f t="shared" si="5"/>
        <v>0</v>
      </c>
      <c r="N42" s="76">
        <f t="shared" si="5"/>
        <v>29</v>
      </c>
    </row>
    <row r="43" spans="1:14" s="73" customFormat="1" ht="18.75" hidden="1" x14ac:dyDescent="0.3">
      <c r="A43" s="68">
        <v>1</v>
      </c>
      <c r="B43" s="74" t="s">
        <v>155</v>
      </c>
      <c r="C43" s="69">
        <v>12</v>
      </c>
      <c r="D43" s="69">
        <v>13</v>
      </c>
      <c r="E43" s="70">
        <v>0</v>
      </c>
      <c r="F43" s="71">
        <v>16</v>
      </c>
      <c r="G43" s="72">
        <v>11</v>
      </c>
      <c r="H43" s="72">
        <v>12</v>
      </c>
      <c r="I43" s="70">
        <v>0</v>
      </c>
      <c r="J43" s="70">
        <v>11</v>
      </c>
      <c r="K43" s="70"/>
      <c r="L43" s="70">
        <v>2</v>
      </c>
      <c r="M43" s="70"/>
      <c r="N43" s="70">
        <v>11</v>
      </c>
    </row>
    <row r="44" spans="1:14" s="73" customFormat="1" ht="18.75" hidden="1" x14ac:dyDescent="0.3">
      <c r="A44" s="68">
        <v>2</v>
      </c>
      <c r="B44" s="74" t="s">
        <v>63</v>
      </c>
      <c r="C44" s="69">
        <v>12</v>
      </c>
      <c r="D44" s="69">
        <v>12</v>
      </c>
      <c r="E44" s="70">
        <v>0</v>
      </c>
      <c r="F44" s="71">
        <v>15</v>
      </c>
      <c r="G44" s="72">
        <v>10</v>
      </c>
      <c r="H44" s="72">
        <v>12</v>
      </c>
      <c r="I44" s="70">
        <v>0</v>
      </c>
      <c r="J44" s="70">
        <v>8</v>
      </c>
      <c r="K44" s="70">
        <v>2</v>
      </c>
      <c r="L44" s="70">
        <v>1</v>
      </c>
      <c r="M44" s="70"/>
      <c r="N44" s="70">
        <v>8</v>
      </c>
    </row>
    <row r="45" spans="1:14" s="73" customFormat="1" ht="18.75" hidden="1" x14ac:dyDescent="0.3">
      <c r="A45" s="68">
        <v>3</v>
      </c>
      <c r="B45" s="74" t="s">
        <v>64</v>
      </c>
      <c r="C45" s="69">
        <v>10</v>
      </c>
      <c r="D45" s="69">
        <v>9</v>
      </c>
      <c r="E45" s="70">
        <v>0</v>
      </c>
      <c r="F45" s="71">
        <v>10</v>
      </c>
      <c r="G45" s="72">
        <v>10</v>
      </c>
      <c r="H45" s="72">
        <v>9</v>
      </c>
      <c r="I45" s="70">
        <v>0</v>
      </c>
      <c r="J45" s="70">
        <v>10</v>
      </c>
      <c r="K45" s="70">
        <v>2</v>
      </c>
      <c r="L45" s="75">
        <v>2</v>
      </c>
      <c r="M45" s="70"/>
      <c r="N45" s="70">
        <v>10</v>
      </c>
    </row>
    <row r="46" spans="1:14" s="60" customFormat="1" ht="18.75" hidden="1" x14ac:dyDescent="0.3">
      <c r="A46" s="47" t="s">
        <v>5</v>
      </c>
      <c r="B46" s="36" t="s">
        <v>41</v>
      </c>
      <c r="C46" s="77">
        <f>SUM(C47:C53)</f>
        <v>80</v>
      </c>
      <c r="D46" s="77">
        <f t="shared" ref="D46:N46" si="6">SUM(D47:D53)</f>
        <v>68</v>
      </c>
      <c r="E46" s="77">
        <f t="shared" si="6"/>
        <v>0</v>
      </c>
      <c r="F46" s="77">
        <f t="shared" si="6"/>
        <v>92</v>
      </c>
      <c r="G46" s="77">
        <f t="shared" si="6"/>
        <v>73</v>
      </c>
      <c r="H46" s="77">
        <f t="shared" si="6"/>
        <v>68</v>
      </c>
      <c r="I46" s="77">
        <f t="shared" si="6"/>
        <v>0</v>
      </c>
      <c r="J46" s="77">
        <f t="shared" si="6"/>
        <v>70</v>
      </c>
      <c r="K46" s="77">
        <f t="shared" si="6"/>
        <v>13</v>
      </c>
      <c r="L46" s="77">
        <f t="shared" si="6"/>
        <v>17</v>
      </c>
      <c r="M46" s="77">
        <f t="shared" si="6"/>
        <v>0</v>
      </c>
      <c r="N46" s="77">
        <f t="shared" si="6"/>
        <v>70</v>
      </c>
    </row>
    <row r="47" spans="1:14" s="60" customFormat="1" ht="18.75" hidden="1" x14ac:dyDescent="0.3">
      <c r="A47" s="68">
        <v>1</v>
      </c>
      <c r="B47" s="65" t="s">
        <v>62</v>
      </c>
      <c r="C47" s="78">
        <v>12</v>
      </c>
      <c r="D47" s="78">
        <v>10</v>
      </c>
      <c r="E47" s="78"/>
      <c r="F47" s="78">
        <v>14</v>
      </c>
      <c r="G47" s="78">
        <v>10</v>
      </c>
      <c r="H47" s="78">
        <v>10</v>
      </c>
      <c r="I47" s="78"/>
      <c r="J47" s="78">
        <v>12</v>
      </c>
      <c r="K47" s="78">
        <v>2</v>
      </c>
      <c r="L47" s="78">
        <v>2</v>
      </c>
      <c r="M47" s="78"/>
      <c r="N47" s="78">
        <v>12</v>
      </c>
    </row>
    <row r="48" spans="1:14" s="60" customFormat="1" ht="18.75" hidden="1" x14ac:dyDescent="0.3">
      <c r="A48" s="68">
        <v>2</v>
      </c>
      <c r="B48" s="65" t="s">
        <v>66</v>
      </c>
      <c r="C48" s="78">
        <v>11</v>
      </c>
      <c r="D48" s="78">
        <v>9</v>
      </c>
      <c r="E48" s="78"/>
      <c r="F48" s="78">
        <v>12</v>
      </c>
      <c r="G48" s="78">
        <v>10</v>
      </c>
      <c r="H48" s="78">
        <v>9</v>
      </c>
      <c r="I48" s="78"/>
      <c r="J48" s="78">
        <v>10</v>
      </c>
      <c r="K48" s="78">
        <v>3</v>
      </c>
      <c r="L48" s="78">
        <v>1</v>
      </c>
      <c r="M48" s="78"/>
      <c r="N48" s="78">
        <v>10</v>
      </c>
    </row>
    <row r="49" spans="1:14" s="60" customFormat="1" ht="18.75" hidden="1" x14ac:dyDescent="0.3">
      <c r="A49" s="68">
        <v>3</v>
      </c>
      <c r="B49" s="65" t="s">
        <v>67</v>
      </c>
      <c r="C49" s="78">
        <v>12</v>
      </c>
      <c r="D49" s="78">
        <v>10</v>
      </c>
      <c r="E49" s="78"/>
      <c r="F49" s="78">
        <v>14</v>
      </c>
      <c r="G49" s="78">
        <v>11</v>
      </c>
      <c r="H49" s="78">
        <v>10</v>
      </c>
      <c r="I49" s="78"/>
      <c r="J49" s="78">
        <v>11</v>
      </c>
      <c r="K49" s="78">
        <v>2</v>
      </c>
      <c r="L49" s="78">
        <v>2</v>
      </c>
      <c r="M49" s="78"/>
      <c r="N49" s="78">
        <v>11</v>
      </c>
    </row>
    <row r="50" spans="1:14" s="60" customFormat="1" ht="18.75" hidden="1" x14ac:dyDescent="0.3">
      <c r="A50" s="68">
        <v>4</v>
      </c>
      <c r="B50" s="65" t="s">
        <v>65</v>
      </c>
      <c r="C50" s="78">
        <v>11</v>
      </c>
      <c r="D50" s="78">
        <v>9</v>
      </c>
      <c r="E50" s="78"/>
      <c r="F50" s="78">
        <v>12</v>
      </c>
      <c r="G50" s="78">
        <v>10</v>
      </c>
      <c r="H50" s="78">
        <v>9</v>
      </c>
      <c r="I50" s="78"/>
      <c r="J50" s="78">
        <v>8</v>
      </c>
      <c r="K50" s="78">
        <v>2</v>
      </c>
      <c r="L50" s="78">
        <v>4</v>
      </c>
      <c r="M50" s="78"/>
      <c r="N50" s="78">
        <v>8</v>
      </c>
    </row>
    <row r="51" spans="1:14" s="60" customFormat="1" ht="18.75" hidden="1" x14ac:dyDescent="0.3">
      <c r="A51" s="68">
        <v>5</v>
      </c>
      <c r="B51" s="65" t="s">
        <v>7</v>
      </c>
      <c r="C51" s="78">
        <v>11</v>
      </c>
      <c r="D51" s="78">
        <v>9</v>
      </c>
      <c r="E51" s="78"/>
      <c r="F51" s="78">
        <v>12</v>
      </c>
      <c r="G51" s="78">
        <v>10</v>
      </c>
      <c r="H51" s="78">
        <v>9</v>
      </c>
      <c r="I51" s="78"/>
      <c r="J51" s="78">
        <v>8</v>
      </c>
      <c r="K51" s="78">
        <v>0</v>
      </c>
      <c r="L51" s="78">
        <v>2</v>
      </c>
      <c r="M51" s="78"/>
      <c r="N51" s="78">
        <v>8</v>
      </c>
    </row>
    <row r="52" spans="1:14" s="60" customFormat="1" ht="18.75" hidden="1" x14ac:dyDescent="0.3">
      <c r="A52" s="68">
        <v>6</v>
      </c>
      <c r="B52" s="65" t="s">
        <v>14</v>
      </c>
      <c r="C52" s="78">
        <v>11</v>
      </c>
      <c r="D52" s="78">
        <v>9</v>
      </c>
      <c r="E52" s="78"/>
      <c r="F52" s="78">
        <v>12</v>
      </c>
      <c r="G52" s="78">
        <v>11</v>
      </c>
      <c r="H52" s="78">
        <v>9</v>
      </c>
      <c r="I52" s="78"/>
      <c r="J52" s="78">
        <v>10</v>
      </c>
      <c r="K52" s="78">
        <v>2</v>
      </c>
      <c r="L52" s="78">
        <v>3</v>
      </c>
      <c r="M52" s="78"/>
      <c r="N52" s="78">
        <v>10</v>
      </c>
    </row>
    <row r="53" spans="1:14" s="60" customFormat="1" ht="18.75" hidden="1" x14ac:dyDescent="0.3">
      <c r="A53" s="68">
        <v>7</v>
      </c>
      <c r="B53" s="65" t="s">
        <v>68</v>
      </c>
      <c r="C53" s="78">
        <v>12</v>
      </c>
      <c r="D53" s="78">
        <v>12</v>
      </c>
      <c r="E53" s="78"/>
      <c r="F53" s="78">
        <v>16</v>
      </c>
      <c r="G53" s="78">
        <v>11</v>
      </c>
      <c r="H53" s="78">
        <v>12</v>
      </c>
      <c r="I53" s="78"/>
      <c r="J53" s="78">
        <v>11</v>
      </c>
      <c r="K53" s="78">
        <v>2</v>
      </c>
      <c r="L53" s="78">
        <v>3</v>
      </c>
      <c r="M53" s="78"/>
      <c r="N53" s="78">
        <v>11</v>
      </c>
    </row>
    <row r="54" spans="1:14" s="60" customFormat="1" ht="18.75" hidden="1" x14ac:dyDescent="0.3">
      <c r="A54" s="47" t="s">
        <v>8</v>
      </c>
      <c r="B54" s="36" t="s">
        <v>277</v>
      </c>
      <c r="C54" s="77">
        <f>SUM(C55:C67)</f>
        <v>151</v>
      </c>
      <c r="D54" s="77">
        <f t="shared" ref="D54:N54" si="7">SUM(D55:D67)</f>
        <v>125</v>
      </c>
      <c r="E54" s="77">
        <f t="shared" si="7"/>
        <v>0</v>
      </c>
      <c r="F54" s="77">
        <f t="shared" si="7"/>
        <v>172</v>
      </c>
      <c r="G54" s="77">
        <f t="shared" si="7"/>
        <v>141</v>
      </c>
      <c r="H54" s="77">
        <f t="shared" si="7"/>
        <v>112</v>
      </c>
      <c r="I54" s="77">
        <f t="shared" si="7"/>
        <v>0</v>
      </c>
      <c r="J54" s="77">
        <f t="shared" si="7"/>
        <v>133</v>
      </c>
      <c r="K54" s="77">
        <f t="shared" si="7"/>
        <v>58</v>
      </c>
      <c r="L54" s="77">
        <f t="shared" si="7"/>
        <v>32</v>
      </c>
      <c r="M54" s="77">
        <f t="shared" si="7"/>
        <v>0</v>
      </c>
      <c r="N54" s="77">
        <f t="shared" si="7"/>
        <v>133</v>
      </c>
    </row>
    <row r="55" spans="1:14" s="60" customFormat="1" ht="18.75" hidden="1" x14ac:dyDescent="0.3">
      <c r="A55" s="68">
        <v>1</v>
      </c>
      <c r="B55" s="43" t="s">
        <v>278</v>
      </c>
      <c r="C55" s="64">
        <v>11</v>
      </c>
      <c r="D55" s="64">
        <v>9</v>
      </c>
      <c r="E55" s="64"/>
      <c r="F55" s="64">
        <v>12</v>
      </c>
      <c r="G55" s="64">
        <v>11</v>
      </c>
      <c r="H55" s="64">
        <v>9</v>
      </c>
      <c r="I55" s="64"/>
      <c r="J55" s="64">
        <v>10</v>
      </c>
      <c r="K55" s="78">
        <v>6</v>
      </c>
      <c r="L55" s="78">
        <v>5</v>
      </c>
      <c r="M55" s="78"/>
      <c r="N55" s="64">
        <v>10</v>
      </c>
    </row>
    <row r="56" spans="1:14" s="60" customFormat="1" ht="18.75" hidden="1" x14ac:dyDescent="0.3">
      <c r="A56" s="68">
        <v>2</v>
      </c>
      <c r="B56" s="43" t="s">
        <v>279</v>
      </c>
      <c r="C56" s="64">
        <v>12</v>
      </c>
      <c r="D56" s="64">
        <v>10</v>
      </c>
      <c r="E56" s="64"/>
      <c r="F56" s="64">
        <v>14</v>
      </c>
      <c r="G56" s="64">
        <v>11</v>
      </c>
      <c r="H56" s="64">
        <v>8</v>
      </c>
      <c r="I56" s="64"/>
      <c r="J56" s="64">
        <v>9</v>
      </c>
      <c r="K56" s="78">
        <v>3</v>
      </c>
      <c r="L56" s="78">
        <v>2</v>
      </c>
      <c r="M56" s="78"/>
      <c r="N56" s="64">
        <v>9</v>
      </c>
    </row>
    <row r="57" spans="1:14" s="60" customFormat="1" ht="18.75" hidden="1" x14ac:dyDescent="0.3">
      <c r="A57" s="68">
        <v>3</v>
      </c>
      <c r="B57" s="43" t="s">
        <v>280</v>
      </c>
      <c r="C57" s="64">
        <v>12</v>
      </c>
      <c r="D57" s="64">
        <v>10</v>
      </c>
      <c r="E57" s="64"/>
      <c r="F57" s="64">
        <v>14</v>
      </c>
      <c r="G57" s="64">
        <v>11</v>
      </c>
      <c r="H57" s="64">
        <v>8</v>
      </c>
      <c r="I57" s="64"/>
      <c r="J57" s="64">
        <v>12</v>
      </c>
      <c r="K57" s="78">
        <v>4</v>
      </c>
      <c r="L57" s="78">
        <v>0</v>
      </c>
      <c r="M57" s="78"/>
      <c r="N57" s="64">
        <v>12</v>
      </c>
    </row>
    <row r="58" spans="1:14" s="60" customFormat="1" ht="18.75" hidden="1" x14ac:dyDescent="0.3">
      <c r="A58" s="68">
        <v>4</v>
      </c>
      <c r="B58" s="43" t="s">
        <v>281</v>
      </c>
      <c r="C58" s="64">
        <v>12</v>
      </c>
      <c r="D58" s="64">
        <v>10</v>
      </c>
      <c r="E58" s="64"/>
      <c r="F58" s="64">
        <v>14</v>
      </c>
      <c r="G58" s="64">
        <v>11</v>
      </c>
      <c r="H58" s="64">
        <v>10</v>
      </c>
      <c r="I58" s="64"/>
      <c r="J58" s="64">
        <v>10</v>
      </c>
      <c r="K58" s="78">
        <v>3</v>
      </c>
      <c r="L58" s="78">
        <v>3</v>
      </c>
      <c r="M58" s="78"/>
      <c r="N58" s="64">
        <v>10</v>
      </c>
    </row>
    <row r="59" spans="1:14" s="60" customFormat="1" ht="18.75" hidden="1" x14ac:dyDescent="0.3">
      <c r="A59" s="68">
        <v>5</v>
      </c>
      <c r="B59" s="43" t="s">
        <v>282</v>
      </c>
      <c r="C59" s="64">
        <v>11</v>
      </c>
      <c r="D59" s="64">
        <v>9</v>
      </c>
      <c r="E59" s="64"/>
      <c r="F59" s="64">
        <v>12</v>
      </c>
      <c r="G59" s="64">
        <v>11</v>
      </c>
      <c r="H59" s="64">
        <v>8</v>
      </c>
      <c r="I59" s="64"/>
      <c r="J59" s="64">
        <v>10</v>
      </c>
      <c r="K59" s="78">
        <v>6</v>
      </c>
      <c r="L59" s="78">
        <v>3</v>
      </c>
      <c r="M59" s="78"/>
      <c r="N59" s="64">
        <v>10</v>
      </c>
    </row>
    <row r="60" spans="1:14" s="60" customFormat="1" ht="18.75" hidden="1" x14ac:dyDescent="0.3">
      <c r="A60" s="68">
        <v>6</v>
      </c>
      <c r="B60" s="43" t="s">
        <v>283</v>
      </c>
      <c r="C60" s="64">
        <v>11</v>
      </c>
      <c r="D60" s="64">
        <v>9</v>
      </c>
      <c r="E60" s="64"/>
      <c r="F60" s="64">
        <v>12</v>
      </c>
      <c r="G60" s="64">
        <v>10</v>
      </c>
      <c r="H60" s="64">
        <v>9</v>
      </c>
      <c r="I60" s="64"/>
      <c r="J60" s="64">
        <v>10</v>
      </c>
      <c r="K60" s="78">
        <v>3</v>
      </c>
      <c r="L60" s="78">
        <v>1</v>
      </c>
      <c r="M60" s="78"/>
      <c r="N60" s="64">
        <v>10</v>
      </c>
    </row>
    <row r="61" spans="1:14" s="60" customFormat="1" ht="18.75" hidden="1" x14ac:dyDescent="0.3">
      <c r="A61" s="68">
        <v>7</v>
      </c>
      <c r="B61" s="43" t="s">
        <v>284</v>
      </c>
      <c r="C61" s="64">
        <v>12</v>
      </c>
      <c r="D61" s="64">
        <v>10</v>
      </c>
      <c r="E61" s="64"/>
      <c r="F61" s="64">
        <v>14</v>
      </c>
      <c r="G61" s="64">
        <v>10</v>
      </c>
      <c r="H61" s="64">
        <v>9</v>
      </c>
      <c r="I61" s="64"/>
      <c r="J61" s="64">
        <v>11</v>
      </c>
      <c r="K61" s="78">
        <v>5</v>
      </c>
      <c r="L61" s="78">
        <v>2</v>
      </c>
      <c r="M61" s="78"/>
      <c r="N61" s="64">
        <v>11</v>
      </c>
    </row>
    <row r="62" spans="1:14" s="60" customFormat="1" ht="18.75" hidden="1" x14ac:dyDescent="0.3">
      <c r="A62" s="68">
        <v>8</v>
      </c>
      <c r="B62" s="43" t="s">
        <v>285</v>
      </c>
      <c r="C62" s="64">
        <v>12</v>
      </c>
      <c r="D62" s="64">
        <v>10</v>
      </c>
      <c r="E62" s="64"/>
      <c r="F62" s="64">
        <v>14</v>
      </c>
      <c r="G62" s="64">
        <v>11</v>
      </c>
      <c r="H62" s="64">
        <v>8</v>
      </c>
      <c r="I62" s="64"/>
      <c r="J62" s="64">
        <v>9</v>
      </c>
      <c r="K62" s="78">
        <v>3</v>
      </c>
      <c r="L62" s="78">
        <v>1</v>
      </c>
      <c r="M62" s="78"/>
      <c r="N62" s="64">
        <v>9</v>
      </c>
    </row>
    <row r="63" spans="1:14" s="60" customFormat="1" ht="18.75" hidden="1" x14ac:dyDescent="0.3">
      <c r="A63" s="68">
        <v>9</v>
      </c>
      <c r="B63" s="43" t="s">
        <v>286</v>
      </c>
      <c r="C63" s="64">
        <v>12</v>
      </c>
      <c r="D63" s="64">
        <v>10</v>
      </c>
      <c r="E63" s="64"/>
      <c r="F63" s="64">
        <v>14</v>
      </c>
      <c r="G63" s="64">
        <v>11</v>
      </c>
      <c r="H63" s="64">
        <v>10</v>
      </c>
      <c r="I63" s="64"/>
      <c r="J63" s="64">
        <v>10</v>
      </c>
      <c r="K63" s="78">
        <v>5</v>
      </c>
      <c r="L63" s="78">
        <v>1</v>
      </c>
      <c r="M63" s="78"/>
      <c r="N63" s="64">
        <v>10</v>
      </c>
    </row>
    <row r="64" spans="1:14" s="60" customFormat="1" ht="18.75" hidden="1" x14ac:dyDescent="0.3">
      <c r="A64" s="68">
        <v>10</v>
      </c>
      <c r="B64" s="43" t="s">
        <v>287</v>
      </c>
      <c r="C64" s="64">
        <v>12</v>
      </c>
      <c r="D64" s="64">
        <v>10</v>
      </c>
      <c r="E64" s="64"/>
      <c r="F64" s="64">
        <v>14</v>
      </c>
      <c r="G64" s="64">
        <v>11</v>
      </c>
      <c r="H64" s="64">
        <v>8</v>
      </c>
      <c r="I64" s="64"/>
      <c r="J64" s="64">
        <v>11</v>
      </c>
      <c r="K64" s="78">
        <v>6</v>
      </c>
      <c r="L64" s="78">
        <v>5</v>
      </c>
      <c r="M64" s="78"/>
      <c r="N64" s="64">
        <v>11</v>
      </c>
    </row>
    <row r="65" spans="1:14" s="60" customFormat="1" ht="18.75" hidden="1" x14ac:dyDescent="0.3">
      <c r="A65" s="68">
        <v>11</v>
      </c>
      <c r="B65" s="43" t="s">
        <v>288</v>
      </c>
      <c r="C65" s="64">
        <v>11</v>
      </c>
      <c r="D65" s="64">
        <v>9</v>
      </c>
      <c r="E65" s="64"/>
      <c r="F65" s="64">
        <v>12</v>
      </c>
      <c r="G65" s="64">
        <v>11</v>
      </c>
      <c r="H65" s="64">
        <v>9</v>
      </c>
      <c r="I65" s="64"/>
      <c r="J65" s="64">
        <v>11</v>
      </c>
      <c r="K65" s="78">
        <v>9</v>
      </c>
      <c r="L65" s="78">
        <v>3</v>
      </c>
      <c r="M65" s="78"/>
      <c r="N65" s="64">
        <v>11</v>
      </c>
    </row>
    <row r="66" spans="1:14" s="60" customFormat="1" ht="18.75" hidden="1" x14ac:dyDescent="0.3">
      <c r="A66" s="68">
        <v>12</v>
      </c>
      <c r="B66" s="43" t="s">
        <v>289</v>
      </c>
      <c r="C66" s="64">
        <v>12</v>
      </c>
      <c r="D66" s="64">
        <v>10</v>
      </c>
      <c r="E66" s="64"/>
      <c r="F66" s="64">
        <v>14</v>
      </c>
      <c r="G66" s="64">
        <v>11</v>
      </c>
      <c r="H66" s="64">
        <v>9</v>
      </c>
      <c r="I66" s="64"/>
      <c r="J66" s="64">
        <v>12</v>
      </c>
      <c r="K66" s="78">
        <v>4</v>
      </c>
      <c r="L66" s="78">
        <v>5</v>
      </c>
      <c r="M66" s="78"/>
      <c r="N66" s="64">
        <v>12</v>
      </c>
    </row>
    <row r="67" spans="1:14" s="60" customFormat="1" ht="18.75" hidden="1" x14ac:dyDescent="0.3">
      <c r="A67" s="68">
        <v>13</v>
      </c>
      <c r="B67" s="43" t="s">
        <v>70</v>
      </c>
      <c r="C67" s="64">
        <v>11</v>
      </c>
      <c r="D67" s="64">
        <v>9</v>
      </c>
      <c r="E67" s="64"/>
      <c r="F67" s="64">
        <v>12</v>
      </c>
      <c r="G67" s="64">
        <v>11</v>
      </c>
      <c r="H67" s="64">
        <v>7</v>
      </c>
      <c r="I67" s="64"/>
      <c r="J67" s="64">
        <v>8</v>
      </c>
      <c r="K67" s="50">
        <v>1</v>
      </c>
      <c r="L67" s="50">
        <v>1</v>
      </c>
      <c r="M67" s="50"/>
      <c r="N67" s="64">
        <v>8</v>
      </c>
    </row>
    <row r="68" spans="1:14" s="51" customFormat="1" ht="18.75" hidden="1" x14ac:dyDescent="0.3">
      <c r="A68" s="48" t="s">
        <v>9</v>
      </c>
      <c r="B68" s="62" t="s">
        <v>42</v>
      </c>
      <c r="C68" s="48">
        <f>SUM(C69:C79)</f>
        <v>124</v>
      </c>
      <c r="D68" s="48">
        <f t="shared" ref="D68:M68" si="8">SUM(D69:D79)</f>
        <v>104</v>
      </c>
      <c r="E68" s="48">
        <f t="shared" si="8"/>
        <v>0</v>
      </c>
      <c r="F68" s="48">
        <f t="shared" si="8"/>
        <v>140</v>
      </c>
      <c r="G68" s="48">
        <f t="shared" si="8"/>
        <v>120</v>
      </c>
      <c r="H68" s="48">
        <f t="shared" si="8"/>
        <v>100</v>
      </c>
      <c r="I68" s="48">
        <f t="shared" si="8"/>
        <v>0</v>
      </c>
      <c r="J68" s="48">
        <f t="shared" si="8"/>
        <v>114</v>
      </c>
      <c r="K68" s="48">
        <f t="shared" si="8"/>
        <v>26</v>
      </c>
      <c r="L68" s="48">
        <f t="shared" si="8"/>
        <v>28</v>
      </c>
      <c r="M68" s="48">
        <f t="shared" si="8"/>
        <v>0</v>
      </c>
      <c r="N68" s="48">
        <f>SUM(N69:N79)</f>
        <v>114</v>
      </c>
    </row>
    <row r="69" spans="1:14" s="60" customFormat="1" ht="18.75" hidden="1" x14ac:dyDescent="0.3">
      <c r="A69" s="68">
        <v>1</v>
      </c>
      <c r="B69" s="65" t="s">
        <v>80</v>
      </c>
      <c r="C69" s="64">
        <v>11</v>
      </c>
      <c r="D69" s="64">
        <v>9</v>
      </c>
      <c r="E69" s="64"/>
      <c r="F69" s="64">
        <v>12</v>
      </c>
      <c r="G69" s="64">
        <v>11</v>
      </c>
      <c r="H69" s="64">
        <v>9</v>
      </c>
      <c r="I69" s="64"/>
      <c r="J69" s="64">
        <v>10</v>
      </c>
      <c r="K69" s="79">
        <v>2</v>
      </c>
      <c r="L69" s="79">
        <v>3</v>
      </c>
      <c r="M69" s="79"/>
      <c r="N69" s="64">
        <v>10</v>
      </c>
    </row>
    <row r="70" spans="1:14" s="60" customFormat="1" ht="18.75" hidden="1" x14ac:dyDescent="0.3">
      <c r="A70" s="68">
        <v>2</v>
      </c>
      <c r="B70" s="65" t="s">
        <v>71</v>
      </c>
      <c r="C70" s="64">
        <v>12</v>
      </c>
      <c r="D70" s="64">
        <v>10</v>
      </c>
      <c r="E70" s="64"/>
      <c r="F70" s="64">
        <v>14</v>
      </c>
      <c r="G70" s="64">
        <v>11</v>
      </c>
      <c r="H70" s="64">
        <v>9</v>
      </c>
      <c r="I70" s="64"/>
      <c r="J70" s="64">
        <v>12</v>
      </c>
      <c r="K70" s="79">
        <v>4</v>
      </c>
      <c r="L70" s="79">
        <v>8</v>
      </c>
      <c r="M70" s="79"/>
      <c r="N70" s="64">
        <v>12</v>
      </c>
    </row>
    <row r="71" spans="1:14" s="60" customFormat="1" ht="18.75" hidden="1" x14ac:dyDescent="0.3">
      <c r="A71" s="68">
        <v>3</v>
      </c>
      <c r="B71" s="65" t="s">
        <v>78</v>
      </c>
      <c r="C71" s="64">
        <v>11</v>
      </c>
      <c r="D71" s="64">
        <v>9</v>
      </c>
      <c r="E71" s="64"/>
      <c r="F71" s="64">
        <v>12</v>
      </c>
      <c r="G71" s="64">
        <v>11</v>
      </c>
      <c r="H71" s="64">
        <v>8</v>
      </c>
      <c r="I71" s="64"/>
      <c r="J71" s="64">
        <v>9</v>
      </c>
      <c r="K71" s="79">
        <v>4</v>
      </c>
      <c r="L71" s="79">
        <v>3</v>
      </c>
      <c r="M71" s="79"/>
      <c r="N71" s="64">
        <v>9</v>
      </c>
    </row>
    <row r="72" spans="1:14" s="60" customFormat="1" ht="18.75" hidden="1" x14ac:dyDescent="0.3">
      <c r="A72" s="68">
        <v>4</v>
      </c>
      <c r="B72" s="65" t="s">
        <v>77</v>
      </c>
      <c r="C72" s="64">
        <v>11</v>
      </c>
      <c r="D72" s="64">
        <v>10</v>
      </c>
      <c r="E72" s="64"/>
      <c r="F72" s="64">
        <v>13</v>
      </c>
      <c r="G72" s="64">
        <v>11</v>
      </c>
      <c r="H72" s="64">
        <v>10</v>
      </c>
      <c r="I72" s="64"/>
      <c r="J72" s="64">
        <v>11</v>
      </c>
      <c r="K72" s="79">
        <v>2</v>
      </c>
      <c r="L72" s="79">
        <v>0</v>
      </c>
      <c r="M72" s="79"/>
      <c r="N72" s="64">
        <v>11</v>
      </c>
    </row>
    <row r="73" spans="1:14" s="60" customFormat="1" ht="18.75" hidden="1" x14ac:dyDescent="0.3">
      <c r="A73" s="68">
        <v>5</v>
      </c>
      <c r="B73" s="65" t="s">
        <v>290</v>
      </c>
      <c r="C73" s="64">
        <v>11</v>
      </c>
      <c r="D73" s="64">
        <v>9</v>
      </c>
      <c r="E73" s="64"/>
      <c r="F73" s="64">
        <v>12</v>
      </c>
      <c r="G73" s="64">
        <v>11</v>
      </c>
      <c r="H73" s="64">
        <v>9</v>
      </c>
      <c r="I73" s="64"/>
      <c r="J73" s="64">
        <v>7</v>
      </c>
      <c r="K73" s="79">
        <v>1</v>
      </c>
      <c r="L73" s="79">
        <v>0</v>
      </c>
      <c r="M73" s="79"/>
      <c r="N73" s="64">
        <v>7</v>
      </c>
    </row>
    <row r="74" spans="1:14" s="60" customFormat="1" ht="18.75" hidden="1" x14ac:dyDescent="0.3">
      <c r="A74" s="68">
        <v>6</v>
      </c>
      <c r="B74" s="65" t="s">
        <v>74</v>
      </c>
      <c r="C74" s="64">
        <v>12</v>
      </c>
      <c r="D74" s="64">
        <v>11</v>
      </c>
      <c r="E74" s="64"/>
      <c r="F74" s="64">
        <v>15</v>
      </c>
      <c r="G74" s="64">
        <v>11</v>
      </c>
      <c r="H74" s="64">
        <v>10</v>
      </c>
      <c r="I74" s="64"/>
      <c r="J74" s="64">
        <v>9</v>
      </c>
      <c r="K74" s="79">
        <v>4</v>
      </c>
      <c r="L74" s="79">
        <v>3</v>
      </c>
      <c r="M74" s="79"/>
      <c r="N74" s="64">
        <v>9</v>
      </c>
    </row>
    <row r="75" spans="1:14" s="60" customFormat="1" ht="18.75" hidden="1" x14ac:dyDescent="0.3">
      <c r="A75" s="68">
        <v>7</v>
      </c>
      <c r="B75" s="65" t="s">
        <v>72</v>
      </c>
      <c r="C75" s="64">
        <v>12</v>
      </c>
      <c r="D75" s="64">
        <v>10</v>
      </c>
      <c r="E75" s="64"/>
      <c r="F75" s="64">
        <v>14</v>
      </c>
      <c r="G75" s="64">
        <v>11</v>
      </c>
      <c r="H75" s="64">
        <v>9</v>
      </c>
      <c r="I75" s="64"/>
      <c r="J75" s="64">
        <v>13</v>
      </c>
      <c r="K75" s="79">
        <v>2</v>
      </c>
      <c r="L75" s="79">
        <v>1</v>
      </c>
      <c r="M75" s="79"/>
      <c r="N75" s="64">
        <v>13</v>
      </c>
    </row>
    <row r="76" spans="1:14" s="60" customFormat="1" ht="18.75" hidden="1" x14ac:dyDescent="0.3">
      <c r="A76" s="68">
        <v>8</v>
      </c>
      <c r="B76" s="65" t="s">
        <v>291</v>
      </c>
      <c r="C76" s="64">
        <v>11</v>
      </c>
      <c r="D76" s="64">
        <v>9</v>
      </c>
      <c r="E76" s="64"/>
      <c r="F76" s="64">
        <v>12</v>
      </c>
      <c r="G76" s="64">
        <v>11</v>
      </c>
      <c r="H76" s="64">
        <v>9</v>
      </c>
      <c r="I76" s="64"/>
      <c r="J76" s="64">
        <v>11</v>
      </c>
      <c r="K76" s="79">
        <v>0</v>
      </c>
      <c r="L76" s="79">
        <v>1</v>
      </c>
      <c r="M76" s="79"/>
      <c r="N76" s="64">
        <v>11</v>
      </c>
    </row>
    <row r="77" spans="1:14" s="60" customFormat="1" ht="18.75" hidden="1" x14ac:dyDescent="0.3">
      <c r="A77" s="68">
        <v>9</v>
      </c>
      <c r="B77" s="65" t="s">
        <v>79</v>
      </c>
      <c r="C77" s="64">
        <v>11</v>
      </c>
      <c r="D77" s="64">
        <v>9</v>
      </c>
      <c r="E77" s="64"/>
      <c r="F77" s="64">
        <v>12</v>
      </c>
      <c r="G77" s="64">
        <v>11</v>
      </c>
      <c r="H77" s="64">
        <v>9</v>
      </c>
      <c r="I77" s="64"/>
      <c r="J77" s="64">
        <v>12</v>
      </c>
      <c r="K77" s="79">
        <v>2</v>
      </c>
      <c r="L77" s="79">
        <v>4</v>
      </c>
      <c r="M77" s="79"/>
      <c r="N77" s="64">
        <v>12</v>
      </c>
    </row>
    <row r="78" spans="1:14" s="60" customFormat="1" ht="18.75" hidden="1" x14ac:dyDescent="0.3">
      <c r="A78" s="68">
        <v>10</v>
      </c>
      <c r="B78" s="65" t="s">
        <v>76</v>
      </c>
      <c r="C78" s="64">
        <v>11</v>
      </c>
      <c r="D78" s="64">
        <v>9</v>
      </c>
      <c r="E78" s="64"/>
      <c r="F78" s="64">
        <v>12</v>
      </c>
      <c r="G78" s="64">
        <v>11</v>
      </c>
      <c r="H78" s="64">
        <v>9</v>
      </c>
      <c r="I78" s="64"/>
      <c r="J78" s="64">
        <v>9</v>
      </c>
      <c r="K78" s="79">
        <v>2</v>
      </c>
      <c r="L78" s="79">
        <v>3</v>
      </c>
      <c r="M78" s="79"/>
      <c r="N78" s="64">
        <v>9</v>
      </c>
    </row>
    <row r="79" spans="1:14" s="60" customFormat="1" ht="18.75" hidden="1" x14ac:dyDescent="0.3">
      <c r="A79" s="68">
        <v>11</v>
      </c>
      <c r="B79" s="65" t="s">
        <v>75</v>
      </c>
      <c r="C79" s="64">
        <v>11</v>
      </c>
      <c r="D79" s="64">
        <v>9</v>
      </c>
      <c r="E79" s="64"/>
      <c r="F79" s="64">
        <v>12</v>
      </c>
      <c r="G79" s="64">
        <v>10</v>
      </c>
      <c r="H79" s="64">
        <v>9</v>
      </c>
      <c r="I79" s="64"/>
      <c r="J79" s="64">
        <v>11</v>
      </c>
      <c r="K79" s="79">
        <v>3</v>
      </c>
      <c r="L79" s="79">
        <v>2</v>
      </c>
      <c r="M79" s="80"/>
      <c r="N79" s="64">
        <v>11</v>
      </c>
    </row>
    <row r="80" spans="1:14" s="51" customFormat="1" ht="18.75" hidden="1" x14ac:dyDescent="0.3">
      <c r="A80" s="48" t="s">
        <v>11</v>
      </c>
      <c r="B80" s="36" t="s">
        <v>43</v>
      </c>
      <c r="C80" s="47">
        <f>SUM(C81:C92)</f>
        <v>134</v>
      </c>
      <c r="D80" s="47">
        <f t="shared" ref="D80:N80" si="9">SUM(D81:D92)</f>
        <v>115</v>
      </c>
      <c r="E80" s="47">
        <f t="shared" si="9"/>
        <v>0</v>
      </c>
      <c r="F80" s="47">
        <f t="shared" si="9"/>
        <v>153</v>
      </c>
      <c r="G80" s="47">
        <f t="shared" si="9"/>
        <v>129</v>
      </c>
      <c r="H80" s="47">
        <f t="shared" si="9"/>
        <v>106</v>
      </c>
      <c r="I80" s="47">
        <f t="shared" si="9"/>
        <v>0</v>
      </c>
      <c r="J80" s="47">
        <f t="shared" si="9"/>
        <v>120</v>
      </c>
      <c r="K80" s="47">
        <f t="shared" si="9"/>
        <v>32</v>
      </c>
      <c r="L80" s="47">
        <f t="shared" si="9"/>
        <v>26</v>
      </c>
      <c r="M80" s="47">
        <f t="shared" si="9"/>
        <v>0</v>
      </c>
      <c r="N80" s="47">
        <f t="shared" si="9"/>
        <v>120</v>
      </c>
    </row>
    <row r="81" spans="1:14" s="60" customFormat="1" ht="18.75" hidden="1" x14ac:dyDescent="0.3">
      <c r="A81" s="68">
        <v>1</v>
      </c>
      <c r="B81" s="65" t="s">
        <v>292</v>
      </c>
      <c r="C81" s="78">
        <v>11</v>
      </c>
      <c r="D81" s="78">
        <v>11</v>
      </c>
      <c r="E81" s="78"/>
      <c r="F81" s="78">
        <v>13</v>
      </c>
      <c r="G81" s="78">
        <v>11</v>
      </c>
      <c r="H81" s="78">
        <v>9</v>
      </c>
      <c r="I81" s="78"/>
      <c r="J81" s="78">
        <v>11</v>
      </c>
      <c r="K81" s="78">
        <v>2</v>
      </c>
      <c r="L81" s="78">
        <v>3</v>
      </c>
      <c r="M81" s="50"/>
      <c r="N81" s="78">
        <f t="shared" ref="N81:N91" si="10">J81</f>
        <v>11</v>
      </c>
    </row>
    <row r="82" spans="1:14" s="60" customFormat="1" ht="18.75" hidden="1" x14ac:dyDescent="0.3">
      <c r="A82" s="68">
        <v>2</v>
      </c>
      <c r="B82" s="65" t="s">
        <v>287</v>
      </c>
      <c r="C82" s="78">
        <v>11</v>
      </c>
      <c r="D82" s="78">
        <v>9</v>
      </c>
      <c r="E82" s="78"/>
      <c r="F82" s="78">
        <v>13</v>
      </c>
      <c r="G82" s="78">
        <v>11</v>
      </c>
      <c r="H82" s="78">
        <v>9</v>
      </c>
      <c r="I82" s="78"/>
      <c r="J82" s="78">
        <v>10</v>
      </c>
      <c r="K82" s="78">
        <v>3</v>
      </c>
      <c r="L82" s="78"/>
      <c r="M82" s="50"/>
      <c r="N82" s="78">
        <f t="shared" si="10"/>
        <v>10</v>
      </c>
    </row>
    <row r="83" spans="1:14" s="60" customFormat="1" ht="18.75" hidden="1" x14ac:dyDescent="0.3">
      <c r="A83" s="68">
        <v>3</v>
      </c>
      <c r="B83" s="65" t="s">
        <v>293</v>
      </c>
      <c r="C83" s="78">
        <v>11</v>
      </c>
      <c r="D83" s="78">
        <v>10</v>
      </c>
      <c r="E83" s="78"/>
      <c r="F83" s="78">
        <v>12</v>
      </c>
      <c r="G83" s="78">
        <v>11</v>
      </c>
      <c r="H83" s="78">
        <v>9</v>
      </c>
      <c r="I83" s="78"/>
      <c r="J83" s="78">
        <v>10</v>
      </c>
      <c r="K83" s="78">
        <v>2</v>
      </c>
      <c r="L83" s="78">
        <v>3</v>
      </c>
      <c r="M83" s="50"/>
      <c r="N83" s="78">
        <f t="shared" si="10"/>
        <v>10</v>
      </c>
    </row>
    <row r="84" spans="1:14" s="60" customFormat="1" ht="18.75" hidden="1" x14ac:dyDescent="0.3">
      <c r="A84" s="68">
        <v>4</v>
      </c>
      <c r="B84" s="65" t="s">
        <v>294</v>
      </c>
      <c r="C84" s="78">
        <v>11</v>
      </c>
      <c r="D84" s="78">
        <v>9</v>
      </c>
      <c r="E84" s="78"/>
      <c r="F84" s="78">
        <v>12</v>
      </c>
      <c r="G84" s="78">
        <v>11</v>
      </c>
      <c r="H84" s="78">
        <v>9</v>
      </c>
      <c r="I84" s="78"/>
      <c r="J84" s="78">
        <v>8</v>
      </c>
      <c r="K84" s="78">
        <v>2</v>
      </c>
      <c r="L84" s="78">
        <v>2</v>
      </c>
      <c r="M84" s="50"/>
      <c r="N84" s="78">
        <f t="shared" si="10"/>
        <v>8</v>
      </c>
    </row>
    <row r="85" spans="1:14" s="60" customFormat="1" ht="18.75" hidden="1" x14ac:dyDescent="0.3">
      <c r="A85" s="68">
        <v>5</v>
      </c>
      <c r="B85" s="65" t="s">
        <v>295</v>
      </c>
      <c r="C85" s="78">
        <v>11</v>
      </c>
      <c r="D85" s="78">
        <v>9</v>
      </c>
      <c r="E85" s="78"/>
      <c r="F85" s="78">
        <v>13</v>
      </c>
      <c r="G85" s="78">
        <v>11</v>
      </c>
      <c r="H85" s="78">
        <v>8</v>
      </c>
      <c r="I85" s="78"/>
      <c r="J85" s="78">
        <v>8</v>
      </c>
      <c r="K85" s="78">
        <v>3</v>
      </c>
      <c r="L85" s="78">
        <v>1</v>
      </c>
      <c r="M85" s="50"/>
      <c r="N85" s="78">
        <f t="shared" si="10"/>
        <v>8</v>
      </c>
    </row>
    <row r="86" spans="1:14" s="60" customFormat="1" ht="18.75" hidden="1" x14ac:dyDescent="0.3">
      <c r="A86" s="68">
        <v>6</v>
      </c>
      <c r="B86" s="65" t="s">
        <v>296</v>
      </c>
      <c r="C86" s="78">
        <v>11</v>
      </c>
      <c r="D86" s="78">
        <v>9</v>
      </c>
      <c r="E86" s="78"/>
      <c r="F86" s="78">
        <v>12</v>
      </c>
      <c r="G86" s="78">
        <v>11</v>
      </c>
      <c r="H86" s="78">
        <v>9</v>
      </c>
      <c r="I86" s="78"/>
      <c r="J86" s="78">
        <v>7</v>
      </c>
      <c r="K86" s="78"/>
      <c r="L86" s="78">
        <v>2</v>
      </c>
      <c r="M86" s="50"/>
      <c r="N86" s="78">
        <f t="shared" si="10"/>
        <v>7</v>
      </c>
    </row>
    <row r="87" spans="1:14" s="60" customFormat="1" ht="18.75" hidden="1" x14ac:dyDescent="0.3">
      <c r="A87" s="68">
        <v>7</v>
      </c>
      <c r="B87" s="65" t="s">
        <v>297</v>
      </c>
      <c r="C87" s="78">
        <v>11</v>
      </c>
      <c r="D87" s="78">
        <v>9</v>
      </c>
      <c r="E87" s="78"/>
      <c r="F87" s="78">
        <v>12</v>
      </c>
      <c r="G87" s="78">
        <v>11</v>
      </c>
      <c r="H87" s="78">
        <v>9</v>
      </c>
      <c r="I87" s="78"/>
      <c r="J87" s="78">
        <v>12</v>
      </c>
      <c r="K87" s="78">
        <v>1</v>
      </c>
      <c r="L87" s="78">
        <v>3</v>
      </c>
      <c r="M87" s="50"/>
      <c r="N87" s="78">
        <f t="shared" si="10"/>
        <v>12</v>
      </c>
    </row>
    <row r="88" spans="1:14" s="60" customFormat="1" ht="18.75" hidden="1" x14ac:dyDescent="0.3">
      <c r="A88" s="68">
        <v>8</v>
      </c>
      <c r="B88" s="65" t="s">
        <v>298</v>
      </c>
      <c r="C88" s="78">
        <v>11</v>
      </c>
      <c r="D88" s="78">
        <v>9</v>
      </c>
      <c r="E88" s="78"/>
      <c r="F88" s="78">
        <v>12</v>
      </c>
      <c r="G88" s="78">
        <v>11</v>
      </c>
      <c r="H88" s="78">
        <v>9</v>
      </c>
      <c r="I88" s="78"/>
      <c r="J88" s="78">
        <v>11</v>
      </c>
      <c r="K88" s="81">
        <v>5</v>
      </c>
      <c r="L88" s="81">
        <v>3</v>
      </c>
      <c r="M88" s="50"/>
      <c r="N88" s="78">
        <f t="shared" si="10"/>
        <v>11</v>
      </c>
    </row>
    <row r="89" spans="1:14" s="60" customFormat="1" ht="18.75" hidden="1" x14ac:dyDescent="0.3">
      <c r="A89" s="68">
        <v>9</v>
      </c>
      <c r="B89" s="65" t="s">
        <v>299</v>
      </c>
      <c r="C89" s="78">
        <v>12</v>
      </c>
      <c r="D89" s="78">
        <v>10</v>
      </c>
      <c r="E89" s="78"/>
      <c r="F89" s="78">
        <v>14</v>
      </c>
      <c r="G89" s="78">
        <v>10</v>
      </c>
      <c r="H89" s="78">
        <v>10</v>
      </c>
      <c r="I89" s="78"/>
      <c r="J89" s="78">
        <v>11</v>
      </c>
      <c r="K89" s="78">
        <v>5</v>
      </c>
      <c r="L89" s="78">
        <v>3</v>
      </c>
      <c r="M89" s="50"/>
      <c r="N89" s="78">
        <f t="shared" si="10"/>
        <v>11</v>
      </c>
    </row>
    <row r="90" spans="1:14" s="60" customFormat="1" ht="24" hidden="1" customHeight="1" x14ac:dyDescent="0.3">
      <c r="A90" s="68">
        <v>10</v>
      </c>
      <c r="B90" s="82" t="s">
        <v>300</v>
      </c>
      <c r="C90" s="78">
        <v>11</v>
      </c>
      <c r="D90" s="78">
        <v>9</v>
      </c>
      <c r="E90" s="78"/>
      <c r="F90" s="78">
        <v>12</v>
      </c>
      <c r="G90" s="78">
        <v>11</v>
      </c>
      <c r="H90" s="78">
        <v>8</v>
      </c>
      <c r="I90" s="78"/>
      <c r="J90" s="78">
        <v>10</v>
      </c>
      <c r="K90" s="78">
        <v>7</v>
      </c>
      <c r="L90" s="78">
        <v>4</v>
      </c>
      <c r="M90" s="50"/>
      <c r="N90" s="78">
        <f t="shared" si="10"/>
        <v>10</v>
      </c>
    </row>
    <row r="91" spans="1:14" s="51" customFormat="1" ht="16.5" hidden="1" customHeight="1" x14ac:dyDescent="0.3">
      <c r="A91" s="68">
        <v>11</v>
      </c>
      <c r="B91" s="82" t="s">
        <v>301</v>
      </c>
      <c r="C91" s="78">
        <v>11</v>
      </c>
      <c r="D91" s="78">
        <v>9</v>
      </c>
      <c r="E91" s="78"/>
      <c r="F91" s="78">
        <v>12</v>
      </c>
      <c r="G91" s="78">
        <v>9</v>
      </c>
      <c r="H91" s="78">
        <v>8</v>
      </c>
      <c r="I91" s="78"/>
      <c r="J91" s="78">
        <v>11</v>
      </c>
      <c r="K91" s="78">
        <v>1</v>
      </c>
      <c r="L91" s="78"/>
      <c r="M91" s="50"/>
      <c r="N91" s="78">
        <f t="shared" si="10"/>
        <v>11</v>
      </c>
    </row>
    <row r="92" spans="1:14" s="60" customFormat="1" ht="18.75" hidden="1" x14ac:dyDescent="0.3">
      <c r="A92" s="68">
        <v>12</v>
      </c>
      <c r="B92" s="65" t="s">
        <v>81</v>
      </c>
      <c r="C92" s="78">
        <v>12</v>
      </c>
      <c r="D92" s="78">
        <v>12</v>
      </c>
      <c r="E92" s="78"/>
      <c r="F92" s="78">
        <v>16</v>
      </c>
      <c r="G92" s="78">
        <v>11</v>
      </c>
      <c r="H92" s="78">
        <v>9</v>
      </c>
      <c r="I92" s="78"/>
      <c r="J92" s="78">
        <v>11</v>
      </c>
      <c r="K92" s="78">
        <v>1</v>
      </c>
      <c r="L92" s="78">
        <v>2</v>
      </c>
      <c r="M92" s="78"/>
      <c r="N92" s="78">
        <f>J92</f>
        <v>11</v>
      </c>
    </row>
    <row r="93" spans="1:14" s="60" customFormat="1" ht="18.75" hidden="1" x14ac:dyDescent="0.3">
      <c r="A93" s="47" t="s">
        <v>11</v>
      </c>
      <c r="B93" s="36" t="s">
        <v>44</v>
      </c>
      <c r="C93" s="77">
        <f>SUM(C94:C104)</f>
        <v>129</v>
      </c>
      <c r="D93" s="77">
        <f t="shared" ref="D93:N93" si="11">SUM(D94:D104)</f>
        <v>109</v>
      </c>
      <c r="E93" s="77">
        <f t="shared" si="11"/>
        <v>0</v>
      </c>
      <c r="F93" s="77">
        <f t="shared" si="11"/>
        <v>150</v>
      </c>
      <c r="G93" s="77">
        <f t="shared" si="11"/>
        <v>112</v>
      </c>
      <c r="H93" s="77">
        <f t="shared" si="11"/>
        <v>103</v>
      </c>
      <c r="I93" s="77">
        <f t="shared" si="11"/>
        <v>0</v>
      </c>
      <c r="J93" s="77">
        <f t="shared" si="11"/>
        <v>104</v>
      </c>
      <c r="K93" s="77">
        <f t="shared" si="11"/>
        <v>22</v>
      </c>
      <c r="L93" s="77">
        <f t="shared" si="11"/>
        <v>16</v>
      </c>
      <c r="M93" s="77">
        <f t="shared" si="11"/>
        <v>0</v>
      </c>
      <c r="N93" s="77">
        <f t="shared" si="11"/>
        <v>104</v>
      </c>
    </row>
    <row r="94" spans="1:14" s="60" customFormat="1" ht="18.75" hidden="1" x14ac:dyDescent="0.3">
      <c r="A94" s="68">
        <v>1</v>
      </c>
      <c r="B94" s="43" t="s">
        <v>302</v>
      </c>
      <c r="C94" s="83">
        <v>12</v>
      </c>
      <c r="D94" s="64">
        <v>10</v>
      </c>
      <c r="E94" s="64"/>
      <c r="F94" s="42">
        <v>14</v>
      </c>
      <c r="G94" s="83">
        <v>11</v>
      </c>
      <c r="H94" s="64">
        <v>9</v>
      </c>
      <c r="I94" s="64"/>
      <c r="J94" s="42">
        <v>9</v>
      </c>
      <c r="K94" s="84">
        <v>2</v>
      </c>
      <c r="L94" s="84">
        <v>1</v>
      </c>
      <c r="M94" s="64"/>
      <c r="N94" s="42">
        <v>9</v>
      </c>
    </row>
    <row r="95" spans="1:14" s="60" customFormat="1" ht="18.75" hidden="1" x14ac:dyDescent="0.3">
      <c r="A95" s="68">
        <v>2</v>
      </c>
      <c r="B95" s="43" t="s">
        <v>303</v>
      </c>
      <c r="C95" s="83">
        <v>12</v>
      </c>
      <c r="D95" s="64">
        <v>10</v>
      </c>
      <c r="E95" s="64"/>
      <c r="F95" s="42">
        <v>14</v>
      </c>
      <c r="G95" s="83">
        <v>9</v>
      </c>
      <c r="H95" s="64">
        <v>9</v>
      </c>
      <c r="I95" s="64"/>
      <c r="J95" s="42">
        <v>9</v>
      </c>
      <c r="K95" s="84">
        <v>0</v>
      </c>
      <c r="L95" s="84">
        <v>1</v>
      </c>
      <c r="M95" s="64"/>
      <c r="N95" s="42">
        <v>9</v>
      </c>
    </row>
    <row r="96" spans="1:14" s="60" customFormat="1" ht="18.75" hidden="1" x14ac:dyDescent="0.3">
      <c r="A96" s="68">
        <v>3</v>
      </c>
      <c r="B96" s="43" t="s">
        <v>304</v>
      </c>
      <c r="C96" s="83">
        <v>12</v>
      </c>
      <c r="D96" s="64">
        <v>10</v>
      </c>
      <c r="E96" s="64"/>
      <c r="F96" s="42">
        <v>14</v>
      </c>
      <c r="G96" s="83">
        <v>9</v>
      </c>
      <c r="H96" s="64">
        <v>9</v>
      </c>
      <c r="I96" s="64"/>
      <c r="J96" s="42">
        <v>10</v>
      </c>
      <c r="K96" s="84">
        <v>1</v>
      </c>
      <c r="L96" s="84">
        <v>1</v>
      </c>
      <c r="M96" s="64"/>
      <c r="N96" s="42">
        <v>10</v>
      </c>
    </row>
    <row r="97" spans="1:14" s="60" customFormat="1" ht="18.75" hidden="1" x14ac:dyDescent="0.3">
      <c r="A97" s="68">
        <v>4</v>
      </c>
      <c r="B97" s="43" t="s">
        <v>305</v>
      </c>
      <c r="C97" s="83">
        <v>12</v>
      </c>
      <c r="D97" s="64">
        <v>10</v>
      </c>
      <c r="E97" s="64"/>
      <c r="F97" s="42">
        <v>14</v>
      </c>
      <c r="G97" s="83">
        <v>11</v>
      </c>
      <c r="H97" s="64">
        <v>10</v>
      </c>
      <c r="I97" s="64"/>
      <c r="J97" s="42">
        <v>9</v>
      </c>
      <c r="K97" s="84">
        <v>2</v>
      </c>
      <c r="L97" s="84">
        <v>5</v>
      </c>
      <c r="M97" s="64"/>
      <c r="N97" s="42">
        <v>9</v>
      </c>
    </row>
    <row r="98" spans="1:14" s="60" customFormat="1" ht="18.75" hidden="1" x14ac:dyDescent="0.3">
      <c r="A98" s="68">
        <v>5</v>
      </c>
      <c r="B98" s="43" t="s">
        <v>306</v>
      </c>
      <c r="C98" s="83">
        <v>12</v>
      </c>
      <c r="D98" s="64">
        <v>11</v>
      </c>
      <c r="E98" s="64"/>
      <c r="F98" s="42">
        <v>15</v>
      </c>
      <c r="G98" s="83">
        <v>11</v>
      </c>
      <c r="H98" s="64">
        <v>11</v>
      </c>
      <c r="I98" s="64"/>
      <c r="J98" s="42">
        <v>8</v>
      </c>
      <c r="K98" s="84">
        <v>4</v>
      </c>
      <c r="L98" s="84">
        <v>1</v>
      </c>
      <c r="M98" s="64"/>
      <c r="N98" s="42">
        <v>8</v>
      </c>
    </row>
    <row r="99" spans="1:14" s="60" customFormat="1" ht="18.75" hidden="1" x14ac:dyDescent="0.3">
      <c r="A99" s="68">
        <v>6</v>
      </c>
      <c r="B99" s="43" t="s">
        <v>307</v>
      </c>
      <c r="C99" s="83">
        <v>10</v>
      </c>
      <c r="D99" s="64">
        <v>8</v>
      </c>
      <c r="E99" s="64"/>
      <c r="F99" s="42">
        <v>10</v>
      </c>
      <c r="G99" s="83">
        <v>10</v>
      </c>
      <c r="H99" s="64">
        <v>7</v>
      </c>
      <c r="I99" s="64"/>
      <c r="J99" s="42">
        <v>9</v>
      </c>
      <c r="K99" s="84">
        <v>4</v>
      </c>
      <c r="L99" s="84">
        <v>0</v>
      </c>
      <c r="M99" s="64"/>
      <c r="N99" s="42">
        <v>9</v>
      </c>
    </row>
    <row r="100" spans="1:14" s="60" customFormat="1" ht="18.75" hidden="1" x14ac:dyDescent="0.3">
      <c r="A100" s="68">
        <v>7</v>
      </c>
      <c r="B100" s="43" t="s">
        <v>84</v>
      </c>
      <c r="C100" s="83">
        <v>12</v>
      </c>
      <c r="D100" s="64">
        <v>11</v>
      </c>
      <c r="E100" s="64"/>
      <c r="F100" s="42">
        <v>15</v>
      </c>
      <c r="G100" s="83">
        <v>10</v>
      </c>
      <c r="H100" s="64">
        <v>11</v>
      </c>
      <c r="I100" s="64"/>
      <c r="J100" s="42">
        <v>11</v>
      </c>
      <c r="K100" s="84">
        <v>1</v>
      </c>
      <c r="L100" s="84">
        <v>4</v>
      </c>
      <c r="M100" s="64"/>
      <c r="N100" s="42">
        <v>11</v>
      </c>
    </row>
    <row r="101" spans="1:14" s="60" customFormat="1" ht="18.75" hidden="1" x14ac:dyDescent="0.3">
      <c r="A101" s="68">
        <v>8</v>
      </c>
      <c r="B101" s="43" t="s">
        <v>82</v>
      </c>
      <c r="C101" s="83">
        <v>12</v>
      </c>
      <c r="D101" s="64">
        <v>10</v>
      </c>
      <c r="E101" s="64"/>
      <c r="F101" s="42">
        <v>14</v>
      </c>
      <c r="G101" s="83">
        <v>10</v>
      </c>
      <c r="H101" s="64">
        <v>10</v>
      </c>
      <c r="I101" s="64"/>
      <c r="J101" s="42">
        <v>10</v>
      </c>
      <c r="K101" s="84">
        <v>2</v>
      </c>
      <c r="L101" s="84">
        <v>0</v>
      </c>
      <c r="M101" s="64"/>
      <c r="N101" s="42">
        <v>10</v>
      </c>
    </row>
    <row r="102" spans="1:14" s="60" customFormat="1" ht="18.75" hidden="1" x14ac:dyDescent="0.3">
      <c r="A102" s="68">
        <v>9</v>
      </c>
      <c r="B102" s="43" t="s">
        <v>83</v>
      </c>
      <c r="C102" s="83">
        <v>12</v>
      </c>
      <c r="D102" s="64">
        <v>10</v>
      </c>
      <c r="E102" s="64"/>
      <c r="F102" s="42">
        <v>14</v>
      </c>
      <c r="G102" s="83">
        <v>11</v>
      </c>
      <c r="H102" s="64">
        <v>10</v>
      </c>
      <c r="I102" s="64"/>
      <c r="J102" s="42">
        <v>11</v>
      </c>
      <c r="K102" s="84">
        <v>1</v>
      </c>
      <c r="L102" s="84">
        <v>0</v>
      </c>
      <c r="M102" s="64"/>
      <c r="N102" s="42">
        <v>11</v>
      </c>
    </row>
    <row r="103" spans="1:14" s="60" customFormat="1" ht="18.75" hidden="1" x14ac:dyDescent="0.3">
      <c r="A103" s="68">
        <v>10</v>
      </c>
      <c r="B103" s="43" t="s">
        <v>73</v>
      </c>
      <c r="C103" s="83">
        <v>12</v>
      </c>
      <c r="D103" s="64">
        <v>10</v>
      </c>
      <c r="E103" s="64"/>
      <c r="F103" s="42">
        <v>14</v>
      </c>
      <c r="G103" s="83">
        <v>10</v>
      </c>
      <c r="H103" s="64">
        <v>9</v>
      </c>
      <c r="I103" s="64"/>
      <c r="J103" s="42">
        <v>7</v>
      </c>
      <c r="K103" s="84">
        <v>3</v>
      </c>
      <c r="L103" s="84">
        <v>3</v>
      </c>
      <c r="M103" s="64"/>
      <c r="N103" s="42">
        <v>7</v>
      </c>
    </row>
    <row r="104" spans="1:14" s="60" customFormat="1" ht="18.75" hidden="1" x14ac:dyDescent="0.3">
      <c r="A104" s="68">
        <v>11</v>
      </c>
      <c r="B104" s="43" t="s">
        <v>308</v>
      </c>
      <c r="C104" s="85">
        <v>11</v>
      </c>
      <c r="D104" s="85">
        <v>9</v>
      </c>
      <c r="E104" s="85"/>
      <c r="F104" s="85">
        <v>12</v>
      </c>
      <c r="G104" s="85">
        <v>10</v>
      </c>
      <c r="H104" s="85">
        <v>8</v>
      </c>
      <c r="I104" s="85"/>
      <c r="J104" s="85">
        <v>11</v>
      </c>
      <c r="K104" s="85">
        <v>2</v>
      </c>
      <c r="L104" s="85">
        <v>0</v>
      </c>
      <c r="M104" s="86"/>
      <c r="N104" s="85">
        <v>11</v>
      </c>
    </row>
    <row r="105" spans="1:14" s="51" customFormat="1" ht="18" hidden="1" customHeight="1" x14ac:dyDescent="0.3">
      <c r="A105" s="87" t="s">
        <v>12</v>
      </c>
      <c r="B105" s="88" t="s">
        <v>45</v>
      </c>
      <c r="C105" s="89">
        <f>SUM(C106:C125)</f>
        <v>216</v>
      </c>
      <c r="D105" s="89">
        <f t="shared" ref="D105:N105" si="12">SUM(D106:D125)</f>
        <v>244</v>
      </c>
      <c r="E105" s="89">
        <f t="shared" si="12"/>
        <v>0</v>
      </c>
      <c r="F105" s="89">
        <f t="shared" si="12"/>
        <v>300</v>
      </c>
      <c r="G105" s="89">
        <f t="shared" si="12"/>
        <v>206</v>
      </c>
      <c r="H105" s="89">
        <f t="shared" si="12"/>
        <v>199</v>
      </c>
      <c r="I105" s="89">
        <f t="shared" si="12"/>
        <v>0</v>
      </c>
      <c r="J105" s="89">
        <f t="shared" si="12"/>
        <v>196</v>
      </c>
      <c r="K105" s="89">
        <f t="shared" si="12"/>
        <v>36</v>
      </c>
      <c r="L105" s="89">
        <f t="shared" si="12"/>
        <v>23</v>
      </c>
      <c r="M105" s="89">
        <f t="shared" si="12"/>
        <v>0</v>
      </c>
      <c r="N105" s="89">
        <f t="shared" si="12"/>
        <v>196</v>
      </c>
    </row>
    <row r="106" spans="1:14" s="51" customFormat="1" ht="18.75" hidden="1" x14ac:dyDescent="0.3">
      <c r="A106" s="68">
        <v>1</v>
      </c>
      <c r="B106" s="90" t="s">
        <v>309</v>
      </c>
      <c r="C106" s="78">
        <v>11</v>
      </c>
      <c r="D106" s="78">
        <v>13</v>
      </c>
      <c r="E106" s="91"/>
      <c r="F106" s="78">
        <v>16</v>
      </c>
      <c r="G106" s="92">
        <v>10</v>
      </c>
      <c r="H106" s="93">
        <v>10</v>
      </c>
      <c r="I106" s="78"/>
      <c r="J106" s="94">
        <v>9</v>
      </c>
      <c r="K106" s="78">
        <v>2</v>
      </c>
      <c r="L106" s="78"/>
      <c r="M106" s="78"/>
      <c r="N106" s="94">
        <v>9</v>
      </c>
    </row>
    <row r="107" spans="1:14" s="51" customFormat="1" ht="18.75" hidden="1" x14ac:dyDescent="0.3">
      <c r="A107" s="68">
        <v>2</v>
      </c>
      <c r="B107" s="90" t="s">
        <v>85</v>
      </c>
      <c r="C107" s="78">
        <v>11</v>
      </c>
      <c r="D107" s="78">
        <v>12</v>
      </c>
      <c r="E107" s="91"/>
      <c r="F107" s="78">
        <v>15</v>
      </c>
      <c r="G107" s="92">
        <v>10</v>
      </c>
      <c r="H107" s="93">
        <v>10</v>
      </c>
      <c r="I107" s="78"/>
      <c r="J107" s="94">
        <v>8</v>
      </c>
      <c r="K107" s="78">
        <v>1</v>
      </c>
      <c r="L107" s="78">
        <v>3</v>
      </c>
      <c r="M107" s="78"/>
      <c r="N107" s="94">
        <v>8</v>
      </c>
    </row>
    <row r="108" spans="1:14" s="51" customFormat="1" ht="18.75" hidden="1" x14ac:dyDescent="0.3">
      <c r="A108" s="68">
        <v>3</v>
      </c>
      <c r="B108" s="90" t="s">
        <v>86</v>
      </c>
      <c r="C108" s="78">
        <v>11</v>
      </c>
      <c r="D108" s="78">
        <v>11</v>
      </c>
      <c r="E108" s="91"/>
      <c r="F108" s="78">
        <v>14</v>
      </c>
      <c r="G108" s="92">
        <v>11</v>
      </c>
      <c r="H108" s="93">
        <v>9</v>
      </c>
      <c r="I108" s="78"/>
      <c r="J108" s="94">
        <v>10</v>
      </c>
      <c r="K108" s="78">
        <v>3</v>
      </c>
      <c r="L108" s="78"/>
      <c r="M108" s="78"/>
      <c r="N108" s="94">
        <v>10</v>
      </c>
    </row>
    <row r="109" spans="1:14" s="51" customFormat="1" ht="18.75" hidden="1" x14ac:dyDescent="0.3">
      <c r="A109" s="68">
        <v>4</v>
      </c>
      <c r="B109" s="90" t="s">
        <v>87</v>
      </c>
      <c r="C109" s="78">
        <v>11</v>
      </c>
      <c r="D109" s="78">
        <v>11</v>
      </c>
      <c r="E109" s="91"/>
      <c r="F109" s="78">
        <v>14</v>
      </c>
      <c r="G109" s="92">
        <v>10</v>
      </c>
      <c r="H109" s="93">
        <v>10</v>
      </c>
      <c r="I109" s="78"/>
      <c r="J109" s="94">
        <v>10</v>
      </c>
      <c r="K109" s="78">
        <v>2</v>
      </c>
      <c r="L109" s="78">
        <v>1</v>
      </c>
      <c r="M109" s="78"/>
      <c r="N109" s="94">
        <v>10</v>
      </c>
    </row>
    <row r="110" spans="1:14" s="51" customFormat="1" ht="18.75" hidden="1" x14ac:dyDescent="0.3">
      <c r="A110" s="68">
        <v>5</v>
      </c>
      <c r="B110" s="90" t="s">
        <v>89</v>
      </c>
      <c r="C110" s="78">
        <v>11</v>
      </c>
      <c r="D110" s="78">
        <v>11</v>
      </c>
      <c r="E110" s="91"/>
      <c r="F110" s="78">
        <v>14</v>
      </c>
      <c r="G110" s="92">
        <v>11</v>
      </c>
      <c r="H110" s="93">
        <v>9</v>
      </c>
      <c r="I110" s="78"/>
      <c r="J110" s="94">
        <v>10</v>
      </c>
      <c r="K110" s="78">
        <v>3</v>
      </c>
      <c r="L110" s="78">
        <v>1</v>
      </c>
      <c r="M110" s="78"/>
      <c r="N110" s="94">
        <v>10</v>
      </c>
    </row>
    <row r="111" spans="1:14" s="51" customFormat="1" ht="18.75" hidden="1" x14ac:dyDescent="0.3">
      <c r="A111" s="68">
        <v>6</v>
      </c>
      <c r="B111" s="90" t="s">
        <v>91</v>
      </c>
      <c r="C111" s="78">
        <v>11</v>
      </c>
      <c r="D111" s="78">
        <v>12</v>
      </c>
      <c r="E111" s="91"/>
      <c r="F111" s="78">
        <v>15</v>
      </c>
      <c r="G111" s="92">
        <v>11</v>
      </c>
      <c r="H111" s="93">
        <v>9</v>
      </c>
      <c r="I111" s="78"/>
      <c r="J111" s="94">
        <v>12</v>
      </c>
      <c r="K111" s="78">
        <v>3</v>
      </c>
      <c r="L111" s="78">
        <v>0</v>
      </c>
      <c r="M111" s="78"/>
      <c r="N111" s="94">
        <v>12</v>
      </c>
    </row>
    <row r="112" spans="1:14" s="51" customFormat="1" ht="18.75" hidden="1" x14ac:dyDescent="0.3">
      <c r="A112" s="68">
        <v>7</v>
      </c>
      <c r="B112" s="90" t="s">
        <v>310</v>
      </c>
      <c r="C112" s="78">
        <v>11</v>
      </c>
      <c r="D112" s="78">
        <v>12</v>
      </c>
      <c r="E112" s="91"/>
      <c r="F112" s="78">
        <v>15</v>
      </c>
      <c r="G112" s="92">
        <v>10</v>
      </c>
      <c r="H112" s="93">
        <v>10</v>
      </c>
      <c r="I112" s="78"/>
      <c r="J112" s="94">
        <v>12</v>
      </c>
      <c r="K112" s="78">
        <v>2</v>
      </c>
      <c r="L112" s="78">
        <v>0</v>
      </c>
      <c r="M112" s="78"/>
      <c r="N112" s="94">
        <v>12</v>
      </c>
    </row>
    <row r="113" spans="1:14" s="51" customFormat="1" ht="18.75" hidden="1" x14ac:dyDescent="0.3">
      <c r="A113" s="68">
        <v>8</v>
      </c>
      <c r="B113" s="90" t="s">
        <v>92</v>
      </c>
      <c r="C113" s="78">
        <v>11</v>
      </c>
      <c r="D113" s="78">
        <v>12</v>
      </c>
      <c r="E113" s="91"/>
      <c r="F113" s="78">
        <v>15</v>
      </c>
      <c r="G113" s="92">
        <v>11</v>
      </c>
      <c r="H113" s="93">
        <v>9</v>
      </c>
      <c r="I113" s="78"/>
      <c r="J113" s="94">
        <v>10</v>
      </c>
      <c r="K113" s="78">
        <v>0</v>
      </c>
      <c r="L113" s="78">
        <v>2</v>
      </c>
      <c r="M113" s="78"/>
      <c r="N113" s="94">
        <v>10</v>
      </c>
    </row>
    <row r="114" spans="1:14" s="51" customFormat="1" ht="18.75" hidden="1" x14ac:dyDescent="0.3">
      <c r="A114" s="68">
        <v>9</v>
      </c>
      <c r="B114" s="90" t="s">
        <v>93</v>
      </c>
      <c r="C114" s="78">
        <v>10</v>
      </c>
      <c r="D114" s="78">
        <v>10</v>
      </c>
      <c r="E114" s="91"/>
      <c r="F114" s="78">
        <v>12</v>
      </c>
      <c r="G114" s="92">
        <v>11</v>
      </c>
      <c r="H114" s="93">
        <v>9</v>
      </c>
      <c r="I114" s="78"/>
      <c r="J114" s="94">
        <v>10</v>
      </c>
      <c r="K114" s="78">
        <v>3</v>
      </c>
      <c r="L114" s="78">
        <v>0</v>
      </c>
      <c r="M114" s="78"/>
      <c r="N114" s="94">
        <v>10</v>
      </c>
    </row>
    <row r="115" spans="1:14" s="51" customFormat="1" ht="18.75" hidden="1" x14ac:dyDescent="0.3">
      <c r="A115" s="68">
        <v>10</v>
      </c>
      <c r="B115" s="90" t="s">
        <v>94</v>
      </c>
      <c r="C115" s="78">
        <v>10</v>
      </c>
      <c r="D115" s="78">
        <v>11</v>
      </c>
      <c r="E115" s="91"/>
      <c r="F115" s="78">
        <v>13</v>
      </c>
      <c r="G115" s="92">
        <v>9</v>
      </c>
      <c r="H115" s="93">
        <v>10</v>
      </c>
      <c r="I115" s="78"/>
      <c r="J115" s="94">
        <v>10</v>
      </c>
      <c r="K115" s="78">
        <v>4</v>
      </c>
      <c r="L115" s="78">
        <v>3</v>
      </c>
      <c r="M115" s="78"/>
      <c r="N115" s="94">
        <v>10</v>
      </c>
    </row>
    <row r="116" spans="1:14" s="51" customFormat="1" ht="18.75" hidden="1" x14ac:dyDescent="0.3">
      <c r="A116" s="68">
        <v>11</v>
      </c>
      <c r="B116" s="90" t="s">
        <v>95</v>
      </c>
      <c r="C116" s="78">
        <v>11</v>
      </c>
      <c r="D116" s="78">
        <v>12</v>
      </c>
      <c r="E116" s="91"/>
      <c r="F116" s="78">
        <v>15</v>
      </c>
      <c r="G116" s="92">
        <v>10</v>
      </c>
      <c r="H116" s="93">
        <v>10</v>
      </c>
      <c r="I116" s="78"/>
      <c r="J116" s="94">
        <v>9</v>
      </c>
      <c r="K116" s="78">
        <v>2</v>
      </c>
      <c r="L116" s="78">
        <v>0</v>
      </c>
      <c r="M116" s="78"/>
      <c r="N116" s="94">
        <v>9</v>
      </c>
    </row>
    <row r="117" spans="1:14" s="51" customFormat="1" ht="18.75" hidden="1" x14ac:dyDescent="0.3">
      <c r="A117" s="68">
        <v>12</v>
      </c>
      <c r="B117" s="90" t="s">
        <v>96</v>
      </c>
      <c r="C117" s="78">
        <v>11</v>
      </c>
      <c r="D117" s="78">
        <v>12</v>
      </c>
      <c r="E117" s="91"/>
      <c r="F117" s="78">
        <v>15</v>
      </c>
      <c r="G117" s="92">
        <v>11</v>
      </c>
      <c r="H117" s="93">
        <v>9</v>
      </c>
      <c r="I117" s="78"/>
      <c r="J117" s="94">
        <v>9</v>
      </c>
      <c r="K117" s="78">
        <v>1</v>
      </c>
      <c r="L117" s="78">
        <v>2</v>
      </c>
      <c r="M117" s="78"/>
      <c r="N117" s="94">
        <v>9</v>
      </c>
    </row>
    <row r="118" spans="1:14" s="51" customFormat="1" ht="18.75" hidden="1" x14ac:dyDescent="0.3">
      <c r="A118" s="68">
        <v>13</v>
      </c>
      <c r="B118" s="65" t="s">
        <v>311</v>
      </c>
      <c r="C118" s="78">
        <v>11</v>
      </c>
      <c r="D118" s="78">
        <v>13</v>
      </c>
      <c r="E118" s="91"/>
      <c r="F118" s="78">
        <v>16</v>
      </c>
      <c r="G118" s="92">
        <v>11</v>
      </c>
      <c r="H118" s="93">
        <v>12</v>
      </c>
      <c r="I118" s="95"/>
      <c r="J118" s="94">
        <v>10</v>
      </c>
      <c r="K118" s="78">
        <v>2</v>
      </c>
      <c r="L118" s="78">
        <v>3</v>
      </c>
      <c r="M118" s="78"/>
      <c r="N118" s="94">
        <v>10</v>
      </c>
    </row>
    <row r="119" spans="1:14" s="51" customFormat="1" ht="18.75" hidden="1" x14ac:dyDescent="0.3">
      <c r="A119" s="68">
        <v>14</v>
      </c>
      <c r="B119" s="90" t="s">
        <v>98</v>
      </c>
      <c r="C119" s="78">
        <v>11</v>
      </c>
      <c r="D119" s="78">
        <v>14</v>
      </c>
      <c r="E119" s="91"/>
      <c r="F119" s="78">
        <v>17</v>
      </c>
      <c r="G119" s="92">
        <v>10</v>
      </c>
      <c r="H119" s="93">
        <v>10</v>
      </c>
      <c r="I119" s="78"/>
      <c r="J119" s="94">
        <v>12</v>
      </c>
      <c r="K119" s="78">
        <v>0</v>
      </c>
      <c r="L119" s="78">
        <v>0</v>
      </c>
      <c r="M119" s="78"/>
      <c r="N119" s="94">
        <v>12</v>
      </c>
    </row>
    <row r="120" spans="1:14" s="51" customFormat="1" ht="18.75" hidden="1" x14ac:dyDescent="0.3">
      <c r="A120" s="68">
        <v>15</v>
      </c>
      <c r="B120" s="90" t="s">
        <v>97</v>
      </c>
      <c r="C120" s="78">
        <v>11</v>
      </c>
      <c r="D120" s="78">
        <v>14</v>
      </c>
      <c r="E120" s="91"/>
      <c r="F120" s="78">
        <v>17</v>
      </c>
      <c r="G120" s="92">
        <v>10</v>
      </c>
      <c r="H120" s="93">
        <v>11</v>
      </c>
      <c r="I120" s="78"/>
      <c r="J120" s="94">
        <v>11</v>
      </c>
      <c r="K120" s="78">
        <v>2</v>
      </c>
      <c r="L120" s="78">
        <v>2</v>
      </c>
      <c r="M120" s="78"/>
      <c r="N120" s="94">
        <v>11</v>
      </c>
    </row>
    <row r="121" spans="1:14" s="51" customFormat="1" ht="18.75" hidden="1" x14ac:dyDescent="0.3">
      <c r="A121" s="68">
        <v>16</v>
      </c>
      <c r="B121" s="90" t="s">
        <v>312</v>
      </c>
      <c r="C121" s="78">
        <v>11</v>
      </c>
      <c r="D121" s="78">
        <v>12</v>
      </c>
      <c r="E121" s="91"/>
      <c r="F121" s="78">
        <v>15</v>
      </c>
      <c r="G121" s="92">
        <v>10</v>
      </c>
      <c r="H121" s="93">
        <v>11</v>
      </c>
      <c r="I121" s="78"/>
      <c r="J121" s="94">
        <v>9</v>
      </c>
      <c r="K121" s="78">
        <v>2</v>
      </c>
      <c r="L121" s="78">
        <v>2</v>
      </c>
      <c r="M121" s="78"/>
      <c r="N121" s="94">
        <v>9</v>
      </c>
    </row>
    <row r="122" spans="1:14" s="51" customFormat="1" ht="18.75" hidden="1" x14ac:dyDescent="0.3">
      <c r="A122" s="68">
        <v>17</v>
      </c>
      <c r="B122" s="90" t="s">
        <v>99</v>
      </c>
      <c r="C122" s="78">
        <v>11</v>
      </c>
      <c r="D122" s="78">
        <v>16</v>
      </c>
      <c r="E122" s="91"/>
      <c r="F122" s="78">
        <v>19</v>
      </c>
      <c r="G122" s="92">
        <v>8</v>
      </c>
      <c r="H122" s="93">
        <v>10</v>
      </c>
      <c r="I122" s="78"/>
      <c r="J122" s="94">
        <v>8</v>
      </c>
      <c r="K122" s="78">
        <v>1</v>
      </c>
      <c r="L122" s="78">
        <v>0</v>
      </c>
      <c r="M122" s="78"/>
      <c r="N122" s="94">
        <v>8</v>
      </c>
    </row>
    <row r="123" spans="1:14" s="51" customFormat="1" ht="18.75" hidden="1" x14ac:dyDescent="0.3">
      <c r="A123" s="68">
        <v>18</v>
      </c>
      <c r="B123" s="90" t="s">
        <v>88</v>
      </c>
      <c r="C123" s="78">
        <v>10</v>
      </c>
      <c r="D123" s="78">
        <v>10</v>
      </c>
      <c r="E123" s="78"/>
      <c r="F123" s="78">
        <v>12</v>
      </c>
      <c r="G123" s="92">
        <v>10</v>
      </c>
      <c r="H123" s="93">
        <v>9</v>
      </c>
      <c r="I123" s="78"/>
      <c r="J123" s="94">
        <v>10</v>
      </c>
      <c r="K123" s="78">
        <v>0</v>
      </c>
      <c r="L123" s="78">
        <v>3</v>
      </c>
      <c r="M123" s="78"/>
      <c r="N123" s="94">
        <v>10</v>
      </c>
    </row>
    <row r="124" spans="1:14" s="51" customFormat="1" ht="18.75" hidden="1" x14ac:dyDescent="0.3">
      <c r="A124" s="68">
        <v>19</v>
      </c>
      <c r="B124" s="90" t="s">
        <v>100</v>
      </c>
      <c r="C124" s="78">
        <v>10</v>
      </c>
      <c r="D124" s="78">
        <v>12</v>
      </c>
      <c r="E124" s="78"/>
      <c r="F124" s="78">
        <v>14</v>
      </c>
      <c r="G124" s="92">
        <v>11</v>
      </c>
      <c r="H124" s="93">
        <v>10</v>
      </c>
      <c r="I124" s="78"/>
      <c r="J124" s="94">
        <v>8</v>
      </c>
      <c r="K124" s="78">
        <v>3</v>
      </c>
      <c r="L124" s="78">
        <v>0</v>
      </c>
      <c r="M124" s="78"/>
      <c r="N124" s="94">
        <v>8</v>
      </c>
    </row>
    <row r="125" spans="1:14" s="51" customFormat="1" ht="18.75" hidden="1" x14ac:dyDescent="0.3">
      <c r="A125" s="68">
        <v>20</v>
      </c>
      <c r="B125" s="90" t="s">
        <v>90</v>
      </c>
      <c r="C125" s="78">
        <v>11</v>
      </c>
      <c r="D125" s="78">
        <v>14</v>
      </c>
      <c r="E125" s="78"/>
      <c r="F125" s="78">
        <v>17</v>
      </c>
      <c r="G125" s="92">
        <v>11</v>
      </c>
      <c r="H125" s="93">
        <v>12</v>
      </c>
      <c r="I125" s="78"/>
      <c r="J125" s="94">
        <v>9</v>
      </c>
      <c r="K125" s="78">
        <v>0</v>
      </c>
      <c r="L125" s="78">
        <v>1</v>
      </c>
      <c r="M125" s="78"/>
      <c r="N125" s="94">
        <v>9</v>
      </c>
    </row>
    <row r="126" spans="1:14" s="51" customFormat="1" ht="18.75" hidden="1" x14ac:dyDescent="0.3">
      <c r="A126" s="48" t="s">
        <v>46</v>
      </c>
      <c r="B126" s="62" t="s">
        <v>47</v>
      </c>
      <c r="C126" s="50">
        <f>SUM(C127:C140)</f>
        <v>158</v>
      </c>
      <c r="D126" s="50">
        <f t="shared" ref="D126:N126" si="13">SUM(D127:D140)</f>
        <v>149</v>
      </c>
      <c r="E126" s="50">
        <f t="shared" si="13"/>
        <v>0</v>
      </c>
      <c r="F126" s="50">
        <f t="shared" si="13"/>
        <v>195</v>
      </c>
      <c r="G126" s="50">
        <f t="shared" si="13"/>
        <v>146</v>
      </c>
      <c r="H126" s="50">
        <f t="shared" si="13"/>
        <v>140</v>
      </c>
      <c r="I126" s="50">
        <f t="shared" si="13"/>
        <v>0</v>
      </c>
      <c r="J126" s="50">
        <f t="shared" si="13"/>
        <v>112</v>
      </c>
      <c r="K126" s="50">
        <f t="shared" si="13"/>
        <v>20</v>
      </c>
      <c r="L126" s="50">
        <f t="shared" si="13"/>
        <v>10</v>
      </c>
      <c r="M126" s="50">
        <f t="shared" si="13"/>
        <v>0</v>
      </c>
      <c r="N126" s="50">
        <f t="shared" si="13"/>
        <v>112</v>
      </c>
    </row>
    <row r="127" spans="1:14" s="60" customFormat="1" ht="18.75" hidden="1" x14ac:dyDescent="0.3">
      <c r="A127" s="68">
        <v>1</v>
      </c>
      <c r="B127" s="65" t="s">
        <v>101</v>
      </c>
      <c r="C127" s="78">
        <v>11</v>
      </c>
      <c r="D127" s="78">
        <v>9</v>
      </c>
      <c r="E127" s="78"/>
      <c r="F127" s="78">
        <v>12</v>
      </c>
      <c r="G127" s="78">
        <v>10</v>
      </c>
      <c r="H127" s="78">
        <v>9</v>
      </c>
      <c r="I127" s="78"/>
      <c r="J127" s="78">
        <v>8</v>
      </c>
      <c r="K127" s="78">
        <v>1</v>
      </c>
      <c r="L127" s="78">
        <v>1</v>
      </c>
      <c r="M127" s="78"/>
      <c r="N127" s="78">
        <v>8</v>
      </c>
    </row>
    <row r="128" spans="1:14" s="60" customFormat="1" ht="18.75" hidden="1" x14ac:dyDescent="0.3">
      <c r="A128" s="68">
        <v>2</v>
      </c>
      <c r="B128" s="65" t="s">
        <v>102</v>
      </c>
      <c r="C128" s="78">
        <v>11</v>
      </c>
      <c r="D128" s="78">
        <v>9</v>
      </c>
      <c r="E128" s="78"/>
      <c r="F128" s="78">
        <v>12</v>
      </c>
      <c r="G128" s="78">
        <v>11</v>
      </c>
      <c r="H128" s="78">
        <v>8</v>
      </c>
      <c r="I128" s="78"/>
      <c r="J128" s="78">
        <v>7</v>
      </c>
      <c r="K128" s="78">
        <v>1</v>
      </c>
      <c r="L128" s="78">
        <v>2</v>
      </c>
      <c r="M128" s="78"/>
      <c r="N128" s="78">
        <v>7</v>
      </c>
    </row>
    <row r="129" spans="1:14" s="60" customFormat="1" ht="18.75" hidden="1" x14ac:dyDescent="0.3">
      <c r="A129" s="68">
        <v>3</v>
      </c>
      <c r="B129" s="65" t="s">
        <v>104</v>
      </c>
      <c r="C129" s="78">
        <v>11</v>
      </c>
      <c r="D129" s="78">
        <v>9</v>
      </c>
      <c r="E129" s="78"/>
      <c r="F129" s="78">
        <v>12</v>
      </c>
      <c r="G129" s="78">
        <v>11</v>
      </c>
      <c r="H129" s="78">
        <v>9</v>
      </c>
      <c r="I129" s="78"/>
      <c r="J129" s="78">
        <v>7</v>
      </c>
      <c r="K129" s="78">
        <v>2</v>
      </c>
      <c r="L129" s="78">
        <v>1</v>
      </c>
      <c r="M129" s="78"/>
      <c r="N129" s="78">
        <v>7</v>
      </c>
    </row>
    <row r="130" spans="1:14" s="60" customFormat="1" ht="18.75" hidden="1" x14ac:dyDescent="0.3">
      <c r="A130" s="68">
        <v>4</v>
      </c>
      <c r="B130" s="65" t="s">
        <v>105</v>
      </c>
      <c r="C130" s="78">
        <v>11</v>
      </c>
      <c r="D130" s="78">
        <v>10</v>
      </c>
      <c r="E130" s="78"/>
      <c r="F130" s="78">
        <v>13</v>
      </c>
      <c r="G130" s="78">
        <v>11</v>
      </c>
      <c r="H130" s="78">
        <v>10</v>
      </c>
      <c r="I130" s="78"/>
      <c r="J130" s="78">
        <v>8</v>
      </c>
      <c r="K130" s="78"/>
      <c r="L130" s="78">
        <v>1</v>
      </c>
      <c r="M130" s="78"/>
      <c r="N130" s="78">
        <v>8</v>
      </c>
    </row>
    <row r="131" spans="1:14" s="60" customFormat="1" ht="18.75" hidden="1" x14ac:dyDescent="0.3">
      <c r="A131" s="68">
        <v>5</v>
      </c>
      <c r="B131" s="65" t="s">
        <v>103</v>
      </c>
      <c r="C131" s="78">
        <v>11</v>
      </c>
      <c r="D131" s="78">
        <v>9</v>
      </c>
      <c r="E131" s="78"/>
      <c r="F131" s="78">
        <v>12</v>
      </c>
      <c r="G131" s="78">
        <v>10</v>
      </c>
      <c r="H131" s="78">
        <v>9</v>
      </c>
      <c r="I131" s="78"/>
      <c r="J131" s="78">
        <v>8</v>
      </c>
      <c r="K131" s="78">
        <v>1</v>
      </c>
      <c r="L131" s="78"/>
      <c r="M131" s="78"/>
      <c r="N131" s="78">
        <v>8</v>
      </c>
    </row>
    <row r="132" spans="1:14" s="60" customFormat="1" ht="21" hidden="1" customHeight="1" x14ac:dyDescent="0.3">
      <c r="A132" s="68">
        <v>6</v>
      </c>
      <c r="B132" s="65" t="s">
        <v>107</v>
      </c>
      <c r="C132" s="78">
        <v>12</v>
      </c>
      <c r="D132" s="78">
        <v>10</v>
      </c>
      <c r="E132" s="78"/>
      <c r="F132" s="78">
        <v>15</v>
      </c>
      <c r="G132" s="78">
        <v>11</v>
      </c>
      <c r="H132" s="78">
        <v>9</v>
      </c>
      <c r="I132" s="78"/>
      <c r="J132" s="78">
        <v>10</v>
      </c>
      <c r="K132" s="78">
        <v>4</v>
      </c>
      <c r="L132" s="78">
        <v>2</v>
      </c>
      <c r="M132" s="78"/>
      <c r="N132" s="78">
        <v>10</v>
      </c>
    </row>
    <row r="133" spans="1:14" s="60" customFormat="1" ht="18.75" hidden="1" x14ac:dyDescent="0.3">
      <c r="A133" s="68">
        <v>7</v>
      </c>
      <c r="B133" s="65" t="s">
        <v>110</v>
      </c>
      <c r="C133" s="78">
        <v>12</v>
      </c>
      <c r="D133" s="78">
        <v>14</v>
      </c>
      <c r="E133" s="78"/>
      <c r="F133" s="78">
        <v>17</v>
      </c>
      <c r="G133" s="78">
        <v>11</v>
      </c>
      <c r="H133" s="78">
        <v>14</v>
      </c>
      <c r="I133" s="78"/>
      <c r="J133" s="78">
        <v>6</v>
      </c>
      <c r="K133" s="78">
        <v>3</v>
      </c>
      <c r="L133" s="78">
        <v>2</v>
      </c>
      <c r="M133" s="78"/>
      <c r="N133" s="78">
        <v>6</v>
      </c>
    </row>
    <row r="134" spans="1:14" s="60" customFormat="1" ht="18.75" hidden="1" x14ac:dyDescent="0.3">
      <c r="A134" s="68">
        <v>8</v>
      </c>
      <c r="B134" s="65" t="s">
        <v>109</v>
      </c>
      <c r="C134" s="78">
        <v>11</v>
      </c>
      <c r="D134" s="78">
        <v>12</v>
      </c>
      <c r="E134" s="78"/>
      <c r="F134" s="78">
        <v>15</v>
      </c>
      <c r="G134" s="78">
        <v>11</v>
      </c>
      <c r="H134" s="78">
        <v>11</v>
      </c>
      <c r="I134" s="78"/>
      <c r="J134" s="78">
        <v>5</v>
      </c>
      <c r="K134" s="78">
        <v>1</v>
      </c>
      <c r="L134" s="78"/>
      <c r="M134" s="78"/>
      <c r="N134" s="78">
        <v>5</v>
      </c>
    </row>
    <row r="135" spans="1:14" s="60" customFormat="1" ht="18.75" hidden="1" x14ac:dyDescent="0.3">
      <c r="A135" s="68">
        <v>9</v>
      </c>
      <c r="B135" s="65" t="s">
        <v>108</v>
      </c>
      <c r="C135" s="78">
        <v>11</v>
      </c>
      <c r="D135" s="78">
        <v>9</v>
      </c>
      <c r="E135" s="78"/>
      <c r="F135" s="78">
        <v>12</v>
      </c>
      <c r="G135" s="78">
        <v>11</v>
      </c>
      <c r="H135" s="78">
        <v>9</v>
      </c>
      <c r="I135" s="78"/>
      <c r="J135" s="78">
        <v>7</v>
      </c>
      <c r="K135" s="78">
        <v>4</v>
      </c>
      <c r="L135" s="78"/>
      <c r="M135" s="78"/>
      <c r="N135" s="78">
        <v>7</v>
      </c>
    </row>
    <row r="136" spans="1:14" s="60" customFormat="1" ht="18.75" hidden="1" x14ac:dyDescent="0.3">
      <c r="A136" s="68">
        <v>10</v>
      </c>
      <c r="B136" s="65" t="s">
        <v>3</v>
      </c>
      <c r="C136" s="78">
        <v>12</v>
      </c>
      <c r="D136" s="78">
        <v>11</v>
      </c>
      <c r="E136" s="78"/>
      <c r="F136" s="78">
        <v>15</v>
      </c>
      <c r="G136" s="78">
        <v>10</v>
      </c>
      <c r="H136" s="78">
        <v>11</v>
      </c>
      <c r="I136" s="78"/>
      <c r="J136" s="78">
        <v>10</v>
      </c>
      <c r="K136" s="78"/>
      <c r="L136" s="78"/>
      <c r="M136" s="78"/>
      <c r="N136" s="78">
        <v>10</v>
      </c>
    </row>
    <row r="137" spans="1:14" s="60" customFormat="1" ht="18.75" hidden="1" x14ac:dyDescent="0.3">
      <c r="A137" s="68">
        <v>11</v>
      </c>
      <c r="B137" s="65" t="s">
        <v>106</v>
      </c>
      <c r="C137" s="78">
        <v>11</v>
      </c>
      <c r="D137" s="78">
        <v>10</v>
      </c>
      <c r="E137" s="78"/>
      <c r="F137" s="78">
        <v>13</v>
      </c>
      <c r="G137" s="78">
        <v>11</v>
      </c>
      <c r="H137" s="78">
        <v>10</v>
      </c>
      <c r="I137" s="78"/>
      <c r="J137" s="78">
        <v>10</v>
      </c>
      <c r="K137" s="78">
        <v>1</v>
      </c>
      <c r="L137" s="78"/>
      <c r="M137" s="78"/>
      <c r="N137" s="78">
        <v>10</v>
      </c>
    </row>
    <row r="138" spans="1:14" s="60" customFormat="1" ht="18.75" hidden="1" x14ac:dyDescent="0.3">
      <c r="A138" s="68">
        <v>12</v>
      </c>
      <c r="B138" s="65" t="s">
        <v>111</v>
      </c>
      <c r="C138" s="78">
        <v>11</v>
      </c>
      <c r="D138" s="78">
        <v>11</v>
      </c>
      <c r="E138" s="78"/>
      <c r="F138" s="78">
        <v>14</v>
      </c>
      <c r="G138" s="78">
        <v>9</v>
      </c>
      <c r="H138" s="78">
        <v>10</v>
      </c>
      <c r="I138" s="78"/>
      <c r="J138" s="78">
        <v>6</v>
      </c>
      <c r="K138" s="78">
        <v>1</v>
      </c>
      <c r="L138" s="78"/>
      <c r="M138" s="78"/>
      <c r="N138" s="78">
        <v>6</v>
      </c>
    </row>
    <row r="139" spans="1:14" s="60" customFormat="1" ht="18.75" hidden="1" x14ac:dyDescent="0.3">
      <c r="A139" s="68">
        <v>13</v>
      </c>
      <c r="B139" s="65" t="s">
        <v>112</v>
      </c>
      <c r="C139" s="78">
        <v>11</v>
      </c>
      <c r="D139" s="78">
        <v>12</v>
      </c>
      <c r="E139" s="78"/>
      <c r="F139" s="78">
        <v>15</v>
      </c>
      <c r="G139" s="78">
        <v>9</v>
      </c>
      <c r="H139" s="78">
        <v>12</v>
      </c>
      <c r="I139" s="78"/>
      <c r="J139" s="78">
        <v>10</v>
      </c>
      <c r="K139" s="78">
        <v>1</v>
      </c>
      <c r="L139" s="78">
        <v>1</v>
      </c>
      <c r="M139" s="78"/>
      <c r="N139" s="78">
        <v>10</v>
      </c>
    </row>
    <row r="140" spans="1:14" s="60" customFormat="1" ht="18.75" hidden="1" x14ac:dyDescent="0.3">
      <c r="A140" s="68">
        <v>14</v>
      </c>
      <c r="B140" s="65" t="s">
        <v>313</v>
      </c>
      <c r="C140" s="78">
        <v>12</v>
      </c>
      <c r="D140" s="78">
        <v>14</v>
      </c>
      <c r="E140" s="78"/>
      <c r="F140" s="78">
        <v>18</v>
      </c>
      <c r="G140" s="78">
        <v>10</v>
      </c>
      <c r="H140" s="78">
        <v>9</v>
      </c>
      <c r="I140" s="78"/>
      <c r="J140" s="78">
        <v>10</v>
      </c>
      <c r="K140" s="78"/>
      <c r="L140" s="78"/>
      <c r="M140" s="78"/>
      <c r="N140" s="78">
        <v>10</v>
      </c>
    </row>
    <row r="141" spans="1:14" s="51" customFormat="1" ht="18.75" hidden="1" x14ac:dyDescent="0.3">
      <c r="A141" s="48" t="s">
        <v>48</v>
      </c>
      <c r="B141" s="62" t="s">
        <v>314</v>
      </c>
      <c r="C141" s="50">
        <f>SUM(C142:C156)</f>
        <v>170</v>
      </c>
      <c r="D141" s="50">
        <f t="shared" ref="D141:N141" si="14">SUM(D142:D156)</f>
        <v>159</v>
      </c>
      <c r="E141" s="50">
        <f t="shared" si="14"/>
        <v>0</v>
      </c>
      <c r="F141" s="50">
        <f t="shared" si="14"/>
        <v>209</v>
      </c>
      <c r="G141" s="50">
        <f t="shared" si="14"/>
        <v>153</v>
      </c>
      <c r="H141" s="50">
        <f t="shared" si="14"/>
        <v>146</v>
      </c>
      <c r="I141" s="50">
        <f t="shared" si="14"/>
        <v>0</v>
      </c>
      <c r="J141" s="50">
        <f t="shared" si="14"/>
        <v>142</v>
      </c>
      <c r="K141" s="50">
        <f t="shared" si="14"/>
        <v>25</v>
      </c>
      <c r="L141" s="50">
        <f t="shared" si="14"/>
        <v>11</v>
      </c>
      <c r="M141" s="50">
        <f t="shared" si="14"/>
        <v>0</v>
      </c>
      <c r="N141" s="50">
        <f t="shared" si="14"/>
        <v>142</v>
      </c>
    </row>
    <row r="142" spans="1:14" s="60" customFormat="1" ht="18.75" hidden="1" x14ac:dyDescent="0.3">
      <c r="A142" s="68">
        <v>1</v>
      </c>
      <c r="B142" s="96" t="s">
        <v>121</v>
      </c>
      <c r="C142" s="94">
        <v>11</v>
      </c>
      <c r="D142" s="94">
        <v>10</v>
      </c>
      <c r="E142" s="78"/>
      <c r="F142" s="94">
        <v>13</v>
      </c>
      <c r="G142" s="94">
        <v>8</v>
      </c>
      <c r="H142" s="94">
        <v>10</v>
      </c>
      <c r="I142" s="94"/>
      <c r="J142" s="94">
        <v>10</v>
      </c>
      <c r="K142" s="78"/>
      <c r="L142" s="78">
        <v>2</v>
      </c>
      <c r="M142" s="78"/>
      <c r="N142" s="94">
        <v>10</v>
      </c>
    </row>
    <row r="143" spans="1:14" s="60" customFormat="1" ht="18.75" hidden="1" x14ac:dyDescent="0.3">
      <c r="A143" s="68">
        <v>2</v>
      </c>
      <c r="B143" s="96" t="s">
        <v>122</v>
      </c>
      <c r="C143" s="94">
        <v>11</v>
      </c>
      <c r="D143" s="94">
        <v>10</v>
      </c>
      <c r="E143" s="78"/>
      <c r="F143" s="94">
        <v>13</v>
      </c>
      <c r="G143" s="94">
        <v>11</v>
      </c>
      <c r="H143" s="94">
        <v>9</v>
      </c>
      <c r="I143" s="94"/>
      <c r="J143" s="94">
        <v>7</v>
      </c>
      <c r="K143" s="78">
        <v>1</v>
      </c>
      <c r="L143" s="78">
        <v>1</v>
      </c>
      <c r="M143" s="78"/>
      <c r="N143" s="94">
        <v>7</v>
      </c>
    </row>
    <row r="144" spans="1:14" s="60" customFormat="1" ht="18.75" hidden="1" x14ac:dyDescent="0.3">
      <c r="A144" s="68">
        <v>3</v>
      </c>
      <c r="B144" s="96" t="s">
        <v>123</v>
      </c>
      <c r="C144" s="94">
        <v>11</v>
      </c>
      <c r="D144" s="94">
        <v>10</v>
      </c>
      <c r="E144" s="78"/>
      <c r="F144" s="94">
        <v>13</v>
      </c>
      <c r="G144" s="94">
        <v>9</v>
      </c>
      <c r="H144" s="94">
        <v>10</v>
      </c>
      <c r="I144" s="94"/>
      <c r="J144" s="94">
        <v>11</v>
      </c>
      <c r="K144" s="78">
        <v>2</v>
      </c>
      <c r="L144" s="78"/>
      <c r="M144" s="78"/>
      <c r="N144" s="94">
        <v>11</v>
      </c>
    </row>
    <row r="145" spans="1:14" s="60" customFormat="1" ht="18.75" hidden="1" x14ac:dyDescent="0.3">
      <c r="A145" s="68">
        <v>4</v>
      </c>
      <c r="B145" s="96" t="s">
        <v>124</v>
      </c>
      <c r="C145" s="94">
        <v>11</v>
      </c>
      <c r="D145" s="94">
        <v>11</v>
      </c>
      <c r="E145" s="78"/>
      <c r="F145" s="94">
        <v>14</v>
      </c>
      <c r="G145" s="94">
        <v>11</v>
      </c>
      <c r="H145" s="94">
        <v>10</v>
      </c>
      <c r="I145" s="94"/>
      <c r="J145" s="94">
        <v>8</v>
      </c>
      <c r="K145" s="78">
        <v>3</v>
      </c>
      <c r="L145" s="78">
        <v>2</v>
      </c>
      <c r="M145" s="78"/>
      <c r="N145" s="94">
        <v>8</v>
      </c>
    </row>
    <row r="146" spans="1:14" s="60" customFormat="1" ht="18.75" hidden="1" x14ac:dyDescent="0.3">
      <c r="A146" s="68">
        <v>5</v>
      </c>
      <c r="B146" s="96" t="s">
        <v>125</v>
      </c>
      <c r="C146" s="94">
        <v>11</v>
      </c>
      <c r="D146" s="94">
        <v>9</v>
      </c>
      <c r="E146" s="78"/>
      <c r="F146" s="94">
        <v>12</v>
      </c>
      <c r="G146" s="94">
        <v>11</v>
      </c>
      <c r="H146" s="94">
        <v>8</v>
      </c>
      <c r="I146" s="94"/>
      <c r="J146" s="94">
        <v>11</v>
      </c>
      <c r="K146" s="78">
        <v>5</v>
      </c>
      <c r="L146" s="78">
        <v>2</v>
      </c>
      <c r="M146" s="78"/>
      <c r="N146" s="94">
        <v>11</v>
      </c>
    </row>
    <row r="147" spans="1:14" s="60" customFormat="1" ht="18.75" hidden="1" x14ac:dyDescent="0.3">
      <c r="A147" s="68">
        <v>6</v>
      </c>
      <c r="B147" s="96" t="s">
        <v>126</v>
      </c>
      <c r="C147" s="94">
        <v>11</v>
      </c>
      <c r="D147" s="94">
        <v>9</v>
      </c>
      <c r="E147" s="78"/>
      <c r="F147" s="94">
        <v>12</v>
      </c>
      <c r="G147" s="94">
        <v>10</v>
      </c>
      <c r="H147" s="94">
        <v>9</v>
      </c>
      <c r="I147" s="94"/>
      <c r="J147" s="94">
        <v>10</v>
      </c>
      <c r="K147" s="78"/>
      <c r="L147" s="78"/>
      <c r="M147" s="78"/>
      <c r="N147" s="94">
        <v>10</v>
      </c>
    </row>
    <row r="148" spans="1:14" s="60" customFormat="1" ht="18.75" hidden="1" x14ac:dyDescent="0.3">
      <c r="A148" s="68">
        <v>7</v>
      </c>
      <c r="B148" s="96" t="s">
        <v>128</v>
      </c>
      <c r="C148" s="94">
        <v>12</v>
      </c>
      <c r="D148" s="94">
        <v>11</v>
      </c>
      <c r="E148" s="78"/>
      <c r="F148" s="94">
        <v>15</v>
      </c>
      <c r="G148" s="94">
        <v>10</v>
      </c>
      <c r="H148" s="94">
        <v>10</v>
      </c>
      <c r="I148" s="94"/>
      <c r="J148" s="94">
        <v>9</v>
      </c>
      <c r="K148" s="78">
        <v>2</v>
      </c>
      <c r="L148" s="78">
        <v>1</v>
      </c>
      <c r="M148" s="78"/>
      <c r="N148" s="94">
        <v>9</v>
      </c>
    </row>
    <row r="149" spans="1:14" s="60" customFormat="1" ht="18.75" hidden="1" x14ac:dyDescent="0.3">
      <c r="A149" s="68">
        <v>8</v>
      </c>
      <c r="B149" s="96" t="s">
        <v>129</v>
      </c>
      <c r="C149" s="94">
        <v>12</v>
      </c>
      <c r="D149" s="94">
        <v>11</v>
      </c>
      <c r="E149" s="78"/>
      <c r="F149" s="94">
        <v>15</v>
      </c>
      <c r="G149" s="94">
        <v>11</v>
      </c>
      <c r="H149" s="94">
        <v>10</v>
      </c>
      <c r="I149" s="94"/>
      <c r="J149" s="94">
        <v>11</v>
      </c>
      <c r="K149" s="78">
        <v>2</v>
      </c>
      <c r="L149" s="78">
        <v>2</v>
      </c>
      <c r="M149" s="78"/>
      <c r="N149" s="94">
        <v>11</v>
      </c>
    </row>
    <row r="150" spans="1:14" s="60" customFormat="1" ht="18.75" hidden="1" x14ac:dyDescent="0.3">
      <c r="A150" s="68">
        <v>9</v>
      </c>
      <c r="B150" s="96" t="s">
        <v>131</v>
      </c>
      <c r="C150" s="94">
        <v>11</v>
      </c>
      <c r="D150" s="94">
        <v>9</v>
      </c>
      <c r="E150" s="78"/>
      <c r="F150" s="94">
        <v>12</v>
      </c>
      <c r="G150" s="94">
        <v>11</v>
      </c>
      <c r="H150" s="94">
        <v>9</v>
      </c>
      <c r="I150" s="94"/>
      <c r="J150" s="94">
        <v>8</v>
      </c>
      <c r="K150" s="78">
        <v>2</v>
      </c>
      <c r="L150" s="78"/>
      <c r="M150" s="78"/>
      <c r="N150" s="94">
        <v>8</v>
      </c>
    </row>
    <row r="151" spans="1:14" s="60" customFormat="1" ht="18.75" hidden="1" x14ac:dyDescent="0.3">
      <c r="A151" s="68">
        <v>10</v>
      </c>
      <c r="B151" s="96" t="s">
        <v>130</v>
      </c>
      <c r="C151" s="94">
        <v>11</v>
      </c>
      <c r="D151" s="94">
        <v>9</v>
      </c>
      <c r="E151" s="78"/>
      <c r="F151" s="94">
        <v>12</v>
      </c>
      <c r="G151" s="94">
        <v>11</v>
      </c>
      <c r="H151" s="94">
        <v>9</v>
      </c>
      <c r="I151" s="94"/>
      <c r="J151" s="94">
        <v>8</v>
      </c>
      <c r="K151" s="78">
        <v>1</v>
      </c>
      <c r="L151" s="78"/>
      <c r="M151" s="78"/>
      <c r="N151" s="94">
        <v>8</v>
      </c>
    </row>
    <row r="152" spans="1:14" s="60" customFormat="1" ht="18.75" hidden="1" x14ac:dyDescent="0.3">
      <c r="A152" s="68">
        <v>11</v>
      </c>
      <c r="B152" s="96" t="s">
        <v>132</v>
      </c>
      <c r="C152" s="94">
        <v>11</v>
      </c>
      <c r="D152" s="94">
        <v>9</v>
      </c>
      <c r="E152" s="78"/>
      <c r="F152" s="94">
        <v>12</v>
      </c>
      <c r="G152" s="94">
        <v>11</v>
      </c>
      <c r="H152" s="94">
        <v>9</v>
      </c>
      <c r="I152" s="94"/>
      <c r="J152" s="94">
        <v>7</v>
      </c>
      <c r="K152" s="78">
        <v>1</v>
      </c>
      <c r="L152" s="78"/>
      <c r="M152" s="78"/>
      <c r="N152" s="94">
        <v>7</v>
      </c>
    </row>
    <row r="153" spans="1:14" s="60" customFormat="1" ht="18.75" hidden="1" x14ac:dyDescent="0.3">
      <c r="A153" s="68">
        <v>12</v>
      </c>
      <c r="B153" s="96" t="s">
        <v>134</v>
      </c>
      <c r="C153" s="94">
        <v>11</v>
      </c>
      <c r="D153" s="94">
        <v>10</v>
      </c>
      <c r="E153" s="78"/>
      <c r="F153" s="94">
        <v>13</v>
      </c>
      <c r="G153" s="94">
        <v>10</v>
      </c>
      <c r="H153" s="94">
        <v>9</v>
      </c>
      <c r="I153" s="94"/>
      <c r="J153" s="94">
        <v>10</v>
      </c>
      <c r="K153" s="78">
        <v>3</v>
      </c>
      <c r="L153" s="78">
        <v>1</v>
      </c>
      <c r="M153" s="78"/>
      <c r="N153" s="94">
        <v>10</v>
      </c>
    </row>
    <row r="154" spans="1:14" s="60" customFormat="1" ht="18.75" hidden="1" x14ac:dyDescent="0.3">
      <c r="A154" s="68">
        <v>13</v>
      </c>
      <c r="B154" s="96" t="s">
        <v>133</v>
      </c>
      <c r="C154" s="94">
        <v>12</v>
      </c>
      <c r="D154" s="94">
        <v>12</v>
      </c>
      <c r="E154" s="78"/>
      <c r="F154" s="94">
        <v>16</v>
      </c>
      <c r="G154" s="94">
        <v>10</v>
      </c>
      <c r="H154" s="94">
        <v>9</v>
      </c>
      <c r="I154" s="94"/>
      <c r="J154" s="94">
        <v>8</v>
      </c>
      <c r="K154" s="78">
        <v>2</v>
      </c>
      <c r="L154" s="78"/>
      <c r="M154" s="78"/>
      <c r="N154" s="94">
        <v>8</v>
      </c>
    </row>
    <row r="155" spans="1:14" s="60" customFormat="1" ht="18.75" hidden="1" x14ac:dyDescent="0.3">
      <c r="A155" s="68">
        <v>14</v>
      </c>
      <c r="B155" s="96" t="s">
        <v>135</v>
      </c>
      <c r="C155" s="94">
        <v>12</v>
      </c>
      <c r="D155" s="94">
        <v>10</v>
      </c>
      <c r="E155" s="78"/>
      <c r="F155" s="94">
        <v>14</v>
      </c>
      <c r="G155" s="94">
        <v>9</v>
      </c>
      <c r="H155" s="94">
        <v>9</v>
      </c>
      <c r="I155" s="94"/>
      <c r="J155" s="94">
        <v>9</v>
      </c>
      <c r="K155" s="78">
        <v>1</v>
      </c>
      <c r="L155" s="78"/>
      <c r="M155" s="78"/>
      <c r="N155" s="94">
        <v>9</v>
      </c>
    </row>
    <row r="156" spans="1:14" s="60" customFormat="1" ht="18.75" hidden="1" x14ac:dyDescent="0.3">
      <c r="A156" s="68">
        <v>15</v>
      </c>
      <c r="B156" s="96" t="s">
        <v>127</v>
      </c>
      <c r="C156" s="94">
        <v>12</v>
      </c>
      <c r="D156" s="94">
        <v>19</v>
      </c>
      <c r="E156" s="78"/>
      <c r="F156" s="94">
        <v>23</v>
      </c>
      <c r="G156" s="94">
        <v>10</v>
      </c>
      <c r="H156" s="94">
        <v>16</v>
      </c>
      <c r="I156" s="94"/>
      <c r="J156" s="94">
        <v>15</v>
      </c>
      <c r="K156" s="78"/>
      <c r="L156" s="78"/>
      <c r="M156" s="78"/>
      <c r="N156" s="94">
        <v>15</v>
      </c>
    </row>
    <row r="157" spans="1:14" s="51" customFormat="1" ht="18.75" hidden="1" x14ac:dyDescent="0.3">
      <c r="A157" s="48" t="s">
        <v>49</v>
      </c>
      <c r="B157" s="62" t="s">
        <v>51</v>
      </c>
      <c r="C157" s="50">
        <f>SUM(C158:C167)</f>
        <v>108</v>
      </c>
      <c r="D157" s="50">
        <f t="shared" ref="D157:N157" si="15">SUM(D158:D167)</f>
        <v>89</v>
      </c>
      <c r="E157" s="50">
        <f t="shared" si="15"/>
        <v>0</v>
      </c>
      <c r="F157" s="50">
        <f t="shared" si="15"/>
        <v>117</v>
      </c>
      <c r="G157" s="50">
        <f t="shared" si="15"/>
        <v>105</v>
      </c>
      <c r="H157" s="50">
        <f t="shared" si="15"/>
        <v>78</v>
      </c>
      <c r="I157" s="50">
        <f t="shared" si="15"/>
        <v>0</v>
      </c>
      <c r="J157" s="50">
        <f t="shared" si="15"/>
        <v>79</v>
      </c>
      <c r="K157" s="50">
        <f t="shared" si="15"/>
        <v>20</v>
      </c>
      <c r="L157" s="50">
        <f t="shared" si="15"/>
        <v>8</v>
      </c>
      <c r="M157" s="50">
        <f t="shared" si="15"/>
        <v>0</v>
      </c>
      <c r="N157" s="50">
        <f t="shared" si="15"/>
        <v>79</v>
      </c>
    </row>
    <row r="158" spans="1:14" s="60" customFormat="1" ht="18.75" hidden="1" x14ac:dyDescent="0.3">
      <c r="A158" s="68">
        <v>1</v>
      </c>
      <c r="B158" s="65" t="s">
        <v>69</v>
      </c>
      <c r="C158" s="68">
        <v>11</v>
      </c>
      <c r="D158" s="68">
        <v>10</v>
      </c>
      <c r="E158" s="68"/>
      <c r="F158" s="68">
        <v>13</v>
      </c>
      <c r="G158" s="68">
        <v>9</v>
      </c>
      <c r="H158" s="68">
        <v>8</v>
      </c>
      <c r="I158" s="68"/>
      <c r="J158" s="68">
        <v>7</v>
      </c>
      <c r="K158" s="68">
        <v>2</v>
      </c>
      <c r="L158" s="68"/>
      <c r="M158" s="68"/>
      <c r="N158" s="68">
        <v>7</v>
      </c>
    </row>
    <row r="159" spans="1:14" s="60" customFormat="1" ht="18.75" hidden="1" x14ac:dyDescent="0.3">
      <c r="A159" s="68">
        <v>2</v>
      </c>
      <c r="B159" s="65" t="s">
        <v>315</v>
      </c>
      <c r="C159" s="97">
        <v>11</v>
      </c>
      <c r="D159" s="68">
        <v>9</v>
      </c>
      <c r="E159" s="68"/>
      <c r="F159" s="68">
        <v>12</v>
      </c>
      <c r="G159" s="68">
        <v>11</v>
      </c>
      <c r="H159" s="68">
        <v>7</v>
      </c>
      <c r="I159" s="68"/>
      <c r="J159" s="68">
        <v>9</v>
      </c>
      <c r="K159" s="68">
        <v>1</v>
      </c>
      <c r="L159" s="68"/>
      <c r="M159" s="68"/>
      <c r="N159" s="68">
        <v>9</v>
      </c>
    </row>
    <row r="160" spans="1:14" s="60" customFormat="1" ht="18.75" hidden="1" x14ac:dyDescent="0.3">
      <c r="A160" s="68">
        <v>3</v>
      </c>
      <c r="B160" s="65" t="s">
        <v>141</v>
      </c>
      <c r="C160" s="68">
        <v>11</v>
      </c>
      <c r="D160" s="68">
        <v>9</v>
      </c>
      <c r="E160" s="68"/>
      <c r="F160" s="68">
        <v>12</v>
      </c>
      <c r="G160" s="68">
        <v>11</v>
      </c>
      <c r="H160" s="68">
        <v>9</v>
      </c>
      <c r="I160" s="68"/>
      <c r="J160" s="68">
        <v>9</v>
      </c>
      <c r="K160" s="68">
        <v>1</v>
      </c>
      <c r="L160" s="68"/>
      <c r="M160" s="68"/>
      <c r="N160" s="68">
        <v>9</v>
      </c>
    </row>
    <row r="161" spans="1:14" s="60" customFormat="1" ht="18.75" hidden="1" x14ac:dyDescent="0.3">
      <c r="A161" s="68">
        <v>4</v>
      </c>
      <c r="B161" s="65" t="s">
        <v>316</v>
      </c>
      <c r="C161" s="68">
        <v>11</v>
      </c>
      <c r="D161" s="68">
        <v>9</v>
      </c>
      <c r="E161" s="68"/>
      <c r="F161" s="68">
        <v>12</v>
      </c>
      <c r="G161" s="68">
        <v>11</v>
      </c>
      <c r="H161" s="68">
        <v>7</v>
      </c>
      <c r="I161" s="68"/>
      <c r="J161" s="68">
        <v>8</v>
      </c>
      <c r="K161" s="68">
        <v>5</v>
      </c>
      <c r="L161" s="68">
        <v>2</v>
      </c>
      <c r="M161" s="68"/>
      <c r="N161" s="68">
        <v>8</v>
      </c>
    </row>
    <row r="162" spans="1:14" s="60" customFormat="1" ht="18.75" hidden="1" x14ac:dyDescent="0.3">
      <c r="A162" s="68">
        <v>5</v>
      </c>
      <c r="B162" s="65" t="s">
        <v>140</v>
      </c>
      <c r="C162" s="68">
        <v>10</v>
      </c>
      <c r="D162" s="68">
        <v>8</v>
      </c>
      <c r="E162" s="68"/>
      <c r="F162" s="68">
        <v>10</v>
      </c>
      <c r="G162" s="68">
        <v>10</v>
      </c>
      <c r="H162" s="68">
        <v>7</v>
      </c>
      <c r="I162" s="68"/>
      <c r="J162" s="68">
        <v>5</v>
      </c>
      <c r="K162" s="68">
        <v>2</v>
      </c>
      <c r="L162" s="68">
        <v>1</v>
      </c>
      <c r="M162" s="68"/>
      <c r="N162" s="68">
        <v>5</v>
      </c>
    </row>
    <row r="163" spans="1:14" s="60" customFormat="1" ht="18.75" hidden="1" x14ac:dyDescent="0.3">
      <c r="A163" s="68">
        <v>6</v>
      </c>
      <c r="B163" s="65" t="s">
        <v>139</v>
      </c>
      <c r="C163" s="68">
        <v>11</v>
      </c>
      <c r="D163" s="68">
        <v>9</v>
      </c>
      <c r="E163" s="68"/>
      <c r="F163" s="68">
        <v>12</v>
      </c>
      <c r="G163" s="68">
        <v>11</v>
      </c>
      <c r="H163" s="68">
        <v>9</v>
      </c>
      <c r="I163" s="68"/>
      <c r="J163" s="68">
        <v>8</v>
      </c>
      <c r="K163" s="68">
        <v>2</v>
      </c>
      <c r="L163" s="68">
        <v>1</v>
      </c>
      <c r="M163" s="68"/>
      <c r="N163" s="68">
        <v>8</v>
      </c>
    </row>
    <row r="164" spans="1:14" s="60" customFormat="1" ht="18.75" hidden="1" x14ac:dyDescent="0.3">
      <c r="A164" s="68">
        <v>7</v>
      </c>
      <c r="B164" s="65" t="s">
        <v>138</v>
      </c>
      <c r="C164" s="68">
        <v>11</v>
      </c>
      <c r="D164" s="68">
        <v>9</v>
      </c>
      <c r="E164" s="68"/>
      <c r="F164" s="68">
        <v>12</v>
      </c>
      <c r="G164" s="68">
        <v>11</v>
      </c>
      <c r="H164" s="68">
        <v>9</v>
      </c>
      <c r="I164" s="68"/>
      <c r="J164" s="68">
        <v>11</v>
      </c>
      <c r="K164" s="68">
        <v>2</v>
      </c>
      <c r="L164" s="68">
        <v>1</v>
      </c>
      <c r="M164" s="68"/>
      <c r="N164" s="68">
        <v>11</v>
      </c>
    </row>
    <row r="165" spans="1:14" s="60" customFormat="1" ht="18.75" hidden="1" x14ac:dyDescent="0.3">
      <c r="A165" s="68">
        <v>8</v>
      </c>
      <c r="B165" s="65" t="s">
        <v>137</v>
      </c>
      <c r="C165" s="68">
        <v>11</v>
      </c>
      <c r="D165" s="68">
        <v>9</v>
      </c>
      <c r="E165" s="68"/>
      <c r="F165" s="68">
        <v>12</v>
      </c>
      <c r="G165" s="68">
        <v>11</v>
      </c>
      <c r="H165" s="68">
        <v>7</v>
      </c>
      <c r="I165" s="68"/>
      <c r="J165" s="68">
        <v>8</v>
      </c>
      <c r="K165" s="68">
        <v>1</v>
      </c>
      <c r="L165" s="68">
        <v>1</v>
      </c>
      <c r="M165" s="68"/>
      <c r="N165" s="68">
        <v>8</v>
      </c>
    </row>
    <row r="166" spans="1:14" s="60" customFormat="1" ht="18.75" hidden="1" x14ac:dyDescent="0.3">
      <c r="A166" s="68">
        <v>9</v>
      </c>
      <c r="B166" s="65" t="s">
        <v>136</v>
      </c>
      <c r="C166" s="68">
        <v>11</v>
      </c>
      <c r="D166" s="68">
        <v>9</v>
      </c>
      <c r="E166" s="68"/>
      <c r="F166" s="68">
        <v>12</v>
      </c>
      <c r="G166" s="68">
        <v>10</v>
      </c>
      <c r="H166" s="68">
        <v>8</v>
      </c>
      <c r="I166" s="68"/>
      <c r="J166" s="68">
        <v>9</v>
      </c>
      <c r="K166" s="68">
        <v>2</v>
      </c>
      <c r="L166" s="68">
        <v>2</v>
      </c>
      <c r="M166" s="68"/>
      <c r="N166" s="68">
        <v>9</v>
      </c>
    </row>
    <row r="167" spans="1:14" s="60" customFormat="1" ht="18.75" hidden="1" x14ac:dyDescent="0.3">
      <c r="A167" s="68">
        <v>10</v>
      </c>
      <c r="B167" s="65" t="s">
        <v>317</v>
      </c>
      <c r="C167" s="68">
        <v>10</v>
      </c>
      <c r="D167" s="68">
        <v>8</v>
      </c>
      <c r="E167" s="68"/>
      <c r="F167" s="68">
        <v>10</v>
      </c>
      <c r="G167" s="68">
        <v>10</v>
      </c>
      <c r="H167" s="68">
        <v>7</v>
      </c>
      <c r="I167" s="68"/>
      <c r="J167" s="68">
        <v>5</v>
      </c>
      <c r="K167" s="68">
        <v>2</v>
      </c>
      <c r="L167" s="68"/>
      <c r="M167" s="68"/>
      <c r="N167" s="68">
        <v>5</v>
      </c>
    </row>
    <row r="168" spans="1:14" s="51" customFormat="1" ht="18.75" hidden="1" x14ac:dyDescent="0.3">
      <c r="A168" s="48" t="s">
        <v>50</v>
      </c>
      <c r="B168" s="62" t="s">
        <v>53</v>
      </c>
      <c r="C168" s="50">
        <f t="shared" ref="C168:N168" si="16">SUM(C169:C181)</f>
        <v>146</v>
      </c>
      <c r="D168" s="50">
        <f t="shared" si="16"/>
        <v>123</v>
      </c>
      <c r="E168" s="50">
        <f t="shared" si="16"/>
        <v>0</v>
      </c>
      <c r="F168" s="50">
        <f t="shared" si="16"/>
        <v>165</v>
      </c>
      <c r="G168" s="50">
        <f t="shared" si="16"/>
        <v>138</v>
      </c>
      <c r="H168" s="50">
        <f t="shared" si="16"/>
        <v>112</v>
      </c>
      <c r="I168" s="50">
        <f t="shared" si="16"/>
        <v>0</v>
      </c>
      <c r="J168" s="50">
        <f t="shared" si="16"/>
        <v>136</v>
      </c>
      <c r="K168" s="50">
        <f t="shared" si="16"/>
        <v>21</v>
      </c>
      <c r="L168" s="50">
        <f t="shared" si="16"/>
        <v>14</v>
      </c>
      <c r="M168" s="50">
        <f t="shared" si="16"/>
        <v>0</v>
      </c>
      <c r="N168" s="50">
        <f t="shared" si="16"/>
        <v>136</v>
      </c>
    </row>
    <row r="169" spans="1:14" s="60" customFormat="1" ht="18.75" hidden="1" x14ac:dyDescent="0.3">
      <c r="A169" s="68">
        <v>1</v>
      </c>
      <c r="B169" s="65" t="s">
        <v>153</v>
      </c>
      <c r="C169" s="78">
        <v>11</v>
      </c>
      <c r="D169" s="78">
        <v>9</v>
      </c>
      <c r="E169" s="78"/>
      <c r="F169" s="78">
        <v>12</v>
      </c>
      <c r="G169" s="78">
        <v>11</v>
      </c>
      <c r="H169" s="78">
        <v>8</v>
      </c>
      <c r="I169" s="78"/>
      <c r="J169" s="78">
        <v>9</v>
      </c>
      <c r="K169" s="78">
        <v>2</v>
      </c>
      <c r="L169" s="78">
        <v>1</v>
      </c>
      <c r="M169" s="78"/>
      <c r="N169" s="78">
        <f>J169</f>
        <v>9</v>
      </c>
    </row>
    <row r="170" spans="1:14" s="60" customFormat="1" ht="18.75" hidden="1" x14ac:dyDescent="0.3">
      <c r="A170" s="68">
        <v>2</v>
      </c>
      <c r="B170" s="65" t="s">
        <v>154</v>
      </c>
      <c r="C170" s="78">
        <v>11</v>
      </c>
      <c r="D170" s="78">
        <v>9</v>
      </c>
      <c r="E170" s="78"/>
      <c r="F170" s="78">
        <v>12</v>
      </c>
      <c r="G170" s="78">
        <v>11</v>
      </c>
      <c r="H170" s="78">
        <v>9</v>
      </c>
      <c r="I170" s="78"/>
      <c r="J170" s="78">
        <v>9</v>
      </c>
      <c r="K170" s="78">
        <v>3</v>
      </c>
      <c r="L170" s="78"/>
      <c r="M170" s="78"/>
      <c r="N170" s="78">
        <f t="shared" ref="N170:N180" si="17">J170</f>
        <v>9</v>
      </c>
    </row>
    <row r="171" spans="1:14" s="60" customFormat="1" ht="18.75" hidden="1" x14ac:dyDescent="0.3">
      <c r="A171" s="68">
        <v>3</v>
      </c>
      <c r="B171" s="65" t="s">
        <v>152</v>
      </c>
      <c r="C171" s="78">
        <v>11</v>
      </c>
      <c r="D171" s="78">
        <v>9</v>
      </c>
      <c r="E171" s="78"/>
      <c r="F171" s="78">
        <v>12</v>
      </c>
      <c r="G171" s="78">
        <v>11</v>
      </c>
      <c r="H171" s="78">
        <v>9</v>
      </c>
      <c r="I171" s="78"/>
      <c r="J171" s="78">
        <v>9</v>
      </c>
      <c r="K171" s="78">
        <v>1</v>
      </c>
      <c r="L171" s="78"/>
      <c r="M171" s="78"/>
      <c r="N171" s="78">
        <f t="shared" si="17"/>
        <v>9</v>
      </c>
    </row>
    <row r="172" spans="1:14" s="60" customFormat="1" ht="18.75" hidden="1" x14ac:dyDescent="0.3">
      <c r="A172" s="68">
        <v>4</v>
      </c>
      <c r="B172" s="65" t="s">
        <v>149</v>
      </c>
      <c r="C172" s="78">
        <v>11</v>
      </c>
      <c r="D172" s="78">
        <v>9</v>
      </c>
      <c r="E172" s="78"/>
      <c r="F172" s="78">
        <v>12</v>
      </c>
      <c r="G172" s="78">
        <v>10</v>
      </c>
      <c r="H172" s="78">
        <v>9</v>
      </c>
      <c r="I172" s="78"/>
      <c r="J172" s="78">
        <v>9</v>
      </c>
      <c r="K172" s="78">
        <v>2</v>
      </c>
      <c r="L172" s="78">
        <v>2</v>
      </c>
      <c r="M172" s="78"/>
      <c r="N172" s="78">
        <f t="shared" si="17"/>
        <v>9</v>
      </c>
    </row>
    <row r="173" spans="1:14" s="60" customFormat="1" ht="18.75" hidden="1" x14ac:dyDescent="0.3">
      <c r="A173" s="68">
        <v>5</v>
      </c>
      <c r="B173" s="65" t="s">
        <v>150</v>
      </c>
      <c r="C173" s="78">
        <v>11</v>
      </c>
      <c r="D173" s="78">
        <v>9</v>
      </c>
      <c r="E173" s="78"/>
      <c r="F173" s="78">
        <v>12</v>
      </c>
      <c r="G173" s="78">
        <v>11</v>
      </c>
      <c r="H173" s="78">
        <v>9</v>
      </c>
      <c r="I173" s="78"/>
      <c r="J173" s="78">
        <v>11</v>
      </c>
      <c r="K173" s="78">
        <v>7</v>
      </c>
      <c r="L173" s="78">
        <v>4</v>
      </c>
      <c r="M173" s="78"/>
      <c r="N173" s="78">
        <f t="shared" si="17"/>
        <v>11</v>
      </c>
    </row>
    <row r="174" spans="1:14" s="60" customFormat="1" ht="18.75" hidden="1" x14ac:dyDescent="0.3">
      <c r="A174" s="68">
        <v>6</v>
      </c>
      <c r="B174" s="65" t="s">
        <v>145</v>
      </c>
      <c r="C174" s="78">
        <v>12</v>
      </c>
      <c r="D174" s="78">
        <v>11</v>
      </c>
      <c r="E174" s="78"/>
      <c r="F174" s="78">
        <v>15</v>
      </c>
      <c r="G174" s="78">
        <v>10</v>
      </c>
      <c r="H174" s="78">
        <v>8</v>
      </c>
      <c r="I174" s="78"/>
      <c r="J174" s="78">
        <v>11</v>
      </c>
      <c r="K174" s="78">
        <v>2</v>
      </c>
      <c r="L174" s="78"/>
      <c r="M174" s="78"/>
      <c r="N174" s="78">
        <f t="shared" si="17"/>
        <v>11</v>
      </c>
    </row>
    <row r="175" spans="1:14" s="60" customFormat="1" ht="18.75" hidden="1" x14ac:dyDescent="0.3">
      <c r="A175" s="68">
        <v>7</v>
      </c>
      <c r="B175" s="65" t="s">
        <v>143</v>
      </c>
      <c r="C175" s="78">
        <v>12</v>
      </c>
      <c r="D175" s="78">
        <v>11</v>
      </c>
      <c r="E175" s="78"/>
      <c r="F175" s="78">
        <v>15</v>
      </c>
      <c r="G175" s="78">
        <v>10</v>
      </c>
      <c r="H175" s="78">
        <v>9</v>
      </c>
      <c r="I175" s="78"/>
      <c r="J175" s="78">
        <v>12</v>
      </c>
      <c r="K175" s="78"/>
      <c r="L175" s="78">
        <v>1</v>
      </c>
      <c r="M175" s="78"/>
      <c r="N175" s="78">
        <f t="shared" si="17"/>
        <v>12</v>
      </c>
    </row>
    <row r="176" spans="1:14" s="60" customFormat="1" ht="18.75" hidden="1" x14ac:dyDescent="0.3">
      <c r="A176" s="68">
        <v>8</v>
      </c>
      <c r="B176" s="65" t="s">
        <v>144</v>
      </c>
      <c r="C176" s="78">
        <v>11</v>
      </c>
      <c r="D176" s="78">
        <v>9</v>
      </c>
      <c r="E176" s="78"/>
      <c r="F176" s="78">
        <v>12</v>
      </c>
      <c r="G176" s="78">
        <v>11</v>
      </c>
      <c r="H176" s="78">
        <v>9</v>
      </c>
      <c r="I176" s="78"/>
      <c r="J176" s="78">
        <v>10</v>
      </c>
      <c r="K176" s="78"/>
      <c r="L176" s="78">
        <v>1</v>
      </c>
      <c r="M176" s="78"/>
      <c r="N176" s="78">
        <f t="shared" si="17"/>
        <v>10</v>
      </c>
    </row>
    <row r="177" spans="1:14" s="60" customFormat="1" ht="18.75" hidden="1" x14ac:dyDescent="0.3">
      <c r="A177" s="68">
        <v>9</v>
      </c>
      <c r="B177" s="65" t="s">
        <v>142</v>
      </c>
      <c r="C177" s="78">
        <v>12</v>
      </c>
      <c r="D177" s="78">
        <v>11</v>
      </c>
      <c r="E177" s="78"/>
      <c r="F177" s="78">
        <v>15</v>
      </c>
      <c r="G177" s="78">
        <v>11</v>
      </c>
      <c r="H177" s="78">
        <v>9</v>
      </c>
      <c r="I177" s="78"/>
      <c r="J177" s="78">
        <v>13</v>
      </c>
      <c r="K177" s="78"/>
      <c r="L177" s="78"/>
      <c r="M177" s="78"/>
      <c r="N177" s="78">
        <f t="shared" si="17"/>
        <v>13</v>
      </c>
    </row>
    <row r="178" spans="1:14" s="60" customFormat="1" ht="18.75" hidden="1" x14ac:dyDescent="0.3">
      <c r="A178" s="68">
        <v>10</v>
      </c>
      <c r="B178" s="65" t="s">
        <v>151</v>
      </c>
      <c r="C178" s="78">
        <v>11</v>
      </c>
      <c r="D178" s="78">
        <v>9</v>
      </c>
      <c r="E178" s="78"/>
      <c r="F178" s="78">
        <v>12</v>
      </c>
      <c r="G178" s="78">
        <v>11</v>
      </c>
      <c r="H178" s="78">
        <v>8</v>
      </c>
      <c r="I178" s="78"/>
      <c r="J178" s="78">
        <v>10</v>
      </c>
      <c r="K178" s="78"/>
      <c r="L178" s="78">
        <v>2</v>
      </c>
      <c r="M178" s="78"/>
      <c r="N178" s="78">
        <f t="shared" si="17"/>
        <v>10</v>
      </c>
    </row>
    <row r="179" spans="1:14" s="60" customFormat="1" ht="18.75" hidden="1" x14ac:dyDescent="0.3">
      <c r="A179" s="68">
        <v>11</v>
      </c>
      <c r="B179" s="65" t="s">
        <v>146</v>
      </c>
      <c r="C179" s="78">
        <v>11</v>
      </c>
      <c r="D179" s="78">
        <v>9</v>
      </c>
      <c r="E179" s="78"/>
      <c r="F179" s="78">
        <v>12</v>
      </c>
      <c r="G179" s="78">
        <v>9</v>
      </c>
      <c r="H179" s="78">
        <v>9</v>
      </c>
      <c r="I179" s="78"/>
      <c r="J179" s="78">
        <v>11</v>
      </c>
      <c r="K179" s="78">
        <v>2</v>
      </c>
      <c r="L179" s="78">
        <v>1</v>
      </c>
      <c r="M179" s="78"/>
      <c r="N179" s="78">
        <f t="shared" si="17"/>
        <v>11</v>
      </c>
    </row>
    <row r="180" spans="1:14" s="60" customFormat="1" ht="18.75" hidden="1" x14ac:dyDescent="0.3">
      <c r="A180" s="68">
        <v>12</v>
      </c>
      <c r="B180" s="65" t="s">
        <v>147</v>
      </c>
      <c r="C180" s="78">
        <v>11</v>
      </c>
      <c r="D180" s="78">
        <v>9</v>
      </c>
      <c r="E180" s="78"/>
      <c r="F180" s="78">
        <v>12</v>
      </c>
      <c r="G180" s="78">
        <v>11</v>
      </c>
      <c r="H180" s="78">
        <v>8</v>
      </c>
      <c r="I180" s="78"/>
      <c r="J180" s="78">
        <v>10</v>
      </c>
      <c r="K180" s="78">
        <v>1</v>
      </c>
      <c r="L180" s="78">
        <v>1</v>
      </c>
      <c r="M180" s="78"/>
      <c r="N180" s="78">
        <f t="shared" si="17"/>
        <v>10</v>
      </c>
    </row>
    <row r="181" spans="1:14" s="60" customFormat="1" ht="18.75" hidden="1" x14ac:dyDescent="0.3">
      <c r="A181" s="68">
        <v>13</v>
      </c>
      <c r="B181" s="65" t="s">
        <v>148</v>
      </c>
      <c r="C181" s="78">
        <v>11</v>
      </c>
      <c r="D181" s="78">
        <v>9</v>
      </c>
      <c r="E181" s="78"/>
      <c r="F181" s="78">
        <v>12</v>
      </c>
      <c r="G181" s="78">
        <v>11</v>
      </c>
      <c r="H181" s="78">
        <v>8</v>
      </c>
      <c r="I181" s="78"/>
      <c r="J181" s="78">
        <v>12</v>
      </c>
      <c r="K181" s="78">
        <v>1</v>
      </c>
      <c r="L181" s="78">
        <v>1</v>
      </c>
      <c r="M181" s="78"/>
      <c r="N181" s="78">
        <f>J181</f>
        <v>12</v>
      </c>
    </row>
    <row r="182" spans="1:14" s="67" customFormat="1" ht="18.75" hidden="1" x14ac:dyDescent="0.3">
      <c r="A182" s="48" t="s">
        <v>52</v>
      </c>
      <c r="B182" s="98" t="s">
        <v>55</v>
      </c>
      <c r="C182" s="76">
        <f>C183+C189</f>
        <v>145</v>
      </c>
      <c r="D182" s="76">
        <f t="shared" ref="D182:N182" si="18">D183+D189</f>
        <v>147</v>
      </c>
      <c r="E182" s="76">
        <f t="shared" si="18"/>
        <v>0</v>
      </c>
      <c r="F182" s="76">
        <f t="shared" si="18"/>
        <v>180</v>
      </c>
      <c r="G182" s="76">
        <f t="shared" si="18"/>
        <v>138</v>
      </c>
      <c r="H182" s="76">
        <f t="shared" si="18"/>
        <v>126</v>
      </c>
      <c r="I182" s="76">
        <f t="shared" si="18"/>
        <v>0</v>
      </c>
      <c r="J182" s="76">
        <f t="shared" si="18"/>
        <v>115</v>
      </c>
      <c r="K182" s="76">
        <f t="shared" si="18"/>
        <v>8</v>
      </c>
      <c r="L182" s="76">
        <f t="shared" si="18"/>
        <v>5</v>
      </c>
      <c r="M182" s="76">
        <f t="shared" si="18"/>
        <v>0</v>
      </c>
      <c r="N182" s="76">
        <f t="shared" si="18"/>
        <v>115</v>
      </c>
    </row>
    <row r="183" spans="1:14" s="67" customFormat="1" ht="18.75" hidden="1" x14ac:dyDescent="0.3">
      <c r="A183" s="48">
        <v>1</v>
      </c>
      <c r="B183" s="98" t="s">
        <v>38</v>
      </c>
      <c r="C183" s="76">
        <f>SUM(C184:C188)</f>
        <v>55</v>
      </c>
      <c r="D183" s="76">
        <f t="shared" ref="D183:N183" si="19">SUM(D184:D188)</f>
        <v>46</v>
      </c>
      <c r="E183" s="76">
        <f t="shared" si="19"/>
        <v>0</v>
      </c>
      <c r="F183" s="76">
        <f t="shared" si="19"/>
        <v>61</v>
      </c>
      <c r="G183" s="76">
        <f t="shared" si="19"/>
        <v>52</v>
      </c>
      <c r="H183" s="76">
        <f t="shared" si="19"/>
        <v>44</v>
      </c>
      <c r="I183" s="76">
        <f t="shared" si="19"/>
        <v>0</v>
      </c>
      <c r="J183" s="76">
        <f t="shared" si="19"/>
        <v>46</v>
      </c>
      <c r="K183" s="76">
        <f t="shared" si="19"/>
        <v>3</v>
      </c>
      <c r="L183" s="76">
        <f t="shared" si="19"/>
        <v>3</v>
      </c>
      <c r="M183" s="76">
        <f t="shared" si="19"/>
        <v>0</v>
      </c>
      <c r="N183" s="76">
        <f t="shared" si="19"/>
        <v>46</v>
      </c>
    </row>
    <row r="184" spans="1:14" s="60" customFormat="1" ht="18.75" hidden="1" x14ac:dyDescent="0.3">
      <c r="A184" s="64">
        <v>1.1000000000000001</v>
      </c>
      <c r="B184" s="43" t="s">
        <v>318</v>
      </c>
      <c r="C184" s="83">
        <v>11</v>
      </c>
      <c r="D184" s="64">
        <v>10</v>
      </c>
      <c r="E184" s="64"/>
      <c r="F184" s="42">
        <v>13</v>
      </c>
      <c r="G184" s="83">
        <v>10</v>
      </c>
      <c r="H184" s="64">
        <v>10</v>
      </c>
      <c r="I184" s="64"/>
      <c r="J184" s="42">
        <v>12</v>
      </c>
      <c r="K184" s="84">
        <v>1</v>
      </c>
      <c r="L184" s="84">
        <v>3</v>
      </c>
      <c r="M184" s="64"/>
      <c r="N184" s="42">
        <v>12</v>
      </c>
    </row>
    <row r="185" spans="1:14" s="60" customFormat="1" ht="18.75" hidden="1" x14ac:dyDescent="0.3">
      <c r="A185" s="64">
        <v>1.2</v>
      </c>
      <c r="B185" s="43" t="s">
        <v>319</v>
      </c>
      <c r="C185" s="83">
        <v>11</v>
      </c>
      <c r="D185" s="64">
        <v>9</v>
      </c>
      <c r="E185" s="64"/>
      <c r="F185" s="42">
        <v>12</v>
      </c>
      <c r="G185" s="83">
        <v>11</v>
      </c>
      <c r="H185" s="64">
        <v>9</v>
      </c>
      <c r="I185" s="64"/>
      <c r="J185" s="42">
        <v>8</v>
      </c>
      <c r="K185" s="84">
        <v>1</v>
      </c>
      <c r="L185" s="84"/>
      <c r="M185" s="64"/>
      <c r="N185" s="42">
        <v>8</v>
      </c>
    </row>
    <row r="186" spans="1:14" s="60" customFormat="1" ht="18.75" hidden="1" x14ac:dyDescent="0.3">
      <c r="A186" s="64">
        <v>1.3</v>
      </c>
      <c r="B186" s="43" t="s">
        <v>320</v>
      </c>
      <c r="C186" s="83">
        <v>11</v>
      </c>
      <c r="D186" s="64">
        <v>9</v>
      </c>
      <c r="E186" s="64"/>
      <c r="F186" s="42">
        <v>12</v>
      </c>
      <c r="G186" s="83">
        <v>11</v>
      </c>
      <c r="H186" s="64">
        <v>8</v>
      </c>
      <c r="I186" s="64"/>
      <c r="J186" s="42">
        <v>10</v>
      </c>
      <c r="K186" s="84"/>
      <c r="L186" s="84"/>
      <c r="M186" s="64"/>
      <c r="N186" s="42">
        <v>10</v>
      </c>
    </row>
    <row r="187" spans="1:14" s="60" customFormat="1" ht="18.75" hidden="1" x14ac:dyDescent="0.3">
      <c r="A187" s="64">
        <v>1.4</v>
      </c>
      <c r="B187" s="43" t="s">
        <v>321</v>
      </c>
      <c r="C187" s="83">
        <v>11</v>
      </c>
      <c r="D187" s="64">
        <v>9</v>
      </c>
      <c r="E187" s="64"/>
      <c r="F187" s="42">
        <v>12</v>
      </c>
      <c r="G187" s="83">
        <v>10</v>
      </c>
      <c r="H187" s="64">
        <v>9</v>
      </c>
      <c r="I187" s="64"/>
      <c r="J187" s="42">
        <v>5</v>
      </c>
      <c r="K187" s="84"/>
      <c r="L187" s="84"/>
      <c r="M187" s="64"/>
      <c r="N187" s="42">
        <v>5</v>
      </c>
    </row>
    <row r="188" spans="1:14" s="60" customFormat="1" ht="18.75" hidden="1" x14ac:dyDescent="0.3">
      <c r="A188" s="64">
        <v>1.5</v>
      </c>
      <c r="B188" s="43" t="s">
        <v>322</v>
      </c>
      <c r="C188" s="83">
        <v>11</v>
      </c>
      <c r="D188" s="64">
        <v>9</v>
      </c>
      <c r="E188" s="64"/>
      <c r="F188" s="42">
        <v>12</v>
      </c>
      <c r="G188" s="83">
        <v>10</v>
      </c>
      <c r="H188" s="64">
        <v>8</v>
      </c>
      <c r="I188" s="64"/>
      <c r="J188" s="42">
        <v>11</v>
      </c>
      <c r="K188" s="84">
        <v>1</v>
      </c>
      <c r="L188" s="84"/>
      <c r="M188" s="64"/>
      <c r="N188" s="42">
        <v>11</v>
      </c>
    </row>
    <row r="189" spans="1:14" s="60" customFormat="1" ht="18" hidden="1" customHeight="1" x14ac:dyDescent="0.3">
      <c r="A189" s="47">
        <v>2</v>
      </c>
      <c r="B189" s="36" t="s">
        <v>323</v>
      </c>
      <c r="C189" s="77">
        <f>SUM(C190:C197)</f>
        <v>90</v>
      </c>
      <c r="D189" s="77">
        <f t="shared" ref="D189:N189" si="20">SUM(D190:D197)</f>
        <v>101</v>
      </c>
      <c r="E189" s="77">
        <f t="shared" si="20"/>
        <v>0</v>
      </c>
      <c r="F189" s="77">
        <f t="shared" si="20"/>
        <v>119</v>
      </c>
      <c r="G189" s="77">
        <f t="shared" si="20"/>
        <v>86</v>
      </c>
      <c r="H189" s="77">
        <f t="shared" si="20"/>
        <v>82</v>
      </c>
      <c r="I189" s="77">
        <f t="shared" si="20"/>
        <v>0</v>
      </c>
      <c r="J189" s="77">
        <f t="shared" si="20"/>
        <v>69</v>
      </c>
      <c r="K189" s="77">
        <f t="shared" si="20"/>
        <v>5</v>
      </c>
      <c r="L189" s="77">
        <f t="shared" si="20"/>
        <v>2</v>
      </c>
      <c r="M189" s="77">
        <f t="shared" si="20"/>
        <v>0</v>
      </c>
      <c r="N189" s="77">
        <f t="shared" si="20"/>
        <v>69</v>
      </c>
    </row>
    <row r="190" spans="1:14" s="60" customFormat="1" ht="18.75" hidden="1" x14ac:dyDescent="0.3">
      <c r="A190" s="64">
        <v>2.1</v>
      </c>
      <c r="B190" s="43" t="s">
        <v>155</v>
      </c>
      <c r="C190" s="83">
        <v>11</v>
      </c>
      <c r="D190" s="64">
        <v>18</v>
      </c>
      <c r="E190" s="64"/>
      <c r="F190" s="42">
        <v>20</v>
      </c>
      <c r="G190" s="83">
        <v>10</v>
      </c>
      <c r="H190" s="64">
        <v>14</v>
      </c>
      <c r="I190" s="64"/>
      <c r="J190" s="42">
        <v>11</v>
      </c>
      <c r="K190" s="84"/>
      <c r="L190" s="84"/>
      <c r="M190" s="64"/>
      <c r="N190" s="42">
        <v>11</v>
      </c>
    </row>
    <row r="191" spans="1:14" s="60" customFormat="1" ht="18.75" hidden="1" x14ac:dyDescent="0.3">
      <c r="A191" s="64">
        <v>2.2000000000000002</v>
      </c>
      <c r="B191" s="43" t="s">
        <v>64</v>
      </c>
      <c r="C191" s="83">
        <v>11</v>
      </c>
      <c r="D191" s="64">
        <v>15</v>
      </c>
      <c r="E191" s="64"/>
      <c r="F191" s="42">
        <v>17</v>
      </c>
      <c r="G191" s="83">
        <v>10</v>
      </c>
      <c r="H191" s="64">
        <v>11</v>
      </c>
      <c r="I191" s="64"/>
      <c r="J191" s="42">
        <v>11</v>
      </c>
      <c r="K191" s="84"/>
      <c r="L191" s="84">
        <v>1</v>
      </c>
      <c r="M191" s="64"/>
      <c r="N191" s="42">
        <v>11</v>
      </c>
    </row>
    <row r="192" spans="1:14" s="60" customFormat="1" ht="18.75" hidden="1" x14ac:dyDescent="0.3">
      <c r="A192" s="64">
        <v>2.2999999999999998</v>
      </c>
      <c r="B192" s="43" t="s">
        <v>156</v>
      </c>
      <c r="C192" s="83">
        <v>12</v>
      </c>
      <c r="D192" s="64">
        <v>15</v>
      </c>
      <c r="E192" s="64"/>
      <c r="F192" s="42">
        <v>18</v>
      </c>
      <c r="G192" s="83">
        <v>11</v>
      </c>
      <c r="H192" s="64">
        <v>11</v>
      </c>
      <c r="I192" s="64"/>
      <c r="J192" s="42">
        <v>9</v>
      </c>
      <c r="K192" s="84"/>
      <c r="L192" s="84"/>
      <c r="M192" s="64"/>
      <c r="N192" s="42">
        <v>9</v>
      </c>
    </row>
    <row r="193" spans="1:15" s="60" customFormat="1" ht="18.75" hidden="1" x14ac:dyDescent="0.3">
      <c r="A193" s="64">
        <v>2.4</v>
      </c>
      <c r="B193" s="43" t="s">
        <v>158</v>
      </c>
      <c r="C193" s="83">
        <v>11</v>
      </c>
      <c r="D193" s="64">
        <v>11</v>
      </c>
      <c r="E193" s="64"/>
      <c r="F193" s="42">
        <v>13</v>
      </c>
      <c r="G193" s="83">
        <v>11</v>
      </c>
      <c r="H193" s="64">
        <v>9</v>
      </c>
      <c r="I193" s="64"/>
      <c r="J193" s="42">
        <v>7</v>
      </c>
      <c r="K193" s="84"/>
      <c r="L193" s="84"/>
      <c r="M193" s="64"/>
      <c r="N193" s="42">
        <v>7</v>
      </c>
    </row>
    <row r="194" spans="1:15" s="60" customFormat="1" ht="18.75" hidden="1" x14ac:dyDescent="0.3">
      <c r="A194" s="64">
        <v>2.5</v>
      </c>
      <c r="B194" s="43" t="s">
        <v>157</v>
      </c>
      <c r="C194" s="83">
        <v>12</v>
      </c>
      <c r="D194" s="64">
        <v>12</v>
      </c>
      <c r="E194" s="64"/>
      <c r="F194" s="42">
        <v>15</v>
      </c>
      <c r="G194" s="83">
        <v>11</v>
      </c>
      <c r="H194" s="64">
        <v>10</v>
      </c>
      <c r="I194" s="64"/>
      <c r="J194" s="64">
        <v>6</v>
      </c>
      <c r="K194" s="84">
        <v>4</v>
      </c>
      <c r="L194" s="84"/>
      <c r="M194" s="64"/>
      <c r="N194" s="64">
        <v>6</v>
      </c>
    </row>
    <row r="195" spans="1:15" s="60" customFormat="1" ht="18.75" hidden="1" x14ac:dyDescent="0.3">
      <c r="A195" s="64">
        <v>2.6</v>
      </c>
      <c r="B195" s="43" t="s">
        <v>159</v>
      </c>
      <c r="C195" s="83">
        <v>11</v>
      </c>
      <c r="D195" s="64">
        <v>10</v>
      </c>
      <c r="E195" s="64"/>
      <c r="F195" s="42">
        <v>12</v>
      </c>
      <c r="G195" s="83">
        <v>11</v>
      </c>
      <c r="H195" s="64">
        <v>9</v>
      </c>
      <c r="I195" s="64"/>
      <c r="J195" s="64">
        <v>8</v>
      </c>
      <c r="K195" s="84"/>
      <c r="L195" s="84"/>
      <c r="M195" s="64"/>
      <c r="N195" s="64">
        <v>8</v>
      </c>
    </row>
    <row r="196" spans="1:15" s="60" customFormat="1" ht="19.5" hidden="1" customHeight="1" x14ac:dyDescent="0.3">
      <c r="A196" s="64">
        <v>2.7</v>
      </c>
      <c r="B196" s="43" t="s">
        <v>160</v>
      </c>
      <c r="C196" s="83">
        <v>11</v>
      </c>
      <c r="D196" s="64">
        <v>10</v>
      </c>
      <c r="E196" s="64"/>
      <c r="F196" s="42">
        <v>12</v>
      </c>
      <c r="G196" s="83">
        <v>11</v>
      </c>
      <c r="H196" s="64">
        <v>9</v>
      </c>
      <c r="I196" s="64"/>
      <c r="J196" s="42">
        <v>6</v>
      </c>
      <c r="K196" s="84"/>
      <c r="L196" s="84"/>
      <c r="M196" s="64"/>
      <c r="N196" s="42">
        <v>6</v>
      </c>
    </row>
    <row r="197" spans="1:15" s="60" customFormat="1" ht="18.75" hidden="1" x14ac:dyDescent="0.3">
      <c r="A197" s="64">
        <v>2.8</v>
      </c>
      <c r="B197" s="43" t="s">
        <v>161</v>
      </c>
      <c r="C197" s="83">
        <v>11</v>
      </c>
      <c r="D197" s="64">
        <v>10</v>
      </c>
      <c r="E197" s="64"/>
      <c r="F197" s="42">
        <v>12</v>
      </c>
      <c r="G197" s="83">
        <v>11</v>
      </c>
      <c r="H197" s="64">
        <v>9</v>
      </c>
      <c r="I197" s="64"/>
      <c r="J197" s="42">
        <v>11</v>
      </c>
      <c r="K197" s="84">
        <v>1</v>
      </c>
      <c r="L197" s="84">
        <v>1</v>
      </c>
      <c r="M197" s="64"/>
      <c r="N197" s="42">
        <v>11</v>
      </c>
      <c r="O197" s="99"/>
    </row>
    <row r="198" spans="1:15" s="51" customFormat="1" ht="18.75" hidden="1" x14ac:dyDescent="0.3">
      <c r="A198" s="100" t="s">
        <v>54</v>
      </c>
      <c r="B198" s="49" t="s">
        <v>324</v>
      </c>
      <c r="C198" s="101">
        <f>SUM(C199:C215)</f>
        <v>192</v>
      </c>
      <c r="D198" s="101">
        <f t="shared" ref="D198:N198" si="21">SUM(D199:D215)</f>
        <v>175</v>
      </c>
      <c r="E198" s="101">
        <f t="shared" si="21"/>
        <v>0</v>
      </c>
      <c r="F198" s="101">
        <f t="shared" si="21"/>
        <v>231</v>
      </c>
      <c r="G198" s="101">
        <f t="shared" si="21"/>
        <v>179</v>
      </c>
      <c r="H198" s="101">
        <f t="shared" si="21"/>
        <v>170</v>
      </c>
      <c r="I198" s="101">
        <f t="shared" si="21"/>
        <v>0</v>
      </c>
      <c r="J198" s="101">
        <f t="shared" si="21"/>
        <v>173</v>
      </c>
      <c r="K198" s="101">
        <f t="shared" si="21"/>
        <v>36</v>
      </c>
      <c r="L198" s="101">
        <f t="shared" si="21"/>
        <v>18</v>
      </c>
      <c r="M198" s="101">
        <f t="shared" si="21"/>
        <v>0</v>
      </c>
      <c r="N198" s="101">
        <f t="shared" si="21"/>
        <v>173</v>
      </c>
      <c r="O198" s="102"/>
    </row>
    <row r="199" spans="1:15" s="60" customFormat="1" ht="18.75" hidden="1" x14ac:dyDescent="0.3">
      <c r="A199" s="68">
        <v>1</v>
      </c>
      <c r="B199" s="65" t="s">
        <v>325</v>
      </c>
      <c r="C199" s="78">
        <v>11</v>
      </c>
      <c r="D199" s="78">
        <v>10</v>
      </c>
      <c r="E199" s="78"/>
      <c r="F199" s="78">
        <v>13</v>
      </c>
      <c r="G199" s="78">
        <v>10</v>
      </c>
      <c r="H199" s="78">
        <v>10</v>
      </c>
      <c r="I199" s="78"/>
      <c r="J199" s="78">
        <v>9</v>
      </c>
      <c r="K199" s="78">
        <v>2</v>
      </c>
      <c r="L199" s="78"/>
      <c r="M199" s="78"/>
      <c r="N199" s="78">
        <v>9</v>
      </c>
      <c r="O199" s="99"/>
    </row>
    <row r="200" spans="1:15" s="60" customFormat="1" ht="18.75" hidden="1" x14ac:dyDescent="0.3">
      <c r="A200" s="68">
        <v>2</v>
      </c>
      <c r="B200" s="65" t="s">
        <v>326</v>
      </c>
      <c r="C200" s="78">
        <v>11</v>
      </c>
      <c r="D200" s="78">
        <v>10</v>
      </c>
      <c r="E200" s="78"/>
      <c r="F200" s="78">
        <v>13</v>
      </c>
      <c r="G200" s="78">
        <v>10</v>
      </c>
      <c r="H200" s="78">
        <v>10</v>
      </c>
      <c r="I200" s="78"/>
      <c r="J200" s="78">
        <v>10</v>
      </c>
      <c r="K200" s="78">
        <v>3</v>
      </c>
      <c r="L200" s="78">
        <v>1</v>
      </c>
      <c r="M200" s="78"/>
      <c r="N200" s="78">
        <v>10</v>
      </c>
      <c r="O200" s="99"/>
    </row>
    <row r="201" spans="1:15" s="60" customFormat="1" ht="18.75" hidden="1" x14ac:dyDescent="0.3">
      <c r="A201" s="68">
        <v>3</v>
      </c>
      <c r="B201" s="65" t="s">
        <v>327</v>
      </c>
      <c r="C201" s="78">
        <v>11</v>
      </c>
      <c r="D201" s="78">
        <v>10</v>
      </c>
      <c r="E201" s="78"/>
      <c r="F201" s="78">
        <v>13</v>
      </c>
      <c r="G201" s="78">
        <v>11</v>
      </c>
      <c r="H201" s="78">
        <v>10</v>
      </c>
      <c r="I201" s="78"/>
      <c r="J201" s="78">
        <v>10</v>
      </c>
      <c r="K201" s="78">
        <v>2</v>
      </c>
      <c r="L201" s="78">
        <v>1</v>
      </c>
      <c r="M201" s="78"/>
      <c r="N201" s="78">
        <v>10</v>
      </c>
      <c r="O201" s="99"/>
    </row>
    <row r="202" spans="1:15" s="60" customFormat="1" ht="18.75" hidden="1" x14ac:dyDescent="0.3">
      <c r="A202" s="68">
        <v>4</v>
      </c>
      <c r="B202" s="65" t="s">
        <v>328</v>
      </c>
      <c r="C202" s="78">
        <v>11</v>
      </c>
      <c r="D202" s="78">
        <v>10</v>
      </c>
      <c r="E202" s="78"/>
      <c r="F202" s="78">
        <v>13</v>
      </c>
      <c r="G202" s="78">
        <v>10</v>
      </c>
      <c r="H202" s="78">
        <v>10</v>
      </c>
      <c r="I202" s="78"/>
      <c r="J202" s="78">
        <v>9</v>
      </c>
      <c r="K202" s="78">
        <v>3</v>
      </c>
      <c r="L202" s="78"/>
      <c r="M202" s="78"/>
      <c r="N202" s="78">
        <v>9</v>
      </c>
      <c r="O202" s="99"/>
    </row>
    <row r="203" spans="1:15" s="60" customFormat="1" ht="18.75" hidden="1" x14ac:dyDescent="0.3">
      <c r="A203" s="68">
        <v>5</v>
      </c>
      <c r="B203" s="65" t="s">
        <v>329</v>
      </c>
      <c r="C203" s="78">
        <v>11</v>
      </c>
      <c r="D203" s="78">
        <v>10</v>
      </c>
      <c r="E203" s="78"/>
      <c r="F203" s="78">
        <v>13</v>
      </c>
      <c r="G203" s="78">
        <v>11</v>
      </c>
      <c r="H203" s="78">
        <v>10</v>
      </c>
      <c r="I203" s="78"/>
      <c r="J203" s="78">
        <v>10</v>
      </c>
      <c r="K203" s="78">
        <v>3</v>
      </c>
      <c r="L203" s="78">
        <v>5</v>
      </c>
      <c r="M203" s="78"/>
      <c r="N203" s="78">
        <v>10</v>
      </c>
      <c r="O203" s="99"/>
    </row>
    <row r="204" spans="1:15" s="60" customFormat="1" ht="18.75" hidden="1" x14ac:dyDescent="0.3">
      <c r="A204" s="68">
        <v>6</v>
      </c>
      <c r="B204" s="65" t="s">
        <v>330</v>
      </c>
      <c r="C204" s="78">
        <v>11</v>
      </c>
      <c r="D204" s="78">
        <v>10</v>
      </c>
      <c r="E204" s="78"/>
      <c r="F204" s="78">
        <v>13</v>
      </c>
      <c r="G204" s="78">
        <v>10</v>
      </c>
      <c r="H204" s="78">
        <v>10</v>
      </c>
      <c r="I204" s="78"/>
      <c r="J204" s="78">
        <v>10</v>
      </c>
      <c r="K204" s="78">
        <v>4</v>
      </c>
      <c r="L204" s="78">
        <v>0</v>
      </c>
      <c r="M204" s="78"/>
      <c r="N204" s="78">
        <v>10</v>
      </c>
      <c r="O204" s="99"/>
    </row>
    <row r="205" spans="1:15" s="60" customFormat="1" ht="18.75" hidden="1" x14ac:dyDescent="0.3">
      <c r="A205" s="68">
        <v>7</v>
      </c>
      <c r="B205" s="65" t="s">
        <v>331</v>
      </c>
      <c r="C205" s="78">
        <v>11</v>
      </c>
      <c r="D205" s="78">
        <v>10</v>
      </c>
      <c r="E205" s="78"/>
      <c r="F205" s="78">
        <v>13</v>
      </c>
      <c r="G205" s="78">
        <v>10</v>
      </c>
      <c r="H205" s="78">
        <v>10</v>
      </c>
      <c r="I205" s="78"/>
      <c r="J205" s="78">
        <v>11</v>
      </c>
      <c r="K205" s="78">
        <v>3</v>
      </c>
      <c r="L205" s="78">
        <v>2</v>
      </c>
      <c r="M205" s="78"/>
      <c r="N205" s="78">
        <v>11</v>
      </c>
      <c r="O205" s="99"/>
    </row>
    <row r="206" spans="1:15" s="60" customFormat="1" ht="18.75" hidden="1" x14ac:dyDescent="0.3">
      <c r="A206" s="68">
        <v>8</v>
      </c>
      <c r="B206" s="65" t="s">
        <v>332</v>
      </c>
      <c r="C206" s="78">
        <v>11</v>
      </c>
      <c r="D206" s="78">
        <v>10</v>
      </c>
      <c r="E206" s="78"/>
      <c r="F206" s="78">
        <v>13</v>
      </c>
      <c r="G206" s="78">
        <v>11</v>
      </c>
      <c r="H206" s="78">
        <v>9</v>
      </c>
      <c r="I206" s="78"/>
      <c r="J206" s="78">
        <v>11</v>
      </c>
      <c r="K206" s="78">
        <v>5</v>
      </c>
      <c r="L206" s="78">
        <v>0</v>
      </c>
      <c r="M206" s="78"/>
      <c r="N206" s="78">
        <v>11</v>
      </c>
      <c r="O206" s="99"/>
    </row>
    <row r="207" spans="1:15" s="60" customFormat="1" ht="18.75" hidden="1" x14ac:dyDescent="0.3">
      <c r="A207" s="68">
        <v>9</v>
      </c>
      <c r="B207" s="65" t="s">
        <v>333</v>
      </c>
      <c r="C207" s="78">
        <v>11</v>
      </c>
      <c r="D207" s="78">
        <v>10</v>
      </c>
      <c r="E207" s="78"/>
      <c r="F207" s="78">
        <v>13</v>
      </c>
      <c r="G207" s="78">
        <v>10</v>
      </c>
      <c r="H207" s="78">
        <v>10</v>
      </c>
      <c r="I207" s="78"/>
      <c r="J207" s="78">
        <v>8</v>
      </c>
      <c r="K207" s="78">
        <v>1</v>
      </c>
      <c r="L207" s="78">
        <v>2</v>
      </c>
      <c r="M207" s="78"/>
      <c r="N207" s="78">
        <v>8</v>
      </c>
      <c r="O207" s="99"/>
    </row>
    <row r="208" spans="1:15" s="60" customFormat="1" ht="18.75" hidden="1" x14ac:dyDescent="0.3">
      <c r="A208" s="68">
        <v>10</v>
      </c>
      <c r="B208" s="65" t="s">
        <v>117</v>
      </c>
      <c r="C208" s="78">
        <v>11</v>
      </c>
      <c r="D208" s="78">
        <v>10</v>
      </c>
      <c r="E208" s="78"/>
      <c r="F208" s="78">
        <v>13</v>
      </c>
      <c r="G208" s="78">
        <v>11</v>
      </c>
      <c r="H208" s="78">
        <v>10</v>
      </c>
      <c r="I208" s="78"/>
      <c r="J208" s="78">
        <v>12</v>
      </c>
      <c r="K208" s="78"/>
      <c r="L208" s="78">
        <v>1</v>
      </c>
      <c r="M208" s="78"/>
      <c r="N208" s="103">
        <v>12</v>
      </c>
      <c r="O208" s="99"/>
    </row>
    <row r="209" spans="1:15" s="60" customFormat="1" ht="18.75" hidden="1" x14ac:dyDescent="0.3">
      <c r="A209" s="68">
        <v>11</v>
      </c>
      <c r="B209" s="104" t="s">
        <v>118</v>
      </c>
      <c r="C209" s="103">
        <v>12</v>
      </c>
      <c r="D209" s="103">
        <v>11</v>
      </c>
      <c r="E209" s="103"/>
      <c r="F209" s="103">
        <v>15</v>
      </c>
      <c r="G209" s="103">
        <v>11</v>
      </c>
      <c r="H209" s="103">
        <v>10</v>
      </c>
      <c r="I209" s="103"/>
      <c r="J209" s="103">
        <v>11</v>
      </c>
      <c r="K209" s="103">
        <v>1</v>
      </c>
      <c r="L209" s="103">
        <v>2</v>
      </c>
      <c r="M209" s="103"/>
      <c r="N209" s="103">
        <v>11</v>
      </c>
      <c r="O209" s="99"/>
    </row>
    <row r="210" spans="1:15" s="60" customFormat="1" ht="18.75" hidden="1" x14ac:dyDescent="0.3">
      <c r="A210" s="68">
        <v>12</v>
      </c>
      <c r="B210" s="104" t="s">
        <v>114</v>
      </c>
      <c r="C210" s="103">
        <v>12</v>
      </c>
      <c r="D210" s="103">
        <v>11</v>
      </c>
      <c r="E210" s="103"/>
      <c r="F210" s="103">
        <v>15</v>
      </c>
      <c r="G210" s="103">
        <v>11</v>
      </c>
      <c r="H210" s="103">
        <v>11</v>
      </c>
      <c r="I210" s="103"/>
      <c r="J210" s="103">
        <v>10</v>
      </c>
      <c r="K210" s="103">
        <v>1</v>
      </c>
      <c r="L210" s="103"/>
      <c r="M210" s="103"/>
      <c r="N210" s="103">
        <v>10</v>
      </c>
      <c r="O210" s="99"/>
    </row>
    <row r="211" spans="1:15" s="60" customFormat="1" ht="18.75" hidden="1" x14ac:dyDescent="0.3">
      <c r="A211" s="68">
        <v>13</v>
      </c>
      <c r="B211" s="104" t="s">
        <v>115</v>
      </c>
      <c r="C211" s="103">
        <v>12</v>
      </c>
      <c r="D211" s="103">
        <v>11</v>
      </c>
      <c r="E211" s="103"/>
      <c r="F211" s="103">
        <v>15</v>
      </c>
      <c r="G211" s="103">
        <v>11</v>
      </c>
      <c r="H211" s="103">
        <v>10</v>
      </c>
      <c r="I211" s="103"/>
      <c r="J211" s="103">
        <v>12</v>
      </c>
      <c r="K211" s="103"/>
      <c r="L211" s="103"/>
      <c r="M211" s="103"/>
      <c r="N211" s="78">
        <v>12</v>
      </c>
      <c r="O211" s="99"/>
    </row>
    <row r="212" spans="1:15" s="60" customFormat="1" ht="18.75" hidden="1" x14ac:dyDescent="0.3">
      <c r="A212" s="68">
        <v>14</v>
      </c>
      <c r="B212" s="65" t="s">
        <v>119</v>
      </c>
      <c r="C212" s="78">
        <v>11</v>
      </c>
      <c r="D212" s="78">
        <v>10</v>
      </c>
      <c r="E212" s="78"/>
      <c r="F212" s="78">
        <v>13</v>
      </c>
      <c r="G212" s="78">
        <v>10</v>
      </c>
      <c r="H212" s="78">
        <v>10</v>
      </c>
      <c r="I212" s="78"/>
      <c r="J212" s="78">
        <v>8</v>
      </c>
      <c r="K212" s="78">
        <v>3</v>
      </c>
      <c r="L212" s="78">
        <v>2</v>
      </c>
      <c r="M212" s="78"/>
      <c r="N212" s="103">
        <v>8</v>
      </c>
      <c r="O212" s="99"/>
    </row>
    <row r="213" spans="1:15" s="60" customFormat="1" ht="18.75" hidden="1" x14ac:dyDescent="0.3">
      <c r="A213" s="68">
        <v>15</v>
      </c>
      <c r="B213" s="104" t="s">
        <v>120</v>
      </c>
      <c r="C213" s="103">
        <v>12</v>
      </c>
      <c r="D213" s="103">
        <v>11</v>
      </c>
      <c r="E213" s="103"/>
      <c r="F213" s="103">
        <v>15</v>
      </c>
      <c r="G213" s="103">
        <v>11</v>
      </c>
      <c r="H213" s="103">
        <v>9</v>
      </c>
      <c r="I213" s="103"/>
      <c r="J213" s="103">
        <v>9</v>
      </c>
      <c r="K213" s="103">
        <v>3</v>
      </c>
      <c r="L213" s="103"/>
      <c r="M213" s="103"/>
      <c r="N213" s="103">
        <v>9</v>
      </c>
      <c r="O213" s="99"/>
    </row>
    <row r="214" spans="1:15" s="60" customFormat="1" ht="18.75" hidden="1" x14ac:dyDescent="0.3">
      <c r="A214" s="68">
        <v>16</v>
      </c>
      <c r="B214" s="104" t="s">
        <v>113</v>
      </c>
      <c r="C214" s="103">
        <v>12</v>
      </c>
      <c r="D214" s="103">
        <v>11</v>
      </c>
      <c r="E214" s="103"/>
      <c r="F214" s="103">
        <v>15</v>
      </c>
      <c r="G214" s="103">
        <v>10</v>
      </c>
      <c r="H214" s="103">
        <v>11</v>
      </c>
      <c r="I214" s="103"/>
      <c r="J214" s="103">
        <v>11</v>
      </c>
      <c r="K214" s="103">
        <v>1</v>
      </c>
      <c r="L214" s="103"/>
      <c r="M214" s="103"/>
      <c r="N214" s="105">
        <v>11</v>
      </c>
      <c r="O214" s="99"/>
    </row>
    <row r="215" spans="1:15" s="60" customFormat="1" ht="18.75" hidden="1" x14ac:dyDescent="0.3">
      <c r="A215" s="68">
        <v>17</v>
      </c>
      <c r="B215" s="106" t="s">
        <v>116</v>
      </c>
      <c r="C215" s="78">
        <v>11</v>
      </c>
      <c r="D215" s="78">
        <v>10</v>
      </c>
      <c r="E215" s="78"/>
      <c r="F215" s="78">
        <v>13</v>
      </c>
      <c r="G215" s="78">
        <v>11</v>
      </c>
      <c r="H215" s="78">
        <v>10</v>
      </c>
      <c r="I215" s="78"/>
      <c r="J215" s="78">
        <v>12</v>
      </c>
      <c r="K215" s="78">
        <v>1</v>
      </c>
      <c r="L215" s="78">
        <v>2</v>
      </c>
      <c r="M215" s="78"/>
      <c r="N215" s="78">
        <v>12</v>
      </c>
      <c r="O215" s="99"/>
    </row>
    <row r="216" spans="1:15" s="21" customFormat="1" ht="15.75" x14ac:dyDescent="0.25">
      <c r="A216" s="1" t="s">
        <v>29</v>
      </c>
      <c r="B216" s="1" t="s">
        <v>30</v>
      </c>
      <c r="C216" s="19">
        <f>C217</f>
        <v>0</v>
      </c>
      <c r="D216" s="19">
        <f t="shared" ref="D216:N216" si="22">D217</f>
        <v>1984</v>
      </c>
      <c r="E216" s="19">
        <f t="shared" si="22"/>
        <v>18832</v>
      </c>
      <c r="F216" s="19">
        <f t="shared" si="22"/>
        <v>661</v>
      </c>
      <c r="G216" s="19">
        <f t="shared" si="22"/>
        <v>382</v>
      </c>
      <c r="H216" s="19">
        <f t="shared" si="22"/>
        <v>1452</v>
      </c>
      <c r="I216" s="19">
        <f t="shared" si="22"/>
        <v>16627</v>
      </c>
      <c r="J216" s="19">
        <f t="shared" si="22"/>
        <v>661</v>
      </c>
      <c r="K216" s="19">
        <f t="shared" si="22"/>
        <v>96</v>
      </c>
      <c r="L216" s="19">
        <f t="shared" si="22"/>
        <v>172</v>
      </c>
      <c r="M216" s="19">
        <f t="shared" si="22"/>
        <v>108</v>
      </c>
      <c r="N216" s="19">
        <f t="shared" si="22"/>
        <v>0</v>
      </c>
    </row>
    <row r="217" spans="1:15" ht="47.25" x14ac:dyDescent="0.25">
      <c r="A217" s="25"/>
      <c r="B217" s="25" t="s">
        <v>33</v>
      </c>
      <c r="C217" s="31"/>
      <c r="D217" s="31">
        <v>1984</v>
      </c>
      <c r="E217" s="32">
        <v>18832</v>
      </c>
      <c r="F217" s="32">
        <v>661</v>
      </c>
      <c r="G217" s="32">
        <v>382</v>
      </c>
      <c r="H217" s="32">
        <v>1452</v>
      </c>
      <c r="I217" s="32">
        <v>16627</v>
      </c>
      <c r="J217" s="32">
        <v>661</v>
      </c>
      <c r="K217" s="33">
        <v>96</v>
      </c>
      <c r="L217" s="33">
        <v>172</v>
      </c>
      <c r="M217" s="33">
        <v>108</v>
      </c>
      <c r="N217" s="33"/>
    </row>
    <row r="218" spans="1:15" s="21" customFormat="1" ht="24.95" customHeight="1" x14ac:dyDescent="0.25">
      <c r="A218" s="1" t="s">
        <v>31</v>
      </c>
      <c r="B218" s="2" t="s">
        <v>32</v>
      </c>
      <c r="C218" s="19">
        <f t="shared" ref="C218:N218" si="23">C216+C10</f>
        <v>2096</v>
      </c>
      <c r="D218" s="19">
        <f t="shared" si="23"/>
        <v>3883</v>
      </c>
      <c r="E218" s="19">
        <f t="shared" si="23"/>
        <v>18832</v>
      </c>
      <c r="F218" s="19">
        <f t="shared" si="23"/>
        <v>3157</v>
      </c>
      <c r="G218" s="19">
        <f t="shared" si="23"/>
        <v>2343</v>
      </c>
      <c r="H218" s="19">
        <f t="shared" si="23"/>
        <v>3192</v>
      </c>
      <c r="I218" s="19">
        <f t="shared" si="23"/>
        <v>16627</v>
      </c>
      <c r="J218" s="19">
        <f t="shared" si="23"/>
        <v>2444</v>
      </c>
      <c r="K218" s="19">
        <f t="shared" si="23"/>
        <v>466</v>
      </c>
      <c r="L218" s="19">
        <f t="shared" si="23"/>
        <v>401</v>
      </c>
      <c r="M218" s="19">
        <f t="shared" si="23"/>
        <v>108</v>
      </c>
      <c r="N218" s="19">
        <f t="shared" si="23"/>
        <v>1783</v>
      </c>
      <c r="O218" s="20"/>
    </row>
    <row r="219" spans="1:15" ht="36.75" customHeight="1" x14ac:dyDescent="0.25">
      <c r="A219" s="111"/>
      <c r="B219" s="112" t="s">
        <v>163</v>
      </c>
      <c r="C219" s="113"/>
      <c r="D219" s="113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</row>
    <row r="220" spans="1:15" ht="24.6" customHeight="1" x14ac:dyDescent="0.25">
      <c r="A220" s="2" t="s">
        <v>13</v>
      </c>
      <c r="B220" s="22" t="s">
        <v>28</v>
      </c>
      <c r="C220" s="23">
        <v>1128</v>
      </c>
      <c r="D220" s="23">
        <v>1144</v>
      </c>
      <c r="E220" s="24">
        <v>0</v>
      </c>
      <c r="F220" s="24">
        <v>1503</v>
      </c>
      <c r="G220" s="24">
        <v>993</v>
      </c>
      <c r="H220" s="24">
        <v>930</v>
      </c>
      <c r="I220" s="24">
        <v>0</v>
      </c>
      <c r="J220" s="24">
        <v>1205</v>
      </c>
      <c r="K220" s="24">
        <v>227</v>
      </c>
      <c r="L220" s="24">
        <v>122</v>
      </c>
      <c r="M220" s="24">
        <v>0</v>
      </c>
      <c r="N220" s="24">
        <v>1205</v>
      </c>
    </row>
    <row r="221" spans="1:15" s="41" customFormat="1" ht="26.25" hidden="1" customHeight="1" x14ac:dyDescent="0.25">
      <c r="A221" s="35" t="s">
        <v>1</v>
      </c>
      <c r="B221" s="36" t="s">
        <v>53</v>
      </c>
      <c r="C221" s="37">
        <f>SUM(C222:C236)</f>
        <v>180</v>
      </c>
      <c r="D221" s="37">
        <f t="shared" ref="D221:N221" si="24">SUM(D222:D236)</f>
        <v>154</v>
      </c>
      <c r="E221" s="37">
        <f t="shared" si="24"/>
        <v>0</v>
      </c>
      <c r="F221" s="37">
        <f t="shared" si="24"/>
        <v>214</v>
      </c>
      <c r="G221" s="37">
        <f t="shared" si="24"/>
        <v>163</v>
      </c>
      <c r="H221" s="37">
        <f t="shared" si="24"/>
        <v>133</v>
      </c>
      <c r="I221" s="37">
        <f t="shared" si="24"/>
        <v>0</v>
      </c>
      <c r="J221" s="37">
        <f t="shared" si="24"/>
        <v>171</v>
      </c>
      <c r="K221" s="37">
        <f t="shared" si="24"/>
        <v>24</v>
      </c>
      <c r="L221" s="37">
        <f t="shared" si="24"/>
        <v>4</v>
      </c>
      <c r="M221" s="37">
        <f t="shared" si="24"/>
        <v>0</v>
      </c>
      <c r="N221" s="37">
        <f t="shared" si="24"/>
        <v>0</v>
      </c>
    </row>
    <row r="222" spans="1:15" s="41" customFormat="1" ht="26.25" hidden="1" customHeight="1" x14ac:dyDescent="0.25">
      <c r="A222" s="42">
        <v>1</v>
      </c>
      <c r="B222" s="43" t="s">
        <v>198</v>
      </c>
      <c r="C222" s="44">
        <v>12</v>
      </c>
      <c r="D222" s="44">
        <v>9</v>
      </c>
      <c r="E222" s="44">
        <v>0</v>
      </c>
      <c r="F222" s="44">
        <v>13</v>
      </c>
      <c r="G222" s="44">
        <v>11</v>
      </c>
      <c r="H222" s="44">
        <v>8</v>
      </c>
      <c r="I222" s="44">
        <v>0</v>
      </c>
      <c r="J222" s="44">
        <v>10</v>
      </c>
      <c r="K222" s="40">
        <v>1</v>
      </c>
      <c r="L222" s="40"/>
      <c r="M222" s="40"/>
      <c r="N222" s="40"/>
    </row>
    <row r="223" spans="1:15" s="41" customFormat="1" ht="26.25" hidden="1" customHeight="1" x14ac:dyDescent="0.25">
      <c r="A223" s="42">
        <v>2</v>
      </c>
      <c r="B223" s="43" t="s">
        <v>188</v>
      </c>
      <c r="C223" s="44">
        <v>12</v>
      </c>
      <c r="D223" s="44">
        <v>11</v>
      </c>
      <c r="E223" s="44">
        <v>0</v>
      </c>
      <c r="F223" s="44">
        <v>15</v>
      </c>
      <c r="G223" s="44">
        <v>11</v>
      </c>
      <c r="H223" s="44">
        <v>9</v>
      </c>
      <c r="I223" s="44">
        <v>0</v>
      </c>
      <c r="J223" s="44">
        <v>13</v>
      </c>
      <c r="K223" s="40"/>
      <c r="L223" s="40"/>
      <c r="M223" s="40"/>
      <c r="N223" s="40"/>
    </row>
    <row r="224" spans="1:15" s="41" customFormat="1" ht="26.25" hidden="1" customHeight="1" x14ac:dyDescent="0.25">
      <c r="A224" s="42">
        <v>3</v>
      </c>
      <c r="B224" s="43" t="s">
        <v>187</v>
      </c>
      <c r="C224" s="44">
        <v>12</v>
      </c>
      <c r="D224" s="44">
        <v>11</v>
      </c>
      <c r="E224" s="44">
        <v>0</v>
      </c>
      <c r="F224" s="44">
        <v>15</v>
      </c>
      <c r="G224" s="44">
        <v>11</v>
      </c>
      <c r="H224" s="44">
        <v>10</v>
      </c>
      <c r="I224" s="44">
        <v>0</v>
      </c>
      <c r="J224" s="44">
        <v>14</v>
      </c>
      <c r="K224" s="40">
        <v>3</v>
      </c>
      <c r="L224" s="40"/>
      <c r="M224" s="40"/>
      <c r="N224" s="40"/>
    </row>
    <row r="225" spans="1:14" s="41" customFormat="1" ht="26.25" hidden="1" customHeight="1" x14ac:dyDescent="0.25">
      <c r="A225" s="42">
        <v>4</v>
      </c>
      <c r="B225" s="43" t="s">
        <v>197</v>
      </c>
      <c r="C225" s="44">
        <v>12</v>
      </c>
      <c r="D225" s="44">
        <v>9</v>
      </c>
      <c r="E225" s="44">
        <v>0</v>
      </c>
      <c r="F225" s="44">
        <v>12</v>
      </c>
      <c r="G225" s="44">
        <v>10</v>
      </c>
      <c r="H225" s="44">
        <v>6</v>
      </c>
      <c r="I225" s="44">
        <v>0</v>
      </c>
      <c r="J225" s="44">
        <v>9</v>
      </c>
      <c r="K225" s="40"/>
      <c r="L225" s="40"/>
      <c r="M225" s="40"/>
      <c r="N225" s="40"/>
    </row>
    <row r="226" spans="1:14" s="41" customFormat="1" ht="26.25" hidden="1" customHeight="1" x14ac:dyDescent="0.25">
      <c r="A226" s="42">
        <v>5</v>
      </c>
      <c r="B226" s="43" t="s">
        <v>189</v>
      </c>
      <c r="C226" s="44">
        <v>12</v>
      </c>
      <c r="D226" s="44">
        <v>10</v>
      </c>
      <c r="E226" s="44">
        <v>0</v>
      </c>
      <c r="F226" s="44">
        <v>14</v>
      </c>
      <c r="G226" s="44">
        <v>11</v>
      </c>
      <c r="H226" s="44">
        <v>10</v>
      </c>
      <c r="I226" s="44">
        <v>0</v>
      </c>
      <c r="J226" s="44">
        <v>13</v>
      </c>
      <c r="K226" s="40">
        <v>4</v>
      </c>
      <c r="L226" s="40">
        <v>1</v>
      </c>
      <c r="M226" s="40"/>
      <c r="N226" s="40"/>
    </row>
    <row r="227" spans="1:14" s="41" customFormat="1" ht="26.25" hidden="1" customHeight="1" x14ac:dyDescent="0.25">
      <c r="A227" s="42">
        <v>6</v>
      </c>
      <c r="B227" s="43" t="s">
        <v>185</v>
      </c>
      <c r="C227" s="44">
        <v>12</v>
      </c>
      <c r="D227" s="44">
        <v>10</v>
      </c>
      <c r="E227" s="44">
        <v>0</v>
      </c>
      <c r="F227" s="44">
        <v>14</v>
      </c>
      <c r="G227" s="44">
        <v>10</v>
      </c>
      <c r="H227" s="44">
        <v>10</v>
      </c>
      <c r="I227" s="44">
        <v>0</v>
      </c>
      <c r="J227" s="44">
        <v>11</v>
      </c>
      <c r="K227" s="40"/>
      <c r="L227" s="40"/>
      <c r="M227" s="40"/>
      <c r="N227" s="40"/>
    </row>
    <row r="228" spans="1:14" s="41" customFormat="1" ht="26.25" hidden="1" customHeight="1" x14ac:dyDescent="0.25">
      <c r="A228" s="42">
        <v>7</v>
      </c>
      <c r="B228" s="43" t="s">
        <v>192</v>
      </c>
      <c r="C228" s="44">
        <v>12</v>
      </c>
      <c r="D228" s="44">
        <v>9</v>
      </c>
      <c r="E228" s="44">
        <v>0</v>
      </c>
      <c r="F228" s="44">
        <v>13</v>
      </c>
      <c r="G228" s="44">
        <v>11</v>
      </c>
      <c r="H228" s="44">
        <v>7</v>
      </c>
      <c r="I228" s="44">
        <v>0</v>
      </c>
      <c r="J228" s="44">
        <v>9</v>
      </c>
      <c r="K228" s="40">
        <v>1</v>
      </c>
      <c r="L228" s="40"/>
      <c r="M228" s="40"/>
      <c r="N228" s="40"/>
    </row>
    <row r="229" spans="1:14" s="41" customFormat="1" ht="26.25" hidden="1" customHeight="1" x14ac:dyDescent="0.25">
      <c r="A229" s="42">
        <v>8</v>
      </c>
      <c r="B229" s="43" t="s">
        <v>194</v>
      </c>
      <c r="C229" s="44">
        <v>12</v>
      </c>
      <c r="D229" s="44">
        <v>8</v>
      </c>
      <c r="E229" s="44">
        <v>0</v>
      </c>
      <c r="F229" s="44">
        <v>13</v>
      </c>
      <c r="G229" s="44">
        <v>11</v>
      </c>
      <c r="H229" s="44">
        <v>8</v>
      </c>
      <c r="I229" s="44">
        <v>0</v>
      </c>
      <c r="J229" s="44">
        <v>10</v>
      </c>
      <c r="K229" s="40">
        <v>2</v>
      </c>
      <c r="L229" s="40"/>
      <c r="M229" s="40"/>
      <c r="N229" s="40"/>
    </row>
    <row r="230" spans="1:14" s="41" customFormat="1" ht="26.25" hidden="1" customHeight="1" x14ac:dyDescent="0.25">
      <c r="A230" s="42">
        <v>9</v>
      </c>
      <c r="B230" s="43" t="s">
        <v>195</v>
      </c>
      <c r="C230" s="44">
        <v>12</v>
      </c>
      <c r="D230" s="44">
        <v>12</v>
      </c>
      <c r="E230" s="44">
        <v>0</v>
      </c>
      <c r="F230" s="44">
        <v>16</v>
      </c>
      <c r="G230" s="44">
        <v>11</v>
      </c>
      <c r="H230" s="44">
        <v>10</v>
      </c>
      <c r="I230" s="44">
        <v>0</v>
      </c>
      <c r="J230" s="44">
        <v>11</v>
      </c>
      <c r="K230" s="40">
        <v>2</v>
      </c>
      <c r="L230" s="40"/>
      <c r="M230" s="40"/>
      <c r="N230" s="40"/>
    </row>
    <row r="231" spans="1:14" s="41" customFormat="1" ht="26.25" hidden="1" customHeight="1" x14ac:dyDescent="0.25">
      <c r="A231" s="42">
        <v>10</v>
      </c>
      <c r="B231" s="43" t="s">
        <v>227</v>
      </c>
      <c r="C231" s="44">
        <v>12</v>
      </c>
      <c r="D231" s="44">
        <v>11</v>
      </c>
      <c r="E231" s="44">
        <v>0</v>
      </c>
      <c r="F231" s="44">
        <v>15</v>
      </c>
      <c r="G231" s="44">
        <v>11</v>
      </c>
      <c r="H231" s="44">
        <v>10</v>
      </c>
      <c r="I231" s="44">
        <v>0</v>
      </c>
      <c r="J231" s="44">
        <v>12</v>
      </c>
      <c r="K231" s="40">
        <v>2</v>
      </c>
      <c r="L231" s="40"/>
      <c r="M231" s="40"/>
      <c r="N231" s="40"/>
    </row>
    <row r="232" spans="1:14" s="41" customFormat="1" ht="26.25" hidden="1" customHeight="1" x14ac:dyDescent="0.25">
      <c r="A232" s="42">
        <v>11</v>
      </c>
      <c r="B232" s="43" t="s">
        <v>193</v>
      </c>
      <c r="C232" s="44">
        <v>12</v>
      </c>
      <c r="D232" s="44">
        <v>10</v>
      </c>
      <c r="E232" s="44">
        <v>0</v>
      </c>
      <c r="F232" s="44">
        <v>14</v>
      </c>
      <c r="G232" s="44">
        <v>11</v>
      </c>
      <c r="H232" s="44">
        <v>7</v>
      </c>
      <c r="I232" s="44">
        <v>0</v>
      </c>
      <c r="J232" s="44">
        <v>12</v>
      </c>
      <c r="K232" s="40">
        <v>2</v>
      </c>
      <c r="L232" s="40"/>
      <c r="M232" s="40"/>
      <c r="N232" s="40"/>
    </row>
    <row r="233" spans="1:14" s="41" customFormat="1" ht="26.25" hidden="1" customHeight="1" x14ac:dyDescent="0.25">
      <c r="A233" s="42">
        <v>12</v>
      </c>
      <c r="B233" s="43" t="s">
        <v>186</v>
      </c>
      <c r="C233" s="44">
        <v>12</v>
      </c>
      <c r="D233" s="44">
        <v>12</v>
      </c>
      <c r="E233" s="44">
        <v>0</v>
      </c>
      <c r="F233" s="44">
        <v>16</v>
      </c>
      <c r="G233" s="44">
        <v>11</v>
      </c>
      <c r="H233" s="44">
        <v>9</v>
      </c>
      <c r="I233" s="44">
        <v>0</v>
      </c>
      <c r="J233" s="44">
        <v>14</v>
      </c>
      <c r="K233" s="40">
        <v>1</v>
      </c>
      <c r="L233" s="40">
        <v>1</v>
      </c>
      <c r="M233" s="40"/>
      <c r="N233" s="40"/>
    </row>
    <row r="234" spans="1:14" s="41" customFormat="1" ht="26.25" hidden="1" customHeight="1" x14ac:dyDescent="0.25">
      <c r="A234" s="42">
        <v>13</v>
      </c>
      <c r="B234" s="43" t="s">
        <v>196</v>
      </c>
      <c r="C234" s="44">
        <v>12</v>
      </c>
      <c r="D234" s="44">
        <v>12</v>
      </c>
      <c r="E234" s="44">
        <v>0</v>
      </c>
      <c r="F234" s="44">
        <v>16</v>
      </c>
      <c r="G234" s="44">
        <v>11</v>
      </c>
      <c r="H234" s="44">
        <v>10</v>
      </c>
      <c r="I234" s="44">
        <v>0</v>
      </c>
      <c r="J234" s="44">
        <v>10</v>
      </c>
      <c r="K234" s="40"/>
      <c r="L234" s="40">
        <v>1</v>
      </c>
      <c r="M234" s="40"/>
      <c r="N234" s="40"/>
    </row>
    <row r="235" spans="1:14" s="41" customFormat="1" ht="26.25" hidden="1" customHeight="1" x14ac:dyDescent="0.25">
      <c r="A235" s="42">
        <v>14</v>
      </c>
      <c r="B235" s="43" t="s">
        <v>191</v>
      </c>
      <c r="C235" s="44">
        <v>12</v>
      </c>
      <c r="D235" s="44">
        <v>10</v>
      </c>
      <c r="E235" s="44">
        <v>0</v>
      </c>
      <c r="F235" s="44">
        <v>14</v>
      </c>
      <c r="G235" s="44">
        <v>11</v>
      </c>
      <c r="H235" s="44">
        <v>9</v>
      </c>
      <c r="I235" s="44">
        <v>0</v>
      </c>
      <c r="J235" s="44">
        <v>11</v>
      </c>
      <c r="K235" s="40">
        <v>3</v>
      </c>
      <c r="L235" s="40"/>
      <c r="M235" s="40"/>
      <c r="N235" s="40"/>
    </row>
    <row r="236" spans="1:14" s="39" customFormat="1" ht="26.25" hidden="1" customHeight="1" x14ac:dyDescent="0.25">
      <c r="A236" s="42">
        <v>15</v>
      </c>
      <c r="B236" s="43" t="s">
        <v>190</v>
      </c>
      <c r="C236" s="44">
        <v>12</v>
      </c>
      <c r="D236" s="44">
        <v>10</v>
      </c>
      <c r="E236" s="44">
        <v>0</v>
      </c>
      <c r="F236" s="44">
        <v>14</v>
      </c>
      <c r="G236" s="44">
        <v>11</v>
      </c>
      <c r="H236" s="44">
        <v>10</v>
      </c>
      <c r="I236" s="44">
        <v>0</v>
      </c>
      <c r="J236" s="44">
        <v>12</v>
      </c>
      <c r="K236" s="40">
        <v>3</v>
      </c>
      <c r="L236" s="40">
        <v>1</v>
      </c>
      <c r="M236" s="40"/>
      <c r="N236" s="40"/>
    </row>
    <row r="237" spans="1:14" s="41" customFormat="1" ht="26.25" hidden="1" customHeight="1" x14ac:dyDescent="0.25">
      <c r="A237" s="35" t="s">
        <v>2</v>
      </c>
      <c r="B237" s="36" t="s">
        <v>217</v>
      </c>
      <c r="C237" s="37">
        <f>SUM(C238:C246)</f>
        <v>108</v>
      </c>
      <c r="D237" s="37">
        <f t="shared" ref="D237:N237" si="25">SUM(D238:D246)</f>
        <v>85</v>
      </c>
      <c r="E237" s="37">
        <f t="shared" si="25"/>
        <v>0</v>
      </c>
      <c r="F237" s="37">
        <f t="shared" si="25"/>
        <v>121</v>
      </c>
      <c r="G237" s="37">
        <f t="shared" si="25"/>
        <v>95</v>
      </c>
      <c r="H237" s="37">
        <f t="shared" si="25"/>
        <v>75</v>
      </c>
      <c r="I237" s="37">
        <f t="shared" si="25"/>
        <v>0</v>
      </c>
      <c r="J237" s="37">
        <f t="shared" si="25"/>
        <v>102</v>
      </c>
      <c r="K237" s="37">
        <f t="shared" si="25"/>
        <v>19</v>
      </c>
      <c r="L237" s="37">
        <f t="shared" si="25"/>
        <v>5</v>
      </c>
      <c r="M237" s="37">
        <f t="shared" si="25"/>
        <v>0</v>
      </c>
      <c r="N237" s="37">
        <f t="shared" si="25"/>
        <v>0</v>
      </c>
    </row>
    <row r="238" spans="1:14" s="41" customFormat="1" ht="26.25" hidden="1" customHeight="1" x14ac:dyDescent="0.25">
      <c r="A238" s="42">
        <v>1</v>
      </c>
      <c r="B238" s="43" t="s">
        <v>228</v>
      </c>
      <c r="C238" s="44">
        <v>12</v>
      </c>
      <c r="D238" s="44">
        <v>11</v>
      </c>
      <c r="E238" s="44">
        <v>0</v>
      </c>
      <c r="F238" s="44">
        <v>15</v>
      </c>
      <c r="G238" s="44">
        <v>11</v>
      </c>
      <c r="H238" s="44">
        <v>9</v>
      </c>
      <c r="I238" s="44">
        <v>0</v>
      </c>
      <c r="J238" s="44">
        <v>11</v>
      </c>
      <c r="K238" s="42"/>
      <c r="L238" s="42"/>
      <c r="M238" s="42"/>
      <c r="N238" s="42"/>
    </row>
    <row r="239" spans="1:14" s="41" customFormat="1" ht="26.25" hidden="1" customHeight="1" x14ac:dyDescent="0.25">
      <c r="A239" s="42">
        <v>2</v>
      </c>
      <c r="B239" s="43" t="s">
        <v>229</v>
      </c>
      <c r="C239" s="44">
        <v>12</v>
      </c>
      <c r="D239" s="44">
        <v>10</v>
      </c>
      <c r="E239" s="44">
        <v>0</v>
      </c>
      <c r="F239" s="44">
        <v>14</v>
      </c>
      <c r="G239" s="44">
        <v>11</v>
      </c>
      <c r="H239" s="44">
        <v>10</v>
      </c>
      <c r="I239" s="44">
        <v>0</v>
      </c>
      <c r="J239" s="44">
        <v>13</v>
      </c>
      <c r="K239" s="42">
        <v>2</v>
      </c>
      <c r="L239" s="42">
        <v>3</v>
      </c>
      <c r="M239" s="42"/>
      <c r="N239" s="42"/>
    </row>
    <row r="240" spans="1:14" s="41" customFormat="1" ht="26.25" hidden="1" customHeight="1" x14ac:dyDescent="0.25">
      <c r="A240" s="42">
        <v>3</v>
      </c>
      <c r="B240" s="43" t="s">
        <v>230</v>
      </c>
      <c r="C240" s="44">
        <v>12</v>
      </c>
      <c r="D240" s="44">
        <v>8</v>
      </c>
      <c r="E240" s="44">
        <v>0</v>
      </c>
      <c r="F240" s="44">
        <v>12</v>
      </c>
      <c r="G240" s="44">
        <v>11</v>
      </c>
      <c r="H240" s="44">
        <v>7</v>
      </c>
      <c r="I240" s="44">
        <v>0</v>
      </c>
      <c r="J240" s="44">
        <v>10</v>
      </c>
      <c r="K240" s="42">
        <v>2</v>
      </c>
      <c r="L240" s="42"/>
      <c r="M240" s="42"/>
      <c r="N240" s="42"/>
    </row>
    <row r="241" spans="1:14" s="41" customFormat="1" ht="26.25" hidden="1" customHeight="1" x14ac:dyDescent="0.25">
      <c r="A241" s="42">
        <v>4</v>
      </c>
      <c r="B241" s="43" t="s">
        <v>231</v>
      </c>
      <c r="C241" s="44">
        <v>12</v>
      </c>
      <c r="D241" s="44">
        <v>12</v>
      </c>
      <c r="E241" s="44">
        <v>0</v>
      </c>
      <c r="F241" s="44">
        <v>16</v>
      </c>
      <c r="G241" s="44">
        <v>10</v>
      </c>
      <c r="H241" s="44">
        <v>9</v>
      </c>
      <c r="I241" s="44">
        <v>0</v>
      </c>
      <c r="J241" s="44">
        <v>15</v>
      </c>
      <c r="K241" s="42">
        <v>4</v>
      </c>
      <c r="L241" s="42"/>
      <c r="M241" s="42"/>
      <c r="N241" s="42"/>
    </row>
    <row r="242" spans="1:14" s="41" customFormat="1" ht="26.25" hidden="1" customHeight="1" x14ac:dyDescent="0.25">
      <c r="A242" s="42">
        <v>5</v>
      </c>
      <c r="B242" s="43" t="s">
        <v>232</v>
      </c>
      <c r="C242" s="44">
        <v>12</v>
      </c>
      <c r="D242" s="44">
        <v>10</v>
      </c>
      <c r="E242" s="44">
        <v>0</v>
      </c>
      <c r="F242" s="44">
        <v>14</v>
      </c>
      <c r="G242" s="44">
        <v>11</v>
      </c>
      <c r="H242" s="44">
        <v>10</v>
      </c>
      <c r="I242" s="44">
        <v>0</v>
      </c>
      <c r="J242" s="44">
        <v>11</v>
      </c>
      <c r="K242" s="42">
        <v>3</v>
      </c>
      <c r="L242" s="42">
        <v>1</v>
      </c>
      <c r="M242" s="42"/>
      <c r="N242" s="42"/>
    </row>
    <row r="243" spans="1:14" s="41" customFormat="1" ht="26.25" hidden="1" customHeight="1" x14ac:dyDescent="0.25">
      <c r="A243" s="42">
        <v>6</v>
      </c>
      <c r="B243" s="43" t="s">
        <v>233</v>
      </c>
      <c r="C243" s="44">
        <v>12</v>
      </c>
      <c r="D243" s="44">
        <v>10</v>
      </c>
      <c r="E243" s="44">
        <v>0</v>
      </c>
      <c r="F243" s="44">
        <v>14</v>
      </c>
      <c r="G243" s="44">
        <v>10</v>
      </c>
      <c r="H243" s="44">
        <v>8</v>
      </c>
      <c r="I243" s="44">
        <v>0</v>
      </c>
      <c r="J243" s="44">
        <v>13</v>
      </c>
      <c r="K243" s="42"/>
      <c r="L243" s="42"/>
      <c r="M243" s="42"/>
      <c r="N243" s="42"/>
    </row>
    <row r="244" spans="1:14" s="41" customFormat="1" ht="26.25" hidden="1" customHeight="1" x14ac:dyDescent="0.25">
      <c r="A244" s="42">
        <v>7</v>
      </c>
      <c r="B244" s="43" t="s">
        <v>234</v>
      </c>
      <c r="C244" s="44">
        <v>12</v>
      </c>
      <c r="D244" s="44">
        <v>8</v>
      </c>
      <c r="E244" s="44">
        <v>0</v>
      </c>
      <c r="F244" s="44">
        <v>12</v>
      </c>
      <c r="G244" s="44">
        <v>10</v>
      </c>
      <c r="H244" s="44">
        <v>7</v>
      </c>
      <c r="I244" s="44">
        <v>0</v>
      </c>
      <c r="J244" s="44">
        <v>10</v>
      </c>
      <c r="K244" s="42">
        <v>3</v>
      </c>
      <c r="L244" s="42">
        <v>1</v>
      </c>
      <c r="M244" s="42"/>
      <c r="N244" s="42"/>
    </row>
    <row r="245" spans="1:14" s="39" customFormat="1" ht="26.25" hidden="1" customHeight="1" x14ac:dyDescent="0.25">
      <c r="A245" s="42">
        <v>8</v>
      </c>
      <c r="B245" s="43" t="s">
        <v>235</v>
      </c>
      <c r="C245" s="44">
        <v>12</v>
      </c>
      <c r="D245" s="44">
        <v>8</v>
      </c>
      <c r="E245" s="44">
        <v>0</v>
      </c>
      <c r="F245" s="44">
        <v>12</v>
      </c>
      <c r="G245" s="44">
        <v>10</v>
      </c>
      <c r="H245" s="44">
        <v>8</v>
      </c>
      <c r="I245" s="44">
        <v>0</v>
      </c>
      <c r="J245" s="44">
        <v>8</v>
      </c>
      <c r="K245" s="42"/>
      <c r="L245" s="42"/>
      <c r="M245" s="42"/>
      <c r="N245" s="42"/>
    </row>
    <row r="246" spans="1:14" s="39" customFormat="1" ht="26.25" hidden="1" customHeight="1" x14ac:dyDescent="0.25">
      <c r="A246" s="42">
        <v>9</v>
      </c>
      <c r="B246" s="43" t="s">
        <v>236</v>
      </c>
      <c r="C246" s="44">
        <v>12</v>
      </c>
      <c r="D246" s="44">
        <v>8</v>
      </c>
      <c r="E246" s="44">
        <v>0</v>
      </c>
      <c r="F246" s="44">
        <v>12</v>
      </c>
      <c r="G246" s="44">
        <v>11</v>
      </c>
      <c r="H246" s="44">
        <v>7</v>
      </c>
      <c r="I246" s="44">
        <v>0</v>
      </c>
      <c r="J246" s="44">
        <v>11</v>
      </c>
      <c r="K246" s="42">
        <v>5</v>
      </c>
      <c r="L246" s="42"/>
      <c r="M246" s="42"/>
      <c r="N246" s="42"/>
    </row>
    <row r="247" spans="1:14" s="41" customFormat="1" ht="26.25" hidden="1" customHeight="1" x14ac:dyDescent="0.25">
      <c r="A247" s="35" t="s">
        <v>4</v>
      </c>
      <c r="B247" s="36" t="s">
        <v>210</v>
      </c>
      <c r="C247" s="37">
        <f>SUM(C248:C259)</f>
        <v>144</v>
      </c>
      <c r="D247" s="37">
        <f t="shared" ref="D247:N247" si="26">SUM(D248:D259)</f>
        <v>143</v>
      </c>
      <c r="E247" s="37">
        <f t="shared" si="26"/>
        <v>0</v>
      </c>
      <c r="F247" s="37">
        <f t="shared" si="26"/>
        <v>191</v>
      </c>
      <c r="G247" s="37">
        <f t="shared" si="26"/>
        <v>127</v>
      </c>
      <c r="H247" s="37">
        <f t="shared" si="26"/>
        <v>112</v>
      </c>
      <c r="I247" s="37">
        <f t="shared" si="26"/>
        <v>0</v>
      </c>
      <c r="J247" s="37">
        <f t="shared" si="26"/>
        <v>155</v>
      </c>
      <c r="K247" s="37">
        <f t="shared" si="26"/>
        <v>21</v>
      </c>
      <c r="L247" s="37">
        <f t="shared" si="26"/>
        <v>1</v>
      </c>
      <c r="M247" s="37">
        <f t="shared" si="26"/>
        <v>0</v>
      </c>
      <c r="N247" s="37">
        <f t="shared" si="26"/>
        <v>0</v>
      </c>
    </row>
    <row r="248" spans="1:14" s="41" customFormat="1" ht="26.25" hidden="1" customHeight="1" x14ac:dyDescent="0.25">
      <c r="A248" s="42">
        <v>1</v>
      </c>
      <c r="B248" s="43" t="s">
        <v>56</v>
      </c>
      <c r="C248" s="44">
        <v>12</v>
      </c>
      <c r="D248" s="44">
        <v>12</v>
      </c>
      <c r="E248" s="44">
        <v>0</v>
      </c>
      <c r="F248" s="44">
        <v>16</v>
      </c>
      <c r="G248" s="44">
        <v>11</v>
      </c>
      <c r="H248" s="44">
        <v>9</v>
      </c>
      <c r="I248" s="44">
        <v>0</v>
      </c>
      <c r="J248" s="44">
        <v>13</v>
      </c>
      <c r="K248" s="40">
        <v>3</v>
      </c>
      <c r="L248" s="40"/>
      <c r="M248" s="40"/>
      <c r="N248" s="40"/>
    </row>
    <row r="249" spans="1:14" s="41" customFormat="1" ht="26.25" hidden="1" customHeight="1" x14ac:dyDescent="0.25">
      <c r="A249" s="42">
        <v>2</v>
      </c>
      <c r="B249" s="43" t="s">
        <v>89</v>
      </c>
      <c r="C249" s="44">
        <v>12</v>
      </c>
      <c r="D249" s="44">
        <v>12</v>
      </c>
      <c r="E249" s="44">
        <v>0</v>
      </c>
      <c r="F249" s="44">
        <v>16</v>
      </c>
      <c r="G249" s="44">
        <v>11</v>
      </c>
      <c r="H249" s="44">
        <v>10</v>
      </c>
      <c r="I249" s="44">
        <v>0</v>
      </c>
      <c r="J249" s="44">
        <v>13</v>
      </c>
      <c r="K249" s="40">
        <v>1</v>
      </c>
      <c r="L249" s="40"/>
      <c r="M249" s="40"/>
      <c r="N249" s="40"/>
    </row>
    <row r="250" spans="1:14" s="41" customFormat="1" ht="26.25" hidden="1" customHeight="1" x14ac:dyDescent="0.25">
      <c r="A250" s="42">
        <v>3</v>
      </c>
      <c r="B250" s="43" t="s">
        <v>216</v>
      </c>
      <c r="C250" s="44">
        <v>12</v>
      </c>
      <c r="D250" s="44">
        <v>10</v>
      </c>
      <c r="E250" s="44">
        <v>0</v>
      </c>
      <c r="F250" s="44">
        <v>14</v>
      </c>
      <c r="G250" s="44">
        <v>10</v>
      </c>
      <c r="H250" s="44">
        <v>8</v>
      </c>
      <c r="I250" s="44">
        <v>0</v>
      </c>
      <c r="J250" s="44">
        <v>12</v>
      </c>
      <c r="K250" s="40">
        <v>1</v>
      </c>
      <c r="L250" s="40"/>
      <c r="M250" s="40"/>
      <c r="N250" s="40"/>
    </row>
    <row r="251" spans="1:14" s="41" customFormat="1" ht="26.25" hidden="1" customHeight="1" x14ac:dyDescent="0.25">
      <c r="A251" s="42">
        <v>4</v>
      </c>
      <c r="B251" s="43" t="s">
        <v>211</v>
      </c>
      <c r="C251" s="44">
        <v>12</v>
      </c>
      <c r="D251" s="44">
        <v>12</v>
      </c>
      <c r="E251" s="44">
        <v>0</v>
      </c>
      <c r="F251" s="44">
        <v>16</v>
      </c>
      <c r="G251" s="44">
        <v>11</v>
      </c>
      <c r="H251" s="44">
        <v>10</v>
      </c>
      <c r="I251" s="44">
        <v>0</v>
      </c>
      <c r="J251" s="44">
        <v>12</v>
      </c>
      <c r="K251" s="40">
        <v>3</v>
      </c>
      <c r="L251" s="40"/>
      <c r="M251" s="40"/>
      <c r="N251" s="40"/>
    </row>
    <row r="252" spans="1:14" s="41" customFormat="1" ht="26.25" hidden="1" customHeight="1" x14ac:dyDescent="0.25">
      <c r="A252" s="42">
        <v>5</v>
      </c>
      <c r="B252" s="43" t="s">
        <v>71</v>
      </c>
      <c r="C252" s="44">
        <v>12</v>
      </c>
      <c r="D252" s="44">
        <v>9</v>
      </c>
      <c r="E252" s="44">
        <v>0</v>
      </c>
      <c r="F252" s="44">
        <v>13</v>
      </c>
      <c r="G252" s="44">
        <v>10</v>
      </c>
      <c r="H252" s="44">
        <v>9</v>
      </c>
      <c r="I252" s="44">
        <v>0</v>
      </c>
      <c r="J252" s="44">
        <v>12</v>
      </c>
      <c r="K252" s="40"/>
      <c r="L252" s="40"/>
      <c r="M252" s="40"/>
      <c r="N252" s="40"/>
    </row>
    <row r="253" spans="1:14" s="41" customFormat="1" ht="26.25" hidden="1" customHeight="1" x14ac:dyDescent="0.25">
      <c r="A253" s="42">
        <v>6</v>
      </c>
      <c r="B253" s="43" t="s">
        <v>212</v>
      </c>
      <c r="C253" s="44">
        <v>12</v>
      </c>
      <c r="D253" s="44">
        <v>13</v>
      </c>
      <c r="E253" s="44">
        <v>0</v>
      </c>
      <c r="F253" s="44">
        <v>17</v>
      </c>
      <c r="G253" s="44">
        <v>10</v>
      </c>
      <c r="H253" s="44">
        <v>10</v>
      </c>
      <c r="I253" s="44">
        <v>0</v>
      </c>
      <c r="J253" s="44">
        <v>12</v>
      </c>
      <c r="K253" s="40">
        <v>1</v>
      </c>
      <c r="L253" s="40"/>
      <c r="M253" s="40"/>
      <c r="N253" s="40"/>
    </row>
    <row r="254" spans="1:14" s="41" customFormat="1" ht="26.25" hidden="1" customHeight="1" x14ac:dyDescent="0.25">
      <c r="A254" s="42">
        <v>7</v>
      </c>
      <c r="B254" s="43" t="s">
        <v>80</v>
      </c>
      <c r="C254" s="44">
        <v>12</v>
      </c>
      <c r="D254" s="44">
        <v>13</v>
      </c>
      <c r="E254" s="44">
        <v>0</v>
      </c>
      <c r="F254" s="44">
        <v>17</v>
      </c>
      <c r="G254" s="44">
        <v>11</v>
      </c>
      <c r="H254" s="44">
        <v>10</v>
      </c>
      <c r="I254" s="44">
        <v>0</v>
      </c>
      <c r="J254" s="44">
        <v>15</v>
      </c>
      <c r="K254" s="40"/>
      <c r="L254" s="40"/>
      <c r="M254" s="40"/>
      <c r="N254" s="40"/>
    </row>
    <row r="255" spans="1:14" s="41" customFormat="1" ht="26.25" hidden="1" customHeight="1" x14ac:dyDescent="0.25">
      <c r="A255" s="42">
        <v>8</v>
      </c>
      <c r="B255" s="43" t="s">
        <v>213</v>
      </c>
      <c r="C255" s="44">
        <v>12</v>
      </c>
      <c r="D255" s="44">
        <v>12</v>
      </c>
      <c r="E255" s="44">
        <v>0</v>
      </c>
      <c r="F255" s="44">
        <v>16</v>
      </c>
      <c r="G255" s="44">
        <v>11</v>
      </c>
      <c r="H255" s="44">
        <v>10</v>
      </c>
      <c r="I255" s="44">
        <v>0</v>
      </c>
      <c r="J255" s="44">
        <v>12</v>
      </c>
      <c r="K255" s="40">
        <v>4</v>
      </c>
      <c r="L255" s="40"/>
      <c r="M255" s="40"/>
      <c r="N255" s="40"/>
    </row>
    <row r="256" spans="1:14" s="41" customFormat="1" ht="26.25" hidden="1" customHeight="1" x14ac:dyDescent="0.25">
      <c r="A256" s="42">
        <v>9</v>
      </c>
      <c r="B256" s="43" t="s">
        <v>214</v>
      </c>
      <c r="C256" s="44">
        <v>12</v>
      </c>
      <c r="D256" s="44">
        <v>13</v>
      </c>
      <c r="E256" s="44">
        <v>0</v>
      </c>
      <c r="F256" s="44">
        <v>17</v>
      </c>
      <c r="G256" s="44">
        <v>10</v>
      </c>
      <c r="H256" s="44">
        <v>9</v>
      </c>
      <c r="I256" s="44">
        <v>0</v>
      </c>
      <c r="J256" s="44">
        <v>12</v>
      </c>
      <c r="K256" s="40">
        <v>1</v>
      </c>
      <c r="L256" s="40"/>
      <c r="M256" s="40"/>
      <c r="N256" s="40"/>
    </row>
    <row r="257" spans="1:14" s="41" customFormat="1" ht="26.25" hidden="1" customHeight="1" x14ac:dyDescent="0.25">
      <c r="A257" s="42">
        <v>10</v>
      </c>
      <c r="B257" s="43" t="s">
        <v>6</v>
      </c>
      <c r="C257" s="44">
        <v>12</v>
      </c>
      <c r="D257" s="44">
        <v>13</v>
      </c>
      <c r="E257" s="44">
        <v>0</v>
      </c>
      <c r="F257" s="44">
        <v>17</v>
      </c>
      <c r="G257" s="44">
        <v>11</v>
      </c>
      <c r="H257" s="44">
        <v>9</v>
      </c>
      <c r="I257" s="44">
        <v>0</v>
      </c>
      <c r="J257" s="44">
        <v>14</v>
      </c>
      <c r="K257" s="40">
        <v>1</v>
      </c>
      <c r="L257" s="40"/>
      <c r="M257" s="40"/>
      <c r="N257" s="40"/>
    </row>
    <row r="258" spans="1:14" s="39" customFormat="1" ht="26.25" hidden="1" customHeight="1" x14ac:dyDescent="0.25">
      <c r="A258" s="42">
        <v>11</v>
      </c>
      <c r="B258" s="43" t="s">
        <v>215</v>
      </c>
      <c r="C258" s="44">
        <v>12</v>
      </c>
      <c r="D258" s="44">
        <v>12</v>
      </c>
      <c r="E258" s="44">
        <v>0</v>
      </c>
      <c r="F258" s="44">
        <v>16</v>
      </c>
      <c r="G258" s="44">
        <v>10</v>
      </c>
      <c r="H258" s="44">
        <v>9</v>
      </c>
      <c r="I258" s="44">
        <v>0</v>
      </c>
      <c r="J258" s="44">
        <v>13</v>
      </c>
      <c r="K258" s="40">
        <v>2</v>
      </c>
      <c r="L258" s="40"/>
      <c r="M258" s="40"/>
      <c r="N258" s="40"/>
    </row>
    <row r="259" spans="1:14" s="41" customFormat="1" ht="26.25" hidden="1" customHeight="1" x14ac:dyDescent="0.25">
      <c r="A259" s="42">
        <v>12</v>
      </c>
      <c r="B259" s="43" t="s">
        <v>7</v>
      </c>
      <c r="C259" s="44">
        <v>12</v>
      </c>
      <c r="D259" s="44">
        <v>12</v>
      </c>
      <c r="E259" s="44">
        <v>0</v>
      </c>
      <c r="F259" s="44">
        <v>16</v>
      </c>
      <c r="G259" s="44">
        <v>11</v>
      </c>
      <c r="H259" s="44">
        <v>9</v>
      </c>
      <c r="I259" s="44">
        <v>0</v>
      </c>
      <c r="J259" s="44">
        <v>15</v>
      </c>
      <c r="K259" s="40">
        <v>4</v>
      </c>
      <c r="L259" s="40">
        <v>1</v>
      </c>
      <c r="M259" s="40"/>
      <c r="N259" s="40"/>
    </row>
    <row r="260" spans="1:14" s="41" customFormat="1" ht="26.25" hidden="1" customHeight="1" x14ac:dyDescent="0.25">
      <c r="A260" s="35" t="s">
        <v>5</v>
      </c>
      <c r="B260" s="36" t="s">
        <v>237</v>
      </c>
      <c r="C260" s="37">
        <f>SUM(C261:C270)</f>
        <v>120</v>
      </c>
      <c r="D260" s="37">
        <f t="shared" ref="D260:N260" si="27">SUM(D261:D270)</f>
        <v>120</v>
      </c>
      <c r="E260" s="37">
        <f t="shared" si="27"/>
        <v>0</v>
      </c>
      <c r="F260" s="37">
        <f t="shared" si="27"/>
        <v>160</v>
      </c>
      <c r="G260" s="37">
        <f t="shared" si="27"/>
        <v>108</v>
      </c>
      <c r="H260" s="37">
        <f t="shared" si="27"/>
        <v>111</v>
      </c>
      <c r="I260" s="37">
        <f t="shared" si="27"/>
        <v>0</v>
      </c>
      <c r="J260" s="37">
        <f t="shared" si="27"/>
        <v>124</v>
      </c>
      <c r="K260" s="37">
        <f t="shared" si="27"/>
        <v>13</v>
      </c>
      <c r="L260" s="37">
        <f t="shared" si="27"/>
        <v>7</v>
      </c>
      <c r="M260" s="37">
        <f t="shared" si="27"/>
        <v>0</v>
      </c>
      <c r="N260" s="37">
        <f t="shared" si="27"/>
        <v>0</v>
      </c>
    </row>
    <row r="261" spans="1:14" s="41" customFormat="1" ht="26.25" hidden="1" customHeight="1" x14ac:dyDescent="0.25">
      <c r="A261" s="42">
        <v>1</v>
      </c>
      <c r="B261" s="45" t="s">
        <v>238</v>
      </c>
      <c r="C261" s="44">
        <v>12</v>
      </c>
      <c r="D261" s="44">
        <v>14</v>
      </c>
      <c r="E261" s="44">
        <v>0</v>
      </c>
      <c r="F261" s="44">
        <v>17</v>
      </c>
      <c r="G261" s="44">
        <v>11</v>
      </c>
      <c r="H261" s="44">
        <v>14</v>
      </c>
      <c r="I261" s="44">
        <v>0</v>
      </c>
      <c r="J261" s="44">
        <v>12</v>
      </c>
      <c r="K261" s="40">
        <v>1</v>
      </c>
      <c r="L261" s="40">
        <v>1</v>
      </c>
      <c r="M261" s="40"/>
      <c r="N261" s="40"/>
    </row>
    <row r="262" spans="1:14" s="41" customFormat="1" ht="26.25" hidden="1" customHeight="1" x14ac:dyDescent="0.25">
      <c r="A262" s="42">
        <v>2</v>
      </c>
      <c r="B262" s="45" t="s">
        <v>239</v>
      </c>
      <c r="C262" s="44">
        <v>12</v>
      </c>
      <c r="D262" s="44">
        <v>13</v>
      </c>
      <c r="E262" s="44">
        <v>0</v>
      </c>
      <c r="F262" s="44">
        <v>17</v>
      </c>
      <c r="G262" s="44">
        <v>11</v>
      </c>
      <c r="H262" s="44">
        <v>10</v>
      </c>
      <c r="I262" s="44">
        <v>0</v>
      </c>
      <c r="J262" s="44">
        <v>15</v>
      </c>
      <c r="K262" s="40"/>
      <c r="L262" s="40">
        <v>2</v>
      </c>
      <c r="M262" s="40"/>
      <c r="N262" s="40"/>
    </row>
    <row r="263" spans="1:14" s="41" customFormat="1" ht="26.25" hidden="1" customHeight="1" x14ac:dyDescent="0.25">
      <c r="A263" s="42">
        <v>3</v>
      </c>
      <c r="B263" s="45" t="s">
        <v>240</v>
      </c>
      <c r="C263" s="44">
        <v>12</v>
      </c>
      <c r="D263" s="44">
        <v>11</v>
      </c>
      <c r="E263" s="44">
        <v>0</v>
      </c>
      <c r="F263" s="44">
        <v>16</v>
      </c>
      <c r="G263" s="44">
        <v>11</v>
      </c>
      <c r="H263" s="44">
        <v>11</v>
      </c>
      <c r="I263" s="44">
        <v>0</v>
      </c>
      <c r="J263" s="44">
        <v>13</v>
      </c>
      <c r="K263" s="40">
        <v>2</v>
      </c>
      <c r="L263" s="40"/>
      <c r="M263" s="40"/>
      <c r="N263" s="40"/>
    </row>
    <row r="264" spans="1:14" s="41" customFormat="1" ht="26.25" hidden="1" customHeight="1" x14ac:dyDescent="0.25">
      <c r="A264" s="42">
        <v>4</v>
      </c>
      <c r="B264" s="45" t="s">
        <v>241</v>
      </c>
      <c r="C264" s="44">
        <v>12</v>
      </c>
      <c r="D264" s="44">
        <v>10</v>
      </c>
      <c r="E264" s="44">
        <v>0</v>
      </c>
      <c r="F264" s="44">
        <v>14</v>
      </c>
      <c r="G264" s="44">
        <v>11</v>
      </c>
      <c r="H264" s="44">
        <v>9</v>
      </c>
      <c r="I264" s="44">
        <v>0</v>
      </c>
      <c r="J264" s="44">
        <v>10</v>
      </c>
      <c r="K264" s="40">
        <v>2</v>
      </c>
      <c r="L264" s="40">
        <v>1</v>
      </c>
      <c r="M264" s="40"/>
      <c r="N264" s="40"/>
    </row>
    <row r="265" spans="1:14" s="41" customFormat="1" ht="26.25" hidden="1" customHeight="1" x14ac:dyDescent="0.25">
      <c r="A265" s="42">
        <v>5</v>
      </c>
      <c r="B265" s="45" t="s">
        <v>242</v>
      </c>
      <c r="C265" s="44">
        <v>12</v>
      </c>
      <c r="D265" s="44">
        <v>13</v>
      </c>
      <c r="E265" s="44">
        <v>0</v>
      </c>
      <c r="F265" s="44">
        <v>17</v>
      </c>
      <c r="G265" s="44">
        <v>11</v>
      </c>
      <c r="H265" s="44">
        <v>13</v>
      </c>
      <c r="I265" s="44">
        <v>0</v>
      </c>
      <c r="J265" s="44">
        <v>13</v>
      </c>
      <c r="K265" s="40">
        <v>2</v>
      </c>
      <c r="L265" s="40">
        <v>1</v>
      </c>
      <c r="M265" s="40"/>
      <c r="N265" s="40"/>
    </row>
    <row r="266" spans="1:14" s="41" customFormat="1" ht="26.25" hidden="1" customHeight="1" x14ac:dyDescent="0.25">
      <c r="A266" s="42">
        <v>6</v>
      </c>
      <c r="B266" s="45" t="s">
        <v>218</v>
      </c>
      <c r="C266" s="44">
        <v>12</v>
      </c>
      <c r="D266" s="44">
        <v>12</v>
      </c>
      <c r="E266" s="44">
        <v>0</v>
      </c>
      <c r="F266" s="44">
        <v>16</v>
      </c>
      <c r="G266" s="44">
        <v>11</v>
      </c>
      <c r="H266" s="44">
        <v>12</v>
      </c>
      <c r="I266" s="44">
        <v>0</v>
      </c>
      <c r="J266" s="44">
        <v>13</v>
      </c>
      <c r="K266" s="40">
        <v>3</v>
      </c>
      <c r="L266" s="40">
        <v>1</v>
      </c>
      <c r="M266" s="40"/>
      <c r="N266" s="40"/>
    </row>
    <row r="267" spans="1:14" s="41" customFormat="1" ht="26.25" hidden="1" customHeight="1" x14ac:dyDescent="0.25">
      <c r="A267" s="42">
        <v>7</v>
      </c>
      <c r="B267" s="45" t="s">
        <v>243</v>
      </c>
      <c r="C267" s="44">
        <v>12</v>
      </c>
      <c r="D267" s="44">
        <v>12</v>
      </c>
      <c r="E267" s="44">
        <v>0</v>
      </c>
      <c r="F267" s="44">
        <v>16</v>
      </c>
      <c r="G267" s="44">
        <v>10</v>
      </c>
      <c r="H267" s="44">
        <v>11</v>
      </c>
      <c r="I267" s="44">
        <v>0</v>
      </c>
      <c r="J267" s="44">
        <v>14</v>
      </c>
      <c r="K267" s="40">
        <v>2</v>
      </c>
      <c r="L267" s="40">
        <v>1</v>
      </c>
      <c r="M267" s="40"/>
      <c r="N267" s="40"/>
    </row>
    <row r="268" spans="1:14" s="41" customFormat="1" ht="26.25" hidden="1" customHeight="1" x14ac:dyDescent="0.25">
      <c r="A268" s="42">
        <v>8</v>
      </c>
      <c r="B268" s="45" t="s">
        <v>244</v>
      </c>
      <c r="C268" s="44">
        <v>12</v>
      </c>
      <c r="D268" s="44">
        <v>12</v>
      </c>
      <c r="E268" s="44">
        <v>0</v>
      </c>
      <c r="F268" s="44">
        <v>16</v>
      </c>
      <c r="G268" s="44">
        <v>11</v>
      </c>
      <c r="H268" s="44">
        <v>11</v>
      </c>
      <c r="I268" s="44">
        <v>0</v>
      </c>
      <c r="J268" s="44">
        <v>9</v>
      </c>
      <c r="K268" s="40">
        <v>1</v>
      </c>
      <c r="L268" s="40"/>
      <c r="M268" s="40"/>
      <c r="N268" s="40"/>
    </row>
    <row r="269" spans="1:14" s="39" customFormat="1" ht="26.25" hidden="1" customHeight="1" x14ac:dyDescent="0.25">
      <c r="A269" s="42">
        <v>9</v>
      </c>
      <c r="B269" s="45" t="s">
        <v>245</v>
      </c>
      <c r="C269" s="44">
        <v>12</v>
      </c>
      <c r="D269" s="44">
        <v>12</v>
      </c>
      <c r="E269" s="44">
        <v>0</v>
      </c>
      <c r="F269" s="44">
        <v>16</v>
      </c>
      <c r="G269" s="44">
        <v>11</v>
      </c>
      <c r="H269" s="44">
        <v>10</v>
      </c>
      <c r="I269" s="44">
        <v>0</v>
      </c>
      <c r="J269" s="44">
        <v>13</v>
      </c>
      <c r="K269" s="40"/>
      <c r="L269" s="40"/>
      <c r="M269" s="40"/>
      <c r="N269" s="40"/>
    </row>
    <row r="270" spans="1:14" s="41" customFormat="1" ht="26.25" hidden="1" customHeight="1" x14ac:dyDescent="0.25">
      <c r="A270" s="42">
        <v>10</v>
      </c>
      <c r="B270" s="45" t="s">
        <v>246</v>
      </c>
      <c r="C270" s="44">
        <v>12</v>
      </c>
      <c r="D270" s="44">
        <v>11</v>
      </c>
      <c r="E270" s="44">
        <v>0</v>
      </c>
      <c r="F270" s="44">
        <v>15</v>
      </c>
      <c r="G270" s="44">
        <v>10</v>
      </c>
      <c r="H270" s="44">
        <v>10</v>
      </c>
      <c r="I270" s="44">
        <v>0</v>
      </c>
      <c r="J270" s="44">
        <v>12</v>
      </c>
      <c r="K270" s="40"/>
      <c r="L270" s="40"/>
      <c r="M270" s="40"/>
      <c r="N270" s="40"/>
    </row>
    <row r="271" spans="1:14" s="41" customFormat="1" ht="26.25" hidden="1" customHeight="1" x14ac:dyDescent="0.25">
      <c r="A271" s="35" t="s">
        <v>8</v>
      </c>
      <c r="B271" s="36" t="s">
        <v>199</v>
      </c>
      <c r="C271" s="37">
        <f>SUM(C272:C282)</f>
        <v>132</v>
      </c>
      <c r="D271" s="37">
        <f t="shared" ref="D271:N271" si="28">SUM(D272:D282)</f>
        <v>115</v>
      </c>
      <c r="E271" s="37">
        <f t="shared" si="28"/>
        <v>0</v>
      </c>
      <c r="F271" s="37">
        <f t="shared" si="28"/>
        <v>159</v>
      </c>
      <c r="G271" s="37">
        <f t="shared" si="28"/>
        <v>117</v>
      </c>
      <c r="H271" s="37">
        <f t="shared" si="28"/>
        <v>97</v>
      </c>
      <c r="I271" s="37">
        <f t="shared" si="28"/>
        <v>0</v>
      </c>
      <c r="J271" s="37">
        <f t="shared" si="28"/>
        <v>138</v>
      </c>
      <c r="K271" s="37">
        <f t="shared" si="28"/>
        <v>21</v>
      </c>
      <c r="L271" s="37">
        <f t="shared" si="28"/>
        <v>1</v>
      </c>
      <c r="M271" s="37">
        <f t="shared" si="28"/>
        <v>0</v>
      </c>
      <c r="N271" s="37">
        <f t="shared" si="28"/>
        <v>0</v>
      </c>
    </row>
    <row r="272" spans="1:14" s="41" customFormat="1" ht="26.25" hidden="1" customHeight="1" x14ac:dyDescent="0.25">
      <c r="A272" s="42">
        <v>1</v>
      </c>
      <c r="B272" s="43" t="s">
        <v>247</v>
      </c>
      <c r="C272" s="44">
        <v>12</v>
      </c>
      <c r="D272" s="44">
        <v>9</v>
      </c>
      <c r="E272" s="44">
        <v>0</v>
      </c>
      <c r="F272" s="44">
        <v>13</v>
      </c>
      <c r="G272" s="44">
        <v>11</v>
      </c>
      <c r="H272" s="44">
        <v>7</v>
      </c>
      <c r="I272" s="44">
        <v>0</v>
      </c>
      <c r="J272" s="44">
        <v>13</v>
      </c>
      <c r="K272" s="40">
        <v>2</v>
      </c>
      <c r="L272" s="40"/>
      <c r="M272" s="40"/>
      <c r="N272" s="40"/>
    </row>
    <row r="273" spans="1:14" s="41" customFormat="1" ht="26.25" hidden="1" customHeight="1" x14ac:dyDescent="0.25">
      <c r="A273" s="42">
        <v>2</v>
      </c>
      <c r="B273" s="43" t="s">
        <v>200</v>
      </c>
      <c r="C273" s="44">
        <v>12</v>
      </c>
      <c r="D273" s="44">
        <v>11</v>
      </c>
      <c r="E273" s="44">
        <v>0</v>
      </c>
      <c r="F273" s="44">
        <v>17</v>
      </c>
      <c r="G273" s="44">
        <v>11</v>
      </c>
      <c r="H273" s="44">
        <v>9</v>
      </c>
      <c r="I273" s="44">
        <v>0</v>
      </c>
      <c r="J273" s="44">
        <v>14</v>
      </c>
      <c r="K273" s="40">
        <v>3</v>
      </c>
      <c r="L273" s="40"/>
      <c r="M273" s="40"/>
      <c r="N273" s="40"/>
    </row>
    <row r="274" spans="1:14" s="41" customFormat="1" ht="26.25" hidden="1" customHeight="1" x14ac:dyDescent="0.25">
      <c r="A274" s="42">
        <v>3</v>
      </c>
      <c r="B274" s="43" t="s">
        <v>201</v>
      </c>
      <c r="C274" s="44">
        <v>12</v>
      </c>
      <c r="D274" s="44">
        <v>9</v>
      </c>
      <c r="E274" s="44">
        <v>0</v>
      </c>
      <c r="F274" s="44">
        <v>14</v>
      </c>
      <c r="G274" s="44">
        <v>11</v>
      </c>
      <c r="H274" s="44">
        <v>7</v>
      </c>
      <c r="I274" s="44">
        <v>0</v>
      </c>
      <c r="J274" s="44">
        <v>12</v>
      </c>
      <c r="K274" s="40">
        <v>3</v>
      </c>
      <c r="L274" s="40"/>
      <c r="M274" s="40"/>
      <c r="N274" s="40"/>
    </row>
    <row r="275" spans="1:14" s="41" customFormat="1" ht="26.25" hidden="1" customHeight="1" x14ac:dyDescent="0.25">
      <c r="A275" s="42">
        <v>4</v>
      </c>
      <c r="B275" s="43" t="s">
        <v>202</v>
      </c>
      <c r="C275" s="44">
        <v>12</v>
      </c>
      <c r="D275" s="44">
        <v>12</v>
      </c>
      <c r="E275" s="44">
        <v>0</v>
      </c>
      <c r="F275" s="44">
        <v>15</v>
      </c>
      <c r="G275" s="44">
        <v>9</v>
      </c>
      <c r="H275" s="44">
        <v>10</v>
      </c>
      <c r="I275" s="44">
        <v>0</v>
      </c>
      <c r="J275" s="44">
        <v>13</v>
      </c>
      <c r="K275" s="40">
        <v>2</v>
      </c>
      <c r="L275" s="40"/>
      <c r="M275" s="40"/>
      <c r="N275" s="40"/>
    </row>
    <row r="276" spans="1:14" s="41" customFormat="1" ht="26.25" hidden="1" customHeight="1" x14ac:dyDescent="0.25">
      <c r="A276" s="42">
        <v>5</v>
      </c>
      <c r="B276" s="43" t="s">
        <v>203</v>
      </c>
      <c r="C276" s="44">
        <v>12</v>
      </c>
      <c r="D276" s="44">
        <v>11</v>
      </c>
      <c r="E276" s="44">
        <v>0</v>
      </c>
      <c r="F276" s="44">
        <v>15</v>
      </c>
      <c r="G276" s="44">
        <v>11</v>
      </c>
      <c r="H276" s="44">
        <v>10</v>
      </c>
      <c r="I276" s="44">
        <v>0</v>
      </c>
      <c r="J276" s="44">
        <v>13</v>
      </c>
      <c r="K276" s="40">
        <v>2</v>
      </c>
      <c r="L276" s="40">
        <v>1</v>
      </c>
      <c r="M276" s="40"/>
      <c r="N276" s="40"/>
    </row>
    <row r="277" spans="1:14" s="41" customFormat="1" ht="26.25" hidden="1" customHeight="1" x14ac:dyDescent="0.25">
      <c r="A277" s="42">
        <v>6</v>
      </c>
      <c r="B277" s="43" t="s">
        <v>204</v>
      </c>
      <c r="C277" s="44">
        <v>12</v>
      </c>
      <c r="D277" s="44">
        <v>11</v>
      </c>
      <c r="E277" s="44">
        <v>0</v>
      </c>
      <c r="F277" s="44">
        <v>14</v>
      </c>
      <c r="G277" s="44">
        <v>11</v>
      </c>
      <c r="H277" s="44">
        <v>10</v>
      </c>
      <c r="I277" s="44">
        <v>0</v>
      </c>
      <c r="J277" s="44">
        <v>12</v>
      </c>
      <c r="K277" s="40"/>
      <c r="L277" s="40"/>
      <c r="M277" s="40"/>
      <c r="N277" s="40"/>
    </row>
    <row r="278" spans="1:14" s="41" customFormat="1" ht="26.25" hidden="1" customHeight="1" x14ac:dyDescent="0.25">
      <c r="A278" s="42">
        <v>7</v>
      </c>
      <c r="B278" s="43" t="s">
        <v>205</v>
      </c>
      <c r="C278" s="44">
        <v>12</v>
      </c>
      <c r="D278" s="44">
        <v>12</v>
      </c>
      <c r="E278" s="44">
        <v>0</v>
      </c>
      <c r="F278" s="44">
        <v>15</v>
      </c>
      <c r="G278" s="44">
        <v>11</v>
      </c>
      <c r="H278" s="44">
        <v>10</v>
      </c>
      <c r="I278" s="44">
        <v>0</v>
      </c>
      <c r="J278" s="44">
        <v>13</v>
      </c>
      <c r="K278" s="40"/>
      <c r="L278" s="40"/>
      <c r="M278" s="40"/>
      <c r="N278" s="40"/>
    </row>
    <row r="279" spans="1:14" s="41" customFormat="1" ht="26.25" hidden="1" customHeight="1" x14ac:dyDescent="0.25">
      <c r="A279" s="42">
        <v>8</v>
      </c>
      <c r="B279" s="43" t="s">
        <v>206</v>
      </c>
      <c r="C279" s="44">
        <v>12</v>
      </c>
      <c r="D279" s="44">
        <v>9</v>
      </c>
      <c r="E279" s="44">
        <v>0</v>
      </c>
      <c r="F279" s="44">
        <v>13</v>
      </c>
      <c r="G279" s="44">
        <v>10</v>
      </c>
      <c r="H279" s="44">
        <v>7</v>
      </c>
      <c r="I279" s="44">
        <v>0</v>
      </c>
      <c r="J279" s="44">
        <v>11</v>
      </c>
      <c r="K279" s="40">
        <v>2</v>
      </c>
      <c r="L279" s="40"/>
      <c r="M279" s="40"/>
      <c r="N279" s="40"/>
    </row>
    <row r="280" spans="1:14" s="41" customFormat="1" ht="26.25" hidden="1" customHeight="1" x14ac:dyDescent="0.25">
      <c r="A280" s="42">
        <v>9</v>
      </c>
      <c r="B280" s="43" t="s">
        <v>207</v>
      </c>
      <c r="C280" s="44">
        <v>12</v>
      </c>
      <c r="D280" s="44">
        <v>9</v>
      </c>
      <c r="E280" s="44">
        <v>0</v>
      </c>
      <c r="F280" s="44">
        <v>13</v>
      </c>
      <c r="G280" s="44">
        <v>11</v>
      </c>
      <c r="H280" s="44">
        <v>8</v>
      </c>
      <c r="I280" s="44">
        <v>0</v>
      </c>
      <c r="J280" s="44">
        <v>12</v>
      </c>
      <c r="K280" s="40">
        <v>5</v>
      </c>
      <c r="L280" s="40"/>
      <c r="M280" s="40"/>
      <c r="N280" s="40"/>
    </row>
    <row r="281" spans="1:14" s="39" customFormat="1" ht="26.25" hidden="1" customHeight="1" x14ac:dyDescent="0.25">
      <c r="A281" s="42">
        <v>10</v>
      </c>
      <c r="B281" s="43" t="s">
        <v>208</v>
      </c>
      <c r="C281" s="44">
        <v>12</v>
      </c>
      <c r="D281" s="44">
        <v>11</v>
      </c>
      <c r="E281" s="44">
        <v>0</v>
      </c>
      <c r="F281" s="44">
        <v>15</v>
      </c>
      <c r="G281" s="44">
        <v>10</v>
      </c>
      <c r="H281" s="44">
        <v>10</v>
      </c>
      <c r="I281" s="44">
        <v>0</v>
      </c>
      <c r="J281" s="44">
        <v>14</v>
      </c>
      <c r="K281" s="40">
        <v>1</v>
      </c>
      <c r="L281" s="40"/>
      <c r="M281" s="40"/>
      <c r="N281" s="40"/>
    </row>
    <row r="282" spans="1:14" s="41" customFormat="1" ht="26.25" hidden="1" customHeight="1" x14ac:dyDescent="0.25">
      <c r="A282" s="42">
        <v>11</v>
      </c>
      <c r="B282" s="43" t="s">
        <v>209</v>
      </c>
      <c r="C282" s="44">
        <v>12</v>
      </c>
      <c r="D282" s="44">
        <v>11</v>
      </c>
      <c r="E282" s="44">
        <v>0</v>
      </c>
      <c r="F282" s="44">
        <v>15</v>
      </c>
      <c r="G282" s="44">
        <v>11</v>
      </c>
      <c r="H282" s="44">
        <v>9</v>
      </c>
      <c r="I282" s="44">
        <v>0</v>
      </c>
      <c r="J282" s="44">
        <v>11</v>
      </c>
      <c r="K282" s="40">
        <v>1</v>
      </c>
      <c r="L282" s="40"/>
      <c r="M282" s="40"/>
      <c r="N282" s="40"/>
    </row>
    <row r="283" spans="1:14" s="41" customFormat="1" ht="26.25" hidden="1" customHeight="1" x14ac:dyDescent="0.25">
      <c r="A283" s="35" t="s">
        <v>9</v>
      </c>
      <c r="B283" s="36" t="s">
        <v>219</v>
      </c>
      <c r="C283" s="37">
        <f>SUM(C284:C292)</f>
        <v>108</v>
      </c>
      <c r="D283" s="37">
        <f t="shared" ref="D283:N283" si="29">SUM(D284:D292)</f>
        <v>110</v>
      </c>
      <c r="E283" s="37">
        <f t="shared" si="29"/>
        <v>0</v>
      </c>
      <c r="F283" s="37">
        <f t="shared" si="29"/>
        <v>146</v>
      </c>
      <c r="G283" s="37">
        <f t="shared" si="29"/>
        <v>92</v>
      </c>
      <c r="H283" s="37">
        <f t="shared" si="29"/>
        <v>100</v>
      </c>
      <c r="I283" s="37">
        <f t="shared" si="29"/>
        <v>0</v>
      </c>
      <c r="J283" s="37">
        <f t="shared" si="29"/>
        <v>112</v>
      </c>
      <c r="K283" s="37">
        <f t="shared" si="29"/>
        <v>14</v>
      </c>
      <c r="L283" s="37">
        <f t="shared" si="29"/>
        <v>2</v>
      </c>
      <c r="M283" s="37">
        <f t="shared" si="29"/>
        <v>0</v>
      </c>
      <c r="N283" s="37">
        <f t="shared" si="29"/>
        <v>0</v>
      </c>
    </row>
    <row r="284" spans="1:14" s="41" customFormat="1" ht="26.25" hidden="1" customHeight="1" x14ac:dyDescent="0.25">
      <c r="A284" s="42">
        <v>1</v>
      </c>
      <c r="B284" s="43" t="s">
        <v>220</v>
      </c>
      <c r="C284" s="44">
        <v>12</v>
      </c>
      <c r="D284" s="44">
        <v>11</v>
      </c>
      <c r="E284" s="44">
        <v>0</v>
      </c>
      <c r="F284" s="44">
        <v>16</v>
      </c>
      <c r="G284" s="44">
        <v>11</v>
      </c>
      <c r="H284" s="44">
        <v>11</v>
      </c>
      <c r="I284" s="44">
        <v>0</v>
      </c>
      <c r="J284" s="44">
        <v>9</v>
      </c>
      <c r="K284" s="40"/>
      <c r="L284" s="40"/>
      <c r="M284" s="40"/>
      <c r="N284" s="40"/>
    </row>
    <row r="285" spans="1:14" s="41" customFormat="1" ht="26.25" hidden="1" customHeight="1" x14ac:dyDescent="0.25">
      <c r="A285" s="42">
        <v>2</v>
      </c>
      <c r="B285" s="43" t="s">
        <v>105</v>
      </c>
      <c r="C285" s="44">
        <v>12</v>
      </c>
      <c r="D285" s="44">
        <v>13</v>
      </c>
      <c r="E285" s="44">
        <v>0</v>
      </c>
      <c r="F285" s="44">
        <v>17</v>
      </c>
      <c r="G285" s="44">
        <v>10</v>
      </c>
      <c r="H285" s="44">
        <v>13</v>
      </c>
      <c r="I285" s="44">
        <v>0</v>
      </c>
      <c r="J285" s="44">
        <v>15</v>
      </c>
      <c r="K285" s="40">
        <v>1</v>
      </c>
      <c r="L285" s="40">
        <v>1</v>
      </c>
      <c r="M285" s="40"/>
      <c r="N285" s="40"/>
    </row>
    <row r="286" spans="1:14" s="41" customFormat="1" ht="26.25" hidden="1" customHeight="1" x14ac:dyDescent="0.25">
      <c r="A286" s="42">
        <v>3</v>
      </c>
      <c r="B286" s="43" t="s">
        <v>150</v>
      </c>
      <c r="C286" s="44">
        <v>12</v>
      </c>
      <c r="D286" s="44">
        <v>12</v>
      </c>
      <c r="E286" s="44">
        <v>0</v>
      </c>
      <c r="F286" s="44">
        <v>16</v>
      </c>
      <c r="G286" s="44">
        <v>10</v>
      </c>
      <c r="H286" s="44">
        <v>12</v>
      </c>
      <c r="I286" s="44">
        <v>0</v>
      </c>
      <c r="J286" s="44">
        <v>12</v>
      </c>
      <c r="K286" s="40">
        <v>4</v>
      </c>
      <c r="L286" s="40"/>
      <c r="M286" s="40"/>
      <c r="N286" s="40"/>
    </row>
    <row r="287" spans="1:14" s="41" customFormat="1" ht="26.25" hidden="1" customHeight="1" x14ac:dyDescent="0.25">
      <c r="A287" s="42">
        <v>4</v>
      </c>
      <c r="B287" s="43" t="s">
        <v>223</v>
      </c>
      <c r="C287" s="44">
        <v>12</v>
      </c>
      <c r="D287" s="44">
        <v>11</v>
      </c>
      <c r="E287" s="44">
        <v>0</v>
      </c>
      <c r="F287" s="44">
        <v>15</v>
      </c>
      <c r="G287" s="44">
        <v>10</v>
      </c>
      <c r="H287" s="44">
        <v>8</v>
      </c>
      <c r="I287" s="44">
        <v>0</v>
      </c>
      <c r="J287" s="44">
        <v>10</v>
      </c>
      <c r="K287" s="40">
        <v>2</v>
      </c>
      <c r="L287" s="40"/>
      <c r="M287" s="40"/>
      <c r="N287" s="40"/>
    </row>
    <row r="288" spans="1:14" s="41" customFormat="1" ht="26.25" hidden="1" customHeight="1" x14ac:dyDescent="0.25">
      <c r="A288" s="42">
        <v>5</v>
      </c>
      <c r="B288" s="43" t="s">
        <v>225</v>
      </c>
      <c r="C288" s="44">
        <v>12</v>
      </c>
      <c r="D288" s="44">
        <v>13</v>
      </c>
      <c r="E288" s="44">
        <v>0</v>
      </c>
      <c r="F288" s="44">
        <v>17</v>
      </c>
      <c r="G288" s="44">
        <v>10</v>
      </c>
      <c r="H288" s="44">
        <v>13</v>
      </c>
      <c r="I288" s="44">
        <v>0</v>
      </c>
      <c r="J288" s="44">
        <v>13</v>
      </c>
      <c r="K288" s="40">
        <v>1</v>
      </c>
      <c r="L288" s="40">
        <v>1</v>
      </c>
      <c r="M288" s="40"/>
      <c r="N288" s="40"/>
    </row>
    <row r="289" spans="1:14" s="41" customFormat="1" ht="26.25" hidden="1" customHeight="1" x14ac:dyDescent="0.25">
      <c r="A289" s="42">
        <v>6</v>
      </c>
      <c r="B289" s="43" t="s">
        <v>224</v>
      </c>
      <c r="C289" s="44">
        <v>12</v>
      </c>
      <c r="D289" s="44">
        <v>13</v>
      </c>
      <c r="E289" s="44">
        <v>0</v>
      </c>
      <c r="F289" s="44">
        <v>16</v>
      </c>
      <c r="G289" s="44">
        <v>10</v>
      </c>
      <c r="H289" s="44">
        <v>12</v>
      </c>
      <c r="I289" s="44">
        <v>0</v>
      </c>
      <c r="J289" s="44">
        <v>15</v>
      </c>
      <c r="K289" s="40">
        <v>2</v>
      </c>
      <c r="L289" s="40"/>
      <c r="M289" s="40"/>
      <c r="N289" s="40"/>
    </row>
    <row r="290" spans="1:14" s="41" customFormat="1" ht="26.25" hidden="1" customHeight="1" x14ac:dyDescent="0.25">
      <c r="A290" s="42">
        <v>7</v>
      </c>
      <c r="B290" s="43" t="s">
        <v>115</v>
      </c>
      <c r="C290" s="44">
        <v>12</v>
      </c>
      <c r="D290" s="44">
        <v>13</v>
      </c>
      <c r="E290" s="44">
        <v>0</v>
      </c>
      <c r="F290" s="44">
        <v>17</v>
      </c>
      <c r="G290" s="44">
        <v>11</v>
      </c>
      <c r="H290" s="44">
        <v>10</v>
      </c>
      <c r="I290" s="44">
        <v>0</v>
      </c>
      <c r="J290" s="44">
        <v>11</v>
      </c>
      <c r="K290" s="40">
        <v>2</v>
      </c>
      <c r="L290" s="40"/>
      <c r="M290" s="40"/>
      <c r="N290" s="40"/>
    </row>
    <row r="291" spans="1:14" s="39" customFormat="1" ht="26.25" hidden="1" customHeight="1" x14ac:dyDescent="0.25">
      <c r="A291" s="42">
        <v>8</v>
      </c>
      <c r="B291" s="43" t="s">
        <v>221</v>
      </c>
      <c r="C291" s="44">
        <v>12</v>
      </c>
      <c r="D291" s="44">
        <v>13</v>
      </c>
      <c r="E291" s="44">
        <v>0</v>
      </c>
      <c r="F291" s="44">
        <v>16</v>
      </c>
      <c r="G291" s="44">
        <v>9</v>
      </c>
      <c r="H291" s="44">
        <v>11</v>
      </c>
      <c r="I291" s="44">
        <v>0</v>
      </c>
      <c r="J291" s="44">
        <v>13</v>
      </c>
      <c r="K291" s="40">
        <v>0</v>
      </c>
      <c r="L291" s="40">
        <v>0</v>
      </c>
      <c r="M291" s="40"/>
      <c r="N291" s="40">
        <v>0</v>
      </c>
    </row>
    <row r="292" spans="1:14" s="41" customFormat="1" ht="26.25" hidden="1" customHeight="1" x14ac:dyDescent="0.25">
      <c r="A292" s="42">
        <v>9</v>
      </c>
      <c r="B292" s="43" t="s">
        <v>222</v>
      </c>
      <c r="C292" s="44">
        <v>12</v>
      </c>
      <c r="D292" s="44">
        <v>11</v>
      </c>
      <c r="E292" s="44">
        <v>0</v>
      </c>
      <c r="F292" s="44">
        <v>16</v>
      </c>
      <c r="G292" s="44">
        <v>11</v>
      </c>
      <c r="H292" s="44">
        <v>10</v>
      </c>
      <c r="I292" s="44">
        <v>0</v>
      </c>
      <c r="J292" s="44">
        <v>14</v>
      </c>
      <c r="K292" s="40">
        <v>2</v>
      </c>
      <c r="L292" s="40"/>
      <c r="M292" s="40"/>
      <c r="N292" s="40"/>
    </row>
    <row r="293" spans="1:14" s="41" customFormat="1" ht="26.25" hidden="1" customHeight="1" x14ac:dyDescent="0.25">
      <c r="A293" s="35" t="s">
        <v>10</v>
      </c>
      <c r="B293" s="36" t="s">
        <v>171</v>
      </c>
      <c r="C293" s="37">
        <f>SUM(C294:C301)</f>
        <v>96</v>
      </c>
      <c r="D293" s="37">
        <f t="shared" ref="D293:N293" si="30">SUM(D294:D301)</f>
        <v>117</v>
      </c>
      <c r="E293" s="37">
        <f t="shared" si="30"/>
        <v>0</v>
      </c>
      <c r="F293" s="37">
        <f t="shared" si="30"/>
        <v>145</v>
      </c>
      <c r="G293" s="37">
        <f t="shared" si="30"/>
        <v>84</v>
      </c>
      <c r="H293" s="37">
        <f t="shared" si="30"/>
        <v>80</v>
      </c>
      <c r="I293" s="37">
        <f t="shared" si="30"/>
        <v>0</v>
      </c>
      <c r="J293" s="37">
        <f t="shared" si="30"/>
        <v>122</v>
      </c>
      <c r="K293" s="37">
        <f t="shared" si="30"/>
        <v>11</v>
      </c>
      <c r="L293" s="37">
        <f t="shared" si="30"/>
        <v>8</v>
      </c>
      <c r="M293" s="37">
        <f t="shared" si="30"/>
        <v>0</v>
      </c>
      <c r="N293" s="37">
        <f t="shared" si="30"/>
        <v>0</v>
      </c>
    </row>
    <row r="294" spans="1:14" s="41" customFormat="1" ht="26.25" hidden="1" customHeight="1" x14ac:dyDescent="0.25">
      <c r="A294" s="42">
        <v>1</v>
      </c>
      <c r="B294" s="43" t="s">
        <v>173</v>
      </c>
      <c r="C294" s="44">
        <v>12</v>
      </c>
      <c r="D294" s="44">
        <v>12</v>
      </c>
      <c r="E294" s="44">
        <v>0</v>
      </c>
      <c r="F294" s="44">
        <v>16</v>
      </c>
      <c r="G294" s="44">
        <v>10</v>
      </c>
      <c r="H294" s="44">
        <v>10</v>
      </c>
      <c r="I294" s="44">
        <v>0</v>
      </c>
      <c r="J294" s="44">
        <v>15</v>
      </c>
      <c r="K294" s="40">
        <v>1</v>
      </c>
      <c r="L294" s="40"/>
      <c r="M294" s="40"/>
      <c r="N294" s="40"/>
    </row>
    <row r="295" spans="1:14" s="41" customFormat="1" ht="26.25" hidden="1" customHeight="1" x14ac:dyDescent="0.25">
      <c r="A295" s="42">
        <v>2</v>
      </c>
      <c r="B295" s="43" t="s">
        <v>172</v>
      </c>
      <c r="C295" s="44">
        <v>12</v>
      </c>
      <c r="D295" s="44">
        <v>11</v>
      </c>
      <c r="E295" s="44">
        <v>0</v>
      </c>
      <c r="F295" s="44">
        <v>15</v>
      </c>
      <c r="G295" s="44">
        <v>9</v>
      </c>
      <c r="H295" s="44">
        <v>11</v>
      </c>
      <c r="I295" s="44">
        <v>0</v>
      </c>
      <c r="J295" s="44">
        <v>13</v>
      </c>
      <c r="K295" s="40">
        <v>2</v>
      </c>
      <c r="L295" s="40">
        <v>2</v>
      </c>
      <c r="M295" s="40"/>
      <c r="N295" s="40"/>
    </row>
    <row r="296" spans="1:14" s="39" customFormat="1" ht="26.25" hidden="1" customHeight="1" x14ac:dyDescent="0.25">
      <c r="A296" s="42">
        <v>3</v>
      </c>
      <c r="B296" s="43" t="s">
        <v>174</v>
      </c>
      <c r="C296" s="44">
        <v>12</v>
      </c>
      <c r="D296" s="44">
        <v>13</v>
      </c>
      <c r="E296" s="44">
        <v>0</v>
      </c>
      <c r="F296" s="44">
        <v>17</v>
      </c>
      <c r="G296" s="44">
        <v>11</v>
      </c>
      <c r="H296" s="44">
        <v>10</v>
      </c>
      <c r="I296" s="44">
        <v>0</v>
      </c>
      <c r="J296" s="44">
        <v>15</v>
      </c>
      <c r="K296" s="40">
        <v>1</v>
      </c>
      <c r="L296" s="40">
        <v>2</v>
      </c>
      <c r="M296" s="40"/>
      <c r="N296" s="40"/>
    </row>
    <row r="297" spans="1:14" s="41" customFormat="1" ht="26.25" hidden="1" customHeight="1" x14ac:dyDescent="0.25">
      <c r="A297" s="42">
        <v>4</v>
      </c>
      <c r="B297" s="43" t="s">
        <v>175</v>
      </c>
      <c r="C297" s="44">
        <v>12</v>
      </c>
      <c r="D297" s="44">
        <v>15</v>
      </c>
      <c r="E297" s="44">
        <v>0</v>
      </c>
      <c r="F297" s="44">
        <v>19</v>
      </c>
      <c r="G297" s="44">
        <v>11</v>
      </c>
      <c r="H297" s="44">
        <v>10</v>
      </c>
      <c r="I297" s="44">
        <v>0</v>
      </c>
      <c r="J297" s="44">
        <v>16</v>
      </c>
      <c r="K297" s="40">
        <v>2</v>
      </c>
      <c r="L297" s="40">
        <v>2</v>
      </c>
      <c r="M297" s="40"/>
      <c r="N297" s="40"/>
    </row>
    <row r="298" spans="1:14" s="41" customFormat="1" ht="26.25" hidden="1" customHeight="1" x14ac:dyDescent="0.25">
      <c r="A298" s="42">
        <v>5</v>
      </c>
      <c r="B298" s="43" t="s">
        <v>176</v>
      </c>
      <c r="C298" s="44">
        <v>12</v>
      </c>
      <c r="D298" s="44">
        <v>16</v>
      </c>
      <c r="E298" s="44">
        <v>0</v>
      </c>
      <c r="F298" s="44">
        <v>19</v>
      </c>
      <c r="G298" s="44">
        <v>11</v>
      </c>
      <c r="H298" s="44">
        <v>9</v>
      </c>
      <c r="I298" s="44">
        <v>0</v>
      </c>
      <c r="J298" s="44">
        <v>15</v>
      </c>
      <c r="K298" s="40">
        <v>2</v>
      </c>
      <c r="L298" s="40"/>
      <c r="M298" s="40"/>
      <c r="N298" s="40"/>
    </row>
    <row r="299" spans="1:14" s="41" customFormat="1" ht="26.25" hidden="1" customHeight="1" x14ac:dyDescent="0.25">
      <c r="A299" s="42">
        <v>6</v>
      </c>
      <c r="B299" s="43" t="s">
        <v>177</v>
      </c>
      <c r="C299" s="44">
        <v>12</v>
      </c>
      <c r="D299" s="44">
        <v>17</v>
      </c>
      <c r="E299" s="44">
        <v>0</v>
      </c>
      <c r="F299" s="44">
        <v>20</v>
      </c>
      <c r="G299" s="44">
        <v>10</v>
      </c>
      <c r="H299" s="44">
        <v>10</v>
      </c>
      <c r="I299" s="44">
        <v>0</v>
      </c>
      <c r="J299" s="44">
        <v>15</v>
      </c>
      <c r="K299" s="40"/>
      <c r="L299" s="40">
        <v>1</v>
      </c>
      <c r="M299" s="40"/>
      <c r="N299" s="40"/>
    </row>
    <row r="300" spans="1:14" s="39" customFormat="1" ht="26.25" hidden="1" customHeight="1" x14ac:dyDescent="0.25">
      <c r="A300" s="42">
        <v>7</v>
      </c>
      <c r="B300" s="43" t="s">
        <v>178</v>
      </c>
      <c r="C300" s="44">
        <v>12</v>
      </c>
      <c r="D300" s="44">
        <v>16</v>
      </c>
      <c r="E300" s="44">
        <v>0</v>
      </c>
      <c r="F300" s="44">
        <v>19</v>
      </c>
      <c r="G300" s="44">
        <v>11</v>
      </c>
      <c r="H300" s="44">
        <v>9</v>
      </c>
      <c r="I300" s="44">
        <v>0</v>
      </c>
      <c r="J300" s="44">
        <v>16</v>
      </c>
      <c r="K300" s="40">
        <v>3</v>
      </c>
      <c r="L300" s="40">
        <v>1</v>
      </c>
      <c r="M300" s="40"/>
      <c r="N300" s="40"/>
    </row>
    <row r="301" spans="1:14" s="39" customFormat="1" ht="26.25" hidden="1" customHeight="1" x14ac:dyDescent="0.25">
      <c r="A301" s="42">
        <v>9</v>
      </c>
      <c r="B301" s="43" t="s">
        <v>179</v>
      </c>
      <c r="C301" s="44">
        <v>12</v>
      </c>
      <c r="D301" s="44">
        <v>17</v>
      </c>
      <c r="E301" s="44">
        <v>0</v>
      </c>
      <c r="F301" s="44">
        <v>20</v>
      </c>
      <c r="G301" s="44">
        <v>11</v>
      </c>
      <c r="H301" s="44">
        <v>11</v>
      </c>
      <c r="I301" s="44">
        <v>0</v>
      </c>
      <c r="J301" s="44">
        <v>17</v>
      </c>
      <c r="K301" s="40"/>
      <c r="L301" s="40"/>
      <c r="M301" s="40"/>
      <c r="N301" s="40"/>
    </row>
    <row r="302" spans="1:14" s="39" customFormat="1" ht="26.25" hidden="1" customHeight="1" x14ac:dyDescent="0.25">
      <c r="A302" s="35" t="s">
        <v>11</v>
      </c>
      <c r="B302" s="36" t="s">
        <v>180</v>
      </c>
      <c r="C302" s="37">
        <f>SUM(C303:C312)</f>
        <v>120</v>
      </c>
      <c r="D302" s="37">
        <f t="shared" ref="D302:N302" si="31">SUM(D303:D312)</f>
        <v>175</v>
      </c>
      <c r="E302" s="37">
        <f t="shared" si="31"/>
        <v>0</v>
      </c>
      <c r="F302" s="37">
        <f t="shared" si="31"/>
        <v>209</v>
      </c>
      <c r="G302" s="37">
        <f t="shared" si="31"/>
        <v>103</v>
      </c>
      <c r="H302" s="37">
        <f t="shared" si="31"/>
        <v>106</v>
      </c>
      <c r="I302" s="37">
        <f t="shared" si="31"/>
        <v>0</v>
      </c>
      <c r="J302" s="37">
        <f t="shared" si="31"/>
        <v>167</v>
      </c>
      <c r="K302" s="37">
        <f t="shared" si="31"/>
        <v>13</v>
      </c>
      <c r="L302" s="37">
        <f t="shared" si="31"/>
        <v>3</v>
      </c>
      <c r="M302" s="37">
        <f t="shared" si="31"/>
        <v>0</v>
      </c>
      <c r="N302" s="37">
        <f t="shared" si="31"/>
        <v>0</v>
      </c>
    </row>
    <row r="303" spans="1:14" s="39" customFormat="1" ht="26.25" hidden="1" customHeight="1" x14ac:dyDescent="0.25">
      <c r="A303" s="42">
        <v>1</v>
      </c>
      <c r="B303" s="43" t="s">
        <v>248</v>
      </c>
      <c r="C303" s="46">
        <v>12</v>
      </c>
      <c r="D303" s="46">
        <v>15</v>
      </c>
      <c r="E303" s="44">
        <v>0</v>
      </c>
      <c r="F303" s="44">
        <v>21</v>
      </c>
      <c r="G303" s="44">
        <v>10</v>
      </c>
      <c r="H303" s="46">
        <v>10</v>
      </c>
      <c r="I303" s="44">
        <v>0</v>
      </c>
      <c r="J303" s="44">
        <v>19</v>
      </c>
      <c r="K303" s="40">
        <v>1</v>
      </c>
      <c r="L303" s="40"/>
      <c r="M303" s="40"/>
      <c r="N303" s="40"/>
    </row>
    <row r="304" spans="1:14" s="39" customFormat="1" ht="26.25" hidden="1" customHeight="1" x14ac:dyDescent="0.25">
      <c r="A304" s="42">
        <v>2</v>
      </c>
      <c r="B304" s="43" t="s">
        <v>249</v>
      </c>
      <c r="C304" s="46">
        <v>12</v>
      </c>
      <c r="D304" s="46">
        <v>15</v>
      </c>
      <c r="E304" s="44">
        <v>0</v>
      </c>
      <c r="F304" s="44">
        <v>21</v>
      </c>
      <c r="G304" s="44">
        <v>11</v>
      </c>
      <c r="H304" s="46">
        <v>9</v>
      </c>
      <c r="I304" s="44">
        <v>0</v>
      </c>
      <c r="J304" s="44">
        <v>18</v>
      </c>
      <c r="K304" s="40">
        <v>1</v>
      </c>
      <c r="L304" s="40"/>
      <c r="M304" s="40"/>
      <c r="N304" s="40"/>
    </row>
    <row r="305" spans="1:14" s="39" customFormat="1" ht="26.25" hidden="1" customHeight="1" x14ac:dyDescent="0.25">
      <c r="A305" s="42">
        <v>3</v>
      </c>
      <c r="B305" s="43" t="s">
        <v>250</v>
      </c>
      <c r="C305" s="46">
        <v>12</v>
      </c>
      <c r="D305" s="46">
        <v>15</v>
      </c>
      <c r="E305" s="44">
        <v>0</v>
      </c>
      <c r="F305" s="44">
        <v>21</v>
      </c>
      <c r="G305" s="44">
        <v>10</v>
      </c>
      <c r="H305" s="46">
        <v>11</v>
      </c>
      <c r="I305" s="44">
        <v>0</v>
      </c>
      <c r="J305" s="44">
        <v>16</v>
      </c>
      <c r="K305" s="40">
        <v>1</v>
      </c>
      <c r="L305" s="40"/>
      <c r="M305" s="40"/>
      <c r="N305" s="40"/>
    </row>
    <row r="306" spans="1:14" s="39" customFormat="1" ht="26.25" hidden="1" customHeight="1" x14ac:dyDescent="0.25">
      <c r="A306" s="42">
        <v>4</v>
      </c>
      <c r="B306" s="43" t="s">
        <v>251</v>
      </c>
      <c r="C306" s="46">
        <v>12</v>
      </c>
      <c r="D306" s="46">
        <v>15</v>
      </c>
      <c r="E306" s="44">
        <v>0</v>
      </c>
      <c r="F306" s="44">
        <v>21</v>
      </c>
      <c r="G306" s="44">
        <v>11</v>
      </c>
      <c r="H306" s="46">
        <v>11</v>
      </c>
      <c r="I306" s="44">
        <v>0</v>
      </c>
      <c r="J306" s="44">
        <f>164-150</f>
        <v>14</v>
      </c>
      <c r="K306" s="40">
        <v>1</v>
      </c>
      <c r="L306" s="40"/>
      <c r="M306" s="40"/>
      <c r="N306" s="40"/>
    </row>
    <row r="307" spans="1:14" s="39" customFormat="1" ht="26.25" hidden="1" customHeight="1" x14ac:dyDescent="0.25">
      <c r="A307" s="42">
        <v>5</v>
      </c>
      <c r="B307" s="45" t="s">
        <v>181</v>
      </c>
      <c r="C307" s="46">
        <v>12</v>
      </c>
      <c r="D307" s="46">
        <v>18</v>
      </c>
      <c r="E307" s="44">
        <v>0</v>
      </c>
      <c r="F307" s="44">
        <v>21</v>
      </c>
      <c r="G307" s="44">
        <v>9</v>
      </c>
      <c r="H307" s="46">
        <v>10</v>
      </c>
      <c r="I307" s="44">
        <v>0</v>
      </c>
      <c r="J307" s="44">
        <v>16</v>
      </c>
      <c r="K307" s="38"/>
      <c r="L307" s="38"/>
      <c r="M307" s="38"/>
      <c r="N307" s="38"/>
    </row>
    <row r="308" spans="1:14" s="39" customFormat="1" ht="26.25" hidden="1" customHeight="1" x14ac:dyDescent="0.25">
      <c r="A308" s="42">
        <v>6</v>
      </c>
      <c r="B308" s="43" t="s">
        <v>182</v>
      </c>
      <c r="C308" s="46">
        <v>12</v>
      </c>
      <c r="D308" s="46">
        <v>20</v>
      </c>
      <c r="E308" s="44">
        <v>0</v>
      </c>
      <c r="F308" s="44">
        <v>21</v>
      </c>
      <c r="G308" s="44">
        <v>11</v>
      </c>
      <c r="H308" s="46">
        <v>11</v>
      </c>
      <c r="I308" s="44">
        <v>0</v>
      </c>
      <c r="J308" s="44">
        <f>35-16</f>
        <v>19</v>
      </c>
      <c r="K308" s="40">
        <v>2</v>
      </c>
      <c r="L308" s="40"/>
      <c r="M308" s="40"/>
      <c r="N308" s="40"/>
    </row>
    <row r="309" spans="1:14" s="39" customFormat="1" ht="26.25" hidden="1" customHeight="1" x14ac:dyDescent="0.25">
      <c r="A309" s="42">
        <v>7</v>
      </c>
      <c r="B309" s="45" t="s">
        <v>252</v>
      </c>
      <c r="C309" s="46">
        <v>12</v>
      </c>
      <c r="D309" s="46">
        <v>20</v>
      </c>
      <c r="E309" s="44">
        <v>0</v>
      </c>
      <c r="F309" s="44">
        <v>21</v>
      </c>
      <c r="G309" s="44">
        <v>11</v>
      </c>
      <c r="H309" s="46">
        <v>11</v>
      </c>
      <c r="I309" s="44">
        <v>0</v>
      </c>
      <c r="J309" s="44">
        <v>17</v>
      </c>
      <c r="K309" s="40">
        <v>2</v>
      </c>
      <c r="L309" s="40">
        <v>1</v>
      </c>
      <c r="M309" s="40"/>
      <c r="N309" s="40"/>
    </row>
    <row r="310" spans="1:14" s="39" customFormat="1" ht="26.25" hidden="1" customHeight="1" x14ac:dyDescent="0.25">
      <c r="A310" s="42">
        <v>8</v>
      </c>
      <c r="B310" s="45" t="s">
        <v>184</v>
      </c>
      <c r="C310" s="46">
        <v>12</v>
      </c>
      <c r="D310" s="46">
        <v>19</v>
      </c>
      <c r="E310" s="44">
        <v>0</v>
      </c>
      <c r="F310" s="44">
        <v>21</v>
      </c>
      <c r="G310" s="44">
        <v>11</v>
      </c>
      <c r="H310" s="46">
        <v>11</v>
      </c>
      <c r="I310" s="44">
        <v>0</v>
      </c>
      <c r="J310" s="44">
        <f>68-52</f>
        <v>16</v>
      </c>
      <c r="K310" s="40">
        <v>2</v>
      </c>
      <c r="L310" s="40">
        <v>1</v>
      </c>
      <c r="M310" s="40"/>
      <c r="N310" s="40"/>
    </row>
    <row r="311" spans="1:14" s="39" customFormat="1" ht="26.25" hidden="1" customHeight="1" x14ac:dyDescent="0.25">
      <c r="A311" s="42">
        <v>9</v>
      </c>
      <c r="B311" s="45" t="s">
        <v>226</v>
      </c>
      <c r="C311" s="46">
        <v>12</v>
      </c>
      <c r="D311" s="46">
        <v>18</v>
      </c>
      <c r="E311" s="44">
        <v>0</v>
      </c>
      <c r="F311" s="44">
        <v>20</v>
      </c>
      <c r="G311" s="44">
        <v>9</v>
      </c>
      <c r="H311" s="46">
        <v>11</v>
      </c>
      <c r="I311" s="44">
        <v>0</v>
      </c>
      <c r="J311" s="44">
        <f>83-68</f>
        <v>15</v>
      </c>
      <c r="K311" s="40">
        <v>1</v>
      </c>
      <c r="L311" s="40"/>
      <c r="M311" s="40"/>
      <c r="N311" s="40"/>
    </row>
    <row r="312" spans="1:14" s="39" customFormat="1" ht="26.25" hidden="1" customHeight="1" x14ac:dyDescent="0.25">
      <c r="A312" s="42">
        <v>10</v>
      </c>
      <c r="B312" s="45" t="s">
        <v>183</v>
      </c>
      <c r="C312" s="46">
        <v>12</v>
      </c>
      <c r="D312" s="46">
        <v>20</v>
      </c>
      <c r="E312" s="44">
        <v>0</v>
      </c>
      <c r="F312" s="44">
        <v>21</v>
      </c>
      <c r="G312" s="44">
        <v>10</v>
      </c>
      <c r="H312" s="46">
        <v>11</v>
      </c>
      <c r="I312" s="44">
        <v>0</v>
      </c>
      <c r="J312" s="44">
        <f>100-83</f>
        <v>17</v>
      </c>
      <c r="K312" s="40">
        <v>2</v>
      </c>
      <c r="L312" s="40">
        <v>1</v>
      </c>
      <c r="M312" s="40"/>
      <c r="N312" s="40"/>
    </row>
    <row r="313" spans="1:14" s="41" customFormat="1" ht="26.25" hidden="1" customHeight="1" x14ac:dyDescent="0.25">
      <c r="A313" s="35" t="s">
        <v>12</v>
      </c>
      <c r="B313" s="36" t="s">
        <v>164</v>
      </c>
      <c r="C313" s="37">
        <f>SUM(C314:C323)</f>
        <v>120</v>
      </c>
      <c r="D313" s="37">
        <f t="shared" ref="D313:N313" si="32">SUM(D314:D323)</f>
        <v>125</v>
      </c>
      <c r="E313" s="37">
        <f t="shared" si="32"/>
        <v>0</v>
      </c>
      <c r="F313" s="37">
        <f t="shared" si="32"/>
        <v>158</v>
      </c>
      <c r="G313" s="37">
        <f t="shared" si="32"/>
        <v>104</v>
      </c>
      <c r="H313" s="37">
        <f t="shared" si="32"/>
        <v>116</v>
      </c>
      <c r="I313" s="37">
        <f t="shared" si="32"/>
        <v>0</v>
      </c>
      <c r="J313" s="37">
        <f t="shared" si="32"/>
        <v>114</v>
      </c>
      <c r="K313" s="37">
        <f t="shared" si="32"/>
        <v>7</v>
      </c>
      <c r="L313" s="37">
        <f t="shared" si="32"/>
        <v>2</v>
      </c>
      <c r="M313" s="37">
        <f t="shared" si="32"/>
        <v>0</v>
      </c>
      <c r="N313" s="37">
        <f t="shared" si="32"/>
        <v>0</v>
      </c>
    </row>
    <row r="314" spans="1:14" s="41" customFormat="1" ht="26.25" hidden="1" customHeight="1" x14ac:dyDescent="0.25">
      <c r="A314" s="42">
        <v>1</v>
      </c>
      <c r="B314" s="43" t="s">
        <v>165</v>
      </c>
      <c r="C314" s="44">
        <v>12</v>
      </c>
      <c r="D314" s="44">
        <v>11</v>
      </c>
      <c r="E314" s="44">
        <v>0</v>
      </c>
      <c r="F314" s="44">
        <v>15</v>
      </c>
      <c r="G314" s="44">
        <v>11</v>
      </c>
      <c r="H314" s="44">
        <v>11</v>
      </c>
      <c r="I314" s="44">
        <v>0</v>
      </c>
      <c r="J314" s="44">
        <v>11</v>
      </c>
      <c r="K314" s="40">
        <v>1</v>
      </c>
      <c r="L314" s="40">
        <v>0</v>
      </c>
      <c r="M314" s="40">
        <v>0</v>
      </c>
      <c r="N314" s="40">
        <v>0</v>
      </c>
    </row>
    <row r="315" spans="1:14" s="39" customFormat="1" ht="26.25" hidden="1" customHeight="1" x14ac:dyDescent="0.25">
      <c r="A315" s="42">
        <v>2</v>
      </c>
      <c r="B315" s="43" t="s">
        <v>69</v>
      </c>
      <c r="C315" s="44">
        <v>12</v>
      </c>
      <c r="D315" s="44">
        <v>11</v>
      </c>
      <c r="E315" s="44">
        <v>0</v>
      </c>
      <c r="F315" s="44">
        <v>14</v>
      </c>
      <c r="G315" s="44">
        <v>11</v>
      </c>
      <c r="H315" s="44">
        <v>11</v>
      </c>
      <c r="I315" s="44">
        <v>0</v>
      </c>
      <c r="J315" s="44">
        <v>10</v>
      </c>
      <c r="K315" s="40">
        <v>1</v>
      </c>
      <c r="L315" s="40">
        <v>0</v>
      </c>
      <c r="M315" s="40">
        <v>0</v>
      </c>
      <c r="N315" s="40">
        <v>0</v>
      </c>
    </row>
    <row r="316" spans="1:14" s="41" customFormat="1" ht="26.25" hidden="1" customHeight="1" x14ac:dyDescent="0.25">
      <c r="A316" s="42">
        <v>3</v>
      </c>
      <c r="B316" s="43" t="s">
        <v>166</v>
      </c>
      <c r="C316" s="44">
        <v>12</v>
      </c>
      <c r="D316" s="44">
        <v>11</v>
      </c>
      <c r="E316" s="44">
        <v>0</v>
      </c>
      <c r="F316" s="44">
        <v>15</v>
      </c>
      <c r="G316" s="44">
        <v>11</v>
      </c>
      <c r="H316" s="44">
        <v>9</v>
      </c>
      <c r="I316" s="44">
        <v>0</v>
      </c>
      <c r="J316" s="44">
        <v>11</v>
      </c>
      <c r="K316" s="40">
        <v>1</v>
      </c>
      <c r="L316" s="40">
        <v>0</v>
      </c>
      <c r="M316" s="40">
        <v>0</v>
      </c>
      <c r="N316" s="40">
        <v>0</v>
      </c>
    </row>
    <row r="317" spans="1:14" s="41" customFormat="1" ht="26.25" hidden="1" customHeight="1" x14ac:dyDescent="0.25">
      <c r="A317" s="42">
        <v>4</v>
      </c>
      <c r="B317" s="43" t="s">
        <v>155</v>
      </c>
      <c r="C317" s="44">
        <v>12</v>
      </c>
      <c r="D317" s="44">
        <v>13</v>
      </c>
      <c r="E317" s="44">
        <v>0</v>
      </c>
      <c r="F317" s="44">
        <v>16</v>
      </c>
      <c r="G317" s="44">
        <v>9</v>
      </c>
      <c r="H317" s="44">
        <v>10</v>
      </c>
      <c r="I317" s="44">
        <v>0</v>
      </c>
      <c r="J317" s="44">
        <v>13</v>
      </c>
      <c r="K317" s="40">
        <v>1</v>
      </c>
      <c r="L317" s="40">
        <v>0</v>
      </c>
      <c r="M317" s="40">
        <v>0</v>
      </c>
      <c r="N317" s="40">
        <v>0</v>
      </c>
    </row>
    <row r="318" spans="1:14" s="41" customFormat="1" ht="26.25" hidden="1" customHeight="1" x14ac:dyDescent="0.25">
      <c r="A318" s="42">
        <v>5</v>
      </c>
      <c r="B318" s="43" t="s">
        <v>63</v>
      </c>
      <c r="C318" s="44">
        <v>12</v>
      </c>
      <c r="D318" s="44">
        <v>11</v>
      </c>
      <c r="E318" s="44">
        <v>0</v>
      </c>
      <c r="F318" s="44">
        <v>14</v>
      </c>
      <c r="G318" s="44">
        <v>11</v>
      </c>
      <c r="H318" s="44">
        <v>11</v>
      </c>
      <c r="I318" s="44">
        <v>0</v>
      </c>
      <c r="J318" s="44">
        <v>12</v>
      </c>
      <c r="K318" s="40">
        <v>1</v>
      </c>
      <c r="L318" s="40">
        <v>0</v>
      </c>
      <c r="M318" s="40">
        <v>0</v>
      </c>
      <c r="N318" s="40">
        <v>0</v>
      </c>
    </row>
    <row r="319" spans="1:14" s="41" customFormat="1" ht="26.25" hidden="1" customHeight="1" x14ac:dyDescent="0.25">
      <c r="A319" s="42">
        <v>6</v>
      </c>
      <c r="B319" s="43" t="s">
        <v>64</v>
      </c>
      <c r="C319" s="44">
        <v>12</v>
      </c>
      <c r="D319" s="44">
        <v>14</v>
      </c>
      <c r="E319" s="44">
        <v>0</v>
      </c>
      <c r="F319" s="44">
        <v>17</v>
      </c>
      <c r="G319" s="44">
        <v>11</v>
      </c>
      <c r="H319" s="44">
        <v>14</v>
      </c>
      <c r="I319" s="44">
        <v>0</v>
      </c>
      <c r="J319" s="44">
        <v>14</v>
      </c>
      <c r="K319" s="40">
        <v>1</v>
      </c>
      <c r="L319" s="40">
        <v>1</v>
      </c>
      <c r="M319" s="40">
        <v>0</v>
      </c>
      <c r="N319" s="40">
        <v>0</v>
      </c>
    </row>
    <row r="320" spans="1:14" s="41" customFormat="1" ht="26.25" hidden="1" customHeight="1" x14ac:dyDescent="0.25">
      <c r="A320" s="42">
        <v>7</v>
      </c>
      <c r="B320" s="43" t="s">
        <v>167</v>
      </c>
      <c r="C320" s="44">
        <v>12</v>
      </c>
      <c r="D320" s="44">
        <v>11</v>
      </c>
      <c r="E320" s="44">
        <v>0</v>
      </c>
      <c r="F320" s="44">
        <v>14</v>
      </c>
      <c r="G320" s="44">
        <v>10</v>
      </c>
      <c r="H320" s="44">
        <v>9</v>
      </c>
      <c r="I320" s="44">
        <v>0</v>
      </c>
      <c r="J320" s="44">
        <v>12</v>
      </c>
      <c r="K320" s="40">
        <v>1</v>
      </c>
      <c r="L320" s="40">
        <v>1</v>
      </c>
      <c r="M320" s="40">
        <v>0</v>
      </c>
      <c r="N320" s="40">
        <v>0</v>
      </c>
    </row>
    <row r="321" spans="1:14" s="41" customFormat="1" ht="26.25" hidden="1" customHeight="1" x14ac:dyDescent="0.25">
      <c r="A321" s="42">
        <v>8</v>
      </c>
      <c r="B321" s="43" t="s">
        <v>168</v>
      </c>
      <c r="C321" s="44">
        <v>12</v>
      </c>
      <c r="D321" s="44">
        <v>14</v>
      </c>
      <c r="E321" s="44">
        <v>0</v>
      </c>
      <c r="F321" s="44">
        <v>17</v>
      </c>
      <c r="G321" s="44">
        <v>9</v>
      </c>
      <c r="H321" s="44">
        <v>14</v>
      </c>
      <c r="I321" s="44">
        <v>0</v>
      </c>
      <c r="J321" s="44">
        <v>8</v>
      </c>
      <c r="K321" s="40">
        <v>0</v>
      </c>
      <c r="L321" s="40">
        <v>0</v>
      </c>
      <c r="M321" s="40">
        <v>0</v>
      </c>
      <c r="N321" s="40">
        <v>0</v>
      </c>
    </row>
    <row r="322" spans="1:14" s="41" customFormat="1" ht="26.25" hidden="1" customHeight="1" x14ac:dyDescent="0.25">
      <c r="A322" s="42">
        <v>9</v>
      </c>
      <c r="B322" s="43" t="s">
        <v>169</v>
      </c>
      <c r="C322" s="44">
        <v>12</v>
      </c>
      <c r="D322" s="44">
        <v>14</v>
      </c>
      <c r="E322" s="44">
        <v>0</v>
      </c>
      <c r="F322" s="44">
        <v>17</v>
      </c>
      <c r="G322" s="44">
        <v>10</v>
      </c>
      <c r="H322" s="44">
        <v>13</v>
      </c>
      <c r="I322" s="44">
        <v>0</v>
      </c>
      <c r="J322" s="44">
        <v>12</v>
      </c>
      <c r="K322" s="40">
        <v>0</v>
      </c>
      <c r="L322" s="40">
        <v>0</v>
      </c>
      <c r="M322" s="40">
        <v>0</v>
      </c>
      <c r="N322" s="40">
        <v>0</v>
      </c>
    </row>
    <row r="323" spans="1:14" s="39" customFormat="1" ht="26.25" hidden="1" customHeight="1" x14ac:dyDescent="0.25">
      <c r="A323" s="42">
        <v>10</v>
      </c>
      <c r="B323" s="43" t="s">
        <v>170</v>
      </c>
      <c r="C323" s="44">
        <v>12</v>
      </c>
      <c r="D323" s="44">
        <v>15</v>
      </c>
      <c r="E323" s="44">
        <v>0</v>
      </c>
      <c r="F323" s="44">
        <v>19</v>
      </c>
      <c r="G323" s="44">
        <v>11</v>
      </c>
      <c r="H323" s="44">
        <v>14</v>
      </c>
      <c r="I323" s="44">
        <v>0</v>
      </c>
      <c r="J323" s="44">
        <v>11</v>
      </c>
      <c r="K323" s="40">
        <v>0</v>
      </c>
      <c r="L323" s="40">
        <v>0</v>
      </c>
      <c r="M323" s="40">
        <v>0</v>
      </c>
      <c r="N323" s="40">
        <v>0</v>
      </c>
    </row>
    <row r="324" spans="1:14" ht="15.75" x14ac:dyDescent="0.25">
      <c r="A324" s="2" t="s">
        <v>29</v>
      </c>
      <c r="B324" s="25" t="s">
        <v>30</v>
      </c>
      <c r="C324" s="26"/>
      <c r="D324" s="26"/>
      <c r="E324" s="28"/>
      <c r="F324" s="3"/>
      <c r="G324" s="27"/>
      <c r="H324" s="27"/>
      <c r="I324" s="28"/>
      <c r="J324" s="30"/>
      <c r="K324" s="29"/>
      <c r="L324" s="29"/>
      <c r="M324" s="29"/>
      <c r="N324" s="29"/>
    </row>
    <row r="325" spans="1:14" ht="47.25" x14ac:dyDescent="0.25">
      <c r="A325" s="25"/>
      <c r="B325" s="25" t="s">
        <v>33</v>
      </c>
      <c r="C325" s="31">
        <v>74</v>
      </c>
      <c r="D325" s="31">
        <v>1236</v>
      </c>
      <c r="E325" s="32">
        <v>13027</v>
      </c>
      <c r="F325" s="32">
        <v>0</v>
      </c>
      <c r="G325" s="32">
        <v>69</v>
      </c>
      <c r="H325" s="32">
        <v>1093</v>
      </c>
      <c r="I325" s="32">
        <v>10986</v>
      </c>
      <c r="J325" s="32">
        <v>0</v>
      </c>
      <c r="K325" s="33">
        <v>14</v>
      </c>
      <c r="L325" s="33">
        <v>196</v>
      </c>
      <c r="M325" s="33">
        <v>43</v>
      </c>
      <c r="N325" s="33">
        <v>0</v>
      </c>
    </row>
    <row r="326" spans="1:14" ht="21" customHeight="1" x14ac:dyDescent="0.25">
      <c r="A326" s="2" t="s">
        <v>31</v>
      </c>
      <c r="B326" s="22" t="s">
        <v>34</v>
      </c>
      <c r="C326" s="23">
        <f>C325+C220</f>
        <v>1202</v>
      </c>
      <c r="D326" s="23">
        <f t="shared" ref="D326:N326" si="33">D325+D220</f>
        <v>2380</v>
      </c>
      <c r="E326" s="23">
        <f t="shared" si="33"/>
        <v>13027</v>
      </c>
      <c r="F326" s="23">
        <f t="shared" si="33"/>
        <v>1503</v>
      </c>
      <c r="G326" s="23">
        <f t="shared" si="33"/>
        <v>1062</v>
      </c>
      <c r="H326" s="23">
        <f t="shared" si="33"/>
        <v>2023</v>
      </c>
      <c r="I326" s="23">
        <f t="shared" si="33"/>
        <v>10986</v>
      </c>
      <c r="J326" s="23">
        <f t="shared" si="33"/>
        <v>1205</v>
      </c>
      <c r="K326" s="23">
        <f t="shared" si="33"/>
        <v>241</v>
      </c>
      <c r="L326" s="23">
        <f t="shared" si="33"/>
        <v>318</v>
      </c>
      <c r="M326" s="23">
        <f t="shared" si="33"/>
        <v>43</v>
      </c>
      <c r="N326" s="23">
        <f t="shared" si="33"/>
        <v>1205</v>
      </c>
    </row>
    <row r="327" spans="1:14" ht="24.95" customHeight="1" x14ac:dyDescent="0.25">
      <c r="A327" s="8"/>
      <c r="B327" s="8"/>
      <c r="C327" s="8"/>
      <c r="D327" s="8"/>
      <c r="E327" s="8"/>
      <c r="F327" s="8"/>
      <c r="G327" s="114">
        <f>G218+G326</f>
        <v>3405</v>
      </c>
      <c r="H327" s="114">
        <f t="shared" ref="H327:N327" si="34">H218+H326</f>
        <v>5215</v>
      </c>
      <c r="I327" s="114">
        <f t="shared" si="34"/>
        <v>27613</v>
      </c>
      <c r="J327" s="114">
        <f t="shared" si="34"/>
        <v>3649</v>
      </c>
      <c r="K327" s="114">
        <f t="shared" si="34"/>
        <v>707</v>
      </c>
      <c r="L327" s="114">
        <f t="shared" si="34"/>
        <v>719</v>
      </c>
      <c r="M327" s="114">
        <f t="shared" si="34"/>
        <v>151</v>
      </c>
      <c r="N327" s="114">
        <f t="shared" si="34"/>
        <v>2988</v>
      </c>
    </row>
    <row r="328" spans="1:14" ht="16.5" customHeight="1" x14ac:dyDescent="0.25">
      <c r="A328" s="116" t="s">
        <v>35</v>
      </c>
      <c r="B328" s="116"/>
      <c r="C328" s="116"/>
      <c r="D328" s="116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</row>
    <row r="329" spans="1:14" ht="12.7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34"/>
    </row>
    <row r="330" spans="1:14" ht="12.7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34"/>
    </row>
    <row r="331" spans="1:14" ht="12.7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34"/>
    </row>
    <row r="332" spans="1:14" ht="12.7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34"/>
    </row>
    <row r="333" spans="1:14" ht="12.7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34"/>
    </row>
    <row r="334" spans="1:14" ht="12.7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34"/>
    </row>
    <row r="335" spans="1:14" ht="12.7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34"/>
    </row>
    <row r="336" spans="1:14" ht="12.7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34"/>
    </row>
    <row r="337" spans="1:14" ht="12.7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34"/>
    </row>
    <row r="338" spans="1:14" ht="12.7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34"/>
    </row>
    <row r="339" spans="1:14" ht="12.7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34"/>
    </row>
    <row r="340" spans="1:14" ht="12.7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34"/>
    </row>
    <row r="341" spans="1:14" ht="12.7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34"/>
    </row>
    <row r="342" spans="1:14" ht="12.7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34"/>
    </row>
    <row r="343" spans="1:14" ht="12.7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34"/>
    </row>
    <row r="344" spans="1:14" ht="12.7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34"/>
    </row>
    <row r="345" spans="1:14" ht="12.7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34"/>
    </row>
    <row r="346" spans="1:14" ht="12.7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34"/>
    </row>
    <row r="347" spans="1:14" ht="12.7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34"/>
    </row>
    <row r="348" spans="1:14" ht="12.7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34"/>
    </row>
    <row r="349" spans="1:14" ht="12.7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34"/>
    </row>
    <row r="350" spans="1:14" ht="12.7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34"/>
    </row>
    <row r="351" spans="1:14" ht="12.7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34"/>
    </row>
    <row r="352" spans="1:14" ht="12.7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34"/>
    </row>
    <row r="353" spans="1:14" ht="12.7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34"/>
    </row>
    <row r="354" spans="1:14" ht="12.7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34"/>
    </row>
    <row r="355" spans="1:14" ht="12.7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34"/>
    </row>
    <row r="356" spans="1:14" ht="12.7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34"/>
    </row>
    <row r="357" spans="1:14" ht="12.7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34"/>
    </row>
    <row r="358" spans="1:14" ht="12.7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34"/>
    </row>
    <row r="359" spans="1:14" ht="12.7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34"/>
    </row>
    <row r="360" spans="1:14" ht="12.7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34"/>
    </row>
    <row r="361" spans="1:14" ht="12.7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34"/>
    </row>
    <row r="362" spans="1:14" ht="12.7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34"/>
    </row>
    <row r="363" spans="1:14" ht="12.7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34"/>
    </row>
    <row r="364" spans="1:14" ht="12.7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34"/>
    </row>
    <row r="365" spans="1:14" ht="12.7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34"/>
    </row>
    <row r="366" spans="1:14" ht="12.7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34"/>
    </row>
    <row r="367" spans="1:14" ht="12.7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34"/>
    </row>
    <row r="368" spans="1:14" ht="12.7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34"/>
    </row>
    <row r="369" spans="1:14" ht="12.7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34"/>
    </row>
    <row r="370" spans="1:14" ht="12.7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34"/>
    </row>
    <row r="371" spans="1:14" ht="12.7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34"/>
    </row>
    <row r="372" spans="1:14" ht="12.7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34"/>
    </row>
    <row r="373" spans="1:14" ht="12.7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34"/>
    </row>
    <row r="374" spans="1:14" ht="12.7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34"/>
    </row>
    <row r="375" spans="1:14" ht="12.7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34"/>
    </row>
    <row r="376" spans="1:14" ht="12.7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34"/>
    </row>
    <row r="377" spans="1:14" ht="12.7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34"/>
    </row>
    <row r="378" spans="1:14" ht="12.7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34"/>
    </row>
    <row r="379" spans="1:14" ht="12.7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34"/>
    </row>
    <row r="380" spans="1:14" ht="12.7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34"/>
    </row>
    <row r="381" spans="1:14" ht="12.7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34"/>
    </row>
    <row r="382" spans="1:14" ht="12.7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34"/>
    </row>
    <row r="383" spans="1:14" ht="12.7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34"/>
    </row>
    <row r="384" spans="1:14" ht="12.7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34"/>
    </row>
    <row r="385" spans="1:14" ht="12.7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34"/>
    </row>
    <row r="386" spans="1:14" ht="12.7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34"/>
    </row>
    <row r="387" spans="1:14" ht="12.7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34"/>
    </row>
    <row r="388" spans="1:14" ht="12.7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34"/>
    </row>
    <row r="389" spans="1:14" ht="12.7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34"/>
    </row>
    <row r="390" spans="1:14" ht="12.7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34"/>
    </row>
    <row r="391" spans="1:14" ht="12.7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34"/>
    </row>
    <row r="392" spans="1:14" ht="12.7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34"/>
    </row>
    <row r="393" spans="1:14" ht="12.7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34"/>
    </row>
    <row r="394" spans="1:14" ht="12.7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34"/>
    </row>
    <row r="395" spans="1:14" ht="12.7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34"/>
    </row>
    <row r="396" spans="1:14" ht="12.7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34"/>
    </row>
    <row r="397" spans="1:14" ht="12.7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34"/>
    </row>
    <row r="398" spans="1:14" ht="12.7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34"/>
    </row>
    <row r="399" spans="1:14" ht="12.7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34"/>
    </row>
    <row r="400" spans="1:14" ht="12.7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34"/>
    </row>
    <row r="401" spans="1:14" ht="12.7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34"/>
    </row>
    <row r="402" spans="1:14" ht="12.7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34"/>
    </row>
    <row r="403" spans="1:14" ht="12.7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34"/>
    </row>
    <row r="404" spans="1:14" ht="12.7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34"/>
    </row>
    <row r="405" spans="1:14" ht="12.7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34"/>
    </row>
    <row r="406" spans="1:14" ht="12.7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34"/>
    </row>
    <row r="407" spans="1:14" ht="12.7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34"/>
    </row>
    <row r="408" spans="1:14" ht="12.7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34"/>
    </row>
    <row r="409" spans="1:14" ht="12.7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34"/>
    </row>
    <row r="410" spans="1:14" ht="12.7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34"/>
    </row>
    <row r="411" spans="1:14" ht="12.7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34"/>
    </row>
    <row r="412" spans="1:14" ht="12.7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34"/>
    </row>
    <row r="413" spans="1:14" ht="12.7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34"/>
    </row>
    <row r="414" spans="1:14" ht="12.7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34"/>
    </row>
    <row r="415" spans="1:14" ht="12.7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34"/>
    </row>
    <row r="416" spans="1:14" ht="12.7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34"/>
    </row>
    <row r="417" spans="1:14" ht="12.7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34"/>
    </row>
    <row r="418" spans="1:14" ht="12.7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34"/>
    </row>
    <row r="419" spans="1:14" ht="12.7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34"/>
    </row>
    <row r="420" spans="1:14" ht="12.7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34"/>
    </row>
    <row r="421" spans="1:14" ht="12.7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34"/>
    </row>
    <row r="422" spans="1:14" ht="12.7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34"/>
    </row>
    <row r="423" spans="1:14" ht="12.7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34"/>
    </row>
    <row r="424" spans="1:14" ht="12.7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34"/>
    </row>
    <row r="425" spans="1:14" ht="12.7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34"/>
    </row>
    <row r="426" spans="1:14" ht="12.7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34"/>
    </row>
    <row r="427" spans="1:14" ht="12.7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34"/>
    </row>
    <row r="428" spans="1:14" ht="12.7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34"/>
    </row>
    <row r="429" spans="1:14" ht="12.7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34"/>
    </row>
    <row r="430" spans="1:14" ht="12.7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34"/>
    </row>
    <row r="431" spans="1:14" ht="12.7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34"/>
    </row>
    <row r="432" spans="1:14" ht="12.7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34"/>
    </row>
    <row r="433" spans="1:14" ht="12.7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34"/>
    </row>
    <row r="434" spans="1:14" ht="12.7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34"/>
    </row>
    <row r="435" spans="1:14" ht="12.7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34"/>
    </row>
    <row r="436" spans="1:14" ht="12.7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34"/>
    </row>
    <row r="437" spans="1:14" ht="12.7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34"/>
    </row>
    <row r="438" spans="1:14" ht="12.7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34"/>
    </row>
    <row r="439" spans="1:14" ht="12.7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34"/>
    </row>
    <row r="440" spans="1:14" ht="12.7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34"/>
    </row>
    <row r="441" spans="1:14" ht="12.7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34"/>
    </row>
    <row r="442" spans="1:14" ht="12.7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34"/>
    </row>
    <row r="443" spans="1:14" ht="12.7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34"/>
    </row>
    <row r="444" spans="1:14" ht="12.7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34"/>
    </row>
    <row r="445" spans="1:14" ht="12.7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34"/>
    </row>
    <row r="446" spans="1:14" ht="12.7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34"/>
    </row>
    <row r="447" spans="1:14" ht="12.7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34"/>
    </row>
    <row r="448" spans="1:14" ht="12.7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34"/>
    </row>
    <row r="449" spans="1:14" ht="12.7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34"/>
    </row>
    <row r="450" spans="1:14" ht="12.7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34"/>
    </row>
    <row r="451" spans="1:14" ht="12.7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34"/>
    </row>
    <row r="452" spans="1:14" ht="12.7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34"/>
    </row>
    <row r="453" spans="1:14" ht="12.7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34"/>
    </row>
    <row r="454" spans="1:14" ht="12.7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34"/>
    </row>
    <row r="455" spans="1:14" ht="12.7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34"/>
    </row>
    <row r="456" spans="1:14" ht="12.7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34"/>
    </row>
    <row r="457" spans="1:14" ht="12.7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34"/>
    </row>
    <row r="458" spans="1:14" ht="12.7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34"/>
    </row>
    <row r="459" spans="1:14" ht="12.7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34"/>
    </row>
    <row r="460" spans="1:14" ht="12.7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34"/>
    </row>
    <row r="461" spans="1:14" ht="12.7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34"/>
    </row>
    <row r="462" spans="1:14" ht="12.7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34"/>
    </row>
    <row r="463" spans="1:14" ht="12.7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34"/>
    </row>
    <row r="464" spans="1:14" ht="12.7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34"/>
    </row>
    <row r="465" spans="1:14" ht="12.7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34"/>
    </row>
    <row r="466" spans="1:14" ht="12.7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34"/>
    </row>
    <row r="467" spans="1:14" ht="12.7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34"/>
    </row>
    <row r="468" spans="1:14" ht="12.7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34"/>
    </row>
    <row r="469" spans="1:14" ht="12.7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34"/>
    </row>
    <row r="470" spans="1:14" ht="12.7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34"/>
    </row>
    <row r="471" spans="1:14" ht="12.7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34"/>
    </row>
    <row r="472" spans="1:14" ht="12.7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34"/>
    </row>
    <row r="473" spans="1:14" ht="12.7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34"/>
    </row>
    <row r="474" spans="1:14" ht="12.7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34"/>
    </row>
    <row r="475" spans="1:14" ht="12.7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34"/>
    </row>
    <row r="476" spans="1:14" ht="12.7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34"/>
    </row>
    <row r="477" spans="1:14" ht="12.7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34"/>
    </row>
    <row r="478" spans="1:14" ht="12.7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34"/>
    </row>
    <row r="479" spans="1:14" ht="12.7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34"/>
    </row>
    <row r="480" spans="1:14" ht="12.7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34"/>
    </row>
    <row r="481" spans="1:14" ht="12.7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34"/>
    </row>
    <row r="482" spans="1:14" ht="12.7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34"/>
    </row>
    <row r="483" spans="1:14" ht="12.7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34"/>
    </row>
    <row r="484" spans="1:14" ht="12.7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34"/>
    </row>
    <row r="485" spans="1:14" ht="12.7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34"/>
    </row>
    <row r="486" spans="1:14" ht="12.7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34"/>
    </row>
    <row r="487" spans="1:14" ht="12.7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34"/>
    </row>
    <row r="488" spans="1:14" ht="12.7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34"/>
    </row>
    <row r="489" spans="1:14" ht="12.7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34"/>
    </row>
    <row r="490" spans="1:14" ht="12.7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34"/>
    </row>
    <row r="491" spans="1:14" ht="12.7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34"/>
    </row>
    <row r="492" spans="1:14" ht="12.7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34"/>
    </row>
    <row r="493" spans="1:14" ht="12.7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34"/>
    </row>
    <row r="494" spans="1:14" ht="12.7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34"/>
    </row>
    <row r="495" spans="1:14" ht="12.7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34"/>
    </row>
    <row r="496" spans="1:14" ht="12.7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34"/>
    </row>
    <row r="497" spans="1:14" ht="12.7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34"/>
    </row>
    <row r="498" spans="1:14" ht="12.7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34"/>
    </row>
    <row r="499" spans="1:14" ht="12.7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34"/>
    </row>
    <row r="500" spans="1:14" ht="12.7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34"/>
    </row>
    <row r="501" spans="1:14" ht="12.7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34"/>
    </row>
    <row r="502" spans="1:14" ht="12.7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34"/>
    </row>
    <row r="503" spans="1:14" ht="12.7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34"/>
    </row>
    <row r="504" spans="1:14" ht="12.7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34"/>
    </row>
    <row r="505" spans="1:14" ht="12.7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34"/>
    </row>
    <row r="506" spans="1:14" ht="12.7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34"/>
    </row>
    <row r="507" spans="1:14" ht="12.7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34"/>
    </row>
    <row r="508" spans="1:14" ht="12.7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34"/>
    </row>
    <row r="509" spans="1:14" ht="12.7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34"/>
    </row>
    <row r="510" spans="1:14" ht="12.7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34"/>
    </row>
    <row r="511" spans="1:14" ht="12.7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34"/>
    </row>
    <row r="512" spans="1:14" ht="12.7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34"/>
    </row>
    <row r="513" spans="1:14" ht="12.7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34"/>
    </row>
    <row r="514" spans="1:14" ht="12.7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34"/>
    </row>
    <row r="515" spans="1:14" ht="12.7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34"/>
    </row>
    <row r="516" spans="1:14" ht="12.7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34"/>
    </row>
    <row r="517" spans="1:14" ht="12.7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34"/>
    </row>
    <row r="518" spans="1:14" ht="12.7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34"/>
    </row>
    <row r="519" spans="1:14" ht="12.7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34"/>
    </row>
    <row r="520" spans="1:14" ht="12.7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34"/>
    </row>
    <row r="521" spans="1:14" ht="12.7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34"/>
    </row>
    <row r="522" spans="1:14" ht="12.7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34"/>
    </row>
    <row r="523" spans="1:14" ht="12.7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34"/>
    </row>
    <row r="524" spans="1:14" ht="12.7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34"/>
    </row>
    <row r="525" spans="1:14" ht="12.7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34"/>
    </row>
    <row r="526" spans="1:14" ht="12.7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34"/>
    </row>
    <row r="527" spans="1:14" ht="12.7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34"/>
    </row>
    <row r="528" spans="1:14" ht="12.7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34"/>
    </row>
    <row r="529" spans="1:14" ht="12.7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34"/>
    </row>
    <row r="530" spans="1:14" ht="12.7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34"/>
    </row>
    <row r="531" spans="1:14" ht="12.7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34"/>
    </row>
    <row r="532" spans="1:14" ht="12.7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34"/>
    </row>
    <row r="533" spans="1:14" ht="12.7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34"/>
    </row>
    <row r="534" spans="1:14" ht="12.7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34"/>
    </row>
    <row r="535" spans="1:14" ht="12.7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34"/>
    </row>
    <row r="536" spans="1:14" ht="12.7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34"/>
    </row>
    <row r="537" spans="1:14" ht="12.7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34"/>
    </row>
    <row r="538" spans="1:14" ht="12.7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34"/>
    </row>
    <row r="539" spans="1:14" ht="12.7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34"/>
    </row>
    <row r="540" spans="1:14" ht="12.7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34"/>
    </row>
    <row r="541" spans="1:14" ht="12.7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34"/>
    </row>
    <row r="542" spans="1:14" ht="12.7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34"/>
    </row>
    <row r="543" spans="1:14" ht="12.7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34"/>
    </row>
    <row r="544" spans="1:14" ht="12.7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34"/>
    </row>
    <row r="545" spans="1:14" ht="12.7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34"/>
    </row>
    <row r="546" spans="1:14" ht="12.7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34"/>
    </row>
    <row r="547" spans="1:14" ht="12.7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34"/>
    </row>
    <row r="548" spans="1:14" ht="12.7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34"/>
    </row>
    <row r="549" spans="1:14" ht="12.7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34"/>
    </row>
    <row r="550" spans="1:14" ht="12.7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34"/>
    </row>
    <row r="551" spans="1:14" ht="12.7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34"/>
    </row>
    <row r="552" spans="1:14" ht="12.7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34"/>
    </row>
    <row r="553" spans="1:14" ht="12.7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34"/>
    </row>
    <row r="554" spans="1:14" ht="12.7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34"/>
    </row>
    <row r="555" spans="1:14" ht="12.7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34"/>
    </row>
    <row r="556" spans="1:14" ht="12.7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34"/>
    </row>
    <row r="557" spans="1:14" ht="12.7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34"/>
    </row>
    <row r="558" spans="1:14" ht="12.7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34"/>
    </row>
    <row r="559" spans="1:14" ht="12.7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34"/>
    </row>
    <row r="560" spans="1:14" ht="12.7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34"/>
    </row>
    <row r="561" spans="1:14" ht="12.7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34"/>
    </row>
    <row r="562" spans="1:14" ht="12.7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34"/>
    </row>
    <row r="563" spans="1:14" ht="12.7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34"/>
    </row>
    <row r="564" spans="1:14" ht="12.7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34"/>
    </row>
    <row r="565" spans="1:14" ht="12.7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34"/>
    </row>
    <row r="566" spans="1:14" ht="12.7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34"/>
    </row>
    <row r="567" spans="1:14" ht="12.7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34"/>
    </row>
    <row r="568" spans="1:14" ht="12.7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34"/>
    </row>
    <row r="569" spans="1:14" ht="12.7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34"/>
    </row>
    <row r="570" spans="1:14" ht="12.7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34"/>
    </row>
    <row r="571" spans="1:14" ht="12.7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34"/>
    </row>
    <row r="572" spans="1:14" ht="12.7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34"/>
    </row>
    <row r="573" spans="1:14" ht="12.7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34"/>
    </row>
    <row r="574" spans="1:14" ht="12.7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34"/>
    </row>
    <row r="575" spans="1:14" ht="12.7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34"/>
    </row>
    <row r="576" spans="1:14" ht="12.7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34"/>
    </row>
    <row r="577" spans="1:14" ht="12.7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34"/>
    </row>
    <row r="578" spans="1:14" ht="12.7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34"/>
    </row>
    <row r="579" spans="1:14" ht="12.7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34"/>
    </row>
    <row r="580" spans="1:14" ht="12.7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34"/>
    </row>
    <row r="581" spans="1:14" ht="12.7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34"/>
    </row>
    <row r="582" spans="1:14" ht="12.7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34"/>
    </row>
    <row r="583" spans="1:14" ht="12.7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34"/>
    </row>
    <row r="584" spans="1:14" ht="12.7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34"/>
    </row>
    <row r="585" spans="1:14" ht="12.7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34"/>
    </row>
    <row r="586" spans="1:14" ht="12.7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34"/>
    </row>
    <row r="587" spans="1:14" ht="12.7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34"/>
    </row>
    <row r="588" spans="1:14" ht="12.7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34"/>
    </row>
    <row r="589" spans="1:14" ht="12.7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34"/>
    </row>
    <row r="590" spans="1:14" ht="12.7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34"/>
    </row>
    <row r="591" spans="1:14" ht="12.7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34"/>
    </row>
    <row r="592" spans="1:14" ht="12.7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34"/>
    </row>
    <row r="593" spans="1:14" ht="12.7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34"/>
    </row>
    <row r="594" spans="1:14" ht="12.7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34"/>
    </row>
    <row r="595" spans="1:14" ht="12.7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34"/>
    </row>
    <row r="596" spans="1:14" ht="12.7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34"/>
    </row>
    <row r="597" spans="1:14" ht="12.7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34"/>
    </row>
    <row r="598" spans="1:14" ht="12.7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34"/>
    </row>
    <row r="599" spans="1:14" ht="12.7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34"/>
    </row>
    <row r="600" spans="1:14" ht="12.7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34"/>
    </row>
    <row r="601" spans="1:14" ht="12.7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34"/>
    </row>
    <row r="602" spans="1:14" ht="12.7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34"/>
    </row>
    <row r="603" spans="1:14" ht="12.7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34"/>
    </row>
    <row r="604" spans="1:14" ht="12.7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34"/>
    </row>
    <row r="605" spans="1:14" ht="12.7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34"/>
    </row>
    <row r="606" spans="1:14" ht="12.7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34"/>
    </row>
    <row r="607" spans="1:14" ht="12.7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34"/>
    </row>
    <row r="608" spans="1:14" ht="12.7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34"/>
    </row>
    <row r="609" spans="1:14" ht="12.7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34"/>
    </row>
    <row r="610" spans="1:14" ht="12.7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34"/>
    </row>
    <row r="611" spans="1:14" ht="12.7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34"/>
    </row>
    <row r="612" spans="1:14" ht="12.7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34"/>
    </row>
    <row r="613" spans="1:14" ht="12.7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34"/>
    </row>
    <row r="614" spans="1:14" ht="12.7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34"/>
    </row>
    <row r="615" spans="1:14" ht="12.7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34"/>
    </row>
    <row r="616" spans="1:14" ht="12.7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34"/>
    </row>
    <row r="617" spans="1:14" ht="12.7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34"/>
    </row>
    <row r="618" spans="1:14" ht="12.7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34"/>
    </row>
    <row r="619" spans="1:14" ht="12.7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34"/>
    </row>
    <row r="620" spans="1:14" ht="12.7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34"/>
    </row>
    <row r="621" spans="1:14" ht="12.7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34"/>
    </row>
    <row r="622" spans="1:14" ht="12.7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34"/>
    </row>
    <row r="623" spans="1:14" ht="12.7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34"/>
    </row>
    <row r="624" spans="1:14" ht="12.7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34"/>
    </row>
    <row r="625" spans="1:14" ht="12.7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34"/>
    </row>
    <row r="626" spans="1:14" ht="12.7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34"/>
    </row>
    <row r="627" spans="1:14" ht="12.7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34"/>
    </row>
    <row r="628" spans="1:14" ht="12.7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34"/>
    </row>
    <row r="629" spans="1:14" ht="12.7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34"/>
    </row>
    <row r="630" spans="1:14" ht="12.7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34"/>
    </row>
    <row r="631" spans="1:14" ht="12.7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34"/>
    </row>
    <row r="632" spans="1:14" ht="12.7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34"/>
    </row>
    <row r="633" spans="1:14" ht="12.7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34"/>
    </row>
    <row r="634" spans="1:14" ht="12.7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34"/>
    </row>
    <row r="635" spans="1:14" ht="12.7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34"/>
    </row>
    <row r="636" spans="1:14" ht="12.7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34"/>
    </row>
    <row r="637" spans="1:14" ht="12.7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34"/>
    </row>
    <row r="638" spans="1:14" ht="12.7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34"/>
    </row>
    <row r="639" spans="1:14" ht="12.7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34"/>
    </row>
    <row r="640" spans="1:14" ht="12.7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34"/>
    </row>
    <row r="641" spans="1:14" ht="12.7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34"/>
    </row>
    <row r="642" spans="1:14" ht="12.7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34"/>
    </row>
    <row r="643" spans="1:14" ht="12.7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34"/>
    </row>
    <row r="644" spans="1:14" ht="12.7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34"/>
    </row>
    <row r="645" spans="1:14" ht="12.7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34"/>
    </row>
    <row r="646" spans="1:14" ht="12.7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34"/>
    </row>
    <row r="647" spans="1:14" ht="12.7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34"/>
    </row>
    <row r="648" spans="1:14" ht="12.7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34"/>
    </row>
    <row r="649" spans="1:14" ht="12.7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34"/>
    </row>
    <row r="650" spans="1:14" ht="12.7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34"/>
    </row>
    <row r="651" spans="1:14" ht="12.7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34"/>
    </row>
    <row r="652" spans="1:14" ht="12.7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34"/>
    </row>
    <row r="653" spans="1:14" ht="12.7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34"/>
    </row>
    <row r="654" spans="1:14" ht="12.7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34"/>
    </row>
    <row r="655" spans="1:14" ht="12.7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34"/>
    </row>
    <row r="656" spans="1:14" ht="12.7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34"/>
    </row>
    <row r="657" spans="1:14" ht="12.7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34"/>
    </row>
    <row r="658" spans="1:14" ht="12.7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34"/>
    </row>
    <row r="659" spans="1:14" ht="12.7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34"/>
    </row>
    <row r="660" spans="1:14" ht="12.7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34"/>
    </row>
    <row r="661" spans="1:14" ht="12.7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34"/>
    </row>
    <row r="662" spans="1:14" ht="12.7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34"/>
    </row>
    <row r="663" spans="1:14" ht="12.7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34"/>
    </row>
    <row r="664" spans="1:14" ht="12.7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34"/>
    </row>
    <row r="665" spans="1:14" ht="12.7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34"/>
    </row>
    <row r="666" spans="1:14" ht="12.7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34"/>
    </row>
    <row r="667" spans="1:14" ht="12.7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34"/>
    </row>
    <row r="668" spans="1:14" ht="12.7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34"/>
    </row>
    <row r="669" spans="1:14" ht="12.7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34"/>
    </row>
    <row r="670" spans="1:14" ht="12.7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34"/>
    </row>
    <row r="671" spans="1:14" ht="12.7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34"/>
    </row>
    <row r="672" spans="1:14" ht="12.7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34"/>
    </row>
    <row r="673" spans="1:14" ht="12.7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34"/>
    </row>
    <row r="674" spans="1:14" ht="12.7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34"/>
    </row>
    <row r="675" spans="1:14" ht="12.7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34"/>
    </row>
    <row r="676" spans="1:14" ht="12.7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34"/>
    </row>
    <row r="677" spans="1:14" ht="12.7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34"/>
    </row>
    <row r="678" spans="1:14" ht="12.7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34"/>
    </row>
    <row r="679" spans="1:14" ht="12.7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34"/>
    </row>
    <row r="680" spans="1:14" ht="12.7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34"/>
    </row>
    <row r="681" spans="1:14" ht="12.7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34"/>
    </row>
    <row r="682" spans="1:14" ht="12.7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34"/>
    </row>
    <row r="683" spans="1:14" ht="12.7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34"/>
    </row>
    <row r="684" spans="1:14" ht="12.7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34"/>
    </row>
    <row r="685" spans="1:14" ht="12.7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34"/>
    </row>
    <row r="686" spans="1:14" ht="12.7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34"/>
    </row>
    <row r="687" spans="1:14" ht="12.7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34"/>
    </row>
    <row r="688" spans="1:14" ht="12.7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34"/>
    </row>
    <row r="689" spans="1:14" ht="12.7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34"/>
    </row>
    <row r="690" spans="1:14" ht="12.7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34"/>
    </row>
    <row r="691" spans="1:14" ht="12.7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34"/>
    </row>
    <row r="692" spans="1:14" ht="12.7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34"/>
    </row>
    <row r="693" spans="1:14" ht="12.7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34"/>
    </row>
    <row r="694" spans="1:14" ht="12.7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34"/>
    </row>
    <row r="695" spans="1:14" ht="12.7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34"/>
    </row>
    <row r="696" spans="1:14" ht="12.7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34"/>
    </row>
    <row r="697" spans="1:14" ht="12.7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34"/>
    </row>
    <row r="698" spans="1:14" ht="12.7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34"/>
    </row>
    <row r="699" spans="1:14" ht="12.7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34"/>
    </row>
    <row r="700" spans="1:14" ht="12.7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34"/>
    </row>
    <row r="701" spans="1:14" ht="12.7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34"/>
    </row>
    <row r="702" spans="1:14" ht="12.7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34"/>
    </row>
    <row r="703" spans="1:14" ht="12.7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34"/>
    </row>
    <row r="704" spans="1:14" ht="12.7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34"/>
    </row>
    <row r="705" spans="1:14" ht="12.7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34"/>
    </row>
    <row r="706" spans="1:14" ht="12.7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34"/>
    </row>
    <row r="707" spans="1:14" ht="12.7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34"/>
    </row>
    <row r="708" spans="1:14" ht="12.7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34"/>
    </row>
    <row r="709" spans="1:14" ht="12.7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34"/>
    </row>
    <row r="710" spans="1:14" ht="12.7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34"/>
    </row>
    <row r="711" spans="1:14" ht="12.7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34"/>
    </row>
    <row r="712" spans="1:14" ht="12.7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34"/>
    </row>
    <row r="713" spans="1:14" ht="12.7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34"/>
    </row>
    <row r="714" spans="1:14" ht="12.7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34"/>
    </row>
    <row r="715" spans="1:14" ht="12.7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34"/>
    </row>
    <row r="716" spans="1:14" ht="12.7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34"/>
    </row>
    <row r="717" spans="1:14" ht="12.7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34"/>
    </row>
    <row r="718" spans="1:14" ht="12.7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34"/>
    </row>
    <row r="719" spans="1:14" ht="12.7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34"/>
    </row>
    <row r="720" spans="1:14" ht="12.7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34"/>
    </row>
    <row r="721" spans="1:14" ht="12.7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34"/>
    </row>
    <row r="722" spans="1:14" ht="12.7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34"/>
    </row>
    <row r="723" spans="1:14" ht="12.7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34"/>
    </row>
    <row r="724" spans="1:14" ht="12.7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34"/>
    </row>
    <row r="725" spans="1:14" ht="12.7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34"/>
    </row>
    <row r="726" spans="1:14" ht="12.7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34"/>
    </row>
    <row r="727" spans="1:14" ht="12.7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34"/>
    </row>
    <row r="728" spans="1:14" ht="12.7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34"/>
    </row>
    <row r="729" spans="1:14" ht="12.7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34"/>
    </row>
    <row r="730" spans="1:14" ht="12.7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34"/>
    </row>
    <row r="731" spans="1:14" ht="12.7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34"/>
    </row>
    <row r="732" spans="1:14" ht="12.7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34"/>
    </row>
    <row r="733" spans="1:14" ht="12.7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34"/>
    </row>
    <row r="734" spans="1:14" ht="12.7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34"/>
    </row>
    <row r="735" spans="1:14" ht="12.7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34"/>
    </row>
    <row r="736" spans="1:14" ht="12.7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34"/>
    </row>
    <row r="737" spans="1:14" ht="12.7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34"/>
    </row>
    <row r="738" spans="1:14" ht="12.7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34"/>
    </row>
    <row r="739" spans="1:14" ht="12.7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34"/>
    </row>
    <row r="740" spans="1:14" ht="12.7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34"/>
    </row>
    <row r="741" spans="1:14" ht="12.7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34"/>
    </row>
    <row r="742" spans="1:14" ht="12.7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34"/>
    </row>
    <row r="743" spans="1:14" ht="12.7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34"/>
    </row>
    <row r="744" spans="1:14" ht="12.7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34"/>
    </row>
    <row r="745" spans="1:14" ht="12.7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34"/>
    </row>
    <row r="746" spans="1:14" ht="12.7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34"/>
    </row>
    <row r="747" spans="1:14" ht="12.7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34"/>
    </row>
    <row r="748" spans="1:14" ht="12.7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34"/>
    </row>
    <row r="749" spans="1:14" ht="12.7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34"/>
    </row>
    <row r="750" spans="1:14" ht="12.7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34"/>
    </row>
    <row r="751" spans="1:14" ht="12.7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34"/>
    </row>
    <row r="752" spans="1:14" ht="12.7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34"/>
    </row>
    <row r="753" spans="1:14" ht="12.7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34"/>
    </row>
    <row r="754" spans="1:14" ht="12.7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34"/>
    </row>
    <row r="755" spans="1:14" ht="12.7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34"/>
    </row>
    <row r="756" spans="1:14" ht="12.7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34"/>
    </row>
    <row r="757" spans="1:14" ht="12.7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34"/>
    </row>
    <row r="758" spans="1:14" ht="12.7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34"/>
    </row>
    <row r="759" spans="1:14" ht="12.7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34"/>
    </row>
    <row r="760" spans="1:14" ht="12.7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34"/>
    </row>
    <row r="761" spans="1:14" ht="12.7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34"/>
    </row>
    <row r="762" spans="1:14" ht="12.7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34"/>
    </row>
    <row r="763" spans="1:14" ht="12.7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34"/>
    </row>
    <row r="764" spans="1:14" ht="12.7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34"/>
    </row>
    <row r="765" spans="1:14" ht="12.7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34"/>
    </row>
    <row r="766" spans="1:14" ht="12.7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34"/>
    </row>
    <row r="767" spans="1:14" ht="12.7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34"/>
    </row>
    <row r="768" spans="1:14" ht="12.7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34"/>
    </row>
    <row r="769" spans="1:14" ht="12.7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34"/>
    </row>
    <row r="770" spans="1:14" ht="12.7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34"/>
    </row>
    <row r="771" spans="1:14" ht="12.7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34"/>
    </row>
    <row r="772" spans="1:14" ht="12.7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34"/>
    </row>
    <row r="773" spans="1:14" ht="12.7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34"/>
    </row>
    <row r="774" spans="1:14" ht="12.7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34"/>
    </row>
    <row r="775" spans="1:14" ht="12.7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34"/>
    </row>
    <row r="776" spans="1:14" ht="12.7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34"/>
    </row>
    <row r="777" spans="1:14" ht="12.7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34"/>
    </row>
    <row r="778" spans="1:14" ht="12.7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34"/>
    </row>
    <row r="779" spans="1:14" ht="12.7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34"/>
    </row>
    <row r="780" spans="1:14" ht="12.7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34"/>
    </row>
    <row r="781" spans="1:14" ht="12.7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34"/>
    </row>
    <row r="782" spans="1:14" ht="12.7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34"/>
    </row>
    <row r="783" spans="1:14" ht="12.7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34"/>
    </row>
    <row r="784" spans="1:14" ht="12.7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34"/>
    </row>
    <row r="785" spans="1:14" ht="12.7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34"/>
    </row>
    <row r="786" spans="1:14" ht="12.7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34"/>
    </row>
    <row r="787" spans="1:14" ht="12.7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34"/>
    </row>
    <row r="788" spans="1:14" ht="12.7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34"/>
    </row>
    <row r="789" spans="1:14" ht="12.7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34"/>
    </row>
    <row r="790" spans="1:14" ht="12.7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34"/>
    </row>
    <row r="791" spans="1:14" ht="12.7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34"/>
    </row>
    <row r="792" spans="1:14" ht="12.7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34"/>
    </row>
    <row r="793" spans="1:14" ht="12.7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34"/>
    </row>
    <row r="794" spans="1:14" ht="12.7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34"/>
    </row>
    <row r="795" spans="1:14" ht="12.7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34"/>
    </row>
    <row r="796" spans="1:14" ht="12.7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34"/>
    </row>
    <row r="797" spans="1:14" ht="12.7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34"/>
    </row>
    <row r="798" spans="1:14" ht="12.7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34"/>
    </row>
    <row r="799" spans="1:14" ht="12.7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34"/>
    </row>
    <row r="800" spans="1:14" ht="12.7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34"/>
    </row>
    <row r="801" spans="1:14" ht="12.7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34"/>
    </row>
    <row r="802" spans="1:14" ht="12.7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34"/>
    </row>
    <row r="803" spans="1:14" ht="12.7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34"/>
    </row>
    <row r="804" spans="1:14" ht="12.7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34"/>
    </row>
    <row r="805" spans="1:14" ht="12.7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34"/>
    </row>
    <row r="806" spans="1:14" ht="12.7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34"/>
    </row>
    <row r="807" spans="1:14" ht="12.7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34"/>
    </row>
    <row r="808" spans="1:14" ht="12.7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34"/>
    </row>
    <row r="809" spans="1:14" ht="12.7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34"/>
    </row>
    <row r="810" spans="1:14" ht="12.7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34"/>
    </row>
    <row r="811" spans="1:14" ht="12.7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34"/>
    </row>
    <row r="812" spans="1:14" ht="12.7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34"/>
    </row>
    <row r="813" spans="1:14" ht="12.7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34"/>
    </row>
    <row r="814" spans="1:14" ht="12.7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34"/>
    </row>
    <row r="815" spans="1:14" ht="12.7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34"/>
    </row>
    <row r="816" spans="1:14" ht="12.7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34"/>
    </row>
    <row r="817" spans="1:14" ht="12.7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34"/>
    </row>
    <row r="818" spans="1:14" ht="12.7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34"/>
    </row>
    <row r="819" spans="1:14" ht="12.7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34"/>
    </row>
    <row r="820" spans="1:14" ht="12.7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34"/>
    </row>
    <row r="821" spans="1:14" ht="12.7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34"/>
    </row>
    <row r="822" spans="1:14" ht="12.7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34"/>
    </row>
    <row r="823" spans="1:14" ht="12.7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34"/>
    </row>
    <row r="824" spans="1:14" ht="12.7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34"/>
    </row>
    <row r="825" spans="1:14" ht="12.7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34"/>
    </row>
    <row r="826" spans="1:14" ht="12.7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34"/>
    </row>
    <row r="827" spans="1:14" ht="12.7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34"/>
    </row>
    <row r="828" spans="1:14" ht="12.7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34"/>
    </row>
    <row r="829" spans="1:14" ht="12.7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34"/>
    </row>
    <row r="830" spans="1:14" ht="12.7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34"/>
    </row>
    <row r="831" spans="1:14" ht="12.7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34"/>
    </row>
    <row r="832" spans="1:14" ht="12.7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34"/>
    </row>
    <row r="833" spans="1:14" ht="12.7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34"/>
    </row>
    <row r="834" spans="1:14" ht="12.7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34"/>
    </row>
    <row r="835" spans="1:14" ht="12.7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34"/>
    </row>
    <row r="836" spans="1:14" ht="12.7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34"/>
    </row>
    <row r="837" spans="1:14" ht="12.7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34"/>
    </row>
    <row r="838" spans="1:14" ht="12.7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34"/>
    </row>
    <row r="839" spans="1:14" ht="12.7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34"/>
    </row>
    <row r="840" spans="1:14" ht="12.7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34"/>
    </row>
    <row r="841" spans="1:14" ht="12.7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34"/>
    </row>
    <row r="842" spans="1:14" ht="12.7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34"/>
    </row>
    <row r="843" spans="1:14" ht="12.7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34"/>
    </row>
    <row r="844" spans="1:14" ht="12.7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34"/>
    </row>
    <row r="845" spans="1:14" ht="12.7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34"/>
    </row>
    <row r="846" spans="1:14" ht="12.7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34"/>
    </row>
    <row r="847" spans="1:14" ht="12.7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34"/>
    </row>
    <row r="848" spans="1:14" ht="12.7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34"/>
    </row>
    <row r="849" spans="1:14" ht="12.7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34"/>
    </row>
    <row r="850" spans="1:14" ht="12.7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34"/>
    </row>
    <row r="851" spans="1:14" ht="12.7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34"/>
    </row>
    <row r="852" spans="1:14" ht="12.7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34"/>
    </row>
    <row r="853" spans="1:14" ht="12.7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34"/>
    </row>
    <row r="854" spans="1:14" ht="12.7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34"/>
    </row>
    <row r="855" spans="1:14" ht="12.7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34"/>
    </row>
    <row r="856" spans="1:14" ht="12.7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34"/>
    </row>
    <row r="857" spans="1:14" ht="12.7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34"/>
    </row>
    <row r="858" spans="1:14" ht="12.7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34"/>
    </row>
    <row r="859" spans="1:14" ht="12.7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34"/>
    </row>
    <row r="860" spans="1:14" ht="12.7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34"/>
    </row>
    <row r="861" spans="1:14" ht="12.7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34"/>
    </row>
    <row r="862" spans="1:14" ht="12.7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34"/>
    </row>
    <row r="863" spans="1:14" ht="12.7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34"/>
    </row>
    <row r="864" spans="1:14" ht="12.7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34"/>
    </row>
    <row r="865" spans="1:14" ht="12.7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34"/>
    </row>
    <row r="866" spans="1:14" ht="12.7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34"/>
    </row>
    <row r="867" spans="1:14" ht="12.7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34"/>
    </row>
    <row r="868" spans="1:14" ht="12.7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34"/>
    </row>
    <row r="869" spans="1:14" ht="12.7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34"/>
    </row>
    <row r="870" spans="1:14" ht="12.7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34"/>
    </row>
    <row r="871" spans="1:14" ht="12.7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34"/>
    </row>
    <row r="872" spans="1:14" ht="12.7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34"/>
    </row>
    <row r="873" spans="1:14" ht="12.7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34"/>
    </row>
    <row r="874" spans="1:14" ht="12.7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34"/>
    </row>
    <row r="875" spans="1:14" ht="12.7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34"/>
    </row>
    <row r="876" spans="1:14" ht="12.7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34"/>
    </row>
    <row r="877" spans="1:14" ht="12.7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34"/>
    </row>
    <row r="878" spans="1:14" ht="12.7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34"/>
    </row>
    <row r="879" spans="1:14" ht="12.7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34"/>
    </row>
    <row r="880" spans="1:14" ht="12.7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34"/>
    </row>
    <row r="881" spans="1:14" ht="12.7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34"/>
    </row>
    <row r="882" spans="1:14" ht="12.7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34"/>
    </row>
    <row r="883" spans="1:14" ht="12.7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34"/>
    </row>
    <row r="884" spans="1:14" ht="12.7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34"/>
    </row>
    <row r="885" spans="1:14" ht="12.7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34"/>
    </row>
    <row r="886" spans="1:14" ht="12.7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34"/>
    </row>
    <row r="887" spans="1:14" ht="12.7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34"/>
    </row>
    <row r="888" spans="1:14" ht="12.7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34"/>
    </row>
    <row r="889" spans="1:14" ht="12.7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34"/>
    </row>
    <row r="890" spans="1:14" ht="12.7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34"/>
    </row>
    <row r="891" spans="1:14" ht="12.7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34"/>
    </row>
    <row r="892" spans="1:14" ht="12.7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34"/>
    </row>
    <row r="893" spans="1:14" ht="12.7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34"/>
    </row>
    <row r="894" spans="1:14" ht="12.7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34"/>
    </row>
    <row r="895" spans="1:14" ht="12.7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34"/>
    </row>
    <row r="896" spans="1:14" ht="12.7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34"/>
    </row>
    <row r="897" spans="1:14" ht="12.7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34"/>
    </row>
    <row r="898" spans="1:14" ht="12.7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34"/>
    </row>
    <row r="899" spans="1:14" ht="12.7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34"/>
    </row>
    <row r="900" spans="1:14" ht="12.7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34"/>
    </row>
    <row r="901" spans="1:14" ht="12.7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34"/>
    </row>
    <row r="902" spans="1:14" ht="12.7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34"/>
    </row>
    <row r="903" spans="1:14" ht="12.7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34"/>
    </row>
    <row r="904" spans="1:14" ht="12.7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34"/>
    </row>
    <row r="905" spans="1:14" ht="12.7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34"/>
    </row>
    <row r="906" spans="1:14" ht="12.7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34"/>
    </row>
    <row r="907" spans="1:14" ht="12.7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34"/>
    </row>
    <row r="908" spans="1:14" ht="12.7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34"/>
    </row>
    <row r="909" spans="1:14" ht="12.7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34"/>
    </row>
    <row r="910" spans="1:14" ht="12.7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34"/>
    </row>
    <row r="911" spans="1:14" ht="12.7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34"/>
    </row>
    <row r="912" spans="1:14" ht="12.7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34"/>
    </row>
    <row r="913" spans="1:14" ht="12.7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34"/>
    </row>
    <row r="914" spans="1:14" ht="12.7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34"/>
    </row>
    <row r="915" spans="1:14" ht="12.7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34"/>
    </row>
    <row r="916" spans="1:14" ht="12.7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34"/>
    </row>
    <row r="917" spans="1:14" ht="12.7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34"/>
    </row>
    <row r="918" spans="1:14" ht="12.7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34"/>
    </row>
    <row r="919" spans="1:14" ht="12.7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34"/>
    </row>
    <row r="920" spans="1:14" ht="12.7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34"/>
    </row>
    <row r="921" spans="1:14" ht="12.7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34"/>
    </row>
    <row r="922" spans="1:14" ht="12.7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34"/>
    </row>
    <row r="923" spans="1:14" ht="12.7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34"/>
    </row>
    <row r="924" spans="1:14" ht="12.7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34"/>
    </row>
    <row r="925" spans="1:14" ht="12.7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34"/>
    </row>
    <row r="926" spans="1:14" ht="12.7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34"/>
    </row>
    <row r="927" spans="1:14" ht="12.7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34"/>
    </row>
    <row r="928" spans="1:14" ht="12.7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34"/>
    </row>
    <row r="929" spans="1:14" ht="12.7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34"/>
    </row>
    <row r="930" spans="1:14" ht="12.7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34"/>
    </row>
    <row r="931" spans="1:14" ht="12.7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34"/>
    </row>
    <row r="932" spans="1:14" ht="12.7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34"/>
    </row>
    <row r="933" spans="1:14" ht="12.7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34"/>
    </row>
    <row r="934" spans="1:14" ht="12.7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34"/>
    </row>
    <row r="935" spans="1:14" ht="12.7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34"/>
    </row>
    <row r="936" spans="1:14" ht="12.7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34"/>
    </row>
    <row r="937" spans="1:14" ht="12.7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34"/>
    </row>
    <row r="938" spans="1:14" ht="12.7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34"/>
    </row>
    <row r="939" spans="1:14" ht="12.7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34"/>
    </row>
    <row r="940" spans="1:14" ht="12.7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34"/>
    </row>
    <row r="941" spans="1:14" ht="12.7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34"/>
    </row>
    <row r="942" spans="1:14" ht="12.7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34"/>
    </row>
    <row r="943" spans="1:14" ht="12.7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34"/>
    </row>
    <row r="944" spans="1:14" ht="12.7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34"/>
    </row>
    <row r="945" spans="1:14" ht="12.7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34"/>
    </row>
    <row r="946" spans="1:14" ht="12.7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34"/>
    </row>
    <row r="947" spans="1:14" ht="12.7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34"/>
    </row>
    <row r="948" spans="1:14" ht="12.7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34"/>
    </row>
    <row r="949" spans="1:14" ht="12.7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34"/>
    </row>
    <row r="950" spans="1:14" ht="12.7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34"/>
    </row>
    <row r="951" spans="1:14" ht="12.7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34"/>
    </row>
    <row r="952" spans="1:14" ht="12.7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34"/>
    </row>
    <row r="953" spans="1:14" ht="12.7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34"/>
    </row>
    <row r="954" spans="1:14" ht="12.7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34"/>
    </row>
    <row r="955" spans="1:14" ht="12.7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34"/>
    </row>
    <row r="956" spans="1:14" ht="12.7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34"/>
    </row>
    <row r="957" spans="1:14" ht="12.7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34"/>
    </row>
    <row r="958" spans="1:14" ht="12.7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34"/>
    </row>
    <row r="959" spans="1:14" ht="12.7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34"/>
    </row>
    <row r="960" spans="1:14" ht="12.7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34"/>
    </row>
    <row r="961" spans="1:14" ht="12.7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34"/>
    </row>
    <row r="962" spans="1:14" ht="12.7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34"/>
    </row>
    <row r="963" spans="1:14" ht="12.7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34"/>
    </row>
    <row r="964" spans="1:14" ht="12.7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34"/>
    </row>
    <row r="965" spans="1:14" ht="12.7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34"/>
    </row>
    <row r="966" spans="1:14" ht="12.7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34"/>
    </row>
    <row r="967" spans="1:14" ht="12.7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34"/>
    </row>
    <row r="968" spans="1:14" ht="12.7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34"/>
    </row>
    <row r="969" spans="1:14" ht="12.7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34"/>
    </row>
    <row r="970" spans="1:14" ht="12.7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34"/>
    </row>
    <row r="971" spans="1:14" ht="12.7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34"/>
    </row>
    <row r="972" spans="1:14" ht="12.7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34"/>
    </row>
    <row r="973" spans="1:14" ht="12.7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34"/>
    </row>
    <row r="974" spans="1:14" ht="12.7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34"/>
    </row>
    <row r="975" spans="1:14" ht="12.7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34"/>
    </row>
    <row r="976" spans="1:14" ht="12.7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34"/>
    </row>
    <row r="977" spans="1:14" ht="12.7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34"/>
    </row>
    <row r="978" spans="1:14" ht="12.7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34"/>
    </row>
    <row r="979" spans="1:14" ht="12.7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34"/>
    </row>
    <row r="980" spans="1:14" ht="12.7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34"/>
    </row>
    <row r="981" spans="1:14" ht="12.7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34"/>
    </row>
  </sheetData>
  <mergeCells count="10">
    <mergeCell ref="L9:N9"/>
    <mergeCell ref="A328:N328"/>
    <mergeCell ref="A1:N1"/>
    <mergeCell ref="A3:N3"/>
    <mergeCell ref="A4:N4"/>
    <mergeCell ref="A6:A7"/>
    <mergeCell ref="B6:B7"/>
    <mergeCell ref="C6:F6"/>
    <mergeCell ref="G6:J6"/>
    <mergeCell ref="K6:N6"/>
  </mergeCells>
  <printOptions horizontalCentered="1"/>
  <pageMargins left="0.196850393700787" right="0.196850393700787" top="0.24" bottom="0.35" header="0.196850393700787" footer="0"/>
  <pageSetup paperSize="9" scale="95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Phụ lục 2.5</vt:lpstr>
      <vt:lpstr>'Phụ lục 2.5'!Print_Area</vt:lpstr>
      <vt:lpstr>'Phụ lục 2.5'!Print_Titles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2025-05-08T06:01:46Z</cp:lastPrinted>
  <dcterms:created xsi:type="dcterms:W3CDTF">2025-04-12T03:51:55Z</dcterms:created>
  <dcterms:modified xsi:type="dcterms:W3CDTF">2025-05-08T06:01:50Z</dcterms:modified>
</cp:coreProperties>
</file>