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TÀI LIỆU NĂM 2025\SXĐVHC2025\Long An\Trình UBTVQH\"/>
    </mc:Choice>
  </mc:AlternateContent>
  <bookViews>
    <workbookView xWindow="-105" yWindow="-105" windowWidth="19425" windowHeight="11505" activeTab="1"/>
  </bookViews>
  <sheets>
    <sheet name="PL1_YKienCuTri_Nhập xã" sheetId="11" r:id="rId1"/>
    <sheet name="PL2_YKienHDND_Nhập xã" sheetId="13" r:id="rId2"/>
  </sheets>
  <definedNames>
    <definedName name="_xlnm.Print_Area" localSheetId="0">'PL1_YKienCuTri_Nhập xã'!$A$1:$N$181</definedName>
    <definedName name="_xlnm.Print_Area" localSheetId="1">'PL2_YKienHDND_Nhập xã'!$A$1:$L$199</definedName>
    <definedName name="_xlnm.Print_Titles" localSheetId="0">'PL1_YKienCuTri_Nhập xã'!$6:$8</definedName>
    <definedName name="_xlnm.Print_Titles" localSheetId="1">'PL2_YKienHDND_Nhập xã'!$6:$9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1" i="11" l="1"/>
  <c r="P62" i="11"/>
  <c r="P63" i="11"/>
  <c r="P64" i="11"/>
  <c r="P65" i="11"/>
  <c r="P66" i="11"/>
  <c r="P67" i="11"/>
  <c r="P68" i="11"/>
  <c r="P69" i="11"/>
  <c r="P70" i="11"/>
  <c r="P60" i="11"/>
  <c r="G9" i="11"/>
  <c r="I9" i="11"/>
  <c r="K9" i="11"/>
  <c r="M9" i="11"/>
  <c r="D9" i="11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66" i="13"/>
  <c r="H67" i="13"/>
  <c r="H68" i="13"/>
  <c r="H69" i="13"/>
  <c r="H70" i="13"/>
  <c r="H71" i="13"/>
  <c r="H72" i="13"/>
  <c r="H73" i="13"/>
  <c r="H74" i="13"/>
  <c r="H75" i="13"/>
  <c r="H76" i="13"/>
  <c r="H77" i="13"/>
  <c r="H78" i="13"/>
  <c r="H79" i="13"/>
  <c r="H80" i="13"/>
  <c r="H81" i="13"/>
  <c r="H82" i="13"/>
  <c r="H83" i="13"/>
  <c r="H84" i="13"/>
  <c r="H85" i="13"/>
  <c r="H86" i="13"/>
  <c r="H87" i="13"/>
  <c r="H88" i="13"/>
  <c r="H89" i="13"/>
  <c r="H90" i="13"/>
  <c r="H91" i="13"/>
  <c r="H92" i="13"/>
  <c r="H93" i="13"/>
  <c r="H94" i="13"/>
  <c r="H95" i="13"/>
  <c r="H96" i="13"/>
  <c r="H97" i="13"/>
  <c r="H98" i="13"/>
  <c r="H99" i="13"/>
  <c r="H100" i="13"/>
  <c r="H101" i="13"/>
  <c r="H102" i="13"/>
  <c r="H103" i="13"/>
  <c r="H104" i="13"/>
  <c r="H105" i="13"/>
  <c r="H106" i="13"/>
  <c r="H107" i="13"/>
  <c r="H108" i="13"/>
  <c r="H109" i="13"/>
  <c r="H110" i="13"/>
  <c r="H111" i="13"/>
  <c r="H112" i="13"/>
  <c r="H113" i="13"/>
  <c r="H114" i="13"/>
  <c r="H115" i="13"/>
  <c r="H116" i="13"/>
  <c r="H117" i="13"/>
  <c r="H118" i="13"/>
  <c r="H119" i="13"/>
  <c r="H120" i="13"/>
  <c r="H121" i="13"/>
  <c r="H122" i="13"/>
  <c r="H123" i="13"/>
  <c r="H124" i="13"/>
  <c r="H125" i="13"/>
  <c r="H126" i="13"/>
  <c r="H127" i="13"/>
  <c r="H128" i="13"/>
  <c r="H129" i="13"/>
  <c r="H130" i="13"/>
  <c r="H131" i="13"/>
  <c r="H132" i="13"/>
  <c r="H133" i="13"/>
  <c r="H134" i="13"/>
  <c r="H135" i="13"/>
  <c r="H136" i="13"/>
  <c r="H137" i="13"/>
  <c r="H138" i="13"/>
  <c r="H139" i="13"/>
  <c r="H140" i="13"/>
  <c r="H141" i="13"/>
  <c r="H142" i="13"/>
  <c r="H143" i="13"/>
  <c r="H144" i="13"/>
  <c r="H145" i="13"/>
  <c r="H146" i="13"/>
  <c r="H147" i="13"/>
  <c r="H148" i="13"/>
  <c r="H149" i="13"/>
  <c r="H150" i="13"/>
  <c r="H151" i="13"/>
  <c r="H152" i="13"/>
  <c r="H153" i="13"/>
  <c r="H154" i="13"/>
  <c r="H155" i="13"/>
  <c r="H156" i="13"/>
  <c r="H157" i="13"/>
  <c r="H158" i="13"/>
  <c r="H159" i="13"/>
  <c r="H160" i="13"/>
  <c r="H161" i="13"/>
  <c r="H162" i="13"/>
  <c r="H163" i="13"/>
  <c r="H164" i="13"/>
  <c r="H165" i="13"/>
  <c r="H166" i="13"/>
  <c r="H167" i="13"/>
  <c r="H168" i="13"/>
  <c r="H169" i="13"/>
  <c r="H170" i="13"/>
  <c r="H171" i="13"/>
  <c r="H172" i="13"/>
  <c r="H173" i="13"/>
  <c r="H174" i="13"/>
  <c r="H175" i="13"/>
  <c r="H176" i="13"/>
  <c r="H177" i="13"/>
  <c r="H178" i="13"/>
  <c r="H179" i="13"/>
  <c r="H180" i="13"/>
  <c r="H181" i="13"/>
  <c r="H182" i="13"/>
  <c r="H183" i="13"/>
  <c r="H184" i="13"/>
  <c r="H185" i="13"/>
  <c r="H186" i="13"/>
  <c r="H187" i="13"/>
  <c r="H188" i="13"/>
  <c r="H189" i="13"/>
  <c r="H190" i="13"/>
  <c r="H191" i="13"/>
  <c r="H192" i="13"/>
  <c r="H193" i="13"/>
  <c r="H194" i="13"/>
  <c r="H195" i="13"/>
  <c r="H196" i="13"/>
  <c r="H197" i="13"/>
  <c r="H198" i="13"/>
  <c r="H199" i="13"/>
  <c r="H200" i="13"/>
  <c r="H201" i="13"/>
  <c r="H202" i="13"/>
  <c r="H203" i="13"/>
  <c r="H204" i="13"/>
  <c r="H205" i="13"/>
  <c r="H206" i="13"/>
  <c r="H207" i="13"/>
  <c r="H208" i="13"/>
  <c r="H209" i="13"/>
  <c r="H210" i="13"/>
  <c r="H211" i="13"/>
  <c r="H212" i="13"/>
  <c r="H213" i="13"/>
  <c r="H28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123" i="13"/>
  <c r="F124" i="13"/>
  <c r="F125" i="13"/>
  <c r="F126" i="13"/>
  <c r="F127" i="13"/>
  <c r="F128" i="13"/>
  <c r="F129" i="13"/>
  <c r="F130" i="13"/>
  <c r="F131" i="13"/>
  <c r="F132" i="13"/>
  <c r="F133" i="13"/>
  <c r="F134" i="13"/>
  <c r="F135" i="13"/>
  <c r="F136" i="13"/>
  <c r="F137" i="13"/>
  <c r="F138" i="13"/>
  <c r="F139" i="13"/>
  <c r="F140" i="13"/>
  <c r="F141" i="13"/>
  <c r="F142" i="13"/>
  <c r="F143" i="13"/>
  <c r="F144" i="13"/>
  <c r="F145" i="13"/>
  <c r="F146" i="13"/>
  <c r="F147" i="13"/>
  <c r="F148" i="13"/>
  <c r="F149" i="13"/>
  <c r="F150" i="13"/>
  <c r="F151" i="13"/>
  <c r="F152" i="13"/>
  <c r="F153" i="13"/>
  <c r="F154" i="13"/>
  <c r="F155" i="13"/>
  <c r="F156" i="13"/>
  <c r="F157" i="13"/>
  <c r="F158" i="13"/>
  <c r="F159" i="13"/>
  <c r="F160" i="13"/>
  <c r="F161" i="13"/>
  <c r="F162" i="13"/>
  <c r="F163" i="13"/>
  <c r="F164" i="13"/>
  <c r="F165" i="13"/>
  <c r="F166" i="13"/>
  <c r="F167" i="13"/>
  <c r="F168" i="13"/>
  <c r="F169" i="13"/>
  <c r="F170" i="13"/>
  <c r="F171" i="13"/>
  <c r="F172" i="13"/>
  <c r="F173" i="13"/>
  <c r="F174" i="13"/>
  <c r="F175" i="13"/>
  <c r="F176" i="13"/>
  <c r="F177" i="13"/>
  <c r="F178" i="13"/>
  <c r="F179" i="13"/>
  <c r="F180" i="13"/>
  <c r="F181" i="13"/>
  <c r="F182" i="13"/>
  <c r="F183" i="13"/>
  <c r="F184" i="13"/>
  <c r="F185" i="13"/>
  <c r="F186" i="13"/>
  <c r="F187" i="13"/>
  <c r="F188" i="13"/>
  <c r="F189" i="13"/>
  <c r="F190" i="13"/>
  <c r="F191" i="13"/>
  <c r="F192" i="13"/>
  <c r="F193" i="13"/>
  <c r="F194" i="13"/>
  <c r="F195" i="13"/>
  <c r="F196" i="13"/>
  <c r="F197" i="13"/>
  <c r="F199" i="13"/>
  <c r="F200" i="13"/>
  <c r="F201" i="13"/>
  <c r="F202" i="13"/>
  <c r="F203" i="13"/>
  <c r="F204" i="13"/>
  <c r="F205" i="13"/>
  <c r="F206" i="13"/>
  <c r="F207" i="13"/>
  <c r="F208" i="13"/>
  <c r="F209" i="13"/>
  <c r="F210" i="13"/>
  <c r="F211" i="13"/>
  <c r="F212" i="13"/>
  <c r="F213" i="13"/>
  <c r="D27" i="13"/>
  <c r="K213" i="13"/>
  <c r="I213" i="13"/>
  <c r="K212" i="13"/>
  <c r="I212" i="13"/>
  <c r="K211" i="13"/>
  <c r="I211" i="13"/>
  <c r="K210" i="13"/>
  <c r="I210" i="13"/>
  <c r="K209" i="13"/>
  <c r="I209" i="13"/>
  <c r="K208" i="13"/>
  <c r="I208" i="13"/>
  <c r="K207" i="13"/>
  <c r="I207" i="13"/>
  <c r="K206" i="13"/>
  <c r="I206" i="13"/>
  <c r="K205" i="13"/>
  <c r="I205" i="13"/>
  <c r="K204" i="13"/>
  <c r="I204" i="13"/>
  <c r="K203" i="13"/>
  <c r="I203" i="13"/>
  <c r="K202" i="13"/>
  <c r="I202" i="13"/>
  <c r="K201" i="13"/>
  <c r="I201" i="13"/>
  <c r="K200" i="13"/>
  <c r="I200" i="13"/>
  <c r="K199" i="13"/>
  <c r="I199" i="13"/>
  <c r="K198" i="13"/>
  <c r="E198" i="13"/>
  <c r="I198" i="13" s="1"/>
  <c r="K197" i="13"/>
  <c r="I197" i="13"/>
  <c r="K196" i="13"/>
  <c r="I196" i="13"/>
  <c r="K195" i="13"/>
  <c r="I195" i="13"/>
  <c r="K194" i="13"/>
  <c r="I194" i="13"/>
  <c r="K193" i="13"/>
  <c r="I193" i="13"/>
  <c r="K192" i="13"/>
  <c r="I192" i="13"/>
  <c r="K191" i="13"/>
  <c r="I191" i="13"/>
  <c r="K190" i="13"/>
  <c r="I190" i="13"/>
  <c r="K189" i="13"/>
  <c r="I189" i="13"/>
  <c r="K188" i="13"/>
  <c r="I188" i="13"/>
  <c r="K187" i="13"/>
  <c r="I187" i="13"/>
  <c r="K186" i="13"/>
  <c r="I186" i="13"/>
  <c r="K185" i="13"/>
  <c r="I185" i="13"/>
  <c r="K184" i="13"/>
  <c r="I184" i="13"/>
  <c r="K183" i="13"/>
  <c r="I183" i="13"/>
  <c r="K182" i="13"/>
  <c r="I182" i="13"/>
  <c r="K181" i="13"/>
  <c r="I181" i="13"/>
  <c r="K180" i="13"/>
  <c r="I180" i="13"/>
  <c r="K179" i="13"/>
  <c r="I179" i="13"/>
  <c r="K178" i="13"/>
  <c r="I178" i="13"/>
  <c r="K177" i="13"/>
  <c r="I177" i="13"/>
  <c r="K176" i="13"/>
  <c r="I176" i="13"/>
  <c r="K175" i="13"/>
  <c r="I175" i="13"/>
  <c r="K174" i="13"/>
  <c r="I174" i="13"/>
  <c r="K173" i="13"/>
  <c r="I173" i="13"/>
  <c r="K172" i="13"/>
  <c r="I172" i="13"/>
  <c r="K171" i="13"/>
  <c r="I171" i="13"/>
  <c r="K170" i="13"/>
  <c r="I170" i="13"/>
  <c r="K169" i="13"/>
  <c r="I169" i="13"/>
  <c r="K168" i="13"/>
  <c r="I168" i="13"/>
  <c r="K167" i="13"/>
  <c r="I167" i="13"/>
  <c r="K166" i="13"/>
  <c r="I166" i="13"/>
  <c r="K165" i="13"/>
  <c r="I165" i="13"/>
  <c r="K164" i="13"/>
  <c r="I164" i="13"/>
  <c r="K163" i="13"/>
  <c r="I163" i="13"/>
  <c r="K162" i="13"/>
  <c r="I162" i="13"/>
  <c r="K161" i="13"/>
  <c r="I161" i="13"/>
  <c r="K160" i="13"/>
  <c r="I160" i="13"/>
  <c r="K159" i="13"/>
  <c r="I159" i="13"/>
  <c r="K158" i="13"/>
  <c r="I158" i="13"/>
  <c r="K157" i="13"/>
  <c r="I157" i="13"/>
  <c r="K156" i="13"/>
  <c r="I156" i="13"/>
  <c r="K155" i="13"/>
  <c r="I155" i="13"/>
  <c r="K154" i="13"/>
  <c r="I154" i="13"/>
  <c r="K153" i="13"/>
  <c r="I153" i="13"/>
  <c r="K152" i="13"/>
  <c r="I152" i="13"/>
  <c r="K151" i="13"/>
  <c r="I151" i="13"/>
  <c r="K150" i="13"/>
  <c r="I150" i="13"/>
  <c r="K149" i="13"/>
  <c r="I149" i="13"/>
  <c r="K148" i="13"/>
  <c r="I148" i="13"/>
  <c r="K147" i="13"/>
  <c r="I147" i="13"/>
  <c r="K146" i="13"/>
  <c r="I146" i="13"/>
  <c r="K145" i="13"/>
  <c r="I145" i="13"/>
  <c r="K144" i="13"/>
  <c r="I144" i="13"/>
  <c r="K143" i="13"/>
  <c r="I143" i="13"/>
  <c r="K142" i="13"/>
  <c r="I142" i="13"/>
  <c r="K141" i="13"/>
  <c r="I141" i="13"/>
  <c r="K140" i="13"/>
  <c r="I140" i="13"/>
  <c r="K139" i="13"/>
  <c r="I139" i="13"/>
  <c r="K138" i="13"/>
  <c r="I138" i="13"/>
  <c r="K137" i="13"/>
  <c r="I137" i="13"/>
  <c r="K136" i="13"/>
  <c r="I136" i="13"/>
  <c r="K135" i="13"/>
  <c r="I135" i="13"/>
  <c r="K134" i="13"/>
  <c r="I134" i="13"/>
  <c r="K133" i="13"/>
  <c r="I133" i="13"/>
  <c r="K132" i="13"/>
  <c r="I132" i="13"/>
  <c r="K131" i="13"/>
  <c r="I131" i="13"/>
  <c r="K130" i="13"/>
  <c r="I130" i="13"/>
  <c r="K129" i="13"/>
  <c r="I129" i="13"/>
  <c r="K128" i="13"/>
  <c r="I128" i="13"/>
  <c r="K127" i="13"/>
  <c r="I127" i="13"/>
  <c r="K125" i="13"/>
  <c r="I125" i="13"/>
  <c r="K124" i="13"/>
  <c r="I124" i="13"/>
  <c r="K123" i="13"/>
  <c r="I123" i="13"/>
  <c r="K122" i="13"/>
  <c r="I122" i="13"/>
  <c r="K121" i="13"/>
  <c r="I121" i="13"/>
  <c r="K120" i="13"/>
  <c r="I120" i="13"/>
  <c r="K119" i="13"/>
  <c r="I119" i="13"/>
  <c r="K118" i="13"/>
  <c r="I118" i="13"/>
  <c r="K117" i="13"/>
  <c r="I117" i="13"/>
  <c r="K116" i="13"/>
  <c r="I116" i="13"/>
  <c r="K115" i="13"/>
  <c r="I115" i="13"/>
  <c r="K114" i="13"/>
  <c r="I114" i="13"/>
  <c r="K113" i="13"/>
  <c r="I113" i="13"/>
  <c r="K112" i="13"/>
  <c r="I112" i="13"/>
  <c r="K111" i="13"/>
  <c r="I111" i="13"/>
  <c r="K110" i="13"/>
  <c r="I110" i="13"/>
  <c r="K109" i="13"/>
  <c r="I109" i="13"/>
  <c r="K108" i="13"/>
  <c r="I108" i="13"/>
  <c r="K107" i="13"/>
  <c r="I107" i="13"/>
  <c r="K106" i="13"/>
  <c r="I106" i="13"/>
  <c r="K105" i="13"/>
  <c r="I105" i="13"/>
  <c r="K104" i="13"/>
  <c r="I104" i="13"/>
  <c r="K103" i="13"/>
  <c r="I103" i="13"/>
  <c r="K102" i="13"/>
  <c r="I102" i="13"/>
  <c r="K101" i="13"/>
  <c r="I101" i="13"/>
  <c r="K100" i="13"/>
  <c r="I100" i="13"/>
  <c r="K99" i="13"/>
  <c r="I99" i="13"/>
  <c r="K98" i="13"/>
  <c r="I98" i="13"/>
  <c r="K97" i="13"/>
  <c r="I97" i="13"/>
  <c r="K96" i="13"/>
  <c r="I96" i="13"/>
  <c r="K95" i="13"/>
  <c r="I95" i="13"/>
  <c r="K94" i="13"/>
  <c r="I94" i="13"/>
  <c r="K93" i="13"/>
  <c r="I93" i="13"/>
  <c r="K90" i="13"/>
  <c r="I90" i="13"/>
  <c r="K88" i="13"/>
  <c r="I88" i="13"/>
  <c r="K87" i="13"/>
  <c r="I87" i="13"/>
  <c r="K86" i="13"/>
  <c r="I86" i="13"/>
  <c r="K85" i="13"/>
  <c r="I85" i="13"/>
  <c r="K84" i="13"/>
  <c r="I84" i="13"/>
  <c r="K83" i="13"/>
  <c r="I83" i="13"/>
  <c r="K82" i="13"/>
  <c r="I82" i="13"/>
  <c r="K81" i="13"/>
  <c r="I81" i="13"/>
  <c r="K80" i="13"/>
  <c r="I80" i="13"/>
  <c r="K79" i="13"/>
  <c r="I79" i="13"/>
  <c r="K78" i="13"/>
  <c r="I78" i="13"/>
  <c r="K76" i="13"/>
  <c r="I76" i="13"/>
  <c r="K75" i="13"/>
  <c r="I75" i="13"/>
  <c r="K74" i="13"/>
  <c r="I74" i="13"/>
  <c r="K73" i="13"/>
  <c r="I73" i="13"/>
  <c r="K72" i="13"/>
  <c r="I72" i="13"/>
  <c r="K71" i="13"/>
  <c r="I71" i="13"/>
  <c r="K70" i="13"/>
  <c r="I70" i="13"/>
  <c r="K69" i="13"/>
  <c r="I69" i="13"/>
  <c r="K68" i="13"/>
  <c r="I68" i="13"/>
  <c r="K67" i="13"/>
  <c r="I67" i="13"/>
  <c r="K66" i="13"/>
  <c r="I66" i="13"/>
  <c r="K65" i="13"/>
  <c r="I65" i="13"/>
  <c r="K64" i="13"/>
  <c r="I64" i="13"/>
  <c r="J63" i="13"/>
  <c r="K63" i="13" s="1"/>
  <c r="I63" i="13"/>
  <c r="J62" i="13"/>
  <c r="K62" i="13" s="1"/>
  <c r="I62" i="13"/>
  <c r="K61" i="13"/>
  <c r="I61" i="13"/>
  <c r="K60" i="13"/>
  <c r="I60" i="13"/>
  <c r="K59" i="13"/>
  <c r="I59" i="13"/>
  <c r="J58" i="13"/>
  <c r="I58" i="13"/>
  <c r="K57" i="13"/>
  <c r="I57" i="13"/>
  <c r="K56" i="13"/>
  <c r="I56" i="13"/>
  <c r="K55" i="13"/>
  <c r="I55" i="13"/>
  <c r="K54" i="13"/>
  <c r="I54" i="13"/>
  <c r="K53" i="13"/>
  <c r="I53" i="13"/>
  <c r="K52" i="13"/>
  <c r="I52" i="13"/>
  <c r="K51" i="13"/>
  <c r="I51" i="13"/>
  <c r="K50" i="13"/>
  <c r="I50" i="13"/>
  <c r="K43" i="13"/>
  <c r="I43" i="13"/>
  <c r="K42" i="13"/>
  <c r="I42" i="13"/>
  <c r="K41" i="13"/>
  <c r="I41" i="13"/>
  <c r="K40" i="13"/>
  <c r="I40" i="13"/>
  <c r="K39" i="13"/>
  <c r="I39" i="13"/>
  <c r="K38" i="13"/>
  <c r="I38" i="13"/>
  <c r="K37" i="13"/>
  <c r="I37" i="13"/>
  <c r="K36" i="13"/>
  <c r="I36" i="13"/>
  <c r="K35" i="13"/>
  <c r="I35" i="13"/>
  <c r="K34" i="13"/>
  <c r="I34" i="13"/>
  <c r="K33" i="13"/>
  <c r="I33" i="13"/>
  <c r="K32" i="13"/>
  <c r="I32" i="13"/>
  <c r="K31" i="13"/>
  <c r="I31" i="13"/>
  <c r="K30" i="13"/>
  <c r="I30" i="13"/>
  <c r="K29" i="13"/>
  <c r="I29" i="13"/>
  <c r="K28" i="13"/>
  <c r="I28" i="13"/>
  <c r="G11" i="13"/>
  <c r="D11" i="13"/>
  <c r="E11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K19" i="13"/>
  <c r="K18" i="13"/>
  <c r="K17" i="13"/>
  <c r="K16" i="13"/>
  <c r="K15" i="13"/>
  <c r="K14" i="13"/>
  <c r="K13" i="13"/>
  <c r="I12" i="13"/>
  <c r="H12" i="13"/>
  <c r="H9" i="11" l="1"/>
  <c r="L9" i="11"/>
  <c r="J9" i="11"/>
  <c r="F198" i="13"/>
  <c r="K58" i="13"/>
  <c r="F11" i="13"/>
  <c r="H193" i="11" l="1"/>
  <c r="H194" i="11"/>
  <c r="H195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H80" i="11"/>
  <c r="H81" i="11"/>
  <c r="H82" i="11"/>
  <c r="H83" i="11"/>
  <c r="H84" i="11"/>
  <c r="H85" i="11"/>
  <c r="H86" i="11"/>
  <c r="H87" i="11"/>
  <c r="H88" i="11"/>
  <c r="H89" i="11"/>
  <c r="H90" i="11"/>
  <c r="H91" i="11"/>
  <c r="H92" i="11"/>
  <c r="H93" i="11"/>
  <c r="H94" i="11"/>
  <c r="H95" i="11"/>
  <c r="H96" i="11"/>
  <c r="H97" i="11"/>
  <c r="H98" i="11"/>
  <c r="H99" i="11"/>
  <c r="H100" i="11"/>
  <c r="H101" i="11"/>
  <c r="H102" i="11"/>
  <c r="H103" i="11"/>
  <c r="H104" i="11"/>
  <c r="H105" i="11"/>
  <c r="H106" i="11"/>
  <c r="H107" i="11"/>
  <c r="H108" i="11"/>
  <c r="H109" i="11"/>
  <c r="H110" i="11"/>
  <c r="H111" i="11"/>
  <c r="H112" i="11"/>
  <c r="H113" i="11"/>
  <c r="H114" i="11"/>
  <c r="H115" i="11"/>
  <c r="H116" i="11"/>
  <c r="H117" i="11"/>
  <c r="H118" i="11"/>
  <c r="H119" i="11"/>
  <c r="H120" i="11"/>
  <c r="H121" i="11"/>
  <c r="H122" i="11"/>
  <c r="H123" i="11"/>
  <c r="H124" i="11"/>
  <c r="H125" i="11"/>
  <c r="H126" i="11"/>
  <c r="H127" i="11"/>
  <c r="H128" i="11"/>
  <c r="H129" i="11"/>
  <c r="H130" i="11"/>
  <c r="H131" i="11"/>
  <c r="H132" i="11"/>
  <c r="H133" i="11"/>
  <c r="H134" i="11"/>
  <c r="H135" i="11"/>
  <c r="H136" i="11"/>
  <c r="H137" i="11"/>
  <c r="H138" i="11"/>
  <c r="H139" i="11"/>
  <c r="H140" i="11"/>
  <c r="H141" i="11"/>
  <c r="H142" i="11"/>
  <c r="H143" i="11"/>
  <c r="H144" i="11"/>
  <c r="H145" i="11"/>
  <c r="H146" i="11"/>
  <c r="H147" i="11"/>
  <c r="H148" i="11"/>
  <c r="H149" i="11"/>
  <c r="H150" i="11"/>
  <c r="H151" i="11"/>
  <c r="H152" i="11"/>
  <c r="H153" i="11"/>
  <c r="H154" i="11"/>
  <c r="H155" i="11"/>
  <c r="H156" i="11"/>
  <c r="H157" i="11"/>
  <c r="H158" i="11"/>
  <c r="H159" i="11"/>
  <c r="H160" i="11"/>
  <c r="H161" i="11"/>
  <c r="H162" i="11"/>
  <c r="H163" i="11"/>
  <c r="H164" i="11"/>
  <c r="H165" i="11"/>
  <c r="H166" i="11"/>
  <c r="H167" i="11"/>
  <c r="H168" i="11"/>
  <c r="H169" i="11"/>
  <c r="H170" i="11"/>
  <c r="H171" i="11"/>
  <c r="H172" i="11"/>
  <c r="H173" i="11"/>
  <c r="H174" i="11"/>
  <c r="H175" i="11"/>
  <c r="H176" i="11"/>
  <c r="H177" i="11"/>
  <c r="H178" i="11"/>
  <c r="H179" i="11"/>
  <c r="H180" i="11"/>
  <c r="H181" i="11"/>
  <c r="H182" i="11"/>
  <c r="H183" i="11"/>
  <c r="H184" i="11"/>
  <c r="H185" i="11"/>
  <c r="H186" i="11"/>
  <c r="H187" i="11"/>
  <c r="H188" i="11"/>
  <c r="H189" i="11"/>
  <c r="H190" i="11"/>
  <c r="H191" i="11"/>
  <c r="H192" i="11"/>
  <c r="H10" i="11"/>
  <c r="L195" i="11"/>
  <c r="J195" i="11"/>
  <c r="F195" i="11"/>
  <c r="L194" i="11"/>
  <c r="J194" i="11"/>
  <c r="F194" i="11"/>
  <c r="L193" i="11"/>
  <c r="J193" i="11"/>
  <c r="F193" i="11"/>
  <c r="L192" i="11"/>
  <c r="J192" i="11"/>
  <c r="F192" i="11"/>
  <c r="L191" i="11"/>
  <c r="J191" i="11"/>
  <c r="F191" i="11"/>
  <c r="L190" i="11"/>
  <c r="J190" i="11"/>
  <c r="F190" i="11"/>
  <c r="L189" i="11"/>
  <c r="J189" i="11"/>
  <c r="F189" i="11"/>
  <c r="L188" i="11"/>
  <c r="J188" i="11"/>
  <c r="F188" i="11"/>
  <c r="L187" i="11"/>
  <c r="J187" i="11"/>
  <c r="F187" i="11"/>
  <c r="L186" i="11"/>
  <c r="J186" i="11"/>
  <c r="F186" i="11"/>
  <c r="L185" i="11"/>
  <c r="J185" i="11"/>
  <c r="F185" i="11"/>
  <c r="L184" i="11"/>
  <c r="J184" i="11"/>
  <c r="F184" i="11"/>
  <c r="L183" i="11"/>
  <c r="J183" i="11"/>
  <c r="F183" i="11"/>
  <c r="L182" i="11"/>
  <c r="J182" i="11"/>
  <c r="F182" i="11"/>
  <c r="L181" i="11"/>
  <c r="J181" i="11"/>
  <c r="E181" i="11"/>
  <c r="F181" i="11" s="1"/>
  <c r="L180" i="11"/>
  <c r="J180" i="11"/>
  <c r="E180" i="11"/>
  <c r="F180" i="11" s="1"/>
  <c r="L179" i="11"/>
  <c r="J179" i="11"/>
  <c r="E179" i="11"/>
  <c r="F179" i="11" s="1"/>
  <c r="L178" i="11"/>
  <c r="J178" i="11"/>
  <c r="E178" i="11"/>
  <c r="F178" i="11" s="1"/>
  <c r="L177" i="11"/>
  <c r="J177" i="11"/>
  <c r="F177" i="11"/>
  <c r="L176" i="11"/>
  <c r="J176" i="11"/>
  <c r="E176" i="11"/>
  <c r="F176" i="11" s="1"/>
  <c r="L175" i="11"/>
  <c r="J175" i="11"/>
  <c r="F175" i="11"/>
  <c r="L174" i="11"/>
  <c r="J174" i="11"/>
  <c r="F174" i="11"/>
  <c r="L173" i="11"/>
  <c r="J173" i="11"/>
  <c r="E173" i="11"/>
  <c r="L172" i="11"/>
  <c r="J172" i="11"/>
  <c r="F172" i="11"/>
  <c r="L171" i="11"/>
  <c r="J171" i="11"/>
  <c r="F171" i="11"/>
  <c r="L170" i="11"/>
  <c r="J170" i="11"/>
  <c r="F170" i="11"/>
  <c r="L169" i="11"/>
  <c r="J169" i="11"/>
  <c r="F169" i="11"/>
  <c r="L168" i="11"/>
  <c r="J168" i="11"/>
  <c r="F168" i="11"/>
  <c r="L167" i="11"/>
  <c r="J167" i="11"/>
  <c r="F167" i="11"/>
  <c r="L166" i="11"/>
  <c r="J166" i="11"/>
  <c r="F166" i="11"/>
  <c r="L165" i="11"/>
  <c r="J165" i="11"/>
  <c r="F165" i="11"/>
  <c r="L164" i="11"/>
  <c r="J164" i="11"/>
  <c r="F164" i="11"/>
  <c r="L163" i="11"/>
  <c r="J163" i="11"/>
  <c r="F163" i="11"/>
  <c r="L162" i="11"/>
  <c r="J162" i="11"/>
  <c r="F162" i="11"/>
  <c r="L161" i="11"/>
  <c r="J161" i="11"/>
  <c r="F161" i="11"/>
  <c r="L160" i="11"/>
  <c r="J160" i="11"/>
  <c r="F160" i="11"/>
  <c r="L159" i="11"/>
  <c r="J159" i="11"/>
  <c r="F159" i="11"/>
  <c r="L158" i="11"/>
  <c r="J158" i="11"/>
  <c r="F158" i="11"/>
  <c r="L157" i="11"/>
  <c r="J157" i="11"/>
  <c r="F157" i="11"/>
  <c r="L156" i="11"/>
  <c r="J156" i="11"/>
  <c r="F156" i="11"/>
  <c r="L155" i="11"/>
  <c r="J155" i="11"/>
  <c r="F155" i="11"/>
  <c r="L154" i="11"/>
  <c r="J154" i="11"/>
  <c r="F154" i="11"/>
  <c r="L153" i="11"/>
  <c r="J153" i="11"/>
  <c r="F153" i="11"/>
  <c r="L152" i="11"/>
  <c r="J152" i="11"/>
  <c r="F152" i="11"/>
  <c r="L151" i="11"/>
  <c r="J151" i="11"/>
  <c r="F151" i="11"/>
  <c r="L150" i="11"/>
  <c r="J150" i="11"/>
  <c r="F150" i="11"/>
  <c r="L149" i="11"/>
  <c r="J149" i="11"/>
  <c r="F149" i="11"/>
  <c r="L148" i="11"/>
  <c r="J148" i="11"/>
  <c r="F148" i="11"/>
  <c r="L147" i="11"/>
  <c r="J147" i="11"/>
  <c r="F147" i="11"/>
  <c r="L146" i="11"/>
  <c r="J146" i="11"/>
  <c r="F146" i="11"/>
  <c r="L145" i="11"/>
  <c r="J145" i="11"/>
  <c r="F145" i="11"/>
  <c r="L144" i="11"/>
  <c r="J144" i="11"/>
  <c r="F144" i="11"/>
  <c r="L143" i="11"/>
  <c r="J143" i="11"/>
  <c r="F143" i="11"/>
  <c r="L142" i="11"/>
  <c r="J142" i="11"/>
  <c r="F142" i="11"/>
  <c r="L141" i="11"/>
  <c r="J141" i="11"/>
  <c r="F141" i="11"/>
  <c r="L140" i="11"/>
  <c r="J140" i="11"/>
  <c r="F140" i="11"/>
  <c r="L139" i="11"/>
  <c r="J139" i="11"/>
  <c r="F139" i="11"/>
  <c r="L138" i="11"/>
  <c r="J138" i="11"/>
  <c r="F138" i="11"/>
  <c r="L137" i="11"/>
  <c r="J137" i="11"/>
  <c r="F137" i="11"/>
  <c r="L136" i="11"/>
  <c r="J136" i="11"/>
  <c r="F136" i="11"/>
  <c r="L135" i="11"/>
  <c r="J135" i="11"/>
  <c r="F135" i="11"/>
  <c r="L134" i="11"/>
  <c r="J134" i="11"/>
  <c r="F134" i="11"/>
  <c r="L133" i="11"/>
  <c r="J133" i="11"/>
  <c r="F133" i="11"/>
  <c r="L132" i="11"/>
  <c r="J132" i="11"/>
  <c r="F132" i="11"/>
  <c r="L131" i="11"/>
  <c r="J131" i="11"/>
  <c r="F131" i="11"/>
  <c r="L130" i="11"/>
  <c r="J130" i="11"/>
  <c r="F130" i="11"/>
  <c r="L129" i="11"/>
  <c r="J129" i="11"/>
  <c r="F129" i="11"/>
  <c r="L128" i="11"/>
  <c r="J128" i="11"/>
  <c r="F128" i="11"/>
  <c r="L127" i="11"/>
  <c r="J127" i="11"/>
  <c r="F127" i="11"/>
  <c r="L126" i="11"/>
  <c r="J126" i="11"/>
  <c r="F126" i="11"/>
  <c r="L125" i="11"/>
  <c r="J125" i="11"/>
  <c r="F125" i="11"/>
  <c r="L124" i="11"/>
  <c r="J124" i="11"/>
  <c r="F124" i="11"/>
  <c r="L123" i="11"/>
  <c r="J123" i="11"/>
  <c r="F123" i="11"/>
  <c r="L122" i="11"/>
  <c r="J122" i="11"/>
  <c r="F122" i="11"/>
  <c r="L121" i="11"/>
  <c r="J121" i="11"/>
  <c r="F121" i="11"/>
  <c r="L120" i="11"/>
  <c r="J120" i="11"/>
  <c r="F120" i="11"/>
  <c r="L119" i="11"/>
  <c r="J119" i="11"/>
  <c r="F119" i="11"/>
  <c r="L118" i="11"/>
  <c r="J118" i="11"/>
  <c r="F118" i="11"/>
  <c r="L117" i="11"/>
  <c r="J117" i="11"/>
  <c r="F117" i="11"/>
  <c r="L116" i="11"/>
  <c r="J116" i="11"/>
  <c r="F116" i="11"/>
  <c r="L115" i="11"/>
  <c r="J115" i="11"/>
  <c r="F115" i="11"/>
  <c r="L114" i="11"/>
  <c r="J114" i="11"/>
  <c r="F114" i="11"/>
  <c r="L113" i="11"/>
  <c r="J113" i="11"/>
  <c r="F113" i="11"/>
  <c r="L112" i="11"/>
  <c r="J112" i="11"/>
  <c r="F112" i="11"/>
  <c r="L111" i="11"/>
  <c r="J111" i="11"/>
  <c r="F111" i="11"/>
  <c r="L110" i="11"/>
  <c r="J110" i="11"/>
  <c r="F110" i="11"/>
  <c r="L109" i="11"/>
  <c r="J109" i="11"/>
  <c r="F109" i="11"/>
  <c r="L108" i="11"/>
  <c r="J108" i="11"/>
  <c r="L107" i="11"/>
  <c r="J107" i="11"/>
  <c r="F107" i="11"/>
  <c r="L106" i="11"/>
  <c r="J106" i="11"/>
  <c r="F106" i="11"/>
  <c r="L105" i="11"/>
  <c r="J105" i="11"/>
  <c r="F105" i="11"/>
  <c r="L104" i="11"/>
  <c r="J104" i="11"/>
  <c r="F104" i="11"/>
  <c r="L103" i="11"/>
  <c r="J103" i="11"/>
  <c r="F103" i="11"/>
  <c r="L102" i="11"/>
  <c r="J102" i="11"/>
  <c r="F102" i="11"/>
  <c r="L101" i="11"/>
  <c r="J101" i="11"/>
  <c r="F101" i="11"/>
  <c r="L100" i="11"/>
  <c r="J100" i="11"/>
  <c r="F100" i="11"/>
  <c r="L99" i="11"/>
  <c r="J99" i="11"/>
  <c r="F99" i="11"/>
  <c r="L98" i="11"/>
  <c r="J98" i="11"/>
  <c r="F98" i="11"/>
  <c r="L97" i="11"/>
  <c r="J97" i="11"/>
  <c r="F97" i="11"/>
  <c r="L96" i="11"/>
  <c r="J96" i="11"/>
  <c r="F96" i="11"/>
  <c r="L95" i="11"/>
  <c r="J95" i="11"/>
  <c r="F95" i="11"/>
  <c r="L94" i="11"/>
  <c r="J94" i="11"/>
  <c r="F94" i="11"/>
  <c r="L93" i="11"/>
  <c r="J93" i="11"/>
  <c r="F93" i="11"/>
  <c r="L92" i="11"/>
  <c r="J92" i="11"/>
  <c r="F92" i="11"/>
  <c r="L91" i="11"/>
  <c r="J91" i="11"/>
  <c r="F91" i="11"/>
  <c r="L90" i="11"/>
  <c r="J90" i="11"/>
  <c r="F90" i="11"/>
  <c r="L89" i="11"/>
  <c r="J89" i="11"/>
  <c r="F89" i="11"/>
  <c r="L88" i="11"/>
  <c r="J88" i="11"/>
  <c r="F88" i="11"/>
  <c r="L87" i="11"/>
  <c r="J87" i="11"/>
  <c r="F87" i="11"/>
  <c r="L86" i="11"/>
  <c r="J86" i="11"/>
  <c r="F86" i="11"/>
  <c r="L85" i="11"/>
  <c r="J85" i="11"/>
  <c r="F85" i="11"/>
  <c r="L84" i="11"/>
  <c r="J84" i="11"/>
  <c r="F84" i="11"/>
  <c r="L83" i="11"/>
  <c r="J83" i="11"/>
  <c r="F83" i="11"/>
  <c r="L82" i="11"/>
  <c r="J82" i="11"/>
  <c r="F82" i="11"/>
  <c r="L81" i="11"/>
  <c r="J81" i="11"/>
  <c r="F81" i="11"/>
  <c r="L80" i="11"/>
  <c r="J80" i="11"/>
  <c r="F80" i="11"/>
  <c r="L79" i="11"/>
  <c r="J79" i="11"/>
  <c r="F79" i="11"/>
  <c r="L78" i="11"/>
  <c r="J78" i="11"/>
  <c r="F78" i="11"/>
  <c r="L77" i="11"/>
  <c r="J77" i="11"/>
  <c r="F77" i="11"/>
  <c r="L76" i="11"/>
  <c r="J76" i="11"/>
  <c r="F76" i="11"/>
  <c r="L75" i="11"/>
  <c r="J75" i="11"/>
  <c r="F75" i="11"/>
  <c r="L74" i="11"/>
  <c r="J74" i="11"/>
  <c r="F74" i="11"/>
  <c r="L73" i="11"/>
  <c r="J73" i="11"/>
  <c r="F73" i="11"/>
  <c r="L72" i="11"/>
  <c r="J72" i="11"/>
  <c r="F72" i="11"/>
  <c r="L71" i="11"/>
  <c r="J71" i="11"/>
  <c r="F71" i="11"/>
  <c r="L70" i="11"/>
  <c r="J70" i="11"/>
  <c r="F70" i="11"/>
  <c r="L69" i="11"/>
  <c r="J69" i="11"/>
  <c r="F69" i="11"/>
  <c r="L68" i="11"/>
  <c r="J68" i="11"/>
  <c r="F68" i="11"/>
  <c r="L67" i="11"/>
  <c r="J67" i="11"/>
  <c r="F67" i="11"/>
  <c r="L66" i="11"/>
  <c r="J66" i="11"/>
  <c r="F66" i="11"/>
  <c r="L65" i="11"/>
  <c r="J65" i="11"/>
  <c r="F65" i="11"/>
  <c r="L64" i="11"/>
  <c r="J64" i="11"/>
  <c r="F64" i="11"/>
  <c r="L63" i="11"/>
  <c r="J63" i="11"/>
  <c r="F63" i="11"/>
  <c r="L62" i="11"/>
  <c r="J62" i="11"/>
  <c r="F62" i="11"/>
  <c r="L61" i="11"/>
  <c r="J61" i="11"/>
  <c r="F61" i="11"/>
  <c r="L60" i="11"/>
  <c r="J60" i="11"/>
  <c r="F60" i="11"/>
  <c r="L59" i="11"/>
  <c r="J59" i="11"/>
  <c r="F59" i="11"/>
  <c r="L58" i="11"/>
  <c r="J58" i="11"/>
  <c r="F58" i="11"/>
  <c r="L57" i="11"/>
  <c r="J57" i="11"/>
  <c r="F57" i="11"/>
  <c r="L56" i="11"/>
  <c r="J56" i="11"/>
  <c r="F56" i="11"/>
  <c r="L55" i="11"/>
  <c r="J55" i="11"/>
  <c r="F55" i="11"/>
  <c r="L54" i="11"/>
  <c r="J54" i="11"/>
  <c r="F54" i="11"/>
  <c r="L53" i="11"/>
  <c r="J53" i="11"/>
  <c r="F53" i="11"/>
  <c r="L52" i="11"/>
  <c r="J52" i="11"/>
  <c r="F52" i="11"/>
  <c r="L51" i="11"/>
  <c r="J51" i="11"/>
  <c r="F51" i="11"/>
  <c r="L50" i="11"/>
  <c r="J50" i="11"/>
  <c r="F50" i="11"/>
  <c r="L49" i="11"/>
  <c r="J49" i="11"/>
  <c r="F49" i="11"/>
  <c r="L48" i="11"/>
  <c r="J48" i="11"/>
  <c r="F48" i="11"/>
  <c r="L47" i="11"/>
  <c r="J47" i="11"/>
  <c r="F47" i="11"/>
  <c r="L46" i="11"/>
  <c r="J46" i="11"/>
  <c r="F46" i="11"/>
  <c r="L45" i="11"/>
  <c r="J45" i="11"/>
  <c r="F45" i="11"/>
  <c r="L44" i="11"/>
  <c r="J44" i="11"/>
  <c r="F44" i="11"/>
  <c r="L43" i="11"/>
  <c r="J43" i="11"/>
  <c r="F43" i="11"/>
  <c r="L42" i="11"/>
  <c r="J42" i="11"/>
  <c r="F42" i="11"/>
  <c r="L41" i="11"/>
  <c r="J41" i="11"/>
  <c r="F41" i="11"/>
  <c r="L40" i="11"/>
  <c r="J40" i="11"/>
  <c r="F40" i="11"/>
  <c r="L39" i="11"/>
  <c r="J39" i="11"/>
  <c r="F39" i="11"/>
  <c r="L38" i="11"/>
  <c r="J38" i="11"/>
  <c r="F38" i="11"/>
  <c r="L37" i="11"/>
  <c r="J37" i="11"/>
  <c r="F37" i="11"/>
  <c r="L36" i="11"/>
  <c r="J36" i="11"/>
  <c r="F36" i="11"/>
  <c r="L35" i="11"/>
  <c r="J35" i="11"/>
  <c r="F35" i="11"/>
  <c r="L34" i="11"/>
  <c r="J34" i="11"/>
  <c r="F34" i="11"/>
  <c r="L33" i="11"/>
  <c r="J33" i="11"/>
  <c r="F33" i="11"/>
  <c r="L32" i="11"/>
  <c r="J32" i="11"/>
  <c r="F32" i="11"/>
  <c r="L31" i="11"/>
  <c r="J31" i="11"/>
  <c r="F31" i="11"/>
  <c r="L30" i="11"/>
  <c r="J30" i="11"/>
  <c r="F30" i="11"/>
  <c r="L29" i="11"/>
  <c r="J29" i="11"/>
  <c r="F29" i="11"/>
  <c r="L28" i="11"/>
  <c r="J28" i="11"/>
  <c r="F28" i="11"/>
  <c r="L27" i="11"/>
  <c r="J27" i="11"/>
  <c r="F27" i="11"/>
  <c r="L26" i="11"/>
  <c r="J26" i="11"/>
  <c r="F26" i="11"/>
  <c r="L25" i="11"/>
  <c r="J25" i="11"/>
  <c r="F25" i="11"/>
  <c r="L24" i="11"/>
  <c r="J24" i="11"/>
  <c r="F24" i="11"/>
  <c r="L23" i="11"/>
  <c r="J23" i="11"/>
  <c r="F23" i="11"/>
  <c r="L22" i="11"/>
  <c r="J22" i="11"/>
  <c r="F22" i="11"/>
  <c r="L21" i="11"/>
  <c r="J21" i="11"/>
  <c r="F21" i="11"/>
  <c r="L20" i="11"/>
  <c r="J20" i="11"/>
  <c r="F20" i="11"/>
  <c r="L19" i="11"/>
  <c r="J19" i="11"/>
  <c r="F19" i="11"/>
  <c r="L18" i="11"/>
  <c r="J18" i="11"/>
  <c r="F18" i="11"/>
  <c r="L17" i="11"/>
  <c r="J17" i="11"/>
  <c r="F17" i="11"/>
  <c r="L16" i="11"/>
  <c r="J16" i="11"/>
  <c r="F16" i="11"/>
  <c r="L15" i="11"/>
  <c r="J15" i="11"/>
  <c r="F15" i="11"/>
  <c r="L14" i="11"/>
  <c r="J14" i="11"/>
  <c r="F14" i="11"/>
  <c r="L13" i="11"/>
  <c r="J13" i="11"/>
  <c r="F13" i="11"/>
  <c r="L12" i="11"/>
  <c r="J12" i="11"/>
  <c r="F12" i="11"/>
  <c r="L11" i="11"/>
  <c r="J11" i="11"/>
  <c r="F11" i="11"/>
  <c r="L10" i="11"/>
  <c r="J10" i="11"/>
  <c r="F10" i="11"/>
  <c r="I10" i="13"/>
  <c r="H10" i="13"/>
  <c r="F10" i="13"/>
  <c r="E9" i="11" l="1"/>
  <c r="F9" i="11" s="1"/>
  <c r="F173" i="11"/>
  <c r="L199" i="13"/>
  <c r="L198" i="13"/>
  <c r="L197" i="13"/>
  <c r="L196" i="13"/>
  <c r="L195" i="13"/>
  <c r="L194" i="13"/>
  <c r="L193" i="13"/>
  <c r="L192" i="13"/>
  <c r="L191" i="13"/>
  <c r="L190" i="13"/>
  <c r="L189" i="13"/>
  <c r="L188" i="13"/>
  <c r="L187" i="13"/>
  <c r="L186" i="13"/>
  <c r="L185" i="13"/>
  <c r="L162" i="13"/>
  <c r="L161" i="13"/>
  <c r="L160" i="13"/>
  <c r="L159" i="13"/>
  <c r="L158" i="13"/>
  <c r="L157" i="13"/>
  <c r="L156" i="13"/>
  <c r="L155" i="13"/>
  <c r="L154" i="13"/>
  <c r="L153" i="13"/>
  <c r="L152" i="13"/>
  <c r="L151" i="13"/>
  <c r="L150" i="13"/>
  <c r="L149" i="13"/>
  <c r="L148" i="13"/>
  <c r="L147" i="13"/>
  <c r="L146" i="13"/>
  <c r="L145" i="13"/>
  <c r="L144" i="13"/>
  <c r="L143" i="13"/>
  <c r="L142" i="13"/>
  <c r="L141" i="13"/>
  <c r="L140" i="13"/>
  <c r="L139" i="13"/>
  <c r="L138" i="13"/>
  <c r="L137" i="13"/>
  <c r="L136" i="13"/>
  <c r="L135" i="13"/>
  <c r="L134" i="13"/>
  <c r="L133" i="13"/>
  <c r="L132" i="13"/>
  <c r="L131" i="13"/>
  <c r="L130" i="13"/>
  <c r="L129" i="13"/>
  <c r="L128" i="13"/>
  <c r="L127" i="13"/>
  <c r="L126" i="13"/>
  <c r="L125" i="13"/>
  <c r="L124" i="13"/>
  <c r="L123" i="13"/>
  <c r="L122" i="13"/>
  <c r="L121" i="13"/>
  <c r="L120" i="13"/>
  <c r="L119" i="13"/>
  <c r="L118" i="13"/>
  <c r="L117" i="13"/>
  <c r="L116" i="13"/>
  <c r="L115" i="13"/>
  <c r="L114" i="13"/>
  <c r="L113" i="13"/>
  <c r="L112" i="13"/>
  <c r="L111" i="13"/>
  <c r="L110" i="13"/>
  <c r="L109" i="13"/>
  <c r="L108" i="13"/>
  <c r="L107" i="13"/>
  <c r="L104" i="13"/>
  <c r="L103" i="13"/>
  <c r="L102" i="13"/>
  <c r="L101" i="13"/>
  <c r="L100" i="13"/>
  <c r="L99" i="13"/>
  <c r="L98" i="13"/>
  <c r="L97" i="13"/>
  <c r="L96" i="13"/>
  <c r="L95" i="13"/>
  <c r="L94" i="13"/>
  <c r="L93" i="13"/>
  <c r="L92" i="13"/>
  <c r="L91" i="13"/>
  <c r="L90" i="13"/>
  <c r="L89" i="13"/>
  <c r="L88" i="13"/>
  <c r="L87" i="13"/>
  <c r="L86" i="13"/>
  <c r="L85" i="13"/>
  <c r="L84" i="13"/>
  <c r="L83" i="13"/>
  <c r="L82" i="13"/>
  <c r="L81" i="13"/>
  <c r="L80" i="13"/>
  <c r="L79" i="13"/>
  <c r="L78" i="13"/>
  <c r="L77" i="13"/>
  <c r="L76" i="13"/>
  <c r="L75" i="13"/>
  <c r="L74" i="13"/>
  <c r="L73" i="13"/>
  <c r="L72" i="13"/>
  <c r="L71" i="13"/>
  <c r="L70" i="13"/>
  <c r="L69" i="13"/>
  <c r="L68" i="13"/>
  <c r="L67" i="13"/>
  <c r="L66" i="13"/>
  <c r="L65" i="13"/>
  <c r="L64" i="13"/>
  <c r="L63" i="13"/>
  <c r="L62" i="13"/>
  <c r="L61" i="13"/>
  <c r="L60" i="13"/>
  <c r="L47" i="13"/>
  <c r="L28" i="13"/>
  <c r="J27" i="13"/>
  <c r="K27" i="13" l="1"/>
  <c r="G27" i="13"/>
  <c r="H27" i="13" s="1"/>
  <c r="I11" i="13"/>
  <c r="E27" i="13"/>
  <c r="F27" i="13" s="1"/>
  <c r="L11" i="13"/>
  <c r="H11" i="13"/>
  <c r="L27" i="13" l="1"/>
  <c r="I27" i="13"/>
  <c r="N9" i="11" l="1"/>
</calcChain>
</file>

<file path=xl/sharedStrings.xml><?xml version="1.0" encoding="utf-8"?>
<sst xmlns="http://schemas.openxmlformats.org/spreadsheetml/2006/main" count="834" uniqueCount="457">
  <si>
    <t>TT</t>
  </si>
  <si>
    <t>Số lượng cử tri</t>
  </si>
  <si>
    <t>Ý kiến khác</t>
  </si>
  <si>
    <t>Số cử tri tham gia lấy ý kiến</t>
  </si>
  <si>
    <t>Số cử tri đồng ý</t>
  </si>
  <si>
    <t>Số cử tri không đồng ý</t>
  </si>
  <si>
    <t>Số lượng</t>
  </si>
  <si>
    <t>Đơn vị hành chính</t>
  </si>
  <si>
    <t xml:space="preserve">Kết quả lấy ý kiến </t>
  </si>
  <si>
    <t>Xã/phường/TT</t>
  </si>
  <si>
    <t>Huyện/thành phố</t>
  </si>
  <si>
    <t>Tổng số Nhân dân là cử tri đại diện hộ gia đình</t>
  </si>
  <si>
    <t>Số ý kiến không 
hợp lệ</t>
  </si>
  <si>
    <t>4=6+8+10</t>
  </si>
  <si>
    <t>5=4/3</t>
  </si>
  <si>
    <t>7=6/3</t>
  </si>
  <si>
    <t>11=10/3</t>
  </si>
  <si>
    <t>13=12/3</t>
  </si>
  <si>
    <t>Tỷ lệ 
(%)</t>
  </si>
  <si>
    <t>Huyện/
thành phố</t>
  </si>
  <si>
    <t>Xã/phường/
thị trấn</t>
  </si>
  <si>
    <t>Số lượng đại biểu HĐND</t>
  </si>
  <si>
    <t>Kết quả biểu quyết</t>
  </si>
  <si>
    <t>Tổng số đại biểu HĐND</t>
  </si>
  <si>
    <t>Số đại biểu tham dự kỳ họp</t>
  </si>
  <si>
    <t>Tỷ lệ đại biểu tham dự kỳ họp (%)</t>
  </si>
  <si>
    <t>Đồng ý</t>
  </si>
  <si>
    <t>Không đồng ý</t>
  </si>
  <si>
    <t>8=6/4</t>
  </si>
  <si>
    <t>10=9/3</t>
  </si>
  <si>
    <t>11=9/4</t>
  </si>
  <si>
    <t>HĐND CẤP HUYỆN</t>
  </si>
  <si>
    <t>HĐND CẤP XÃ</t>
  </si>
  <si>
    <t>Số đại biểu tán thành</t>
  </si>
  <si>
    <t>Tỷ lệ số đại biểu tán thành
/Tổng số 
đại biểu HĐND (%)</t>
  </si>
  <si>
    <t>Tỷ lệ số đại biểu tán thành
/Số đại biểu tham dự (%)</t>
  </si>
  <si>
    <t>Số đại biểu không tán thành</t>
  </si>
  <si>
    <t>Tỷ lệ số đại biểu không tán thành/ Tổng số đại biểu HĐND (%)</t>
  </si>
  <si>
    <t>Tỷ lệ số đại biểu không tán thành
/Số đại biểu tham dự (%)</t>
  </si>
  <si>
    <t>I</t>
  </si>
  <si>
    <t>II</t>
  </si>
  <si>
    <t>III</t>
  </si>
  <si>
    <t>CHÍNH PHỦ</t>
  </si>
  <si>
    <t>PHỤ LỤC TỔNG HỢP KẾT QUẢ LẤY Ý KIẾN CỬ TRI</t>
  </si>
  <si>
    <t xml:space="preserve">Đối với chủ trương sắp xếp đơn vị hành chính cấp xã của tỉnh Long An năm 2025 </t>
  </si>
  <si>
    <t xml:space="preserve">(Kèm theo Báo cáo của Chính phủ về  tổng hợp kết quả lấy ý kiến cử tri, kết quả biểu quyết của HĐND các cấp và các cơ quan, tổ chức có liên quan; kết quả lấy ý kiến Thành viên Chính phủ về sắp xếp ĐVHC cấp xã năm 2025 của tỉnh Long An )
</t>
  </si>
  <si>
    <t>Xã Hưng Điền</t>
  </si>
  <si>
    <t>Huyện Tân Hưng</t>
  </si>
  <si>
    <t>Xã Hưng Điền B</t>
  </si>
  <si>
    <t>Xã Hưng Hà</t>
  </si>
  <si>
    <t>Xã Vĩnh Châu B</t>
  </si>
  <si>
    <t>Xã Hưng Thạnh</t>
  </si>
  <si>
    <t>Xã Thạnh Hưng</t>
  </si>
  <si>
    <t>Xã Vĩnh Thạnh</t>
  </si>
  <si>
    <t>Thị trấn Tân Hưng</t>
  </si>
  <si>
    <t>Xã Vĩnh Lợi</t>
  </si>
  <si>
    <t>Xã Vĩnh Đại</t>
  </si>
  <si>
    <t>Xã Vĩnh Bửu</t>
  </si>
  <si>
    <t>Xã Vĩnh Châu A</t>
  </si>
  <si>
    <t>Xã Tuyên Bình</t>
  </si>
  <si>
    <t>Huyện Vĩnh Hưng</t>
  </si>
  <si>
    <t>Xã Tuyên Bình Tây</t>
  </si>
  <si>
    <t>Xã Vĩnh Bình</t>
  </si>
  <si>
    <t>Xã Vĩnh Thuận</t>
  </si>
  <si>
    <t>Xã Thái Bình Trung</t>
  </si>
  <si>
    <t>Thị trấn Vĩnh Hưng</t>
  </si>
  <si>
    <t>Xã Vĩnh Trị</t>
  </si>
  <si>
    <t>Xã Thái Trị</t>
  </si>
  <si>
    <t>Xã Khánh Hưng</t>
  </si>
  <si>
    <t>Xã Hưng Điền A</t>
  </si>
  <si>
    <t>Xã Tuyên Thạnh</t>
  </si>
  <si>
    <t>Thị xã Kiến Tường</t>
  </si>
  <si>
    <t>Xã Thạnh Trị</t>
  </si>
  <si>
    <t>Xã Bình Tân</t>
  </si>
  <si>
    <t>Xã Bình Hiệp</t>
  </si>
  <si>
    <t>Phường 1</t>
  </si>
  <si>
    <t>Phường 2</t>
  </si>
  <si>
    <t>Phường 3</t>
  </si>
  <si>
    <t>Xã Bình Hòa Đông</t>
  </si>
  <si>
    <t>Huyện Mộc Hoá</t>
  </si>
  <si>
    <t>Xã Bình Hòa Trung</t>
  </si>
  <si>
    <t>Xã Bình Thạnh</t>
  </si>
  <si>
    <t>Xã Bình Hòa Tây</t>
  </si>
  <si>
    <t>Xã Tân Lập</t>
  </si>
  <si>
    <t>Xã Tân Thành</t>
  </si>
  <si>
    <t>Thị trấn Bình Phong Thạnh</t>
  </si>
  <si>
    <t>Xã Hậu Thạnh Đông</t>
  </si>
  <si>
    <t>Huyện Tân Thạnh</t>
  </si>
  <si>
    <t>Xã Bắc Hòa, huyện Tân Thạnh</t>
  </si>
  <si>
    <t>Xã Hậu Thạnh Tây, huyện Tân Thạnh</t>
  </si>
  <si>
    <t>Xã Nhơn Hòa Lập, huyện Tân Thạnh</t>
  </si>
  <si>
    <t>Xã Tân Lập, huyện Tân Thạnh</t>
  </si>
  <si>
    <t>Xã Nhơn Hòa, huyện Tân Thạnh</t>
  </si>
  <si>
    <t>Tân Thành, huyện Tân Thạnh</t>
  </si>
  <si>
    <t>Xã Nhơn Ninh, huyện Tân Thạnh</t>
  </si>
  <si>
    <t>Xã Tân Ninh, huyện Tân Thạnh</t>
  </si>
  <si>
    <t>Xã Kiến Bình, huyện Tân Thạnh</t>
  </si>
  <si>
    <t>Xã Tân Bình, huyện Tân Thạnh</t>
  </si>
  <si>
    <t>Xã Tân Hòa, huyện Tân Thạnh</t>
  </si>
  <si>
    <t>Thị trấn Tân Thạnh, huyện Tân Thạnh</t>
  </si>
  <si>
    <t>Xã Tân Hiệp, huyện Thạnh Hóa</t>
  </si>
  <si>
    <t>Huyện Thạnh Hoá</t>
  </si>
  <si>
    <t>Xã Thuận Bình, huyện Thạnh Hóa</t>
  </si>
  <si>
    <t>Xã Thuận Nghĩa Hòa huyện Thạnh Hóa</t>
  </si>
  <si>
    <t>Xã Thạnh Phú huyện Thạnh Hóa</t>
  </si>
  <si>
    <t>Xã Thạnh Phước huyện Thạnh Hóa</t>
  </si>
  <si>
    <t xml:space="preserve"> Thị trấn Thạnh Hóa, huyện Thạnh Hóa</t>
  </si>
  <si>
    <t>Xã Thủy Tây huyện Thạnh Hóa</t>
  </si>
  <si>
    <t>Xã Thạnh An huyện Thạnh Hóa</t>
  </si>
  <si>
    <t>Xã Thủy Đông, huyện Thạnh Hóa</t>
  </si>
  <si>
    <t>Xã Tân Tây,  huyện Thạnh Hóa</t>
  </si>
  <si>
    <t>Xã Tân Đông huyện Thạnh Hóa</t>
  </si>
  <si>
    <t>Thị trấn Thủ Thừa, huyện Thủ Thừa</t>
  </si>
  <si>
    <t>Huyện Thủ Thừa</t>
  </si>
  <si>
    <t>Xã Nhị Thành, huyện Thủ Thừa</t>
  </si>
  <si>
    <t>Xã Bình Thạnh, huyện Thủ Thừa</t>
  </si>
  <si>
    <t>Xã Tân Thành, huyện Thủ Thừa</t>
  </si>
  <si>
    <t>Xã Mỹ An, huyện Thủ Thừa</t>
  </si>
  <si>
    <t>Xã Mỹ Phú, huyện Thủ Thừa</t>
  </si>
  <si>
    <t>Xã Bình An, huyện Thủ Thừa</t>
  </si>
  <si>
    <t>Xã Mỹ Thạnh,  huyện Thủ Thừa</t>
  </si>
  <si>
    <t>Xã Mỹ Lạc, huyện Thủ Thừa</t>
  </si>
  <si>
    <t>Xã Tân Long, huyện Thủ Thừa</t>
  </si>
  <si>
    <t>Xã Long Thạnh, huyện Thủ Thừa</t>
  </si>
  <si>
    <t>Xã Long Thuận, huyện Thủ Thừa</t>
  </si>
  <si>
    <t>Mỹ Quý Đông, huyện Đức Huệ</t>
  </si>
  <si>
    <t>Huyện Đức Huệ</t>
  </si>
  <si>
    <t>Mỹ Thạnh Bắc, huyện Đức Huệ</t>
  </si>
  <si>
    <t>Bình Hòa Hưng, huyện Đức Huệ</t>
  </si>
  <si>
    <t>Mỹ Quý Tây, huyện Đức Huệ</t>
  </si>
  <si>
    <t>Thị trấn Đông Thành, huyện Đức Huệ</t>
  </si>
  <si>
    <t>Mỹ Thạnh Đông, huyện Đức Huệ</t>
  </si>
  <si>
    <t>Mỹ Thạnh Tây, huyện Đức Huệ</t>
  </si>
  <si>
    <t>Xã Mỹ Bình, huyện Đức Huệ</t>
  </si>
  <si>
    <t>Xã Bình Hòa Bắc, huyện Đức Huệ</t>
  </si>
  <si>
    <t>Xã Bình Hòa Nam, huyện Đức Huệ</t>
  </si>
  <si>
    <t>Xã Bình Thành, huyện Đức Huệ</t>
  </si>
  <si>
    <t>Xã Lộc Giang, huyện Đức Hòa</t>
  </si>
  <si>
    <t>Huyện Đức Hoà</t>
  </si>
  <si>
    <t>Xã An Ninh Tây, huyện Đức Hòa</t>
  </si>
  <si>
    <t>Xã An Ninh Đông, huyện Đức Hòa</t>
  </si>
  <si>
    <t>Xã Hiệp Hòa, huyện Đức Hòa</t>
  </si>
  <si>
    <t>Thị trấn Hiệp Hòa, huyện Đức Hòa</t>
  </si>
  <si>
    <t>Xã Tân Phú, huyện Đức Hòa</t>
  </si>
  <si>
    <t>Thị trấn Hậu Nghĩa, huyện Đức Hòa</t>
  </si>
  <si>
    <t>Xã Đức Lập Thượng, huyện Đức Hòa</t>
  </si>
  <si>
    <t>XãTân Mỹ, huyện Đức Hòa</t>
  </si>
  <si>
    <t>Xã Hòa Khánh Tây, huyện Đức Hòa</t>
  </si>
  <si>
    <t>Xã Hòa Khánh Nam, huyện Đức Hòa</t>
  </si>
  <si>
    <t>Xã Hòa Khánh Đông, huyện Đức Hòa</t>
  </si>
  <si>
    <t>Xã Đức Lập Hạ, huyện Đức Hòa</t>
  </si>
  <si>
    <t>Xã Mỹ Hạnh Bắc, huyện Đức Hòa</t>
  </si>
  <si>
    <t>Xã Đức Hoà Thượng, huyện Đức Hoà</t>
  </si>
  <si>
    <t>0</t>
  </si>
  <si>
    <t xml:space="preserve">Xã Mỹ Hạnh Nam, huyện Đức Hòa </t>
  </si>
  <si>
    <t>Xã Đức Hòa Đông, huyện Đức Hòa</t>
  </si>
  <si>
    <t>Xã Đức Hòa Hạ, huyện Đức Hòa</t>
  </si>
  <si>
    <t>Thị Trấn Đức Hòa, huyện Đức Hòa</t>
  </si>
  <si>
    <t>Xã Hựu Thạnh, huyện Đức Hòa</t>
  </si>
  <si>
    <t>Xã Thạnh Hòa, huyện Bến Lức</t>
  </si>
  <si>
    <t>Huyện Bến Lức</t>
  </si>
  <si>
    <t>Xã Thạnh Lợi, huyện Bến Lức</t>
  </si>
  <si>
    <t>Xã Lương Bình, huyện Bến Lức</t>
  </si>
  <si>
    <t>Xã Thạnh Đức, huyện Bến Lức</t>
  </si>
  <si>
    <t>Xã Bình Đức, huyện Bến Lức</t>
  </si>
  <si>
    <t>Xã Nhựt Chánh , huyện Bến Lức</t>
  </si>
  <si>
    <t>Xã Lương Hòa , huyện Bến Lức</t>
  </si>
  <si>
    <t>Xã Tân Bửu , huyện Bến Lức</t>
  </si>
  <si>
    <t>Thị trấn Bến Lức, huyện Bến Lức</t>
  </si>
  <si>
    <t>Xã Thanh Phú, huyện Bến Lức</t>
  </si>
  <si>
    <t>Xã An Thạnh , huyện Bến Lức</t>
  </si>
  <si>
    <t>Xã Long Hiệp, huyện Bến Lức</t>
  </si>
  <si>
    <t>Xã Mỹ Yên, huyện Bến Lức</t>
  </si>
  <si>
    <t>Xã Phước Lợi, huyện Bến Lức</t>
  </si>
  <si>
    <t>Xã Long Định , huyện Cần Đước</t>
  </si>
  <si>
    <t>Huyện Cần Đước</t>
  </si>
  <si>
    <t>Xã Long Cang, huyện Cần Đước</t>
  </si>
  <si>
    <t>Xã Phước Vân, huyện Cần Đước</t>
  </si>
  <si>
    <t>Xã Long Trạch, huyện Cần Đước</t>
  </si>
  <si>
    <t>Xã Long Khê, huyện Cần Đước</t>
  </si>
  <si>
    <t>Xã Long Hòa, huyện Cần Đước</t>
  </si>
  <si>
    <t>Xã Mỹ Lệ, huyện Cần Đước</t>
  </si>
  <si>
    <t>Xã Tân Trạch , huyện Cần Đước</t>
  </si>
  <si>
    <t>Xã Long Sơn, huyện Cần Đước</t>
  </si>
  <si>
    <t>Xã Tân Lân, huyện Cần Đước</t>
  </si>
  <si>
    <t>Xã Phước Đông, huyện Cần Đước</t>
  </si>
  <si>
    <t>Thị trấn Cần Đước</t>
  </si>
  <si>
    <t>Xã Phước Tuy</t>
  </si>
  <si>
    <t>Xã Tân Ân, huyện Cần Đước</t>
  </si>
  <si>
    <t>Xã Tân Chánh</t>
  </si>
  <si>
    <t>Xã Long Hựu Tây</t>
  </si>
  <si>
    <t>Xã Long Hựu Đông</t>
  </si>
  <si>
    <t>Xã Phước Lý</t>
  </si>
  <si>
    <t>Huyện Cần Giuộc</t>
  </si>
  <si>
    <t>Xã Long Thượng</t>
  </si>
  <si>
    <t>Xã Phước Hậu</t>
  </si>
  <si>
    <t>Xã Phước Lâm</t>
  </si>
  <si>
    <t>Xã Thuận Thành</t>
  </si>
  <si>
    <t>Xã Mỹ Lộc</t>
  </si>
  <si>
    <t>Thị trấn Cần Giuộc</t>
  </si>
  <si>
    <t>Xã Long Hậu</t>
  </si>
  <si>
    <t>Xã Phước Lại</t>
  </si>
  <si>
    <t>Xã Long An</t>
  </si>
  <si>
    <t>Xã Phước Vĩnh Tây</t>
  </si>
  <si>
    <t>Xã Long Phụng</t>
  </si>
  <si>
    <t>Xã Tân Tập</t>
  </si>
  <si>
    <t>Xã Đông Thạnh</t>
  </si>
  <si>
    <t>Xã Phước Vĩnh Đông</t>
  </si>
  <si>
    <t>Xã Tân Phước Tây</t>
  </si>
  <si>
    <t>Huyện Tân Trụ</t>
  </si>
  <si>
    <t>Xã Nhựt Ninh</t>
  </si>
  <si>
    <t>Xã Đức Tân</t>
  </si>
  <si>
    <t>Xã Bình Trinh Đông</t>
  </si>
  <si>
    <t xml:space="preserve"> Thị trấn Tân Trụ</t>
  </si>
  <si>
    <t>Xã Bình Lãng</t>
  </si>
  <si>
    <t>Xã Bình Tịnh</t>
  </si>
  <si>
    <t xml:space="preserve"> Xã Quê Mỹ Thạnh,</t>
  </si>
  <si>
    <t>Xã Lạc Tấn</t>
  </si>
  <si>
    <t>Xã Tân Bình</t>
  </si>
  <si>
    <t>Xã Thanh Phú Long</t>
  </si>
  <si>
    <t>Huyện Châu Thành</t>
  </si>
  <si>
    <t>Xã Thanh Vĩnh Đông</t>
  </si>
  <si>
    <t>00</t>
  </si>
  <si>
    <t>Xã Thuận Mỹ</t>
  </si>
  <si>
    <t>Xã Dương Xuân Hội</t>
  </si>
  <si>
    <t>Xã Long Trì</t>
  </si>
  <si>
    <t>Xã An Lục Long</t>
  </si>
  <si>
    <t>Thị trấn Tầm Vu</t>
  </si>
  <si>
    <t>Xã Phú Ngãi Trị</t>
  </si>
  <si>
    <t>Xã Hiệp Thạnh</t>
  </si>
  <si>
    <t>Xã Phước Tân Hưng</t>
  </si>
  <si>
    <t>Xã Vĩnh Công</t>
  </si>
  <si>
    <t>Xã Hòa Phú</t>
  </si>
  <si>
    <t>Xã Bình Quới</t>
  </si>
  <si>
    <t>Xã Hướng Thọ Phú</t>
  </si>
  <si>
    <t>Tp Tân An</t>
  </si>
  <si>
    <t>Phường 4</t>
  </si>
  <si>
    <t>Phường 6</t>
  </si>
  <si>
    <t>Phường 5</t>
  </si>
  <si>
    <t>Xã An Vĩnh Ngãi</t>
  </si>
  <si>
    <t>Xã Nhơn Thạnh Trung</t>
  </si>
  <si>
    <t>Xã Bình Tâm</t>
  </si>
  <si>
    <t>Phường 7</t>
  </si>
  <si>
    <t>Phường Khánh Hậu</t>
  </si>
  <si>
    <t>Phường Tân Khánh</t>
  </si>
  <si>
    <t>Xã Lợi Bình Nhơn</t>
  </si>
  <si>
    <t>HĐND TỈNH LONG AN</t>
  </si>
  <si>
    <t>HĐND huyện Đức Huệ</t>
  </si>
  <si>
    <t>HĐND huyện Đức Hòa</t>
  </si>
  <si>
    <t>HĐND huyện Bến Lức</t>
  </si>
  <si>
    <t>HĐND huyện Cần Đước</t>
  </si>
  <si>
    <t>HĐND huyện Cần Giuộc</t>
  </si>
  <si>
    <t>HĐND huyện Tân Trụ</t>
  </si>
  <si>
    <t>HĐND huyện Châu Thành</t>
  </si>
  <si>
    <t>HĐND thành phố Tân An</t>
  </si>
  <si>
    <t>HĐND huyện Thủ Thừa</t>
  </si>
  <si>
    <t>HĐND huyện Thạnh Hóa</t>
  </si>
  <si>
    <t>HĐND huyện Tân Thạnh</t>
  </si>
  <si>
    <t>HĐND huyện Mộc Hóa</t>
  </si>
  <si>
    <t>HĐND thị xã Kiến Tường</t>
  </si>
  <si>
    <t>HĐND huyện Vĩnh Hưng</t>
  </si>
  <si>
    <t>HĐND huyện Tân Hưng</t>
  </si>
  <si>
    <t>HĐND Xã Hưng Điền</t>
  </si>
  <si>
    <t>HĐND Xã Hưng Điền B</t>
  </si>
  <si>
    <t>HĐND Xã Hưng Hà</t>
  </si>
  <si>
    <t>HĐND Xã Vĩnh Châu B</t>
  </si>
  <si>
    <t>HĐND Xã Hưng Thạnh</t>
  </si>
  <si>
    <t>HĐND Xã Thạnh Hưng</t>
  </si>
  <si>
    <t>HĐND Thị trấn Tân Hưng</t>
  </si>
  <si>
    <t>HĐND Xã Vĩnh Thạnh</t>
  </si>
  <si>
    <t>HĐND Xã Vĩnh Lợi</t>
  </si>
  <si>
    <t>HĐND Xã Vĩnh Đại</t>
  </si>
  <si>
    <t>HĐND Xã Vĩnh Bửu</t>
  </si>
  <si>
    <t>HĐND  Xã Vĩnh Châu A</t>
  </si>
  <si>
    <t>HĐND xã Tuyên Bình,</t>
  </si>
  <si>
    <t>HĐND xã Tuyên Bình Tây</t>
  </si>
  <si>
    <t>HĐND xã Hưng Điền A</t>
  </si>
  <si>
    <t>HĐND Thị trấn Vĩnh Hưng</t>
  </si>
  <si>
    <t>HĐND xã Khánh Hưng</t>
  </si>
  <si>
    <t>HĐND xã Vĩnh Trị</t>
  </si>
  <si>
    <t>HĐND xã Thái Trị</t>
  </si>
  <si>
    <t>HĐND xã Vĩnh Thuận</t>
  </si>
  <si>
    <t>HĐND xã Vĩnh Bình</t>
  </si>
  <si>
    <t>HĐND xã Thái Bình Trung</t>
  </si>
  <si>
    <t>HĐND Phường 1</t>
  </si>
  <si>
    <t>HĐND Phường 2</t>
  </si>
  <si>
    <t>HĐND Phường 3</t>
  </si>
  <si>
    <t>HĐND Thạnh Hưng</t>
  </si>
  <si>
    <t>HĐND Tuyên Thạnh</t>
  </si>
  <si>
    <t>HĐND Bình Hiệp</t>
  </si>
  <si>
    <t>HĐND Thạnh Trị</t>
  </si>
  <si>
    <t>HĐND Bình Tân</t>
  </si>
  <si>
    <t>HĐND thị trấn Bình Phong Thạnh</t>
  </si>
  <si>
    <t>HĐND xã Tân Thành</t>
  </si>
  <si>
    <t>HĐND xã Tân Lập</t>
  </si>
  <si>
    <t>HĐND xã Bình Thạnh</t>
  </si>
  <si>
    <t>HĐND xã Bình Hòa Trung</t>
  </si>
  <si>
    <t>HĐND xã Bình Hòa Đông</t>
  </si>
  <si>
    <t>HĐND xã  Bình Hòa Tây</t>
  </si>
  <si>
    <t>HĐND thị trấn Tân Thạnh</t>
  </si>
  <si>
    <t>HĐND xã Kiến Bình</t>
  </si>
  <si>
    <t>HĐND xã Tân Bình</t>
  </si>
  <si>
    <t>HĐND xã Tân Hòa</t>
  </si>
  <si>
    <t>HĐND xã Nhơn Ninh</t>
  </si>
  <si>
    <t>HĐND xã Tân Ninh</t>
  </si>
  <si>
    <t>HĐND xã Nhơn Hòa Lập</t>
  </si>
  <si>
    <t>HĐND xã Nhơn Hòa</t>
  </si>
  <si>
    <t xml:space="preserve">HĐND xã Hậu Thạnh Đông </t>
  </si>
  <si>
    <t>HĐND xã Hậu Thạnh Tây</t>
  </si>
  <si>
    <t>HĐND xã Bắc Hoà</t>
  </si>
  <si>
    <t>HĐND xã Thạnh Phước</t>
  </si>
  <si>
    <t>HĐND xã Thạnh Phú</t>
  </si>
  <si>
    <t xml:space="preserve">HĐND xã Thuận Nghĩa </t>
  </si>
  <si>
    <t>HĐND xã Tân Hiệp</t>
  </si>
  <si>
    <t>HĐND xã Thuận</t>
  </si>
  <si>
    <t>HĐND xã Thạnh An</t>
  </si>
  <si>
    <t>HĐND xã Thủy Tây</t>
  </si>
  <si>
    <t>HĐND thị trấn Thạnh Hóa</t>
  </si>
  <si>
    <t>HĐND xã Tân Đông</t>
  </si>
  <si>
    <t>HĐND xã Tân Tây</t>
  </si>
  <si>
    <t>HĐND xã Thủy Đông</t>
  </si>
  <si>
    <t>HĐND xã Nhị Thành</t>
  </si>
  <si>
    <t>HĐND thị trấn Thủ Thừa</t>
  </si>
  <si>
    <t xml:space="preserve">HĐND xã Long Thạnh </t>
  </si>
  <si>
    <t xml:space="preserve">HĐND xã Long Thuận </t>
  </si>
  <si>
    <t xml:space="preserve">HĐND xã Tân Long, </t>
  </si>
  <si>
    <t xml:space="preserve">HĐND xã Mỹ Phú </t>
  </si>
  <si>
    <t xml:space="preserve">HĐND xã Mỹ An </t>
  </si>
  <si>
    <t xml:space="preserve">HĐND Xã Mỹ Lạc </t>
  </si>
  <si>
    <t xml:space="preserve">HĐND xã Mỹ Thạnh, </t>
  </si>
  <si>
    <t xml:space="preserve">HĐND xã Bình An,  </t>
  </si>
  <si>
    <t xml:space="preserve">HĐNDXã Mỹ Quý Đông,  </t>
  </si>
  <si>
    <t xml:space="preserve">HĐNDXã Mỹ Thạnh Bắc,  </t>
  </si>
  <si>
    <t xml:space="preserve">HĐNDXã Mỹ Quý Tây,  </t>
  </si>
  <si>
    <t xml:space="preserve">HĐNDThị trấn Đông Thành,  </t>
  </si>
  <si>
    <t xml:space="preserve">HĐNDXã Mỹ Thạnh Đông, </t>
  </si>
  <si>
    <t xml:space="preserve">HĐNDXã Mỹ Thạnh Tây,  </t>
  </si>
  <si>
    <t xml:space="preserve">HĐNDXã Mỹ Bình,  </t>
  </si>
  <si>
    <t xml:space="preserve">HĐNDXã Bình Hòa Bắc,  </t>
  </si>
  <si>
    <t xml:space="preserve">HĐNDXã Bình Hòa Nam,  </t>
  </si>
  <si>
    <t xml:space="preserve">HĐNDXã Bình Thành,  </t>
  </si>
  <si>
    <t xml:space="preserve">HĐNDXã Bình Hòa Hưng, </t>
  </si>
  <si>
    <t xml:space="preserve">HĐND Xã Lộc Giang,  </t>
  </si>
  <si>
    <t xml:space="preserve"> HĐND Xã An Ninh Tây,  </t>
  </si>
  <si>
    <t xml:space="preserve">HĐND Xã An Ninh Đông,  </t>
  </si>
  <si>
    <t xml:space="preserve">HĐND Xã Hiệp Hòa,  </t>
  </si>
  <si>
    <t xml:space="preserve">HĐND Thị trấn Hiệp Hòa,  </t>
  </si>
  <si>
    <t xml:space="preserve">HĐND Xã Tân Phú,  </t>
  </si>
  <si>
    <t xml:space="preserve">HĐND Thị trấn Hậu Nghĩa, </t>
  </si>
  <si>
    <t xml:space="preserve">HĐND Xã Đức Lập Thượng, </t>
  </si>
  <si>
    <t xml:space="preserve">HĐND XãTân Mỹ,  </t>
  </si>
  <si>
    <t xml:space="preserve">HĐND Xã Hòa Khánh Tây,  </t>
  </si>
  <si>
    <t xml:space="preserve">HĐND Xã Hòa Khánh Nam,  </t>
  </si>
  <si>
    <t xml:space="preserve">HĐND Xã Hòa Khánh Đông,  </t>
  </si>
  <si>
    <t xml:space="preserve">HĐND Xã Đức Lập Hạ,  </t>
  </si>
  <si>
    <t xml:space="preserve">HĐND Xã Mỹ Hạnh Bắc, </t>
  </si>
  <si>
    <t xml:space="preserve">HĐND xã Đức Hòa Thượng, </t>
  </si>
  <si>
    <t xml:space="preserve">HĐND Xã Đức Hòa Đông, </t>
  </si>
  <si>
    <t xml:space="preserve">HĐND Xã Mỹ Hạnh Nam,  </t>
  </si>
  <si>
    <t xml:space="preserve">HĐND Thị Trấn Đức Hòa,  </t>
  </si>
  <si>
    <t xml:space="preserve">HĐND Xã Đức Hòa Hạ,  </t>
  </si>
  <si>
    <t xml:space="preserve">HĐND Xã Hựu Thạnh  </t>
  </si>
  <si>
    <t xml:space="preserve">HĐNDXã Thạnh Lợi </t>
  </si>
  <si>
    <t xml:space="preserve">HĐNDXã Thạnh Hòa </t>
  </si>
  <si>
    <t xml:space="preserve">HĐND Xã Lương Bình </t>
  </si>
  <si>
    <t xml:space="preserve">HĐND Xã Lương Hòa  </t>
  </si>
  <si>
    <t xml:space="preserve">HĐND Xã Tân Bửu </t>
  </si>
  <si>
    <t>HĐND Xã Mỹ Yên</t>
  </si>
  <si>
    <t xml:space="preserve">HĐND Xã Phước Lợi </t>
  </si>
  <si>
    <t xml:space="preserve">HĐND Xã Long Hiệp </t>
  </si>
  <si>
    <t xml:space="preserve">HĐND Xã Nhựt Chánh </t>
  </si>
  <si>
    <t xml:space="preserve">HĐND Xã Thạnh Đức </t>
  </si>
  <si>
    <t xml:space="preserve">HĐND Xã Bình Đức </t>
  </si>
  <si>
    <t xml:space="preserve">HĐND Xã An Thạnh </t>
  </si>
  <si>
    <t>HĐND Xã Thanh Phú</t>
  </si>
  <si>
    <t>HĐND Thị trấn Bến Lức</t>
  </si>
  <si>
    <t xml:space="preserve">HĐND xã Phước Đông </t>
  </si>
  <si>
    <t xml:space="preserve">HĐND xã Tân Lân </t>
  </si>
  <si>
    <t xml:space="preserve">HĐND xã Long Hựu Đông </t>
  </si>
  <si>
    <t xml:space="preserve">HĐND xã Long Hựu Tây </t>
  </si>
  <si>
    <t xml:space="preserve">HĐND Thị trấn Cần Đước </t>
  </si>
  <si>
    <t xml:space="preserve">HĐND xã Tân Ân </t>
  </si>
  <si>
    <t xml:space="preserve">HĐND xã Phước Tuy </t>
  </si>
  <si>
    <t xml:space="preserve">HĐND xã Tân Chánh </t>
  </si>
  <si>
    <t xml:space="preserve">HĐND xã Mỹ Lệ </t>
  </si>
  <si>
    <t xml:space="preserve">HĐND xã Long Sơn </t>
  </si>
  <si>
    <t xml:space="preserve">HĐND xã Tân Trạch </t>
  </si>
  <si>
    <t xml:space="preserve">HĐND xã Long Hòa </t>
  </si>
  <si>
    <t xml:space="preserve">HĐND xã Long Trạch </t>
  </si>
  <si>
    <t xml:space="preserve">HĐND xã Long Khê </t>
  </si>
  <si>
    <t xml:space="preserve">HĐND xã Long Cang </t>
  </si>
  <si>
    <t xml:space="preserve">HĐND xã Long Định , </t>
  </si>
  <si>
    <t xml:space="preserve">HĐND xã Phước Vân  </t>
  </si>
  <si>
    <t xml:space="preserve">HĐND Phước Lý </t>
  </si>
  <si>
    <t xml:space="preserve">HĐND Long Thượng </t>
  </si>
  <si>
    <t xml:space="preserve">HĐND Phước Hậu </t>
  </si>
  <si>
    <t xml:space="preserve">HĐND Phước Lâm </t>
  </si>
  <si>
    <t xml:space="preserve">HĐND Thuận Thành </t>
  </si>
  <si>
    <t xml:space="preserve">HĐND Mỹ Lộc </t>
  </si>
  <si>
    <t xml:space="preserve">HĐND thị trấn Cần Giuộc </t>
  </si>
  <si>
    <t xml:space="preserve">HĐND xã Long Hậu </t>
  </si>
  <si>
    <t xml:space="preserve">HĐND xã Phước Lại </t>
  </si>
  <si>
    <t xml:space="preserve">HĐND xã Long An </t>
  </si>
  <si>
    <t xml:space="preserve">HĐND xã Long Phụng </t>
  </si>
  <si>
    <t xml:space="preserve">HĐND xã Phước Vĩnh Tây </t>
  </si>
  <si>
    <t xml:space="preserve">HĐND xã Tân Tập </t>
  </si>
  <si>
    <t>HĐND xã Đông Thạnh</t>
  </si>
  <si>
    <t xml:space="preserve">HĐND xã Phước Vĩnh Đông </t>
  </si>
  <si>
    <t xml:space="preserve">HĐND xã Bình Trinh Đông </t>
  </si>
  <si>
    <t xml:space="preserve">HĐND xã Bình Lãng </t>
  </si>
  <si>
    <t xml:space="preserve">HĐND xã Bình Tịnh </t>
  </si>
  <si>
    <t xml:space="preserve">HĐND thị trấn Tân Trụ </t>
  </si>
  <si>
    <t xml:space="preserve">HĐND xã Tân Bình </t>
  </si>
  <si>
    <t xml:space="preserve">HĐND xã Quê Mỹ Thạnh </t>
  </si>
  <si>
    <t xml:space="preserve">HĐND xã Lạc Tấn </t>
  </si>
  <si>
    <t xml:space="preserve">HĐND xã  Đức Tân </t>
  </si>
  <si>
    <t xml:space="preserve">HĐND xã  Nhựt Ninh </t>
  </si>
  <si>
    <t xml:space="preserve">HĐND xã Tân Phước Tây </t>
  </si>
  <si>
    <t xml:space="preserve">HĐND Xã Vĩnh Công </t>
  </si>
  <si>
    <t xml:space="preserve">HĐND Xã Hòa Phú </t>
  </si>
  <si>
    <t xml:space="preserve">HĐND Xã Bình Quới </t>
  </si>
  <si>
    <t xml:space="preserve">HĐND Thị trấn Tầm Vu </t>
  </si>
  <si>
    <t xml:space="preserve">HĐND Xã Hiệp Thạnh </t>
  </si>
  <si>
    <t xml:space="preserve">HĐND Xã Phú Ngãi Trị </t>
  </si>
  <si>
    <t xml:space="preserve">HĐND Xã Phước Tân Hưng </t>
  </si>
  <si>
    <t xml:space="preserve">HĐND Xã An Lục Long </t>
  </si>
  <si>
    <t xml:space="preserve">HĐND Xã Long Trì </t>
  </si>
  <si>
    <t xml:space="preserve">HĐND Xã Dương Xuân Hội, </t>
  </si>
  <si>
    <t xml:space="preserve">HĐND Xã Thuận Mỹ </t>
  </si>
  <si>
    <t xml:space="preserve">HĐND Xã Thanh Phú Long </t>
  </si>
  <si>
    <t xml:space="preserve">HĐND Xã Thanh Vĩnh Đông </t>
  </si>
  <si>
    <t xml:space="preserve">HĐND Phường 1 </t>
  </si>
  <si>
    <t xml:space="preserve">HĐND Phường 3 </t>
  </si>
  <si>
    <t xml:space="preserve">HĐND Phường 4 </t>
  </si>
  <si>
    <t xml:space="preserve">HĐND Phường 5 </t>
  </si>
  <si>
    <t xml:space="preserve">HĐND Phường 6 </t>
  </si>
  <si>
    <t xml:space="preserve">HĐND xã Hướng Thọ Phú </t>
  </si>
  <si>
    <t xml:space="preserve">HĐND Phường 7 </t>
  </si>
  <si>
    <t xml:space="preserve">HĐND Xã Nhơn Thạnh Trung, </t>
  </si>
  <si>
    <t xml:space="preserve">HĐND Xã Bình Tâm </t>
  </si>
  <si>
    <t xml:space="preserve">HĐND Xã An Vĩnh Ngãi </t>
  </si>
  <si>
    <t xml:space="preserve">HĐND Phường Khánh Hậu </t>
  </si>
  <si>
    <t xml:space="preserve">HĐND Phường Tân Khánh </t>
  </si>
  <si>
    <t>HĐND Xã Lợi Bình Nhơn</t>
  </si>
  <si>
    <t>TỈNH LONG AN</t>
  </si>
  <si>
    <t>Xã Tân Đông</t>
  </si>
  <si>
    <t>Xã Tân Hiệp</t>
  </si>
  <si>
    <t>Xã Tân Tây</t>
  </si>
  <si>
    <t>Xã Thạnh An</t>
  </si>
  <si>
    <t>Xã Thạnh Phú</t>
  </si>
  <si>
    <t>Xã Thạnh Phước</t>
  </si>
  <si>
    <t>Xã Thuận Bình</t>
  </si>
  <si>
    <t>Xã Thuận Nghĩa Hòa</t>
  </si>
  <si>
    <t>Xã Thủy Đông</t>
  </si>
  <si>
    <t>Xã Thủy Tây</t>
  </si>
  <si>
    <t>Thị trấn Thạnh Hóa</t>
  </si>
  <si>
    <t xml:space="preserve"> TỔNG HỢP KẾT QUẢ BIỂU QUYẾT CỦA HĐND CÁC CẤP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</si>
</sst>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-* #,##0_-;\-* #,##0_-;_-* &quot;-&quot;??_-;_-@_-"/>
    <numFmt numFmtId="167" formatCode="_-* #,##0.0\ _₫_-;\-* #,##0.0\ _₫_-;_-* &quot;-&quot;??\ _₫_-;_-@_-"/>
    <numFmt numFmtId="168" formatCode="#,##0;[Red]#,##0"/>
  </numFmts>
  <fonts count="39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b/>
      <sz val="13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i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Arial"/>
      <family val="2"/>
    </font>
    <font>
      <sz val="12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i/>
      <sz val="14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name val=".VnTime"/>
      <family val="2"/>
    </font>
    <font>
      <sz val="11"/>
      <name val="Times New Roman"/>
      <family val="1"/>
    </font>
    <font>
      <sz val="11"/>
      <name val="Calibri"/>
      <family val="2"/>
      <scheme val="minor"/>
    </font>
    <font>
      <sz val="14"/>
      <color theme="1"/>
      <name val="Times New Roman"/>
      <family val="1"/>
    </font>
    <font>
      <b/>
      <sz val="11"/>
      <name val="Times New Roman"/>
      <family val="1"/>
    </font>
    <font>
      <b/>
      <sz val="13"/>
      <color rgb="FF000000"/>
      <name val="Times New Roman"/>
      <family val="1"/>
    </font>
    <font>
      <sz val="13"/>
      <color rgb="FF000000"/>
      <name val="Times New Roman"/>
      <family val="1"/>
    </font>
    <font>
      <sz val="13"/>
      <name val="Times New Roman"/>
      <family val="1"/>
    </font>
    <font>
      <sz val="13"/>
      <color theme="1"/>
      <name val="Times New Roman"/>
      <family val="1"/>
    </font>
    <font>
      <sz val="13"/>
      <color indexed="64"/>
      <name val="Times New Roman"/>
      <family val="1"/>
    </font>
    <font>
      <sz val="13"/>
      <color rgb="FFFF0000"/>
      <name val="Times New Roman"/>
      <family val="1"/>
    </font>
    <font>
      <b/>
      <sz val="13"/>
      <name val="Times New Roman"/>
      <family val="1"/>
    </font>
    <font>
      <sz val="10"/>
      <color rgb="FF000000"/>
      <name val="Times New Roman"/>
      <family val="1"/>
    </font>
    <font>
      <b/>
      <i/>
      <sz val="13"/>
      <color theme="1"/>
      <name val="Times New Roman"/>
      <family val="1"/>
    </font>
    <font>
      <i/>
      <sz val="13"/>
      <color theme="1"/>
      <name val="Times New Roman"/>
      <family val="1"/>
    </font>
    <font>
      <i/>
      <sz val="13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16" fillId="0" borderId="0"/>
    <xf numFmtId="9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" fillId="0" borderId="0"/>
    <xf numFmtId="0" fontId="22" fillId="0" borderId="0"/>
  </cellStyleXfs>
  <cellXfs count="181">
    <xf numFmtId="0" fontId="0" fillId="0" borderId="0" xfId="0"/>
    <xf numFmtId="0" fontId="6" fillId="0" borderId="0" xfId="0" applyFont="1" applyAlignment="1">
      <alignment vertical="center"/>
    </xf>
    <xf numFmtId="0" fontId="4" fillId="0" borderId="0" xfId="3" applyFont="1" applyAlignment="1">
      <alignment vertical="top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2" fontId="25" fillId="0" borderId="1" xfId="0" applyNumberFormat="1" applyFont="1" applyBorder="1" applyAlignment="1">
      <alignment horizontal="center" vertical="center"/>
    </xf>
    <xf numFmtId="1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vertical="center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1" fontId="24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164" fontId="28" fillId="0" borderId="1" xfId="1" applyNumberFormat="1" applyFont="1" applyBorder="1"/>
    <xf numFmtId="164" fontId="29" fillId="0" borderId="1" xfId="1" applyNumberFormat="1" applyFont="1" applyFill="1" applyBorder="1" applyAlignment="1">
      <alignment horizontal="center" vertical="center"/>
    </xf>
    <xf numFmtId="164" fontId="29" fillId="0" borderId="1" xfId="1" applyNumberFormat="1" applyFont="1" applyBorder="1" applyAlignment="1">
      <alignment horizontal="center" vertical="center"/>
    </xf>
    <xf numFmtId="164" fontId="28" fillId="0" borderId="1" xfId="1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4" fontId="27" fillId="0" borderId="1" xfId="1" applyNumberFormat="1" applyFont="1" applyBorder="1"/>
    <xf numFmtId="164" fontId="27" fillId="0" borderId="1" xfId="1" applyNumberFormat="1" applyFont="1" applyFill="1" applyBorder="1"/>
    <xf numFmtId="164" fontId="29" fillId="0" borderId="1" xfId="1" applyNumberFormat="1" applyFont="1" applyFill="1" applyBorder="1"/>
    <xf numFmtId="164" fontId="29" fillId="0" borderId="1" xfId="1" applyNumberFormat="1" applyFont="1" applyBorder="1"/>
    <xf numFmtId="0" fontId="27" fillId="0" borderId="1" xfId="0" applyFont="1" applyBorder="1"/>
    <xf numFmtId="0" fontId="27" fillId="0" borderId="1" xfId="0" applyFont="1" applyBorder="1" applyAlignment="1">
      <alignment vertical="center" wrapText="1"/>
    </xf>
    <xf numFmtId="0" fontId="26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center" vertical="center"/>
    </xf>
    <xf numFmtId="1" fontId="26" fillId="0" borderId="1" xfId="1" applyNumberFormat="1" applyFont="1" applyFill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justify" vertical="center"/>
    </xf>
    <xf numFmtId="0" fontId="27" fillId="2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justify" vertical="center" wrapText="1"/>
    </xf>
    <xf numFmtId="0" fontId="27" fillId="0" borderId="3" xfId="0" applyFont="1" applyBorder="1" applyAlignment="1">
      <alignment horizontal="justify" vertical="center" wrapText="1"/>
    </xf>
    <xf numFmtId="0" fontId="27" fillId="0" borderId="13" xfId="0" applyFont="1" applyBorder="1" applyAlignment="1">
      <alignment horizontal="justify" vertical="center" wrapText="1"/>
    </xf>
    <xf numFmtId="0" fontId="25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vertical="center" wrapText="1"/>
    </xf>
    <xf numFmtId="168" fontId="26" fillId="0" borderId="1" xfId="0" applyNumberFormat="1" applyFont="1" applyBorder="1" applyAlignment="1">
      <alignment horizontal="center" vertical="center"/>
    </xf>
    <xf numFmtId="3" fontId="25" fillId="0" borderId="1" xfId="0" applyNumberFormat="1" applyFont="1" applyBorder="1" applyAlignment="1">
      <alignment horizontal="center" vertical="center"/>
    </xf>
    <xf numFmtId="3" fontId="24" fillId="0" borderId="1" xfId="0" applyNumberFormat="1" applyFont="1" applyBorder="1" applyAlignment="1">
      <alignment horizontal="center" vertical="center"/>
    </xf>
    <xf numFmtId="0" fontId="25" fillId="0" borderId="1" xfId="0" quotePrefix="1" applyFont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31" fillId="0" borderId="0" xfId="0" applyFont="1"/>
    <xf numFmtId="0" fontId="27" fillId="0" borderId="0" xfId="3" applyFont="1" applyAlignment="1">
      <alignment vertical="top"/>
    </xf>
    <xf numFmtId="0" fontId="27" fillId="0" borderId="0" xfId="3" applyFont="1"/>
    <xf numFmtId="0" fontId="27" fillId="0" borderId="0" xfId="0" applyFont="1"/>
    <xf numFmtId="0" fontId="27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5" fillId="0" borderId="0" xfId="0" applyFont="1"/>
    <xf numFmtId="0" fontId="27" fillId="0" borderId="0" xfId="0" applyFont="1" applyAlignment="1">
      <alignment vertical="center"/>
    </xf>
    <xf numFmtId="0" fontId="30" fillId="2" borderId="1" xfId="3" applyFont="1" applyFill="1" applyBorder="1" applyAlignment="1">
      <alignment horizontal="center" vertical="center"/>
    </xf>
    <xf numFmtId="3" fontId="30" fillId="2" borderId="1" xfId="3" applyNumberFormat="1" applyFont="1" applyFill="1" applyBorder="1" applyAlignment="1">
      <alignment horizontal="right" vertical="center"/>
    </xf>
    <xf numFmtId="4" fontId="30" fillId="2" borderId="1" xfId="5" applyNumberFormat="1" applyFont="1" applyFill="1" applyBorder="1" applyAlignment="1">
      <alignment horizontal="right" vertical="center" wrapText="1"/>
    </xf>
    <xf numFmtId="0" fontId="34" fillId="2" borderId="1" xfId="3" applyFont="1" applyFill="1" applyBorder="1" applyAlignment="1">
      <alignment horizontal="center" vertical="center" wrapText="1"/>
    </xf>
    <xf numFmtId="0" fontId="34" fillId="2" borderId="1" xfId="3" applyFont="1" applyFill="1" applyBorder="1" applyAlignment="1">
      <alignment horizontal="center" vertical="center"/>
    </xf>
    <xf numFmtId="3" fontId="30" fillId="2" borderId="1" xfId="0" applyNumberFormat="1" applyFont="1" applyFill="1" applyBorder="1" applyAlignment="1">
      <alignment horizontal="right" vertical="center"/>
    </xf>
    <xf numFmtId="4" fontId="30" fillId="2" borderId="1" xfId="2" applyNumberFormat="1" applyFont="1" applyFill="1" applyBorder="1" applyAlignment="1">
      <alignment horizontal="right" vertical="center"/>
    </xf>
    <xf numFmtId="4" fontId="30" fillId="2" borderId="1" xfId="0" applyNumberFormat="1" applyFont="1" applyFill="1" applyBorder="1" applyAlignment="1">
      <alignment horizontal="right" vertical="center"/>
    </xf>
    <xf numFmtId="4" fontId="26" fillId="2" borderId="1" xfId="2" applyNumberFormat="1" applyFont="1" applyFill="1" applyBorder="1" applyAlignment="1">
      <alignment horizontal="right" vertical="center"/>
    </xf>
    <xf numFmtId="3" fontId="30" fillId="2" borderId="1" xfId="0" applyNumberFormat="1" applyFont="1" applyFill="1" applyBorder="1" applyAlignment="1">
      <alignment horizontal="center" vertical="center"/>
    </xf>
    <xf numFmtId="4" fontId="30" fillId="2" borderId="1" xfId="2" applyNumberFormat="1" applyFont="1" applyFill="1" applyBorder="1" applyAlignment="1">
      <alignment horizontal="center" vertical="center"/>
    </xf>
    <xf numFmtId="4" fontId="30" fillId="2" borderId="1" xfId="0" applyNumberFormat="1" applyFont="1" applyFill="1" applyBorder="1" applyAlignment="1">
      <alignment horizontal="center" vertical="center"/>
    </xf>
    <xf numFmtId="165" fontId="27" fillId="2" borderId="1" xfId="2" applyNumberFormat="1" applyFont="1" applyFill="1" applyBorder="1" applyAlignment="1">
      <alignment horizontal="right" vertical="center" wrapText="1"/>
    </xf>
    <xf numFmtId="0" fontId="27" fillId="0" borderId="0" xfId="0" applyFont="1" applyAlignment="1">
      <alignment horizontal="center" vertical="center"/>
    </xf>
    <xf numFmtId="4" fontId="26" fillId="2" borderId="1" xfId="0" applyNumberFormat="1" applyFont="1" applyFill="1" applyBorder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26" fillId="0" borderId="0" xfId="0" applyFont="1"/>
    <xf numFmtId="10" fontId="27" fillId="2" borderId="1" xfId="2" applyNumberFormat="1" applyFont="1" applyFill="1" applyBorder="1" applyAlignment="1">
      <alignment horizontal="right" vertical="center" wrapText="1"/>
    </xf>
    <xf numFmtId="9" fontId="27" fillId="2" borderId="1" xfId="2" applyFont="1" applyFill="1" applyBorder="1" applyAlignment="1">
      <alignment horizontal="right" vertical="center" wrapText="1"/>
    </xf>
    <xf numFmtId="10" fontId="26" fillId="2" borderId="1" xfId="2" applyNumberFormat="1" applyFont="1" applyFill="1" applyBorder="1" applyAlignment="1">
      <alignment horizontal="right" vertical="center" wrapText="1"/>
    </xf>
    <xf numFmtId="10" fontId="27" fillId="2" borderId="1" xfId="0" applyNumberFormat="1" applyFont="1" applyFill="1" applyBorder="1" applyAlignment="1">
      <alignment horizontal="right" vertical="center" wrapText="1"/>
    </xf>
    <xf numFmtId="0" fontId="35" fillId="2" borderId="1" xfId="0" applyFont="1" applyFill="1" applyBorder="1" applyAlignment="1">
      <alignment horizontal="center" vertical="center"/>
    </xf>
    <xf numFmtId="0" fontId="35" fillId="2" borderId="3" xfId="0" applyFont="1" applyFill="1" applyBorder="1" applyAlignment="1">
      <alignment horizontal="center" vertical="center"/>
    </xf>
    <xf numFmtId="0" fontId="35" fillId="2" borderId="3" xfId="0" applyFont="1" applyFill="1" applyBorder="1" applyAlignment="1">
      <alignment horizontal="center" vertical="center" wrapText="1"/>
    </xf>
    <xf numFmtId="0" fontId="35" fillId="2" borderId="6" xfId="0" applyFont="1" applyFill="1" applyBorder="1" applyAlignment="1">
      <alignment horizontal="center" vertical="center"/>
    </xf>
    <xf numFmtId="0" fontId="35" fillId="2" borderId="6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/>
    </xf>
    <xf numFmtId="0" fontId="5" fillId="0" borderId="0" xfId="3" applyFont="1" applyAlignment="1">
      <alignment vertical="top"/>
    </xf>
    <xf numFmtId="0" fontId="6" fillId="0" borderId="0" xfId="3" applyFont="1" applyAlignment="1">
      <alignment vertical="top"/>
    </xf>
    <xf numFmtId="0" fontId="5" fillId="0" borderId="0" xfId="3" applyFont="1"/>
    <xf numFmtId="0" fontId="6" fillId="0" borderId="0" xfId="0" applyFont="1"/>
    <xf numFmtId="0" fontId="6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5" fillId="0" borderId="0" xfId="0" applyFont="1"/>
    <xf numFmtId="0" fontId="9" fillId="0" borderId="1" xfId="0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right" vertical="center"/>
    </xf>
    <xf numFmtId="4" fontId="9" fillId="0" borderId="1" xfId="0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20" fillId="0" borderId="1" xfId="0" applyFont="1" applyBorder="1" applyAlignment="1">
      <alignment horizontal="right" vertical="center" wrapText="1"/>
    </xf>
    <xf numFmtId="0" fontId="20" fillId="0" borderId="1" xfId="7" applyFont="1" applyBorder="1" applyAlignment="1">
      <alignment horizontal="left" vertical="center" wrapText="1"/>
    </xf>
    <xf numFmtId="164" fontId="20" fillId="0" borderId="1" xfId="1" applyNumberFormat="1" applyFont="1" applyFill="1" applyBorder="1" applyAlignment="1">
      <alignment vertical="center"/>
    </xf>
    <xf numFmtId="43" fontId="20" fillId="0" borderId="1" xfId="1" applyFont="1" applyFill="1" applyBorder="1" applyAlignment="1">
      <alignment vertical="center" wrapText="1"/>
    </xf>
    <xf numFmtId="164" fontId="20" fillId="0" borderId="1" xfId="1" applyNumberFormat="1" applyFont="1" applyFill="1" applyBorder="1" applyAlignment="1">
      <alignment vertical="center" wrapText="1"/>
    </xf>
    <xf numFmtId="164" fontId="21" fillId="0" borderId="1" xfId="0" applyNumberFormat="1" applyFont="1" applyBorder="1"/>
    <xf numFmtId="0" fontId="0" fillId="0" borderId="1" xfId="0" applyBorder="1"/>
    <xf numFmtId="0" fontId="12" fillId="0" borderId="0" xfId="0" applyFont="1" applyAlignment="1">
      <alignment horizontal="center" vertical="center"/>
    </xf>
    <xf numFmtId="1" fontId="20" fillId="0" borderId="1" xfId="7" applyNumberFormat="1" applyFont="1" applyBorder="1" applyAlignment="1">
      <alignment horizontal="left" vertical="center" wrapText="1"/>
    </xf>
    <xf numFmtId="0" fontId="20" fillId="0" borderId="1" xfId="3" applyFont="1" applyBorder="1" applyAlignment="1">
      <alignment horizontal="left" vertical="center"/>
    </xf>
    <xf numFmtId="166" fontId="20" fillId="0" borderId="1" xfId="1" applyNumberFormat="1" applyFont="1" applyFill="1" applyBorder="1" applyAlignment="1">
      <alignment horizontal="center" vertical="center" wrapText="1"/>
    </xf>
    <xf numFmtId="166" fontId="23" fillId="0" borderId="1" xfId="1" applyNumberFormat="1" applyFont="1" applyFill="1" applyBorder="1" applyAlignment="1">
      <alignment horizontal="center" vertical="center" wrapText="1"/>
    </xf>
    <xf numFmtId="0" fontId="20" fillId="0" borderId="1" xfId="3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1" fontId="20" fillId="0" borderId="1" xfId="0" applyNumberFormat="1" applyFont="1" applyBorder="1" applyAlignment="1">
      <alignment horizontal="left" vertical="center" wrapText="1"/>
    </xf>
    <xf numFmtId="3" fontId="20" fillId="0" borderId="1" xfId="0" applyNumberFormat="1" applyFont="1" applyBorder="1" applyAlignment="1">
      <alignment horizontal="center" vertical="center" wrapText="1"/>
    </xf>
    <xf numFmtId="2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164" fontId="20" fillId="0" borderId="1" xfId="1" applyNumberFormat="1" applyFont="1" applyFill="1" applyBorder="1" applyAlignment="1">
      <alignment horizontal="center" vertical="center" wrapText="1"/>
    </xf>
    <xf numFmtId="1" fontId="20" fillId="0" borderId="1" xfId="0" applyNumberFormat="1" applyFont="1" applyBorder="1" applyAlignment="1">
      <alignment horizontal="center" vertical="center" wrapText="1"/>
    </xf>
    <xf numFmtId="0" fontId="20" fillId="0" borderId="1" xfId="8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164" fontId="20" fillId="0" borderId="1" xfId="1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1" fontId="20" fillId="0" borderId="1" xfId="0" applyNumberFormat="1" applyFont="1" applyBorder="1" applyAlignment="1">
      <alignment horizontal="center" vertical="center"/>
    </xf>
    <xf numFmtId="2" fontId="20" fillId="0" borderId="1" xfId="0" applyNumberFormat="1" applyFont="1" applyBorder="1" applyAlignment="1">
      <alignment horizontal="center" vertical="center"/>
    </xf>
    <xf numFmtId="164" fontId="20" fillId="0" borderId="1" xfId="1" quotePrefix="1" applyNumberFormat="1" applyFont="1" applyFill="1" applyBorder="1" applyAlignment="1">
      <alignment horizontal="center" vertical="center" wrapText="1"/>
    </xf>
    <xf numFmtId="0" fontId="20" fillId="0" borderId="1" xfId="0" quotePrefix="1" applyFont="1" applyBorder="1" applyAlignment="1">
      <alignment horizontal="center" vertical="center" wrapText="1"/>
    </xf>
    <xf numFmtId="164" fontId="20" fillId="0" borderId="1" xfId="1" quotePrefix="1" applyNumberFormat="1" applyFont="1" applyFill="1" applyBorder="1" applyAlignment="1">
      <alignment vertical="center" wrapText="1"/>
    </xf>
    <xf numFmtId="167" fontId="20" fillId="0" borderId="1" xfId="1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1" fontId="36" fillId="0" borderId="1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wrapText="1"/>
    </xf>
    <xf numFmtId="3" fontId="13" fillId="0" borderId="1" xfId="0" applyNumberFormat="1" applyFont="1" applyBorder="1" applyAlignment="1">
      <alignment wrapText="1"/>
    </xf>
    <xf numFmtId="0" fontId="38" fillId="0" borderId="1" xfId="0" applyFont="1" applyBorder="1" applyAlignment="1">
      <alignment wrapText="1"/>
    </xf>
    <xf numFmtId="3" fontId="38" fillId="0" borderId="1" xfId="0" applyNumberFormat="1" applyFont="1" applyBorder="1" applyAlignment="1">
      <alignment wrapText="1"/>
    </xf>
    <xf numFmtId="3" fontId="0" fillId="0" borderId="0" xfId="0" applyNumberFormat="1"/>
    <xf numFmtId="0" fontId="37" fillId="2" borderId="0" xfId="0" applyFont="1" applyFill="1" applyBorder="1" applyAlignment="1">
      <alignment wrapText="1"/>
    </xf>
    <xf numFmtId="3" fontId="37" fillId="2" borderId="0" xfId="0" applyNumberFormat="1" applyFont="1" applyFill="1" applyBorder="1" applyAlignment="1">
      <alignment wrapText="1"/>
    </xf>
    <xf numFmtId="0" fontId="12" fillId="0" borderId="0" xfId="0" applyFont="1" applyBorder="1" applyAlignment="1">
      <alignment vertical="center"/>
    </xf>
    <xf numFmtId="0" fontId="11" fillId="0" borderId="0" xfId="0" applyFont="1" applyBorder="1"/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7" fillId="0" borderId="0" xfId="3" applyFont="1" applyAlignment="1">
      <alignment horizontal="center" vertical="center" wrapText="1"/>
    </xf>
    <xf numFmtId="0" fontId="18" fillId="0" borderId="0" xfId="3" applyFont="1" applyAlignment="1">
      <alignment horizontal="center" vertical="top"/>
    </xf>
    <xf numFmtId="0" fontId="4" fillId="0" borderId="0" xfId="3" applyFont="1" applyAlignment="1">
      <alignment horizontal="center" vertical="top" wrapText="1"/>
    </xf>
    <xf numFmtId="0" fontId="7" fillId="0" borderId="0" xfId="3" applyFont="1" applyAlignment="1">
      <alignment horizontal="center" vertical="center"/>
    </xf>
    <xf numFmtId="0" fontId="7" fillId="0" borderId="0" xfId="3" applyFont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25" fillId="0" borderId="5" xfId="0" applyFont="1" applyBorder="1" applyAlignment="1">
      <alignment horizontal="left" vertical="center"/>
    </xf>
    <xf numFmtId="0" fontId="25" fillId="0" borderId="4" xfId="0" applyFont="1" applyBorder="1" applyAlignment="1">
      <alignment horizontal="left" vertical="center"/>
    </xf>
    <xf numFmtId="0" fontId="32" fillId="0" borderId="0" xfId="0" applyFont="1" applyAlignment="1">
      <alignment horizontal="center" vertical="top"/>
    </xf>
    <xf numFmtId="0" fontId="4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 wrapText="1"/>
    </xf>
    <xf numFmtId="0" fontId="33" fillId="0" borderId="0" xfId="3" applyFont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26" fillId="2" borderId="9" xfId="0" applyFont="1" applyFill="1" applyBorder="1"/>
    <xf numFmtId="0" fontId="30" fillId="2" borderId="8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0" fontId="35" fillId="2" borderId="5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left" vertical="center" wrapText="1"/>
    </xf>
    <xf numFmtId="0" fontId="30" fillId="2" borderId="4" xfId="0" applyFont="1" applyFill="1" applyBorder="1" applyAlignment="1">
      <alignment horizontal="left" vertical="center" wrapText="1"/>
    </xf>
    <xf numFmtId="0" fontId="30" fillId="2" borderId="5" xfId="3" applyFont="1" applyFill="1" applyBorder="1" applyAlignment="1">
      <alignment horizontal="left" vertical="center" wrapText="1"/>
    </xf>
    <xf numFmtId="0" fontId="30" fillId="2" borderId="4" xfId="3" applyFont="1" applyFill="1" applyBorder="1" applyAlignment="1">
      <alignment horizontal="left" vertical="center" wrapText="1"/>
    </xf>
  </cellXfs>
  <cellStyles count="9">
    <cellStyle name="Bình thường 2" xfId="7"/>
    <cellStyle name="Comma" xfId="1" builtinId="3"/>
    <cellStyle name="Comma 2" xfId="6"/>
    <cellStyle name="Normal" xfId="0" builtinId="0"/>
    <cellStyle name="Normal 2" xfId="3"/>
    <cellStyle name="Normal 3" xfId="8"/>
    <cellStyle name="Normal 4" xfId="4"/>
    <cellStyle name="Percent" xfId="2" builtinId="5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907678</xdr:colOff>
      <xdr:row>0</xdr:row>
      <xdr:rowOff>268941</xdr:rowOff>
    </xdr:from>
    <xdr:to>
      <xdr:col>1</xdr:col>
      <xdr:colOff>1467972</xdr:colOff>
      <xdr:row>0</xdr:row>
      <xdr:rowOff>270062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>
          <a:cxnSpLocks noChangeShapeType="1"/>
        </xdr:cNvCxnSpPr>
      </xdr:nvCxnSpPr>
      <xdr:spPr bwMode="auto">
        <a:xfrm flipV="1">
          <a:off x="1344707" y="268941"/>
          <a:ext cx="560294" cy="1121"/>
        </a:xfrm>
        <a:prstGeom prst="straightConnector1">
          <a:avLst/>
        </a:prstGeom>
        <a:noFill/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4</xdr:col>
      <xdr:colOff>190500</xdr:colOff>
      <xdr:row>3</xdr:row>
      <xdr:rowOff>606238</xdr:rowOff>
    </xdr:from>
    <xdr:to>
      <xdr:col>6</xdr:col>
      <xdr:colOff>15315</xdr:colOff>
      <xdr:row>3</xdr:row>
      <xdr:rowOff>606238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>
          <a:cxnSpLocks noChangeShapeType="1"/>
        </xdr:cNvCxnSpPr>
      </xdr:nvCxnSpPr>
      <xdr:spPr bwMode="auto">
        <a:xfrm>
          <a:off x="4392706" y="1480297"/>
          <a:ext cx="1203138" cy="0"/>
        </a:xfrm>
        <a:prstGeom prst="straightConnector1">
          <a:avLst/>
        </a:prstGeom>
        <a:noFill/>
        <a:ln w="9525">
          <a:solidFill>
            <a:srgbClr val="000000"/>
          </a:solidFill>
          <a:round/>
        </a:ln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843"/>
  <sheetViews>
    <sheetView showZeros="0" topLeftCell="A87" zoomScale="85" zoomScaleNormal="85" workbookViewId="0">
      <selection activeCell="B9" sqref="B9:C9"/>
    </sheetView>
  </sheetViews>
  <sheetFormatPr defaultColWidth="11" defaultRowHeight="15" customHeight="1"/>
  <cols>
    <col min="1" max="1" width="5.75" customWidth="1"/>
    <col min="2" max="2" width="28.625" style="133" customWidth="1"/>
    <col min="3" max="3" width="16" customWidth="1"/>
    <col min="4" max="4" width="13.75" customWidth="1"/>
    <col min="5" max="5" width="10" customWidth="1"/>
    <col min="6" max="6" width="8.125" style="95" customWidth="1"/>
    <col min="7" max="7" width="7.5" customWidth="1"/>
    <col min="8" max="8" width="8.125" customWidth="1"/>
    <col min="9" max="9" width="8.25" customWidth="1"/>
    <col min="10" max="12" width="8.125" customWidth="1"/>
    <col min="13" max="13" width="7.375" customWidth="1"/>
    <col min="14" max="14" width="8.125" customWidth="1"/>
    <col min="15" max="15" width="20.625" customWidth="1"/>
  </cols>
  <sheetData>
    <row r="1" spans="1:18" s="87" customFormat="1" ht="31.5" customHeight="1">
      <c r="A1" s="148" t="s">
        <v>42</v>
      </c>
      <c r="B1" s="148"/>
      <c r="C1" s="148"/>
      <c r="D1" s="2"/>
      <c r="E1" s="85"/>
      <c r="F1" s="86"/>
      <c r="G1" s="85"/>
      <c r="H1" s="85"/>
      <c r="I1" s="85"/>
      <c r="J1" s="85"/>
      <c r="K1" s="85"/>
      <c r="L1" s="85"/>
      <c r="M1" s="147"/>
      <c r="N1" s="147"/>
    </row>
    <row r="2" spans="1:18" s="87" customFormat="1" ht="18.75">
      <c r="A2" s="149" t="s">
        <v>43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</row>
    <row r="3" spans="1:18" s="87" customFormat="1" ht="18.75" customHeight="1">
      <c r="A3" s="150" t="s">
        <v>44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</row>
    <row r="4" spans="1:18" s="87" customFormat="1" ht="70.5" customHeight="1">
      <c r="A4" s="146" t="s">
        <v>45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</row>
    <row r="5" spans="1:18" ht="9.75" customHeight="1">
      <c r="A5" s="88"/>
      <c r="B5" s="89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</row>
    <row r="6" spans="1:18" s="92" customFormat="1" ht="15.75" customHeight="1">
      <c r="A6" s="144" t="s">
        <v>0</v>
      </c>
      <c r="B6" s="144" t="s">
        <v>7</v>
      </c>
      <c r="C6" s="151"/>
      <c r="D6" s="144" t="s">
        <v>1</v>
      </c>
      <c r="E6" s="151"/>
      <c r="F6" s="151"/>
      <c r="G6" s="144" t="s">
        <v>8</v>
      </c>
      <c r="H6" s="151"/>
      <c r="I6" s="151"/>
      <c r="J6" s="151"/>
      <c r="K6" s="151"/>
      <c r="L6" s="151"/>
      <c r="M6" s="144" t="s">
        <v>2</v>
      </c>
      <c r="N6" s="151"/>
      <c r="O6" s="91"/>
      <c r="P6" s="91"/>
      <c r="Q6" s="91"/>
      <c r="R6" s="91"/>
    </row>
    <row r="7" spans="1:18" s="92" customFormat="1" ht="66.75" customHeight="1">
      <c r="A7" s="151"/>
      <c r="B7" s="90" t="s">
        <v>20</v>
      </c>
      <c r="C7" s="90" t="s">
        <v>19</v>
      </c>
      <c r="D7" s="90" t="s">
        <v>11</v>
      </c>
      <c r="E7" s="90" t="s">
        <v>3</v>
      </c>
      <c r="F7" s="90" t="s">
        <v>18</v>
      </c>
      <c r="G7" s="90" t="s">
        <v>12</v>
      </c>
      <c r="H7" s="90" t="s">
        <v>18</v>
      </c>
      <c r="I7" s="90" t="s">
        <v>4</v>
      </c>
      <c r="J7" s="90" t="s">
        <v>18</v>
      </c>
      <c r="K7" s="90" t="s">
        <v>5</v>
      </c>
      <c r="L7" s="90" t="s">
        <v>18</v>
      </c>
      <c r="M7" s="90" t="s">
        <v>6</v>
      </c>
      <c r="N7" s="90" t="s">
        <v>18</v>
      </c>
      <c r="O7" s="91"/>
      <c r="P7" s="91"/>
      <c r="Q7" s="91"/>
      <c r="R7" s="91"/>
    </row>
    <row r="8" spans="1:18" s="95" customFormat="1" ht="19.5" customHeight="1">
      <c r="A8" s="93">
        <v>1</v>
      </c>
      <c r="B8" s="145">
        <v>2</v>
      </c>
      <c r="C8" s="145"/>
      <c r="D8" s="93">
        <v>3</v>
      </c>
      <c r="E8" s="94" t="s">
        <v>13</v>
      </c>
      <c r="F8" s="93" t="s">
        <v>14</v>
      </c>
      <c r="G8" s="94">
        <v>6</v>
      </c>
      <c r="H8" s="93" t="s">
        <v>15</v>
      </c>
      <c r="I8" s="94">
        <v>8</v>
      </c>
      <c r="J8" s="93">
        <v>9</v>
      </c>
      <c r="K8" s="94">
        <v>10</v>
      </c>
      <c r="L8" s="93" t="s">
        <v>16</v>
      </c>
      <c r="M8" s="94">
        <v>12</v>
      </c>
      <c r="N8" s="93" t="s">
        <v>17</v>
      </c>
      <c r="O8" s="1"/>
      <c r="P8" s="1"/>
      <c r="Q8" s="1"/>
      <c r="R8" s="1"/>
    </row>
    <row r="9" spans="1:18" s="143" customFormat="1" ht="27.75" customHeight="1">
      <c r="A9" s="96" t="s">
        <v>39</v>
      </c>
      <c r="B9" s="144" t="s">
        <v>444</v>
      </c>
      <c r="C9" s="144"/>
      <c r="D9" s="97">
        <f>SUM(D10:D195)</f>
        <v>441055</v>
      </c>
      <c r="E9" s="97">
        <f t="shared" ref="E9:M9" si="0">SUM(E10:E195)</f>
        <v>438075</v>
      </c>
      <c r="F9" s="98">
        <f>E9/D9*100</f>
        <v>99.324347303624265</v>
      </c>
      <c r="G9" s="97">
        <f t="shared" si="0"/>
        <v>43</v>
      </c>
      <c r="H9" s="98">
        <f>G9/D9*100</f>
        <v>9.7493509879720223E-3</v>
      </c>
      <c r="I9" s="97">
        <f t="shared" si="0"/>
        <v>431964</v>
      </c>
      <c r="J9" s="98">
        <f>I9/D9*100</f>
        <v>97.938805817868527</v>
      </c>
      <c r="K9" s="97">
        <f t="shared" si="0"/>
        <v>6068</v>
      </c>
      <c r="L9" s="98">
        <f>K9/D9*100</f>
        <v>1.3757921347677728</v>
      </c>
      <c r="M9" s="97">
        <f t="shared" si="0"/>
        <v>0</v>
      </c>
      <c r="N9" s="98">
        <f>M9/D9*100</f>
        <v>0</v>
      </c>
      <c r="O9" s="140"/>
      <c r="P9" s="141"/>
      <c r="Q9" s="141"/>
      <c r="R9" s="142"/>
    </row>
    <row r="10" spans="1:18" s="92" customFormat="1" ht="20.100000000000001" customHeight="1">
      <c r="A10" s="100">
        <v>1</v>
      </c>
      <c r="B10" s="101" t="s">
        <v>46</v>
      </c>
      <c r="C10" s="101" t="s">
        <v>47</v>
      </c>
      <c r="D10" s="102">
        <v>1820</v>
      </c>
      <c r="E10" s="102">
        <v>1481</v>
      </c>
      <c r="F10" s="103">
        <f>(E10/D10)*100</f>
        <v>81.373626373626379</v>
      </c>
      <c r="G10" s="104">
        <v>0</v>
      </c>
      <c r="H10" s="103">
        <f>G10/D10*100</f>
        <v>0</v>
      </c>
      <c r="I10" s="104">
        <v>1475</v>
      </c>
      <c r="J10" s="103">
        <f t="shared" ref="J10:J41" si="1">(I10/D10)*100</f>
        <v>81.043956043956044</v>
      </c>
      <c r="K10" s="104">
        <v>6</v>
      </c>
      <c r="L10" s="103">
        <f t="shared" ref="L10:L41" si="2">(K10/D10)*100</f>
        <v>0.32967032967032966</v>
      </c>
      <c r="M10" s="105">
        <v>0</v>
      </c>
      <c r="N10" s="106"/>
      <c r="O10" s="107"/>
      <c r="P10" s="107"/>
      <c r="Q10" s="107"/>
      <c r="R10" s="107"/>
    </row>
    <row r="11" spans="1:18" s="92" customFormat="1" ht="20.100000000000001" customHeight="1">
      <c r="A11" s="100">
        <v>2</v>
      </c>
      <c r="B11" s="101" t="s">
        <v>48</v>
      </c>
      <c r="C11" s="101" t="s">
        <v>47</v>
      </c>
      <c r="D11" s="102">
        <v>1938</v>
      </c>
      <c r="E11" s="102">
        <v>1457</v>
      </c>
      <c r="F11" s="103">
        <f t="shared" ref="F11:F59" si="3">(E11/D11)*100</f>
        <v>75.18059855521156</v>
      </c>
      <c r="G11" s="104">
        <v>0</v>
      </c>
      <c r="H11" s="103">
        <f>G11/D11*100</f>
        <v>0</v>
      </c>
      <c r="I11" s="104">
        <v>1445</v>
      </c>
      <c r="J11" s="103">
        <f t="shared" si="1"/>
        <v>74.561403508771932</v>
      </c>
      <c r="K11" s="104">
        <v>12</v>
      </c>
      <c r="L11" s="103">
        <f t="shared" si="2"/>
        <v>0.61919504643962853</v>
      </c>
      <c r="M11" s="105">
        <v>0</v>
      </c>
      <c r="N11" s="106"/>
      <c r="O11" s="107"/>
      <c r="P11" s="107"/>
      <c r="Q11" s="107"/>
      <c r="R11" s="107"/>
    </row>
    <row r="12" spans="1:18" s="92" customFormat="1" ht="20.100000000000001" customHeight="1">
      <c r="A12" s="100">
        <v>3</v>
      </c>
      <c r="B12" s="101" t="s">
        <v>49</v>
      </c>
      <c r="C12" s="101" t="s">
        <v>47</v>
      </c>
      <c r="D12" s="102">
        <v>868</v>
      </c>
      <c r="E12" s="102">
        <v>868</v>
      </c>
      <c r="F12" s="103">
        <f t="shared" si="3"/>
        <v>100</v>
      </c>
      <c r="G12" s="104">
        <v>0</v>
      </c>
      <c r="H12" s="103">
        <f t="shared" ref="H12:H74" si="4">G12/D12*100</f>
        <v>0</v>
      </c>
      <c r="I12" s="104">
        <v>856</v>
      </c>
      <c r="J12" s="103">
        <f t="shared" si="1"/>
        <v>98.617511520737324</v>
      </c>
      <c r="K12" s="104">
        <v>12</v>
      </c>
      <c r="L12" s="103">
        <f t="shared" si="2"/>
        <v>1.3824884792626728</v>
      </c>
      <c r="M12" s="105">
        <v>0</v>
      </c>
      <c r="N12" s="106"/>
      <c r="O12" s="107"/>
      <c r="P12" s="107"/>
      <c r="Q12" s="107"/>
      <c r="R12" s="107"/>
    </row>
    <row r="13" spans="1:18" s="92" customFormat="1" ht="20.100000000000001" customHeight="1">
      <c r="A13" s="100">
        <v>4</v>
      </c>
      <c r="B13" s="108" t="s">
        <v>50</v>
      </c>
      <c r="C13" s="101" t="s">
        <v>47</v>
      </c>
      <c r="D13" s="102">
        <v>1181</v>
      </c>
      <c r="E13" s="102">
        <v>1181</v>
      </c>
      <c r="F13" s="103">
        <f t="shared" si="3"/>
        <v>100</v>
      </c>
      <c r="G13" s="104">
        <v>0</v>
      </c>
      <c r="H13" s="103">
        <f t="shared" si="4"/>
        <v>0</v>
      </c>
      <c r="I13" s="104">
        <v>1147</v>
      </c>
      <c r="J13" s="103">
        <f t="shared" si="1"/>
        <v>97.121083827265025</v>
      </c>
      <c r="K13" s="104">
        <v>34</v>
      </c>
      <c r="L13" s="103">
        <f t="shared" si="2"/>
        <v>2.8789161727349701</v>
      </c>
      <c r="M13" s="105">
        <v>0</v>
      </c>
      <c r="N13" s="106"/>
      <c r="O13" s="107"/>
      <c r="P13" s="107"/>
      <c r="Q13" s="107"/>
      <c r="R13" s="107"/>
    </row>
    <row r="14" spans="1:18" s="92" customFormat="1" ht="20.100000000000001" customHeight="1">
      <c r="A14" s="100">
        <v>5</v>
      </c>
      <c r="B14" s="108" t="s">
        <v>51</v>
      </c>
      <c r="C14" s="101" t="s">
        <v>47</v>
      </c>
      <c r="D14" s="102">
        <v>838</v>
      </c>
      <c r="E14" s="102">
        <v>838</v>
      </c>
      <c r="F14" s="103">
        <f t="shared" si="3"/>
        <v>100</v>
      </c>
      <c r="G14" s="104">
        <v>0</v>
      </c>
      <c r="H14" s="103">
        <f t="shared" si="4"/>
        <v>0</v>
      </c>
      <c r="I14" s="104">
        <v>838</v>
      </c>
      <c r="J14" s="103">
        <f t="shared" si="1"/>
        <v>100</v>
      </c>
      <c r="K14" s="104">
        <v>0</v>
      </c>
      <c r="L14" s="103">
        <f t="shared" si="2"/>
        <v>0</v>
      </c>
      <c r="M14" s="105">
        <v>0</v>
      </c>
      <c r="N14" s="106"/>
      <c r="O14" s="107"/>
      <c r="P14" s="107"/>
      <c r="Q14" s="107"/>
      <c r="R14" s="107"/>
    </row>
    <row r="15" spans="1:18" s="92" customFormat="1" ht="20.100000000000001" customHeight="1">
      <c r="A15" s="100">
        <v>6</v>
      </c>
      <c r="B15" s="108" t="s">
        <v>52</v>
      </c>
      <c r="C15" s="101" t="s">
        <v>47</v>
      </c>
      <c r="D15" s="102">
        <v>1049</v>
      </c>
      <c r="E15" s="102">
        <v>873</v>
      </c>
      <c r="F15" s="103">
        <f t="shared" si="3"/>
        <v>83.222116301239282</v>
      </c>
      <c r="G15" s="104">
        <v>1</v>
      </c>
      <c r="H15" s="103">
        <f t="shared" si="4"/>
        <v>9.532888465204957E-2</v>
      </c>
      <c r="I15" s="104">
        <v>871</v>
      </c>
      <c r="J15" s="103">
        <f t="shared" si="1"/>
        <v>83.031458531935172</v>
      </c>
      <c r="K15" s="104">
        <v>1</v>
      </c>
      <c r="L15" s="103">
        <f t="shared" si="2"/>
        <v>9.532888465204957E-2</v>
      </c>
      <c r="M15" s="105">
        <v>0</v>
      </c>
      <c r="N15" s="106"/>
      <c r="O15" s="107"/>
      <c r="P15" s="107"/>
      <c r="Q15" s="107"/>
      <c r="R15" s="107"/>
    </row>
    <row r="16" spans="1:18" s="92" customFormat="1" ht="20.100000000000001" customHeight="1">
      <c r="A16" s="100">
        <v>7</v>
      </c>
      <c r="B16" s="108" t="s">
        <v>53</v>
      </c>
      <c r="C16" s="101" t="s">
        <v>47</v>
      </c>
      <c r="D16" s="102">
        <v>1444</v>
      </c>
      <c r="E16" s="102">
        <v>1382</v>
      </c>
      <c r="F16" s="103">
        <f t="shared" si="3"/>
        <v>95.70637119113573</v>
      </c>
      <c r="G16" s="104">
        <v>0</v>
      </c>
      <c r="H16" s="103">
        <f t="shared" si="4"/>
        <v>0</v>
      </c>
      <c r="I16" s="104">
        <v>1371</v>
      </c>
      <c r="J16" s="103">
        <f t="shared" si="1"/>
        <v>94.94459833795014</v>
      </c>
      <c r="K16" s="104">
        <v>11</v>
      </c>
      <c r="L16" s="103">
        <f t="shared" si="2"/>
        <v>0.76177285318559562</v>
      </c>
      <c r="M16" s="105">
        <v>0</v>
      </c>
      <c r="N16" s="106"/>
      <c r="O16" s="107"/>
      <c r="P16" s="107"/>
      <c r="Q16" s="107"/>
      <c r="R16" s="107"/>
    </row>
    <row r="17" spans="1:18" s="92" customFormat="1" ht="20.100000000000001" customHeight="1">
      <c r="A17" s="100">
        <v>8</v>
      </c>
      <c r="B17" s="108" t="s">
        <v>54</v>
      </c>
      <c r="C17" s="101" t="s">
        <v>47</v>
      </c>
      <c r="D17" s="102">
        <v>1683</v>
      </c>
      <c r="E17" s="102">
        <v>1643</v>
      </c>
      <c r="F17" s="103">
        <f t="shared" si="3"/>
        <v>97.623291740938797</v>
      </c>
      <c r="G17" s="104">
        <v>0</v>
      </c>
      <c r="H17" s="103">
        <f t="shared" si="4"/>
        <v>0</v>
      </c>
      <c r="I17" s="104">
        <v>1636</v>
      </c>
      <c r="J17" s="103">
        <f t="shared" si="1"/>
        <v>97.207367795603091</v>
      </c>
      <c r="K17" s="104">
        <v>7</v>
      </c>
      <c r="L17" s="103">
        <f t="shared" si="2"/>
        <v>0.41592394533571003</v>
      </c>
      <c r="M17" s="105">
        <v>0</v>
      </c>
      <c r="N17" s="106"/>
      <c r="O17" s="107"/>
      <c r="P17" s="107"/>
      <c r="Q17" s="107"/>
      <c r="R17" s="107"/>
    </row>
    <row r="18" spans="1:18" s="92" customFormat="1" ht="20.100000000000001" customHeight="1">
      <c r="A18" s="100">
        <v>9</v>
      </c>
      <c r="B18" s="108" t="s">
        <v>55</v>
      </c>
      <c r="C18" s="101" t="s">
        <v>47</v>
      </c>
      <c r="D18" s="102">
        <v>1292</v>
      </c>
      <c r="E18" s="102">
        <v>1123</v>
      </c>
      <c r="F18" s="103">
        <f t="shared" si="3"/>
        <v>86.919504643962853</v>
      </c>
      <c r="G18" s="104">
        <v>0</v>
      </c>
      <c r="H18" s="103">
        <f t="shared" si="4"/>
        <v>0</v>
      </c>
      <c r="I18" s="104">
        <v>1123</v>
      </c>
      <c r="J18" s="103">
        <f t="shared" si="1"/>
        <v>86.919504643962853</v>
      </c>
      <c r="K18" s="104">
        <v>0</v>
      </c>
      <c r="L18" s="103">
        <f t="shared" si="2"/>
        <v>0</v>
      </c>
      <c r="M18" s="105">
        <v>0</v>
      </c>
      <c r="N18" s="106"/>
      <c r="O18" s="107"/>
      <c r="P18" s="107"/>
      <c r="Q18" s="107"/>
      <c r="R18" s="107"/>
    </row>
    <row r="19" spans="1:18" s="92" customFormat="1" ht="20.100000000000001" customHeight="1">
      <c r="A19" s="100">
        <v>10</v>
      </c>
      <c r="B19" s="108" t="s">
        <v>56</v>
      </c>
      <c r="C19" s="101" t="s">
        <v>47</v>
      </c>
      <c r="D19" s="102">
        <v>1073</v>
      </c>
      <c r="E19" s="102">
        <v>826</v>
      </c>
      <c r="F19" s="103">
        <f t="shared" si="3"/>
        <v>76.980428704566634</v>
      </c>
      <c r="G19" s="104">
        <v>0</v>
      </c>
      <c r="H19" s="103">
        <f t="shared" si="4"/>
        <v>0</v>
      </c>
      <c r="I19" s="104">
        <v>817</v>
      </c>
      <c r="J19" s="103">
        <f t="shared" si="1"/>
        <v>76.14165890027958</v>
      </c>
      <c r="K19" s="104">
        <v>9</v>
      </c>
      <c r="L19" s="103">
        <f t="shared" si="2"/>
        <v>0.83876980428704562</v>
      </c>
      <c r="M19" s="105">
        <v>0</v>
      </c>
      <c r="N19" s="106"/>
      <c r="O19" s="107"/>
      <c r="P19" s="107"/>
      <c r="Q19" s="107"/>
      <c r="R19" s="107"/>
    </row>
    <row r="20" spans="1:18" s="92" customFormat="1" ht="20.100000000000001" customHeight="1">
      <c r="A20" s="100">
        <v>11</v>
      </c>
      <c r="B20" s="108" t="s">
        <v>57</v>
      </c>
      <c r="C20" s="101" t="s">
        <v>47</v>
      </c>
      <c r="D20" s="102">
        <v>1101</v>
      </c>
      <c r="E20" s="102">
        <v>957</v>
      </c>
      <c r="F20" s="103">
        <f t="shared" si="3"/>
        <v>86.920980926430516</v>
      </c>
      <c r="G20" s="104">
        <v>0</v>
      </c>
      <c r="H20" s="103">
        <f t="shared" si="4"/>
        <v>0</v>
      </c>
      <c r="I20" s="104">
        <v>957</v>
      </c>
      <c r="J20" s="103">
        <f t="shared" si="1"/>
        <v>86.920980926430516</v>
      </c>
      <c r="K20" s="104">
        <v>0</v>
      </c>
      <c r="L20" s="103">
        <f t="shared" si="2"/>
        <v>0</v>
      </c>
      <c r="M20" s="105">
        <v>0</v>
      </c>
      <c r="N20" s="106"/>
      <c r="O20" s="107"/>
      <c r="P20" s="107"/>
      <c r="Q20" s="107"/>
      <c r="R20" s="107"/>
    </row>
    <row r="21" spans="1:18" s="92" customFormat="1" ht="20.100000000000001" customHeight="1">
      <c r="A21" s="100">
        <v>12</v>
      </c>
      <c r="B21" s="108" t="s">
        <v>58</v>
      </c>
      <c r="C21" s="101" t="s">
        <v>47</v>
      </c>
      <c r="D21" s="102">
        <v>776</v>
      </c>
      <c r="E21" s="102">
        <v>759</v>
      </c>
      <c r="F21" s="103">
        <f t="shared" si="3"/>
        <v>97.809278350515456</v>
      </c>
      <c r="G21" s="104">
        <v>1</v>
      </c>
      <c r="H21" s="103">
        <f t="shared" si="4"/>
        <v>0.12886597938144329</v>
      </c>
      <c r="I21" s="104">
        <v>702</v>
      </c>
      <c r="J21" s="103">
        <f t="shared" si="1"/>
        <v>90.463917525773198</v>
      </c>
      <c r="K21" s="104">
        <v>56</v>
      </c>
      <c r="L21" s="103">
        <f t="shared" si="2"/>
        <v>7.216494845360824</v>
      </c>
      <c r="M21" s="105">
        <v>0</v>
      </c>
      <c r="N21" s="106"/>
      <c r="O21" s="107"/>
      <c r="P21" s="107"/>
      <c r="Q21" s="107"/>
      <c r="R21" s="107"/>
    </row>
    <row r="22" spans="1:18" s="92" customFormat="1" ht="20.100000000000001" customHeight="1">
      <c r="A22" s="100">
        <v>13</v>
      </c>
      <c r="B22" s="109" t="s">
        <v>59</v>
      </c>
      <c r="C22" s="109" t="s">
        <v>60</v>
      </c>
      <c r="D22" s="104">
        <v>1121</v>
      </c>
      <c r="E22" s="104">
        <v>1121</v>
      </c>
      <c r="F22" s="103">
        <f t="shared" si="3"/>
        <v>100</v>
      </c>
      <c r="G22" s="104">
        <v>0</v>
      </c>
      <c r="H22" s="103">
        <f t="shared" si="4"/>
        <v>0</v>
      </c>
      <c r="I22" s="104">
        <v>1116</v>
      </c>
      <c r="J22" s="103">
        <f t="shared" si="1"/>
        <v>99.553969669937558</v>
      </c>
      <c r="K22" s="104">
        <v>5</v>
      </c>
      <c r="L22" s="103">
        <f t="shared" si="2"/>
        <v>0.44603033006244425</v>
      </c>
      <c r="M22" s="105">
        <v>0</v>
      </c>
      <c r="N22" s="106"/>
      <c r="O22" s="107"/>
      <c r="P22" s="107"/>
      <c r="Q22" s="107"/>
      <c r="R22" s="107"/>
    </row>
    <row r="23" spans="1:18" s="92" customFormat="1" ht="20.100000000000001" customHeight="1">
      <c r="A23" s="100">
        <v>14</v>
      </c>
      <c r="B23" s="109" t="s">
        <v>61</v>
      </c>
      <c r="C23" s="109" t="s">
        <v>60</v>
      </c>
      <c r="D23" s="110">
        <v>1107</v>
      </c>
      <c r="E23" s="110">
        <v>1107</v>
      </c>
      <c r="F23" s="111">
        <f>E23/D23*100</f>
        <v>100</v>
      </c>
      <c r="G23" s="110"/>
      <c r="H23" s="103">
        <f t="shared" si="4"/>
        <v>0</v>
      </c>
      <c r="I23" s="110">
        <v>1105</v>
      </c>
      <c r="J23" s="103">
        <f t="shared" si="1"/>
        <v>99.819331526648597</v>
      </c>
      <c r="K23" s="110">
        <v>2</v>
      </c>
      <c r="L23" s="103">
        <f t="shared" si="2"/>
        <v>0.18066847335140018</v>
      </c>
      <c r="M23" s="105">
        <v>0</v>
      </c>
      <c r="N23" s="106"/>
      <c r="O23" s="107"/>
      <c r="P23" s="107"/>
      <c r="Q23" s="107"/>
      <c r="R23" s="107"/>
    </row>
    <row r="24" spans="1:18" s="92" customFormat="1" ht="20.100000000000001" customHeight="1">
      <c r="A24" s="100">
        <v>15</v>
      </c>
      <c r="B24" s="109" t="s">
        <v>62</v>
      </c>
      <c r="C24" s="109" t="s">
        <v>60</v>
      </c>
      <c r="D24" s="104">
        <v>842</v>
      </c>
      <c r="E24" s="104">
        <v>810</v>
      </c>
      <c r="F24" s="103">
        <f t="shared" ref="F24:F42" si="5">(E24/D24)*100</f>
        <v>96.199524940617579</v>
      </c>
      <c r="G24" s="104">
        <v>2</v>
      </c>
      <c r="H24" s="103">
        <f t="shared" si="4"/>
        <v>0.23752969121140144</v>
      </c>
      <c r="I24" s="104">
        <v>808</v>
      </c>
      <c r="J24" s="103">
        <f t="shared" si="1"/>
        <v>95.961995249406172</v>
      </c>
      <c r="K24" s="104">
        <v>0</v>
      </c>
      <c r="L24" s="103">
        <f t="shared" si="2"/>
        <v>0</v>
      </c>
      <c r="M24" s="105">
        <v>0</v>
      </c>
      <c r="N24" s="106"/>
      <c r="O24" s="107"/>
      <c r="P24" s="107"/>
      <c r="Q24" s="107"/>
      <c r="R24" s="107"/>
    </row>
    <row r="25" spans="1:18" s="92" customFormat="1" ht="20.100000000000001" customHeight="1">
      <c r="A25" s="100">
        <v>16</v>
      </c>
      <c r="B25" s="109" t="s">
        <v>63</v>
      </c>
      <c r="C25" s="109" t="s">
        <v>60</v>
      </c>
      <c r="D25" s="104">
        <v>1135</v>
      </c>
      <c r="E25" s="104">
        <v>1135</v>
      </c>
      <c r="F25" s="103">
        <f t="shared" si="5"/>
        <v>100</v>
      </c>
      <c r="G25" s="104">
        <v>0</v>
      </c>
      <c r="H25" s="103">
        <f t="shared" si="4"/>
        <v>0</v>
      </c>
      <c r="I25" s="104">
        <v>1135</v>
      </c>
      <c r="J25" s="103">
        <f t="shared" si="1"/>
        <v>100</v>
      </c>
      <c r="K25" s="104">
        <v>0</v>
      </c>
      <c r="L25" s="103">
        <f t="shared" si="2"/>
        <v>0</v>
      </c>
      <c r="M25" s="105">
        <v>0</v>
      </c>
      <c r="N25" s="106"/>
      <c r="O25" s="107"/>
      <c r="P25" s="107"/>
      <c r="Q25" s="107"/>
      <c r="R25" s="107"/>
    </row>
    <row r="26" spans="1:18" s="92" customFormat="1" ht="20.100000000000001" customHeight="1">
      <c r="A26" s="100">
        <v>17</v>
      </c>
      <c r="B26" s="109" t="s">
        <v>64</v>
      </c>
      <c r="C26" s="109" t="s">
        <v>60</v>
      </c>
      <c r="D26" s="104">
        <v>1463</v>
      </c>
      <c r="E26" s="104">
        <v>1463</v>
      </c>
      <c r="F26" s="103">
        <f t="shared" si="5"/>
        <v>100</v>
      </c>
      <c r="G26" s="104">
        <v>0</v>
      </c>
      <c r="H26" s="103">
        <f t="shared" si="4"/>
        <v>0</v>
      </c>
      <c r="I26" s="104">
        <v>1463</v>
      </c>
      <c r="J26" s="103">
        <f t="shared" si="1"/>
        <v>100</v>
      </c>
      <c r="K26" s="104">
        <v>0</v>
      </c>
      <c r="L26" s="103">
        <f t="shared" si="2"/>
        <v>0</v>
      </c>
      <c r="M26" s="105">
        <v>0</v>
      </c>
      <c r="N26" s="106"/>
      <c r="O26" s="107"/>
      <c r="P26" s="107"/>
      <c r="Q26" s="107"/>
      <c r="R26" s="107"/>
    </row>
    <row r="27" spans="1:18" s="92" customFormat="1" ht="20.100000000000001" customHeight="1">
      <c r="A27" s="100">
        <v>18</v>
      </c>
      <c r="B27" s="112" t="s">
        <v>65</v>
      </c>
      <c r="C27" s="109" t="s">
        <v>60</v>
      </c>
      <c r="D27" s="104">
        <v>2695</v>
      </c>
      <c r="E27" s="104">
        <v>2635</v>
      </c>
      <c r="F27" s="103">
        <f t="shared" si="5"/>
        <v>97.773654916512058</v>
      </c>
      <c r="G27" s="104">
        <v>3</v>
      </c>
      <c r="H27" s="103">
        <f t="shared" si="4"/>
        <v>0.11131725417439704</v>
      </c>
      <c r="I27" s="104">
        <v>2632</v>
      </c>
      <c r="J27" s="103">
        <f t="shared" si="1"/>
        <v>97.662337662337663</v>
      </c>
      <c r="K27" s="104">
        <v>0</v>
      </c>
      <c r="L27" s="103">
        <f t="shared" si="2"/>
        <v>0</v>
      </c>
      <c r="M27" s="105">
        <v>0</v>
      </c>
      <c r="N27" s="106"/>
      <c r="O27" s="107"/>
      <c r="P27" s="107"/>
      <c r="Q27" s="107"/>
      <c r="R27" s="107"/>
    </row>
    <row r="28" spans="1:18" s="92" customFormat="1" ht="20.100000000000001" customHeight="1">
      <c r="A28" s="100">
        <v>19</v>
      </c>
      <c r="B28" s="112" t="s">
        <v>66</v>
      </c>
      <c r="C28" s="109" t="s">
        <v>60</v>
      </c>
      <c r="D28" s="104">
        <v>1544</v>
      </c>
      <c r="E28" s="104">
        <v>1507</v>
      </c>
      <c r="F28" s="103">
        <f t="shared" si="5"/>
        <v>97.603626943005182</v>
      </c>
      <c r="G28" s="104">
        <v>0</v>
      </c>
      <c r="H28" s="103">
        <f t="shared" si="4"/>
        <v>0</v>
      </c>
      <c r="I28" s="104">
        <v>1507</v>
      </c>
      <c r="J28" s="103">
        <f t="shared" si="1"/>
        <v>97.603626943005182</v>
      </c>
      <c r="K28" s="104">
        <v>0</v>
      </c>
      <c r="L28" s="103">
        <f t="shared" si="2"/>
        <v>0</v>
      </c>
      <c r="M28" s="105">
        <v>0</v>
      </c>
      <c r="N28" s="106"/>
      <c r="O28" s="107"/>
      <c r="P28" s="107"/>
      <c r="Q28" s="107"/>
      <c r="R28" s="107"/>
    </row>
    <row r="29" spans="1:18" s="92" customFormat="1" ht="20.100000000000001" customHeight="1">
      <c r="A29" s="100">
        <v>20</v>
      </c>
      <c r="B29" s="112" t="s">
        <v>67</v>
      </c>
      <c r="C29" s="109" t="s">
        <v>60</v>
      </c>
      <c r="D29" s="104">
        <v>1133</v>
      </c>
      <c r="E29" s="104">
        <v>1133</v>
      </c>
      <c r="F29" s="103">
        <f t="shared" si="5"/>
        <v>100</v>
      </c>
      <c r="G29" s="104">
        <v>0</v>
      </c>
      <c r="H29" s="103">
        <f t="shared" si="4"/>
        <v>0</v>
      </c>
      <c r="I29" s="104">
        <v>1112</v>
      </c>
      <c r="J29" s="103">
        <f t="shared" si="1"/>
        <v>98.146513680494266</v>
      </c>
      <c r="K29" s="104">
        <v>21</v>
      </c>
      <c r="L29" s="103">
        <f t="shared" si="2"/>
        <v>1.8534863195057367</v>
      </c>
      <c r="M29" s="105">
        <v>0</v>
      </c>
      <c r="N29" s="106"/>
      <c r="O29" s="107"/>
      <c r="P29" s="107"/>
      <c r="Q29" s="107"/>
      <c r="R29" s="107"/>
    </row>
    <row r="30" spans="1:18" s="92" customFormat="1" ht="20.100000000000001" customHeight="1">
      <c r="A30" s="100">
        <v>21</v>
      </c>
      <c r="B30" s="112" t="s">
        <v>68</v>
      </c>
      <c r="C30" s="109" t="s">
        <v>60</v>
      </c>
      <c r="D30" s="104">
        <v>1398</v>
      </c>
      <c r="E30" s="104">
        <v>1398</v>
      </c>
      <c r="F30" s="103">
        <f t="shared" si="5"/>
        <v>100</v>
      </c>
      <c r="G30" s="104">
        <v>0</v>
      </c>
      <c r="H30" s="103">
        <f t="shared" si="4"/>
        <v>0</v>
      </c>
      <c r="I30" s="104">
        <v>1397</v>
      </c>
      <c r="J30" s="103">
        <f t="shared" si="1"/>
        <v>99.928469241773968</v>
      </c>
      <c r="K30" s="104">
        <v>1</v>
      </c>
      <c r="L30" s="103">
        <f t="shared" si="2"/>
        <v>7.1530758226037189E-2</v>
      </c>
      <c r="M30" s="105">
        <v>0</v>
      </c>
      <c r="N30" s="106"/>
      <c r="O30" s="107"/>
      <c r="P30" s="107"/>
      <c r="Q30" s="107"/>
      <c r="R30" s="107"/>
    </row>
    <row r="31" spans="1:18" s="92" customFormat="1" ht="20.100000000000001" customHeight="1">
      <c r="A31" s="100">
        <v>22</v>
      </c>
      <c r="B31" s="109" t="s">
        <v>69</v>
      </c>
      <c r="C31" s="109" t="s">
        <v>60</v>
      </c>
      <c r="D31" s="104">
        <v>1492</v>
      </c>
      <c r="E31" s="104">
        <v>1492</v>
      </c>
      <c r="F31" s="103">
        <f t="shared" si="5"/>
        <v>100</v>
      </c>
      <c r="G31" s="104"/>
      <c r="H31" s="103">
        <f t="shared" si="4"/>
        <v>0</v>
      </c>
      <c r="I31" s="104">
        <v>1457</v>
      </c>
      <c r="J31" s="103">
        <f t="shared" si="1"/>
        <v>97.654155495978557</v>
      </c>
      <c r="K31" s="104">
        <v>35</v>
      </c>
      <c r="L31" s="103">
        <f t="shared" si="2"/>
        <v>2.3458445040214477</v>
      </c>
      <c r="M31" s="105">
        <v>0</v>
      </c>
      <c r="N31" s="106"/>
      <c r="O31" s="107"/>
      <c r="P31" s="107"/>
      <c r="Q31" s="107"/>
      <c r="R31" s="107"/>
    </row>
    <row r="32" spans="1:18" s="92" customFormat="1" ht="20.100000000000001" customHeight="1">
      <c r="A32" s="100">
        <v>23</v>
      </c>
      <c r="B32" s="113" t="s">
        <v>70</v>
      </c>
      <c r="C32" s="113" t="s">
        <v>71</v>
      </c>
      <c r="D32" s="104">
        <v>2005</v>
      </c>
      <c r="E32" s="104">
        <v>2005</v>
      </c>
      <c r="F32" s="103">
        <f t="shared" si="5"/>
        <v>100</v>
      </c>
      <c r="G32" s="104">
        <v>0</v>
      </c>
      <c r="H32" s="103">
        <f t="shared" si="4"/>
        <v>0</v>
      </c>
      <c r="I32" s="104">
        <v>2001</v>
      </c>
      <c r="J32" s="103">
        <f t="shared" si="1"/>
        <v>99.800498753117211</v>
      </c>
      <c r="K32" s="104">
        <v>4</v>
      </c>
      <c r="L32" s="103">
        <f t="shared" si="2"/>
        <v>0.199501246882793</v>
      </c>
      <c r="M32" s="105">
        <v>0</v>
      </c>
      <c r="N32" s="106"/>
      <c r="O32" s="107"/>
      <c r="P32" s="107"/>
      <c r="Q32" s="107"/>
      <c r="R32" s="107"/>
    </row>
    <row r="33" spans="1:18" s="92" customFormat="1" ht="20.100000000000001" customHeight="1">
      <c r="A33" s="100">
        <v>24</v>
      </c>
      <c r="B33" s="113" t="s">
        <v>52</v>
      </c>
      <c r="C33" s="113" t="s">
        <v>71</v>
      </c>
      <c r="D33" s="104">
        <v>1545</v>
      </c>
      <c r="E33" s="104">
        <v>1545</v>
      </c>
      <c r="F33" s="103">
        <f t="shared" si="5"/>
        <v>100</v>
      </c>
      <c r="G33" s="104">
        <v>0</v>
      </c>
      <c r="H33" s="103">
        <f t="shared" si="4"/>
        <v>0</v>
      </c>
      <c r="I33" s="104">
        <v>1543</v>
      </c>
      <c r="J33" s="103">
        <f t="shared" si="1"/>
        <v>99.870550161812304</v>
      </c>
      <c r="K33" s="104">
        <v>2</v>
      </c>
      <c r="L33" s="103">
        <f t="shared" si="2"/>
        <v>0.12944983818770225</v>
      </c>
      <c r="M33" s="105">
        <v>0</v>
      </c>
      <c r="N33" s="106"/>
      <c r="O33" s="107"/>
      <c r="P33" s="107"/>
      <c r="Q33" s="107"/>
      <c r="R33" s="107"/>
    </row>
    <row r="34" spans="1:18" s="92" customFormat="1" ht="20.100000000000001" customHeight="1">
      <c r="A34" s="100">
        <v>25</v>
      </c>
      <c r="B34" s="113" t="s">
        <v>72</v>
      </c>
      <c r="C34" s="113" t="s">
        <v>71</v>
      </c>
      <c r="D34" s="104">
        <v>1063</v>
      </c>
      <c r="E34" s="104">
        <v>1063</v>
      </c>
      <c r="F34" s="103">
        <f t="shared" si="5"/>
        <v>100</v>
      </c>
      <c r="G34" s="104">
        <v>0</v>
      </c>
      <c r="H34" s="103">
        <f t="shared" si="4"/>
        <v>0</v>
      </c>
      <c r="I34" s="104">
        <v>1058</v>
      </c>
      <c r="J34" s="103">
        <f t="shared" si="1"/>
        <v>99.52963311382878</v>
      </c>
      <c r="K34" s="104">
        <v>5</v>
      </c>
      <c r="L34" s="103">
        <f t="shared" si="2"/>
        <v>0.47036688617121353</v>
      </c>
      <c r="M34" s="105">
        <v>0</v>
      </c>
      <c r="N34" s="106"/>
      <c r="O34" s="107"/>
      <c r="P34" s="107"/>
      <c r="Q34" s="107"/>
      <c r="R34" s="107"/>
    </row>
    <row r="35" spans="1:18" s="92" customFormat="1" ht="20.100000000000001" customHeight="1">
      <c r="A35" s="100">
        <v>26</v>
      </c>
      <c r="B35" s="113" t="s">
        <v>73</v>
      </c>
      <c r="C35" s="113" t="s">
        <v>71</v>
      </c>
      <c r="D35" s="104">
        <v>824</v>
      </c>
      <c r="E35" s="104">
        <v>824</v>
      </c>
      <c r="F35" s="103">
        <f t="shared" si="5"/>
        <v>100</v>
      </c>
      <c r="G35" s="104">
        <v>0</v>
      </c>
      <c r="H35" s="103">
        <f t="shared" si="4"/>
        <v>0</v>
      </c>
      <c r="I35" s="104">
        <v>824</v>
      </c>
      <c r="J35" s="103">
        <f t="shared" si="1"/>
        <v>100</v>
      </c>
      <c r="K35" s="104">
        <v>0</v>
      </c>
      <c r="L35" s="103">
        <f t="shared" si="2"/>
        <v>0</v>
      </c>
      <c r="M35" s="105">
        <v>0</v>
      </c>
      <c r="N35" s="106"/>
      <c r="O35" s="107"/>
      <c r="P35" s="107"/>
      <c r="Q35" s="107"/>
      <c r="R35" s="107"/>
    </row>
    <row r="36" spans="1:18" s="115" customFormat="1" ht="20.100000000000001" customHeight="1">
      <c r="A36" s="100">
        <v>27</v>
      </c>
      <c r="B36" s="113" t="s">
        <v>74</v>
      </c>
      <c r="C36" s="113" t="s">
        <v>71</v>
      </c>
      <c r="D36" s="104">
        <v>2484</v>
      </c>
      <c r="E36" s="104">
        <v>2484</v>
      </c>
      <c r="F36" s="103">
        <f t="shared" si="5"/>
        <v>100</v>
      </c>
      <c r="G36" s="104">
        <v>0</v>
      </c>
      <c r="H36" s="103">
        <f t="shared" si="4"/>
        <v>0</v>
      </c>
      <c r="I36" s="104">
        <v>2483</v>
      </c>
      <c r="J36" s="103">
        <f t="shared" si="1"/>
        <v>99.9597423510467</v>
      </c>
      <c r="K36" s="104">
        <v>1</v>
      </c>
      <c r="L36" s="103">
        <f t="shared" si="2"/>
        <v>4.0257648953301126E-2</v>
      </c>
      <c r="M36" s="105">
        <v>0</v>
      </c>
      <c r="N36" s="106"/>
      <c r="O36" s="114"/>
      <c r="P36" s="114"/>
      <c r="Q36" s="114"/>
      <c r="R36" s="114"/>
    </row>
    <row r="37" spans="1:18" s="92" customFormat="1" ht="20.100000000000001" customHeight="1">
      <c r="A37" s="100">
        <v>28</v>
      </c>
      <c r="B37" s="113" t="s">
        <v>75</v>
      </c>
      <c r="C37" s="113" t="s">
        <v>71</v>
      </c>
      <c r="D37" s="104">
        <v>2821</v>
      </c>
      <c r="E37" s="104">
        <v>2808</v>
      </c>
      <c r="F37" s="103">
        <f t="shared" si="5"/>
        <v>99.539170506912441</v>
      </c>
      <c r="G37" s="104">
        <v>0</v>
      </c>
      <c r="H37" s="103">
        <f t="shared" si="4"/>
        <v>0</v>
      </c>
      <c r="I37" s="104">
        <v>2803</v>
      </c>
      <c r="J37" s="103">
        <f t="shared" si="1"/>
        <v>99.361928394186464</v>
      </c>
      <c r="K37" s="104">
        <v>5</v>
      </c>
      <c r="L37" s="103">
        <f t="shared" si="2"/>
        <v>0.1772421127259837</v>
      </c>
      <c r="M37" s="105">
        <v>0</v>
      </c>
      <c r="N37" s="106"/>
      <c r="O37" s="99"/>
      <c r="P37" s="99"/>
      <c r="Q37" s="99"/>
      <c r="R37" s="99"/>
    </row>
    <row r="38" spans="1:18" s="92" customFormat="1" ht="20.100000000000001" customHeight="1">
      <c r="A38" s="100">
        <v>29</v>
      </c>
      <c r="B38" s="113" t="s">
        <v>76</v>
      </c>
      <c r="C38" s="113" t="s">
        <v>71</v>
      </c>
      <c r="D38" s="104">
        <v>2399</v>
      </c>
      <c r="E38" s="104">
        <v>2399</v>
      </c>
      <c r="F38" s="103">
        <f t="shared" si="5"/>
        <v>100</v>
      </c>
      <c r="G38" s="104">
        <v>0</v>
      </c>
      <c r="H38" s="103">
        <f t="shared" si="4"/>
        <v>0</v>
      </c>
      <c r="I38" s="104">
        <v>2394</v>
      </c>
      <c r="J38" s="103">
        <f t="shared" si="1"/>
        <v>99.791579824927055</v>
      </c>
      <c r="K38" s="104">
        <v>5</v>
      </c>
      <c r="L38" s="103">
        <f t="shared" si="2"/>
        <v>0.20842017507294708</v>
      </c>
      <c r="M38" s="105">
        <v>0</v>
      </c>
      <c r="N38" s="106"/>
      <c r="O38" s="99"/>
      <c r="P38" s="99"/>
      <c r="Q38" s="99"/>
      <c r="R38" s="99"/>
    </row>
    <row r="39" spans="1:18" s="92" customFormat="1" ht="20.100000000000001" customHeight="1">
      <c r="A39" s="100">
        <v>30</v>
      </c>
      <c r="B39" s="113" t="s">
        <v>77</v>
      </c>
      <c r="C39" s="113" t="s">
        <v>71</v>
      </c>
      <c r="D39" s="104">
        <v>925</v>
      </c>
      <c r="E39" s="104">
        <v>925</v>
      </c>
      <c r="F39" s="103">
        <f t="shared" si="5"/>
        <v>100</v>
      </c>
      <c r="G39" s="104">
        <v>0</v>
      </c>
      <c r="H39" s="103">
        <f t="shared" si="4"/>
        <v>0</v>
      </c>
      <c r="I39" s="104">
        <v>925</v>
      </c>
      <c r="J39" s="103">
        <f t="shared" si="1"/>
        <v>100</v>
      </c>
      <c r="K39" s="104">
        <v>0</v>
      </c>
      <c r="L39" s="103">
        <f t="shared" si="2"/>
        <v>0</v>
      </c>
      <c r="M39" s="105">
        <v>0</v>
      </c>
      <c r="N39" s="106"/>
      <c r="O39" s="99"/>
      <c r="P39" s="99"/>
      <c r="Q39" s="99"/>
      <c r="R39" s="99"/>
    </row>
    <row r="40" spans="1:18" s="92" customFormat="1" ht="20.100000000000001" customHeight="1">
      <c r="A40" s="100">
        <v>31</v>
      </c>
      <c r="B40" s="113" t="s">
        <v>78</v>
      </c>
      <c r="C40" s="113" t="s">
        <v>79</v>
      </c>
      <c r="D40" s="104">
        <v>1556</v>
      </c>
      <c r="E40" s="104">
        <v>1556</v>
      </c>
      <c r="F40" s="103">
        <f t="shared" si="5"/>
        <v>100</v>
      </c>
      <c r="G40" s="104">
        <v>0</v>
      </c>
      <c r="H40" s="103">
        <f t="shared" si="4"/>
        <v>0</v>
      </c>
      <c r="I40" s="104">
        <v>1552</v>
      </c>
      <c r="J40" s="103">
        <f t="shared" si="1"/>
        <v>99.742930591259636</v>
      </c>
      <c r="K40" s="104">
        <v>4</v>
      </c>
      <c r="L40" s="103">
        <f t="shared" si="2"/>
        <v>0.25706940874035988</v>
      </c>
      <c r="M40" s="105">
        <v>0</v>
      </c>
      <c r="N40" s="106"/>
      <c r="O40" s="99"/>
      <c r="P40" s="99"/>
      <c r="Q40" s="99"/>
      <c r="R40" s="99"/>
    </row>
    <row r="41" spans="1:18" s="92" customFormat="1" ht="20.100000000000001" customHeight="1">
      <c r="A41" s="100">
        <v>32</v>
      </c>
      <c r="B41" s="113" t="s">
        <v>80</v>
      </c>
      <c r="C41" s="113" t="s">
        <v>79</v>
      </c>
      <c r="D41" s="104">
        <v>1228</v>
      </c>
      <c r="E41" s="104">
        <v>1080</v>
      </c>
      <c r="F41" s="103">
        <f t="shared" si="5"/>
        <v>87.947882736156345</v>
      </c>
      <c r="G41" s="104">
        <v>0</v>
      </c>
      <c r="H41" s="103">
        <f t="shared" si="4"/>
        <v>0</v>
      </c>
      <c r="I41" s="104">
        <v>1078</v>
      </c>
      <c r="J41" s="103">
        <f t="shared" si="1"/>
        <v>87.785016286644947</v>
      </c>
      <c r="K41" s="104">
        <v>2</v>
      </c>
      <c r="L41" s="103">
        <f t="shared" si="2"/>
        <v>0.16286644951140067</v>
      </c>
      <c r="M41" s="105">
        <v>0</v>
      </c>
      <c r="N41" s="106"/>
      <c r="O41" s="99"/>
      <c r="P41" s="99"/>
      <c r="Q41" s="99"/>
      <c r="R41" s="99"/>
    </row>
    <row r="42" spans="1:18" ht="20.100000000000001" customHeight="1">
      <c r="A42" s="100">
        <v>33</v>
      </c>
      <c r="B42" s="113" t="s">
        <v>81</v>
      </c>
      <c r="C42" s="113" t="s">
        <v>79</v>
      </c>
      <c r="D42" s="104">
        <v>774</v>
      </c>
      <c r="E42" s="104">
        <v>774</v>
      </c>
      <c r="F42" s="103">
        <f t="shared" si="5"/>
        <v>100</v>
      </c>
      <c r="G42" s="104">
        <v>0</v>
      </c>
      <c r="H42" s="103">
        <f t="shared" si="4"/>
        <v>0</v>
      </c>
      <c r="I42" s="104">
        <v>766</v>
      </c>
      <c r="J42" s="103">
        <f t="shared" ref="J42:J73" si="6">(I42/D42)*100</f>
        <v>98.966408268733858</v>
      </c>
      <c r="K42" s="104">
        <v>8</v>
      </c>
      <c r="L42" s="103">
        <f t="shared" ref="L42:L73" si="7">(K42/D42)*100</f>
        <v>1.03359173126615</v>
      </c>
      <c r="M42" s="105">
        <v>0</v>
      </c>
      <c r="N42" s="106"/>
      <c r="O42" s="88"/>
      <c r="P42" s="88"/>
      <c r="Q42" s="88"/>
      <c r="R42" s="88"/>
    </row>
    <row r="43" spans="1:18" ht="20.100000000000001" customHeight="1">
      <c r="A43" s="100">
        <v>34</v>
      </c>
      <c r="B43" s="113" t="s">
        <v>82</v>
      </c>
      <c r="C43" s="113" t="s">
        <v>79</v>
      </c>
      <c r="D43" s="104">
        <v>1521</v>
      </c>
      <c r="E43" s="104">
        <v>1521</v>
      </c>
      <c r="F43" s="103">
        <f>(E43/D43)*100</f>
        <v>100</v>
      </c>
      <c r="G43" s="104">
        <v>0</v>
      </c>
      <c r="H43" s="103">
        <f t="shared" si="4"/>
        <v>0</v>
      </c>
      <c r="I43" s="104">
        <v>1500</v>
      </c>
      <c r="J43" s="103">
        <f t="shared" si="6"/>
        <v>98.619329388560161</v>
      </c>
      <c r="K43" s="104">
        <v>21</v>
      </c>
      <c r="L43" s="103">
        <f t="shared" si="7"/>
        <v>1.3806706114398422</v>
      </c>
      <c r="M43" s="105">
        <v>0</v>
      </c>
      <c r="N43" s="106"/>
      <c r="O43" s="88"/>
      <c r="P43" s="88"/>
      <c r="Q43" s="88"/>
      <c r="R43" s="88"/>
    </row>
    <row r="44" spans="1:18" ht="20.100000000000001" customHeight="1">
      <c r="A44" s="100">
        <v>35</v>
      </c>
      <c r="B44" s="113" t="s">
        <v>83</v>
      </c>
      <c r="C44" s="113" t="s">
        <v>79</v>
      </c>
      <c r="D44" s="104">
        <v>2081</v>
      </c>
      <c r="E44" s="104">
        <v>1992</v>
      </c>
      <c r="F44" s="103">
        <f t="shared" si="3"/>
        <v>95.723209995194608</v>
      </c>
      <c r="G44" s="104">
        <v>0</v>
      </c>
      <c r="H44" s="103">
        <f t="shared" si="4"/>
        <v>0</v>
      </c>
      <c r="I44" s="104">
        <v>1949</v>
      </c>
      <c r="J44" s="103">
        <f t="shared" si="6"/>
        <v>93.656895723209999</v>
      </c>
      <c r="K44" s="104">
        <v>43</v>
      </c>
      <c r="L44" s="103">
        <f t="shared" si="7"/>
        <v>2.0663142719846226</v>
      </c>
      <c r="M44" s="105">
        <v>0</v>
      </c>
      <c r="N44" s="106"/>
      <c r="O44" s="88"/>
      <c r="P44" s="88"/>
      <c r="Q44" s="88"/>
      <c r="R44" s="88"/>
    </row>
    <row r="45" spans="1:18" ht="20.100000000000001" customHeight="1">
      <c r="A45" s="100">
        <v>36</v>
      </c>
      <c r="B45" s="113" t="s">
        <v>84</v>
      </c>
      <c r="C45" s="113" t="s">
        <v>79</v>
      </c>
      <c r="D45" s="104">
        <v>987</v>
      </c>
      <c r="E45" s="104">
        <v>871</v>
      </c>
      <c r="F45" s="103">
        <f t="shared" si="3"/>
        <v>88.247213779128671</v>
      </c>
      <c r="G45" s="104">
        <v>0</v>
      </c>
      <c r="H45" s="103">
        <f t="shared" si="4"/>
        <v>0</v>
      </c>
      <c r="I45" s="104">
        <v>868</v>
      </c>
      <c r="J45" s="103">
        <f t="shared" si="6"/>
        <v>87.943262411347519</v>
      </c>
      <c r="K45" s="104">
        <v>3</v>
      </c>
      <c r="L45" s="103">
        <f t="shared" si="7"/>
        <v>0.303951367781155</v>
      </c>
      <c r="M45" s="105">
        <v>0</v>
      </c>
      <c r="N45" s="106"/>
      <c r="O45" s="88"/>
      <c r="P45" s="88"/>
      <c r="Q45" s="88"/>
      <c r="R45" s="88"/>
    </row>
    <row r="46" spans="1:18" ht="20.100000000000001" customHeight="1">
      <c r="A46" s="100">
        <v>37</v>
      </c>
      <c r="B46" s="113" t="s">
        <v>85</v>
      </c>
      <c r="C46" s="113" t="s">
        <v>79</v>
      </c>
      <c r="D46" s="104">
        <v>1560</v>
      </c>
      <c r="E46" s="104">
        <v>1406</v>
      </c>
      <c r="F46" s="103">
        <f t="shared" si="3"/>
        <v>90.128205128205124</v>
      </c>
      <c r="G46" s="104">
        <v>0</v>
      </c>
      <c r="H46" s="103">
        <f t="shared" si="4"/>
        <v>0</v>
      </c>
      <c r="I46" s="104">
        <v>1318</v>
      </c>
      <c r="J46" s="103">
        <f t="shared" si="6"/>
        <v>84.487179487179489</v>
      </c>
      <c r="K46" s="104">
        <v>88</v>
      </c>
      <c r="L46" s="103">
        <f t="shared" si="7"/>
        <v>5.6410256410256414</v>
      </c>
      <c r="M46" s="105">
        <v>0</v>
      </c>
      <c r="N46" s="106"/>
      <c r="O46" s="88"/>
      <c r="P46" s="88"/>
      <c r="Q46" s="88"/>
      <c r="R46" s="88"/>
    </row>
    <row r="47" spans="1:18" ht="20.100000000000001" customHeight="1">
      <c r="A47" s="100">
        <v>38</v>
      </c>
      <c r="B47" s="116" t="s">
        <v>86</v>
      </c>
      <c r="C47" s="113" t="s">
        <v>87</v>
      </c>
      <c r="D47" s="117">
        <v>1848</v>
      </c>
      <c r="E47" s="117">
        <v>1848</v>
      </c>
      <c r="F47" s="118">
        <f t="shared" si="3"/>
        <v>100</v>
      </c>
      <c r="G47" s="119">
        <v>0</v>
      </c>
      <c r="H47" s="103">
        <f t="shared" si="4"/>
        <v>0</v>
      </c>
      <c r="I47" s="117">
        <v>1848</v>
      </c>
      <c r="J47" s="103">
        <f t="shared" si="6"/>
        <v>100</v>
      </c>
      <c r="K47" s="120">
        <v>0</v>
      </c>
      <c r="L47" s="103">
        <f t="shared" si="7"/>
        <v>0</v>
      </c>
      <c r="M47" s="105">
        <v>0</v>
      </c>
      <c r="N47" s="106"/>
      <c r="O47" s="88"/>
      <c r="P47" s="88"/>
      <c r="Q47" s="88"/>
      <c r="R47" s="88"/>
    </row>
    <row r="48" spans="1:18" ht="20.100000000000001" customHeight="1">
      <c r="A48" s="100">
        <v>39</v>
      </c>
      <c r="B48" s="116" t="s">
        <v>88</v>
      </c>
      <c r="C48" s="113" t="s">
        <v>87</v>
      </c>
      <c r="D48" s="117">
        <v>1097</v>
      </c>
      <c r="E48" s="117">
        <v>1097</v>
      </c>
      <c r="F48" s="118">
        <f t="shared" si="3"/>
        <v>100</v>
      </c>
      <c r="G48" s="119">
        <v>0</v>
      </c>
      <c r="H48" s="103">
        <f t="shared" si="4"/>
        <v>0</v>
      </c>
      <c r="I48" s="117">
        <v>1084</v>
      </c>
      <c r="J48" s="103">
        <f t="shared" si="6"/>
        <v>98.81494986326345</v>
      </c>
      <c r="K48" s="120">
        <v>13</v>
      </c>
      <c r="L48" s="103">
        <f t="shared" si="7"/>
        <v>1.1850501367365542</v>
      </c>
      <c r="M48" s="105">
        <v>0</v>
      </c>
      <c r="N48" s="106"/>
      <c r="O48" s="88"/>
      <c r="P48" s="88"/>
      <c r="Q48" s="88"/>
      <c r="R48" s="88"/>
    </row>
    <row r="49" spans="1:20" ht="20.100000000000001" customHeight="1">
      <c r="A49" s="100">
        <v>40</v>
      </c>
      <c r="B49" s="116" t="s">
        <v>89</v>
      </c>
      <c r="C49" s="113" t="s">
        <v>87</v>
      </c>
      <c r="D49" s="117">
        <v>1605</v>
      </c>
      <c r="E49" s="117">
        <v>1605</v>
      </c>
      <c r="F49" s="118">
        <f t="shared" si="3"/>
        <v>100</v>
      </c>
      <c r="G49" s="119">
        <v>0</v>
      </c>
      <c r="H49" s="103">
        <f t="shared" si="4"/>
        <v>0</v>
      </c>
      <c r="I49" s="117">
        <v>1595</v>
      </c>
      <c r="J49" s="103">
        <f t="shared" si="6"/>
        <v>99.376947040498436</v>
      </c>
      <c r="K49" s="120">
        <v>10</v>
      </c>
      <c r="L49" s="103">
        <f t="shared" si="7"/>
        <v>0.62305295950155759</v>
      </c>
      <c r="M49" s="105">
        <v>0</v>
      </c>
      <c r="N49" s="106"/>
      <c r="O49" s="88"/>
      <c r="P49" s="88"/>
      <c r="Q49" s="88"/>
      <c r="R49" s="88"/>
    </row>
    <row r="50" spans="1:20" ht="20.100000000000001" customHeight="1">
      <c r="A50" s="100">
        <v>41</v>
      </c>
      <c r="B50" s="116" t="s">
        <v>90</v>
      </c>
      <c r="C50" s="113" t="s">
        <v>87</v>
      </c>
      <c r="D50" s="117">
        <v>1796</v>
      </c>
      <c r="E50" s="117">
        <v>1796</v>
      </c>
      <c r="F50" s="118">
        <f t="shared" si="3"/>
        <v>100</v>
      </c>
      <c r="G50" s="119">
        <v>0</v>
      </c>
      <c r="H50" s="103">
        <f t="shared" si="4"/>
        <v>0</v>
      </c>
      <c r="I50" s="117">
        <v>1787</v>
      </c>
      <c r="J50" s="103">
        <f t="shared" si="6"/>
        <v>99.498886414253889</v>
      </c>
      <c r="K50" s="120">
        <v>9</v>
      </c>
      <c r="L50" s="103">
        <f t="shared" si="7"/>
        <v>0.50111358574610243</v>
      </c>
      <c r="M50" s="105">
        <v>0</v>
      </c>
      <c r="N50" s="106"/>
      <c r="O50" s="88"/>
      <c r="P50" s="88"/>
      <c r="Q50" s="88"/>
      <c r="R50" s="88"/>
    </row>
    <row r="51" spans="1:20" ht="20.100000000000001" customHeight="1">
      <c r="A51" s="100">
        <v>42</v>
      </c>
      <c r="B51" s="116" t="s">
        <v>91</v>
      </c>
      <c r="C51" s="113" t="s">
        <v>87</v>
      </c>
      <c r="D51" s="117">
        <v>1993</v>
      </c>
      <c r="E51" s="117">
        <v>1993</v>
      </c>
      <c r="F51" s="118">
        <f t="shared" si="3"/>
        <v>100</v>
      </c>
      <c r="G51" s="119">
        <v>0</v>
      </c>
      <c r="H51" s="103">
        <f t="shared" si="4"/>
        <v>0</v>
      </c>
      <c r="I51" s="117">
        <v>1990</v>
      </c>
      <c r="J51" s="103">
        <f t="shared" si="6"/>
        <v>99.849473156046159</v>
      </c>
      <c r="K51" s="120">
        <v>3</v>
      </c>
      <c r="L51" s="103">
        <f t="shared" si="7"/>
        <v>0.15052684395383845</v>
      </c>
      <c r="M51" s="105">
        <v>0</v>
      </c>
      <c r="N51" s="106"/>
      <c r="O51" s="88"/>
      <c r="P51" s="88"/>
      <c r="Q51" s="88"/>
      <c r="R51" s="88"/>
    </row>
    <row r="52" spans="1:20" ht="20.100000000000001" customHeight="1">
      <c r="A52" s="100">
        <v>43</v>
      </c>
      <c r="B52" s="116" t="s">
        <v>92</v>
      </c>
      <c r="C52" s="113" t="s">
        <v>87</v>
      </c>
      <c r="D52" s="117">
        <v>789</v>
      </c>
      <c r="E52" s="117">
        <v>789</v>
      </c>
      <c r="F52" s="118">
        <f t="shared" si="3"/>
        <v>100</v>
      </c>
      <c r="G52" s="119">
        <v>0</v>
      </c>
      <c r="H52" s="103">
        <f t="shared" si="4"/>
        <v>0</v>
      </c>
      <c r="I52" s="117">
        <v>783</v>
      </c>
      <c r="J52" s="103">
        <f t="shared" si="6"/>
        <v>99.239543726235752</v>
      </c>
      <c r="K52" s="120">
        <v>6</v>
      </c>
      <c r="L52" s="103">
        <f t="shared" si="7"/>
        <v>0.76045627376425851</v>
      </c>
      <c r="M52" s="105">
        <v>0</v>
      </c>
      <c r="N52" s="106"/>
      <c r="O52" s="88"/>
      <c r="P52" s="88"/>
      <c r="Q52" s="88"/>
      <c r="R52" s="88"/>
    </row>
    <row r="53" spans="1:20" ht="20.100000000000001" customHeight="1">
      <c r="A53" s="100">
        <v>44</v>
      </c>
      <c r="B53" s="113" t="s">
        <v>93</v>
      </c>
      <c r="C53" s="113" t="s">
        <v>87</v>
      </c>
      <c r="D53" s="117">
        <v>1759</v>
      </c>
      <c r="E53" s="117">
        <v>1759</v>
      </c>
      <c r="F53" s="118">
        <f t="shared" si="3"/>
        <v>100</v>
      </c>
      <c r="G53" s="119">
        <v>0</v>
      </c>
      <c r="H53" s="103">
        <f t="shared" si="4"/>
        <v>0</v>
      </c>
      <c r="I53" s="117">
        <v>1752</v>
      </c>
      <c r="J53" s="103">
        <f t="shared" si="6"/>
        <v>99.60204661739624</v>
      </c>
      <c r="K53" s="120">
        <v>7</v>
      </c>
      <c r="L53" s="103">
        <f t="shared" si="7"/>
        <v>0.39795338260375218</v>
      </c>
      <c r="M53" s="105">
        <v>0</v>
      </c>
      <c r="N53" s="106"/>
      <c r="O53" s="88"/>
      <c r="P53" s="88"/>
      <c r="Q53" s="88"/>
      <c r="R53" s="88"/>
    </row>
    <row r="54" spans="1:20" ht="20.100000000000001" customHeight="1">
      <c r="A54" s="100">
        <v>45</v>
      </c>
      <c r="B54" s="116" t="s">
        <v>94</v>
      </c>
      <c r="C54" s="113" t="s">
        <v>87</v>
      </c>
      <c r="D54" s="117">
        <v>2325</v>
      </c>
      <c r="E54" s="117">
        <v>2325</v>
      </c>
      <c r="F54" s="118">
        <f t="shared" si="3"/>
        <v>100</v>
      </c>
      <c r="G54" s="119">
        <v>0</v>
      </c>
      <c r="H54" s="103">
        <f t="shared" si="4"/>
        <v>0</v>
      </c>
      <c r="I54" s="117">
        <v>2323</v>
      </c>
      <c r="J54" s="103">
        <f t="shared" si="6"/>
        <v>99.913978494623663</v>
      </c>
      <c r="K54" s="120">
        <v>2</v>
      </c>
      <c r="L54" s="103">
        <f t="shared" si="7"/>
        <v>8.6021505376344093E-2</v>
      </c>
      <c r="M54" s="105">
        <v>0</v>
      </c>
      <c r="N54" s="106"/>
      <c r="O54" s="88"/>
      <c r="P54" s="88"/>
      <c r="Q54" s="88"/>
      <c r="R54" s="88"/>
    </row>
    <row r="55" spans="1:20" ht="20.100000000000001" customHeight="1">
      <c r="A55" s="100">
        <v>46</v>
      </c>
      <c r="B55" s="116" t="s">
        <v>95</v>
      </c>
      <c r="C55" s="113" t="s">
        <v>87</v>
      </c>
      <c r="D55" s="117">
        <v>1866</v>
      </c>
      <c r="E55" s="117">
        <v>1866</v>
      </c>
      <c r="F55" s="118">
        <f t="shared" si="3"/>
        <v>100</v>
      </c>
      <c r="G55" s="119">
        <v>0</v>
      </c>
      <c r="H55" s="103">
        <f t="shared" si="4"/>
        <v>0</v>
      </c>
      <c r="I55" s="119">
        <v>1857</v>
      </c>
      <c r="J55" s="103">
        <f t="shared" si="6"/>
        <v>99.517684887459808</v>
      </c>
      <c r="K55" s="120">
        <v>9</v>
      </c>
      <c r="L55" s="103">
        <f t="shared" si="7"/>
        <v>0.48231511254019299</v>
      </c>
      <c r="M55" s="105">
        <v>0</v>
      </c>
      <c r="N55" s="106"/>
      <c r="O55" s="88"/>
      <c r="P55" s="88"/>
      <c r="Q55" s="88"/>
      <c r="R55" s="88"/>
    </row>
    <row r="56" spans="1:20" ht="20.100000000000001" customHeight="1">
      <c r="A56" s="100">
        <v>47</v>
      </c>
      <c r="B56" s="116" t="s">
        <v>96</v>
      </c>
      <c r="C56" s="113" t="s">
        <v>87</v>
      </c>
      <c r="D56" s="117">
        <v>1270</v>
      </c>
      <c r="E56" s="117">
        <v>1270</v>
      </c>
      <c r="F56" s="118">
        <f t="shared" si="3"/>
        <v>100</v>
      </c>
      <c r="G56" s="119">
        <v>0</v>
      </c>
      <c r="H56" s="103">
        <f t="shared" si="4"/>
        <v>0</v>
      </c>
      <c r="I56" s="117">
        <v>1270</v>
      </c>
      <c r="J56" s="103">
        <f t="shared" si="6"/>
        <v>100</v>
      </c>
      <c r="K56" s="120">
        <v>0</v>
      </c>
      <c r="L56" s="103">
        <f t="shared" si="7"/>
        <v>0</v>
      </c>
      <c r="M56" s="105">
        <v>0</v>
      </c>
      <c r="N56" s="106"/>
      <c r="O56" s="88"/>
      <c r="P56" s="88"/>
      <c r="Q56" s="88"/>
      <c r="R56" s="88"/>
    </row>
    <row r="57" spans="1:20" ht="20.100000000000001" customHeight="1">
      <c r="A57" s="100">
        <v>48</v>
      </c>
      <c r="B57" s="116" t="s">
        <v>97</v>
      </c>
      <c r="C57" s="113" t="s">
        <v>87</v>
      </c>
      <c r="D57" s="117">
        <v>910</v>
      </c>
      <c r="E57" s="117">
        <v>910</v>
      </c>
      <c r="F57" s="118">
        <f t="shared" si="3"/>
        <v>100</v>
      </c>
      <c r="G57" s="119">
        <v>0</v>
      </c>
      <c r="H57" s="103">
        <f t="shared" si="4"/>
        <v>0</v>
      </c>
      <c r="I57" s="117">
        <v>908</v>
      </c>
      <c r="J57" s="103">
        <f t="shared" si="6"/>
        <v>99.780219780219781</v>
      </c>
      <c r="K57" s="120">
        <v>2</v>
      </c>
      <c r="L57" s="103">
        <f t="shared" si="7"/>
        <v>0.21978021978021978</v>
      </c>
      <c r="M57" s="105">
        <v>0</v>
      </c>
      <c r="N57" s="106"/>
      <c r="O57" s="88"/>
      <c r="P57" s="88"/>
      <c r="Q57" s="88"/>
      <c r="R57" s="88"/>
    </row>
    <row r="58" spans="1:20" ht="20.100000000000001" customHeight="1">
      <c r="A58" s="100">
        <v>49</v>
      </c>
      <c r="B58" s="116" t="s">
        <v>98</v>
      </c>
      <c r="C58" s="113" t="s">
        <v>87</v>
      </c>
      <c r="D58" s="117">
        <v>2092</v>
      </c>
      <c r="E58" s="117">
        <v>2092</v>
      </c>
      <c r="F58" s="118">
        <f t="shared" si="3"/>
        <v>100</v>
      </c>
      <c r="G58" s="119">
        <v>0</v>
      </c>
      <c r="H58" s="103">
        <f t="shared" si="4"/>
        <v>0</v>
      </c>
      <c r="I58" s="117">
        <v>2079</v>
      </c>
      <c r="J58" s="103">
        <f t="shared" si="6"/>
        <v>99.378585086042065</v>
      </c>
      <c r="K58" s="120">
        <v>13</v>
      </c>
      <c r="L58" s="103">
        <f t="shared" si="7"/>
        <v>0.62141491395793502</v>
      </c>
      <c r="M58" s="105">
        <v>0</v>
      </c>
      <c r="N58" s="106"/>
      <c r="O58" s="88"/>
      <c r="P58" s="88"/>
      <c r="Q58" s="88"/>
      <c r="R58" s="88"/>
    </row>
    <row r="59" spans="1:20" ht="20.100000000000001" customHeight="1">
      <c r="A59" s="100">
        <v>50</v>
      </c>
      <c r="B59" s="113" t="s">
        <v>99</v>
      </c>
      <c r="C59" s="113" t="s">
        <v>87</v>
      </c>
      <c r="D59" s="117">
        <v>1706</v>
      </c>
      <c r="E59" s="117">
        <v>1706</v>
      </c>
      <c r="F59" s="118">
        <f t="shared" si="3"/>
        <v>100</v>
      </c>
      <c r="G59" s="119">
        <v>0</v>
      </c>
      <c r="H59" s="103">
        <f t="shared" si="4"/>
        <v>0</v>
      </c>
      <c r="I59" s="117">
        <v>1706</v>
      </c>
      <c r="J59" s="103">
        <f t="shared" si="6"/>
        <v>100</v>
      </c>
      <c r="K59" s="120">
        <v>0</v>
      </c>
      <c r="L59" s="103">
        <f t="shared" si="7"/>
        <v>0</v>
      </c>
      <c r="M59" s="105">
        <v>0</v>
      </c>
      <c r="N59" s="106"/>
      <c r="O59" s="88"/>
      <c r="P59" s="88"/>
      <c r="Q59" s="88"/>
      <c r="R59" s="88"/>
    </row>
    <row r="60" spans="1:20" ht="20.100000000000001" customHeight="1">
      <c r="A60" s="100">
        <v>51</v>
      </c>
      <c r="B60" s="113" t="s">
        <v>100</v>
      </c>
      <c r="C60" s="113" t="s">
        <v>101</v>
      </c>
      <c r="D60" s="121">
        <v>1178</v>
      </c>
      <c r="E60" s="119">
        <v>1118</v>
      </c>
      <c r="F60" s="118">
        <f t="shared" ref="F60:F70" si="8">E60/D60*100</f>
        <v>94.906621392190146</v>
      </c>
      <c r="G60" s="119">
        <v>0</v>
      </c>
      <c r="H60" s="103">
        <f t="shared" si="4"/>
        <v>0</v>
      </c>
      <c r="I60" s="119">
        <v>1118</v>
      </c>
      <c r="J60" s="103">
        <f t="shared" si="6"/>
        <v>94.906621392190146</v>
      </c>
      <c r="K60" s="120">
        <v>0</v>
      </c>
      <c r="L60" s="103">
        <f t="shared" si="7"/>
        <v>0</v>
      </c>
      <c r="M60" s="105">
        <v>0</v>
      </c>
      <c r="N60" s="106"/>
      <c r="P60" s="139">
        <f>T60-E60</f>
        <v>0</v>
      </c>
      <c r="R60" s="135" t="s">
        <v>446</v>
      </c>
      <c r="S60" s="136">
        <v>1178</v>
      </c>
      <c r="T60" s="136">
        <v>1118</v>
      </c>
    </row>
    <row r="61" spans="1:20" ht="20.100000000000001" customHeight="1">
      <c r="A61" s="100">
        <v>52</v>
      </c>
      <c r="B61" s="113" t="s">
        <v>102</v>
      </c>
      <c r="C61" s="113" t="s">
        <v>101</v>
      </c>
      <c r="D61" s="121">
        <v>884</v>
      </c>
      <c r="E61" s="121">
        <v>874</v>
      </c>
      <c r="F61" s="118">
        <f t="shared" si="8"/>
        <v>98.868778280542983</v>
      </c>
      <c r="G61" s="119">
        <v>0</v>
      </c>
      <c r="H61" s="103">
        <f t="shared" si="4"/>
        <v>0</v>
      </c>
      <c r="I61" s="119">
        <v>865</v>
      </c>
      <c r="J61" s="103">
        <f t="shared" si="6"/>
        <v>97.850678733031671</v>
      </c>
      <c r="K61" s="120">
        <v>9</v>
      </c>
      <c r="L61" s="103">
        <f t="shared" si="7"/>
        <v>1.0180995475113122</v>
      </c>
      <c r="M61" s="105">
        <v>0</v>
      </c>
      <c r="N61" s="106"/>
      <c r="P61" s="139">
        <f t="shared" ref="P61:P70" si="9">T61-E61</f>
        <v>0</v>
      </c>
      <c r="R61" s="135" t="s">
        <v>451</v>
      </c>
      <c r="S61" s="136">
        <v>884</v>
      </c>
      <c r="T61" s="136">
        <v>874</v>
      </c>
    </row>
    <row r="62" spans="1:20" ht="20.100000000000001" customHeight="1">
      <c r="A62" s="100">
        <v>53</v>
      </c>
      <c r="B62" s="134" t="s">
        <v>103</v>
      </c>
      <c r="C62" s="113" t="s">
        <v>101</v>
      </c>
      <c r="D62" s="119">
        <v>1947</v>
      </c>
      <c r="E62" s="119">
        <v>1932</v>
      </c>
      <c r="F62" s="118">
        <f t="shared" si="8"/>
        <v>99.229583975346685</v>
      </c>
      <c r="G62" s="119">
        <v>0</v>
      </c>
      <c r="H62" s="103">
        <f t="shared" si="4"/>
        <v>0</v>
      </c>
      <c r="I62" s="119">
        <v>1922</v>
      </c>
      <c r="J62" s="103">
        <f t="shared" si="6"/>
        <v>98.71597329224447</v>
      </c>
      <c r="K62" s="120">
        <v>10</v>
      </c>
      <c r="L62" s="103">
        <f t="shared" si="7"/>
        <v>0.51361068310220848</v>
      </c>
      <c r="M62" s="105">
        <v>0</v>
      </c>
      <c r="N62" s="106"/>
      <c r="P62" s="139">
        <f t="shared" si="9"/>
        <v>0</v>
      </c>
      <c r="R62" s="135" t="s">
        <v>452</v>
      </c>
      <c r="S62" s="136">
        <v>1947</v>
      </c>
      <c r="T62" s="136">
        <v>1932</v>
      </c>
    </row>
    <row r="63" spans="1:20" ht="20.100000000000001" customHeight="1">
      <c r="A63" s="100">
        <v>54</v>
      </c>
      <c r="B63" s="116" t="s">
        <v>104</v>
      </c>
      <c r="C63" s="113" t="s">
        <v>101</v>
      </c>
      <c r="D63" s="122">
        <v>1390</v>
      </c>
      <c r="E63" s="122">
        <v>1359</v>
      </c>
      <c r="F63" s="118">
        <f t="shared" si="8"/>
        <v>97.769784172661872</v>
      </c>
      <c r="G63" s="119">
        <v>0</v>
      </c>
      <c r="H63" s="103">
        <f t="shared" si="4"/>
        <v>0</v>
      </c>
      <c r="I63" s="122">
        <v>1347</v>
      </c>
      <c r="J63" s="103">
        <f t="shared" si="6"/>
        <v>96.906474820143885</v>
      </c>
      <c r="K63" s="120">
        <v>12</v>
      </c>
      <c r="L63" s="103">
        <f t="shared" si="7"/>
        <v>0.86330935251798557</v>
      </c>
      <c r="M63" s="105">
        <v>0</v>
      </c>
      <c r="N63" s="106"/>
      <c r="P63" s="139">
        <f t="shared" si="9"/>
        <v>0</v>
      </c>
      <c r="R63" s="137" t="s">
        <v>449</v>
      </c>
      <c r="S63" s="136">
        <v>1390</v>
      </c>
      <c r="T63" s="138">
        <v>1359</v>
      </c>
    </row>
    <row r="64" spans="1:20" ht="20.100000000000001" customHeight="1">
      <c r="A64" s="100">
        <v>55</v>
      </c>
      <c r="B64" s="116" t="s">
        <v>105</v>
      </c>
      <c r="C64" s="113" t="s">
        <v>101</v>
      </c>
      <c r="D64" s="119">
        <v>2119</v>
      </c>
      <c r="E64" s="119">
        <v>2112</v>
      </c>
      <c r="F64" s="118">
        <f t="shared" si="8"/>
        <v>99.669655497876349</v>
      </c>
      <c r="G64" s="119">
        <v>0</v>
      </c>
      <c r="H64" s="103">
        <f t="shared" si="4"/>
        <v>0</v>
      </c>
      <c r="I64" s="119">
        <v>2112</v>
      </c>
      <c r="J64" s="103">
        <f t="shared" si="6"/>
        <v>99.669655497876349</v>
      </c>
      <c r="K64" s="120">
        <v>0</v>
      </c>
      <c r="L64" s="103">
        <f t="shared" si="7"/>
        <v>0</v>
      </c>
      <c r="M64" s="105">
        <v>0</v>
      </c>
      <c r="N64" s="106"/>
      <c r="P64" s="139">
        <f t="shared" si="9"/>
        <v>0</v>
      </c>
      <c r="R64" s="135" t="s">
        <v>450</v>
      </c>
      <c r="S64" s="136">
        <v>2119</v>
      </c>
      <c r="T64" s="136">
        <v>2112</v>
      </c>
    </row>
    <row r="65" spans="1:20" ht="20.100000000000001" customHeight="1">
      <c r="A65" s="100">
        <v>56</v>
      </c>
      <c r="B65" s="134" t="s">
        <v>106</v>
      </c>
      <c r="C65" s="113" t="s">
        <v>101</v>
      </c>
      <c r="D65" s="119">
        <v>1902</v>
      </c>
      <c r="E65" s="119">
        <v>1902</v>
      </c>
      <c r="F65" s="118">
        <f t="shared" si="8"/>
        <v>100</v>
      </c>
      <c r="G65" s="119">
        <v>0</v>
      </c>
      <c r="H65" s="103">
        <f t="shared" si="4"/>
        <v>0</v>
      </c>
      <c r="I65" s="119">
        <v>1883</v>
      </c>
      <c r="J65" s="103">
        <f t="shared" si="6"/>
        <v>99.001051524710832</v>
      </c>
      <c r="K65" s="120">
        <v>19</v>
      </c>
      <c r="L65" s="103">
        <f t="shared" si="7"/>
        <v>0.9989484752891693</v>
      </c>
      <c r="M65" s="105">
        <v>0</v>
      </c>
      <c r="N65" s="106"/>
      <c r="P65" s="139">
        <f t="shared" si="9"/>
        <v>0</v>
      </c>
      <c r="R65" s="135" t="s">
        <v>455</v>
      </c>
      <c r="S65" s="136">
        <v>1902</v>
      </c>
      <c r="T65" s="136">
        <v>1902</v>
      </c>
    </row>
    <row r="66" spans="1:20" ht="20.100000000000001" customHeight="1">
      <c r="A66" s="100">
        <v>57</v>
      </c>
      <c r="B66" s="116" t="s">
        <v>107</v>
      </c>
      <c r="C66" s="113" t="s">
        <v>101</v>
      </c>
      <c r="D66" s="119">
        <v>1276</v>
      </c>
      <c r="E66" s="119">
        <v>1243</v>
      </c>
      <c r="F66" s="118">
        <f t="shared" si="8"/>
        <v>97.41379310344827</v>
      </c>
      <c r="G66" s="119">
        <v>0</v>
      </c>
      <c r="H66" s="103">
        <f t="shared" si="4"/>
        <v>0</v>
      </c>
      <c r="I66" s="119">
        <v>1243</v>
      </c>
      <c r="J66" s="103">
        <f t="shared" si="6"/>
        <v>97.41379310344827</v>
      </c>
      <c r="K66" s="120">
        <v>0</v>
      </c>
      <c r="L66" s="103">
        <f t="shared" si="7"/>
        <v>0</v>
      </c>
      <c r="M66" s="105">
        <v>0</v>
      </c>
      <c r="N66" s="106"/>
      <c r="P66" s="139">
        <f t="shared" si="9"/>
        <v>0</v>
      </c>
      <c r="R66" s="135" t="s">
        <v>454</v>
      </c>
      <c r="S66" s="136">
        <v>1276</v>
      </c>
      <c r="T66" s="136">
        <v>1243</v>
      </c>
    </row>
    <row r="67" spans="1:20" ht="20.100000000000001" customHeight="1">
      <c r="A67" s="100">
        <v>58</v>
      </c>
      <c r="B67" s="116" t="s">
        <v>108</v>
      </c>
      <c r="C67" s="113" t="s">
        <v>101</v>
      </c>
      <c r="D67" s="119">
        <v>939</v>
      </c>
      <c r="E67" s="119">
        <v>933</v>
      </c>
      <c r="F67" s="118">
        <f t="shared" si="8"/>
        <v>99.361022364217249</v>
      </c>
      <c r="G67" s="119">
        <v>0</v>
      </c>
      <c r="H67" s="103">
        <f t="shared" si="4"/>
        <v>0</v>
      </c>
      <c r="I67" s="119">
        <v>929</v>
      </c>
      <c r="J67" s="103">
        <f t="shared" si="6"/>
        <v>98.935037273695428</v>
      </c>
      <c r="K67" s="120">
        <v>4</v>
      </c>
      <c r="L67" s="103">
        <f t="shared" si="7"/>
        <v>0.42598509052183176</v>
      </c>
      <c r="M67" s="105">
        <v>0</v>
      </c>
      <c r="N67" s="106"/>
      <c r="P67" s="139">
        <f t="shared" si="9"/>
        <v>0</v>
      </c>
      <c r="R67" s="135" t="s">
        <v>448</v>
      </c>
      <c r="S67" s="136">
        <v>939</v>
      </c>
      <c r="T67" s="136">
        <v>933</v>
      </c>
    </row>
    <row r="68" spans="1:20" ht="20.100000000000001" customHeight="1">
      <c r="A68" s="100">
        <v>59</v>
      </c>
      <c r="B68" s="116" t="s">
        <v>109</v>
      </c>
      <c r="C68" s="113" t="s">
        <v>101</v>
      </c>
      <c r="D68" s="121">
        <v>1539</v>
      </c>
      <c r="E68" s="121">
        <v>1533</v>
      </c>
      <c r="F68" s="121">
        <f t="shared" si="8"/>
        <v>99.610136452241719</v>
      </c>
      <c r="G68" s="121">
        <v>0</v>
      </c>
      <c r="H68" s="103">
        <f t="shared" si="4"/>
        <v>0</v>
      </c>
      <c r="I68" s="121">
        <v>1524</v>
      </c>
      <c r="J68" s="103">
        <f t="shared" si="6"/>
        <v>99.025341130604289</v>
      </c>
      <c r="K68" s="104">
        <v>9</v>
      </c>
      <c r="L68" s="103">
        <f t="shared" si="7"/>
        <v>0.58479532163742687</v>
      </c>
      <c r="M68" s="105">
        <v>0</v>
      </c>
      <c r="N68" s="106"/>
      <c r="P68" s="139">
        <f t="shared" si="9"/>
        <v>0</v>
      </c>
      <c r="R68" s="135" t="s">
        <v>453</v>
      </c>
      <c r="S68" s="136">
        <v>1539</v>
      </c>
      <c r="T68" s="136">
        <v>1533</v>
      </c>
    </row>
    <row r="69" spans="1:20" ht="20.100000000000001" customHeight="1">
      <c r="A69" s="100">
        <v>60</v>
      </c>
      <c r="B69" s="116" t="s">
        <v>110</v>
      </c>
      <c r="C69" s="113" t="s">
        <v>101</v>
      </c>
      <c r="D69" s="121">
        <v>1267</v>
      </c>
      <c r="E69" s="121">
        <v>1252</v>
      </c>
      <c r="F69" s="121">
        <f t="shared" si="8"/>
        <v>98.816101026045772</v>
      </c>
      <c r="G69" s="121">
        <v>0</v>
      </c>
      <c r="H69" s="103">
        <f t="shared" si="4"/>
        <v>0</v>
      </c>
      <c r="I69" s="121">
        <v>1251</v>
      </c>
      <c r="J69" s="103">
        <f t="shared" si="6"/>
        <v>98.737174427782165</v>
      </c>
      <c r="K69" s="104">
        <v>1</v>
      </c>
      <c r="L69" s="103">
        <f t="shared" si="7"/>
        <v>7.8926598263614839E-2</v>
      </c>
      <c r="M69" s="105">
        <v>0</v>
      </c>
      <c r="N69" s="106"/>
      <c r="P69" s="139">
        <f t="shared" si="9"/>
        <v>0</v>
      </c>
      <c r="R69" s="135" t="s">
        <v>447</v>
      </c>
      <c r="S69" s="136">
        <v>1267</v>
      </c>
      <c r="T69" s="136">
        <v>1252</v>
      </c>
    </row>
    <row r="70" spans="1:20" ht="20.100000000000001" customHeight="1">
      <c r="A70" s="100">
        <v>61</v>
      </c>
      <c r="B70" s="116" t="s">
        <v>111</v>
      </c>
      <c r="C70" s="113" t="s">
        <v>101</v>
      </c>
      <c r="D70" s="121">
        <v>1678</v>
      </c>
      <c r="E70" s="121">
        <v>1627</v>
      </c>
      <c r="F70" s="121">
        <f t="shared" si="8"/>
        <v>96.960667461263412</v>
      </c>
      <c r="G70" s="121">
        <v>1</v>
      </c>
      <c r="H70" s="103">
        <f t="shared" si="4"/>
        <v>5.9594755661501783E-2</v>
      </c>
      <c r="I70" s="121">
        <v>1616</v>
      </c>
      <c r="J70" s="103">
        <f t="shared" si="6"/>
        <v>96.305125148986889</v>
      </c>
      <c r="K70" s="104">
        <v>10</v>
      </c>
      <c r="L70" s="103">
        <f t="shared" si="7"/>
        <v>0.59594755661501786</v>
      </c>
      <c r="M70" s="105">
        <v>0</v>
      </c>
      <c r="N70" s="106"/>
      <c r="P70" s="139">
        <f t="shared" si="9"/>
        <v>-29</v>
      </c>
      <c r="R70" s="135" t="s">
        <v>445</v>
      </c>
      <c r="S70" s="136">
        <v>1678</v>
      </c>
      <c r="T70" s="136">
        <v>1598</v>
      </c>
    </row>
    <row r="71" spans="1:20" ht="20.100000000000001" customHeight="1">
      <c r="A71" s="100">
        <v>62</v>
      </c>
      <c r="B71" s="113" t="s">
        <v>112</v>
      </c>
      <c r="C71" s="113" t="s">
        <v>113</v>
      </c>
      <c r="D71" s="104">
        <v>3570</v>
      </c>
      <c r="E71" s="104">
        <v>3570</v>
      </c>
      <c r="F71" s="103">
        <f t="shared" ref="F71:F134" si="10">(E71/D71)*100</f>
        <v>100</v>
      </c>
      <c r="G71" s="104">
        <v>0</v>
      </c>
      <c r="H71" s="103">
        <f t="shared" si="4"/>
        <v>0</v>
      </c>
      <c r="I71" s="104">
        <v>3555</v>
      </c>
      <c r="J71" s="103">
        <f t="shared" si="6"/>
        <v>99.579831932773118</v>
      </c>
      <c r="K71" s="104">
        <v>15</v>
      </c>
      <c r="L71" s="103">
        <f t="shared" si="7"/>
        <v>0.42016806722689076</v>
      </c>
      <c r="M71" s="105">
        <v>0</v>
      </c>
      <c r="N71" s="106"/>
      <c r="O71" s="88"/>
      <c r="P71" s="88"/>
      <c r="Q71" s="88"/>
      <c r="R71" s="88"/>
    </row>
    <row r="72" spans="1:20" ht="20.100000000000001" customHeight="1">
      <c r="A72" s="100">
        <v>63</v>
      </c>
      <c r="B72" s="113" t="s">
        <v>114</v>
      </c>
      <c r="C72" s="113" t="s">
        <v>113</v>
      </c>
      <c r="D72" s="104">
        <v>3556</v>
      </c>
      <c r="E72" s="104">
        <v>3556</v>
      </c>
      <c r="F72" s="103">
        <f t="shared" si="10"/>
        <v>100</v>
      </c>
      <c r="G72" s="104">
        <v>0</v>
      </c>
      <c r="H72" s="103">
        <f t="shared" si="4"/>
        <v>0</v>
      </c>
      <c r="I72" s="104">
        <v>3141</v>
      </c>
      <c r="J72" s="103">
        <f t="shared" si="6"/>
        <v>88.329583802024743</v>
      </c>
      <c r="K72" s="104">
        <v>415</v>
      </c>
      <c r="L72" s="103">
        <f t="shared" si="7"/>
        <v>11.670416197975253</v>
      </c>
      <c r="M72" s="105">
        <v>0</v>
      </c>
      <c r="N72" s="106"/>
      <c r="O72" s="88"/>
      <c r="P72" s="88"/>
      <c r="Q72" s="88"/>
      <c r="R72" s="88"/>
    </row>
    <row r="73" spans="1:20" ht="20.100000000000001" customHeight="1">
      <c r="A73" s="100">
        <v>64</v>
      </c>
      <c r="B73" s="113" t="s">
        <v>115</v>
      </c>
      <c r="C73" s="113" t="s">
        <v>113</v>
      </c>
      <c r="D73" s="104">
        <v>2716</v>
      </c>
      <c r="E73" s="104">
        <v>2716</v>
      </c>
      <c r="F73" s="103">
        <f t="shared" si="10"/>
        <v>100</v>
      </c>
      <c r="G73" s="104">
        <v>0</v>
      </c>
      <c r="H73" s="103">
        <f t="shared" si="4"/>
        <v>0</v>
      </c>
      <c r="I73" s="104">
        <v>2712</v>
      </c>
      <c r="J73" s="103">
        <f t="shared" si="6"/>
        <v>99.852724594992637</v>
      </c>
      <c r="K73" s="104">
        <v>4</v>
      </c>
      <c r="L73" s="103">
        <f t="shared" si="7"/>
        <v>0.14727540500736377</v>
      </c>
      <c r="M73" s="105">
        <v>0</v>
      </c>
      <c r="N73" s="106"/>
      <c r="O73" s="88"/>
      <c r="P73" s="88"/>
      <c r="Q73" s="88"/>
      <c r="R73" s="88"/>
    </row>
    <row r="74" spans="1:20" ht="20.100000000000001" customHeight="1">
      <c r="A74" s="100">
        <v>65</v>
      </c>
      <c r="B74" s="113" t="s">
        <v>116</v>
      </c>
      <c r="C74" s="113" t="s">
        <v>113</v>
      </c>
      <c r="D74" s="117">
        <v>1680</v>
      </c>
      <c r="E74" s="117">
        <v>1680</v>
      </c>
      <c r="F74" s="119">
        <f>(E74/D74)*100</f>
        <v>100</v>
      </c>
      <c r="G74" s="119">
        <v>0</v>
      </c>
      <c r="H74" s="103">
        <f t="shared" si="4"/>
        <v>0</v>
      </c>
      <c r="I74" s="117">
        <v>1671</v>
      </c>
      <c r="J74" s="103">
        <f t="shared" ref="J74:J105" si="11">(I74/D74)*100</f>
        <v>99.464285714285722</v>
      </c>
      <c r="K74" s="119">
        <v>9</v>
      </c>
      <c r="L74" s="103">
        <f t="shared" ref="L74:L105" si="12">(K74/D74)*100</f>
        <v>0.5357142857142857</v>
      </c>
      <c r="M74" s="105">
        <v>0</v>
      </c>
      <c r="N74" s="106"/>
      <c r="O74" s="88"/>
      <c r="P74" s="88"/>
      <c r="Q74" s="88"/>
      <c r="R74" s="88"/>
    </row>
    <row r="75" spans="1:20" ht="20.100000000000001" customHeight="1">
      <c r="A75" s="100">
        <v>66</v>
      </c>
      <c r="B75" s="113" t="s">
        <v>117</v>
      </c>
      <c r="C75" s="113" t="s">
        <v>113</v>
      </c>
      <c r="D75" s="104">
        <v>2347</v>
      </c>
      <c r="E75" s="104">
        <v>2347</v>
      </c>
      <c r="F75" s="103">
        <f t="shared" si="10"/>
        <v>100</v>
      </c>
      <c r="G75" s="104">
        <v>0</v>
      </c>
      <c r="H75" s="103">
        <f t="shared" ref="H75:H138" si="13">G75/D75*100</f>
        <v>0</v>
      </c>
      <c r="I75" s="104">
        <v>2334</v>
      </c>
      <c r="J75" s="103">
        <f t="shared" si="11"/>
        <v>99.446101406050275</v>
      </c>
      <c r="K75" s="104">
        <v>13</v>
      </c>
      <c r="L75" s="103">
        <f t="shared" si="12"/>
        <v>0.55389859394972307</v>
      </c>
      <c r="M75" s="105">
        <v>0</v>
      </c>
      <c r="N75" s="106"/>
      <c r="O75" s="88"/>
      <c r="P75" s="88"/>
      <c r="Q75" s="88"/>
      <c r="R75" s="88"/>
    </row>
    <row r="76" spans="1:20" ht="20.100000000000001" customHeight="1">
      <c r="A76" s="100">
        <v>67</v>
      </c>
      <c r="B76" s="113" t="s">
        <v>118</v>
      </c>
      <c r="C76" s="113" t="s">
        <v>113</v>
      </c>
      <c r="D76" s="104">
        <v>2385</v>
      </c>
      <c r="E76" s="104">
        <v>2385</v>
      </c>
      <c r="F76" s="103">
        <f t="shared" si="10"/>
        <v>100</v>
      </c>
      <c r="G76" s="104">
        <v>0</v>
      </c>
      <c r="H76" s="103">
        <f t="shared" si="13"/>
        <v>0</v>
      </c>
      <c r="I76" s="104">
        <v>2385</v>
      </c>
      <c r="J76" s="103">
        <f t="shared" si="11"/>
        <v>100</v>
      </c>
      <c r="K76" s="104">
        <v>0</v>
      </c>
      <c r="L76" s="103">
        <f t="shared" si="12"/>
        <v>0</v>
      </c>
      <c r="M76" s="105">
        <v>0</v>
      </c>
      <c r="N76" s="106"/>
      <c r="O76" s="88"/>
      <c r="P76" s="88"/>
      <c r="Q76" s="88"/>
      <c r="R76" s="88"/>
    </row>
    <row r="77" spans="1:20" ht="20.100000000000001" customHeight="1">
      <c r="A77" s="100">
        <v>68</v>
      </c>
      <c r="B77" s="113" t="s">
        <v>119</v>
      </c>
      <c r="C77" s="113" t="s">
        <v>113</v>
      </c>
      <c r="D77" s="102">
        <v>1987</v>
      </c>
      <c r="E77" s="102">
        <v>1987</v>
      </c>
      <c r="F77" s="103">
        <f t="shared" si="10"/>
        <v>100</v>
      </c>
      <c r="G77" s="102">
        <v>0</v>
      </c>
      <c r="H77" s="103">
        <f t="shared" si="13"/>
        <v>0</v>
      </c>
      <c r="I77" s="102">
        <v>1949</v>
      </c>
      <c r="J77" s="103">
        <f t="shared" si="11"/>
        <v>98.087569199798693</v>
      </c>
      <c r="K77" s="102">
        <v>38</v>
      </c>
      <c r="L77" s="103">
        <f t="shared" si="12"/>
        <v>1.9124308002013084</v>
      </c>
      <c r="M77" s="105">
        <v>0</v>
      </c>
      <c r="N77" s="106"/>
      <c r="O77" s="88"/>
      <c r="P77" s="88"/>
      <c r="Q77" s="88"/>
      <c r="R77" s="88"/>
    </row>
    <row r="78" spans="1:20" ht="20.100000000000001" customHeight="1">
      <c r="A78" s="100">
        <v>69</v>
      </c>
      <c r="B78" s="113" t="s">
        <v>120</v>
      </c>
      <c r="C78" s="113" t="s">
        <v>113</v>
      </c>
      <c r="D78" s="104">
        <v>1807</v>
      </c>
      <c r="E78" s="104">
        <v>1807</v>
      </c>
      <c r="F78" s="103">
        <f t="shared" si="10"/>
        <v>100</v>
      </c>
      <c r="G78" s="104">
        <v>0</v>
      </c>
      <c r="H78" s="103">
        <f t="shared" si="13"/>
        <v>0</v>
      </c>
      <c r="I78" s="104">
        <v>1807</v>
      </c>
      <c r="J78" s="103">
        <f t="shared" si="11"/>
        <v>100</v>
      </c>
      <c r="K78" s="104">
        <v>0</v>
      </c>
      <c r="L78" s="103">
        <f t="shared" si="12"/>
        <v>0</v>
      </c>
      <c r="M78" s="105">
        <v>0</v>
      </c>
      <c r="N78" s="106"/>
      <c r="O78" s="88"/>
      <c r="P78" s="88"/>
      <c r="Q78" s="88"/>
      <c r="R78" s="88"/>
    </row>
    <row r="79" spans="1:20" ht="20.100000000000001" customHeight="1">
      <c r="A79" s="100">
        <v>70</v>
      </c>
      <c r="B79" s="113" t="s">
        <v>121</v>
      </c>
      <c r="C79" s="113" t="s">
        <v>113</v>
      </c>
      <c r="D79" s="104">
        <v>1618</v>
      </c>
      <c r="E79" s="104">
        <v>1618</v>
      </c>
      <c r="F79" s="103">
        <f t="shared" si="10"/>
        <v>100</v>
      </c>
      <c r="G79" s="104">
        <v>0</v>
      </c>
      <c r="H79" s="103">
        <f t="shared" si="13"/>
        <v>0</v>
      </c>
      <c r="I79" s="104">
        <v>1609</v>
      </c>
      <c r="J79" s="103">
        <f t="shared" si="11"/>
        <v>99.443757725587147</v>
      </c>
      <c r="K79" s="104">
        <v>9</v>
      </c>
      <c r="L79" s="103">
        <f t="shared" si="12"/>
        <v>0.55624227441285534</v>
      </c>
      <c r="M79" s="105">
        <v>0</v>
      </c>
      <c r="N79" s="106"/>
      <c r="O79" s="88"/>
      <c r="P79" s="88"/>
      <c r="Q79" s="88"/>
      <c r="R79" s="88"/>
    </row>
    <row r="80" spans="1:20" ht="20.100000000000001" customHeight="1">
      <c r="A80" s="100">
        <v>71</v>
      </c>
      <c r="B80" s="113" t="s">
        <v>122</v>
      </c>
      <c r="C80" s="113" t="s">
        <v>113</v>
      </c>
      <c r="D80" s="104">
        <v>416</v>
      </c>
      <c r="E80" s="104">
        <v>416</v>
      </c>
      <c r="F80" s="103">
        <f t="shared" si="10"/>
        <v>100</v>
      </c>
      <c r="G80" s="104">
        <v>0</v>
      </c>
      <c r="H80" s="103">
        <f t="shared" si="13"/>
        <v>0</v>
      </c>
      <c r="I80" s="104">
        <v>413</v>
      </c>
      <c r="J80" s="103">
        <f t="shared" si="11"/>
        <v>99.27884615384616</v>
      </c>
      <c r="K80" s="104">
        <v>3</v>
      </c>
      <c r="L80" s="103">
        <f t="shared" si="12"/>
        <v>0.72115384615384615</v>
      </c>
      <c r="M80" s="105">
        <v>0</v>
      </c>
      <c r="N80" s="106"/>
      <c r="O80" s="88"/>
      <c r="P80" s="88"/>
      <c r="Q80" s="88"/>
      <c r="R80" s="88"/>
    </row>
    <row r="81" spans="1:18" ht="20.100000000000001" customHeight="1">
      <c r="A81" s="100">
        <v>72</v>
      </c>
      <c r="B81" s="113" t="s">
        <v>123</v>
      </c>
      <c r="C81" s="113" t="s">
        <v>113</v>
      </c>
      <c r="D81" s="104">
        <v>1329</v>
      </c>
      <c r="E81" s="104">
        <v>1329</v>
      </c>
      <c r="F81" s="103">
        <f t="shared" si="10"/>
        <v>100</v>
      </c>
      <c r="G81" s="104">
        <v>0</v>
      </c>
      <c r="H81" s="103">
        <f t="shared" si="13"/>
        <v>0</v>
      </c>
      <c r="I81" s="104">
        <v>1312</v>
      </c>
      <c r="J81" s="103">
        <f t="shared" si="11"/>
        <v>98.720842738901425</v>
      </c>
      <c r="K81" s="104">
        <v>17</v>
      </c>
      <c r="L81" s="103">
        <f t="shared" si="12"/>
        <v>1.2791572610985704</v>
      </c>
      <c r="M81" s="105">
        <v>0</v>
      </c>
      <c r="N81" s="106"/>
      <c r="O81" s="88"/>
      <c r="P81" s="88"/>
      <c r="Q81" s="88"/>
      <c r="R81" s="88"/>
    </row>
    <row r="82" spans="1:18" ht="20.100000000000001" customHeight="1">
      <c r="A82" s="100">
        <v>73</v>
      </c>
      <c r="B82" s="113" t="s">
        <v>124</v>
      </c>
      <c r="C82" s="113" t="s">
        <v>113</v>
      </c>
      <c r="D82" s="104">
        <v>1395</v>
      </c>
      <c r="E82" s="104">
        <v>1395</v>
      </c>
      <c r="F82" s="103">
        <f t="shared" si="10"/>
        <v>100</v>
      </c>
      <c r="G82" s="104">
        <v>0</v>
      </c>
      <c r="H82" s="103">
        <f t="shared" si="13"/>
        <v>0</v>
      </c>
      <c r="I82" s="104">
        <v>1380</v>
      </c>
      <c r="J82" s="103">
        <f t="shared" si="11"/>
        <v>98.924731182795696</v>
      </c>
      <c r="K82" s="104">
        <v>15</v>
      </c>
      <c r="L82" s="103">
        <f t="shared" si="12"/>
        <v>1.0752688172043012</v>
      </c>
      <c r="M82" s="105">
        <v>0</v>
      </c>
      <c r="N82" s="106"/>
      <c r="O82" s="88"/>
      <c r="P82" s="88"/>
      <c r="Q82" s="88"/>
      <c r="R82" s="88"/>
    </row>
    <row r="83" spans="1:18" ht="20.100000000000001" customHeight="1">
      <c r="A83" s="100">
        <v>74</v>
      </c>
      <c r="B83" s="113" t="s">
        <v>125</v>
      </c>
      <c r="C83" s="113" t="s">
        <v>126</v>
      </c>
      <c r="D83" s="104">
        <v>1543</v>
      </c>
      <c r="E83" s="104">
        <v>1543</v>
      </c>
      <c r="F83" s="103">
        <f t="shared" si="10"/>
        <v>100</v>
      </c>
      <c r="G83" s="104">
        <v>0</v>
      </c>
      <c r="H83" s="103">
        <f t="shared" si="13"/>
        <v>0</v>
      </c>
      <c r="I83" s="104">
        <v>1543</v>
      </c>
      <c r="J83" s="103">
        <f t="shared" si="11"/>
        <v>100</v>
      </c>
      <c r="K83" s="104">
        <v>0</v>
      </c>
      <c r="L83" s="103">
        <f t="shared" si="12"/>
        <v>0</v>
      </c>
      <c r="M83" s="105">
        <v>0</v>
      </c>
      <c r="N83" s="106"/>
      <c r="O83" s="88"/>
      <c r="P83" s="88"/>
      <c r="Q83" s="88"/>
      <c r="R83" s="88"/>
    </row>
    <row r="84" spans="1:18" ht="20.100000000000001" customHeight="1">
      <c r="A84" s="100">
        <v>75</v>
      </c>
      <c r="B84" s="113" t="s">
        <v>127</v>
      </c>
      <c r="C84" s="113" t="s">
        <v>126</v>
      </c>
      <c r="D84" s="104">
        <v>2226</v>
      </c>
      <c r="E84" s="104">
        <v>2226</v>
      </c>
      <c r="F84" s="103">
        <f t="shared" si="10"/>
        <v>100</v>
      </c>
      <c r="G84" s="104">
        <v>0</v>
      </c>
      <c r="H84" s="103">
        <f t="shared" si="13"/>
        <v>0</v>
      </c>
      <c r="I84" s="104">
        <v>2226</v>
      </c>
      <c r="J84" s="103">
        <f t="shared" si="11"/>
        <v>100</v>
      </c>
      <c r="K84" s="104">
        <v>0</v>
      </c>
      <c r="L84" s="103">
        <f t="shared" si="12"/>
        <v>0</v>
      </c>
      <c r="M84" s="105">
        <v>0</v>
      </c>
      <c r="N84" s="106"/>
      <c r="O84" s="88"/>
      <c r="P84" s="88"/>
      <c r="Q84" s="88"/>
      <c r="R84" s="88"/>
    </row>
    <row r="85" spans="1:18" ht="20.100000000000001" customHeight="1">
      <c r="A85" s="100">
        <v>76</v>
      </c>
      <c r="B85" s="113" t="s">
        <v>128</v>
      </c>
      <c r="C85" s="113" t="s">
        <v>126</v>
      </c>
      <c r="D85" s="104">
        <v>573</v>
      </c>
      <c r="E85" s="104">
        <v>568</v>
      </c>
      <c r="F85" s="103">
        <f>(E85/D85)*100</f>
        <v>99.127399650959859</v>
      </c>
      <c r="G85" s="104">
        <v>0</v>
      </c>
      <c r="H85" s="103">
        <f t="shared" si="13"/>
        <v>0</v>
      </c>
      <c r="I85" s="104">
        <v>567</v>
      </c>
      <c r="J85" s="103">
        <f t="shared" si="11"/>
        <v>98.952879581151834</v>
      </c>
      <c r="K85" s="104">
        <v>1</v>
      </c>
      <c r="L85" s="103">
        <f t="shared" si="12"/>
        <v>0.17452006980802792</v>
      </c>
      <c r="M85" s="105">
        <v>0</v>
      </c>
      <c r="N85" s="106"/>
      <c r="O85" s="88"/>
      <c r="P85" s="88"/>
      <c r="Q85" s="88"/>
      <c r="R85" s="88"/>
    </row>
    <row r="86" spans="1:18" ht="20.100000000000001" customHeight="1">
      <c r="A86" s="100">
        <v>77</v>
      </c>
      <c r="B86" s="113" t="s">
        <v>129</v>
      </c>
      <c r="C86" s="113" t="s">
        <v>126</v>
      </c>
      <c r="D86" s="104">
        <v>3309</v>
      </c>
      <c r="E86" s="104">
        <v>3309</v>
      </c>
      <c r="F86" s="103">
        <f t="shared" si="10"/>
        <v>100</v>
      </c>
      <c r="G86" s="104">
        <v>0</v>
      </c>
      <c r="H86" s="103">
        <f t="shared" si="13"/>
        <v>0</v>
      </c>
      <c r="I86" s="104">
        <v>3309</v>
      </c>
      <c r="J86" s="103">
        <f t="shared" si="11"/>
        <v>100</v>
      </c>
      <c r="K86" s="104"/>
      <c r="L86" s="103">
        <f t="shared" si="12"/>
        <v>0</v>
      </c>
      <c r="M86" s="105">
        <v>0</v>
      </c>
      <c r="N86" s="106"/>
      <c r="O86" s="88"/>
      <c r="P86" s="88"/>
      <c r="Q86" s="88"/>
      <c r="R86" s="88"/>
    </row>
    <row r="87" spans="1:18" ht="20.100000000000001" customHeight="1">
      <c r="A87" s="100">
        <v>78</v>
      </c>
      <c r="B87" s="113" t="s">
        <v>130</v>
      </c>
      <c r="C87" s="113" t="s">
        <v>126</v>
      </c>
      <c r="D87" s="104">
        <v>1729</v>
      </c>
      <c r="E87" s="104">
        <v>1637</v>
      </c>
      <c r="F87" s="103">
        <f t="shared" si="10"/>
        <v>94.679005205321005</v>
      </c>
      <c r="G87" s="104">
        <v>0</v>
      </c>
      <c r="H87" s="103">
        <f t="shared" si="13"/>
        <v>0</v>
      </c>
      <c r="I87" s="104">
        <v>1629</v>
      </c>
      <c r="J87" s="103">
        <f t="shared" si="11"/>
        <v>94.216310005783683</v>
      </c>
      <c r="K87" s="104">
        <v>8</v>
      </c>
      <c r="L87" s="103">
        <f t="shared" si="12"/>
        <v>0.46269519953730476</v>
      </c>
      <c r="M87" s="105">
        <v>0</v>
      </c>
      <c r="N87" s="106"/>
      <c r="O87" s="88"/>
      <c r="P87" s="88"/>
      <c r="Q87" s="88"/>
      <c r="R87" s="88"/>
    </row>
    <row r="88" spans="1:18" ht="20.100000000000001" customHeight="1">
      <c r="A88" s="100">
        <v>79</v>
      </c>
      <c r="B88" s="113" t="s">
        <v>131</v>
      </c>
      <c r="C88" s="113" t="s">
        <v>126</v>
      </c>
      <c r="D88" s="104">
        <v>2239</v>
      </c>
      <c r="E88" s="104">
        <v>2214</v>
      </c>
      <c r="F88" s="103">
        <f t="shared" si="10"/>
        <v>98.883430102724432</v>
      </c>
      <c r="G88" s="104">
        <v>0</v>
      </c>
      <c r="H88" s="103">
        <f t="shared" si="13"/>
        <v>0</v>
      </c>
      <c r="I88" s="104">
        <v>2213</v>
      </c>
      <c r="J88" s="103">
        <f t="shared" si="11"/>
        <v>98.838767306833404</v>
      </c>
      <c r="K88" s="104">
        <v>1</v>
      </c>
      <c r="L88" s="103">
        <f t="shared" si="12"/>
        <v>4.4662795891022775E-2</v>
      </c>
      <c r="M88" s="105">
        <v>0</v>
      </c>
      <c r="N88" s="106"/>
      <c r="O88" s="88"/>
      <c r="P88" s="88"/>
      <c r="Q88" s="88"/>
      <c r="R88" s="88"/>
    </row>
    <row r="89" spans="1:18" ht="20.100000000000001" customHeight="1">
      <c r="A89" s="100">
        <v>80</v>
      </c>
      <c r="B89" s="113" t="s">
        <v>132</v>
      </c>
      <c r="C89" s="113" t="s">
        <v>126</v>
      </c>
      <c r="D89" s="104">
        <v>2009</v>
      </c>
      <c r="E89" s="104">
        <v>1968</v>
      </c>
      <c r="F89" s="103">
        <f t="shared" si="10"/>
        <v>97.959183673469383</v>
      </c>
      <c r="G89" s="104">
        <v>0</v>
      </c>
      <c r="H89" s="103">
        <f t="shared" si="13"/>
        <v>0</v>
      </c>
      <c r="I89" s="104">
        <v>1966</v>
      </c>
      <c r="J89" s="103">
        <f t="shared" si="11"/>
        <v>97.859631657541073</v>
      </c>
      <c r="K89" s="104">
        <v>2</v>
      </c>
      <c r="L89" s="103">
        <f t="shared" si="12"/>
        <v>9.9552015928322551E-2</v>
      </c>
      <c r="M89" s="105">
        <v>0</v>
      </c>
      <c r="N89" s="106"/>
      <c r="O89" s="88"/>
      <c r="P89" s="88"/>
      <c r="Q89" s="88"/>
      <c r="R89" s="88"/>
    </row>
    <row r="90" spans="1:18" ht="20.100000000000001" customHeight="1">
      <c r="A90" s="100">
        <v>81</v>
      </c>
      <c r="B90" s="113" t="s">
        <v>133</v>
      </c>
      <c r="C90" s="113" t="s">
        <v>126</v>
      </c>
      <c r="D90" s="104">
        <v>599</v>
      </c>
      <c r="E90" s="104">
        <v>583</v>
      </c>
      <c r="F90" s="103">
        <f t="shared" si="10"/>
        <v>97.328881469115188</v>
      </c>
      <c r="G90" s="104">
        <v>0</v>
      </c>
      <c r="H90" s="103">
        <f t="shared" si="13"/>
        <v>0</v>
      </c>
      <c r="I90" s="104">
        <v>583</v>
      </c>
      <c r="J90" s="103">
        <f t="shared" si="11"/>
        <v>97.328881469115188</v>
      </c>
      <c r="K90" s="104">
        <v>0</v>
      </c>
      <c r="L90" s="103">
        <f t="shared" si="12"/>
        <v>0</v>
      </c>
      <c r="M90" s="105">
        <v>0</v>
      </c>
      <c r="N90" s="106"/>
      <c r="O90" s="88"/>
      <c r="P90" s="88"/>
      <c r="Q90" s="88"/>
      <c r="R90" s="88"/>
    </row>
    <row r="91" spans="1:18" ht="20.100000000000001" customHeight="1">
      <c r="A91" s="100">
        <v>82</v>
      </c>
      <c r="B91" s="113" t="s">
        <v>134</v>
      </c>
      <c r="C91" s="113" t="s">
        <v>126</v>
      </c>
      <c r="D91" s="104">
        <v>2471</v>
      </c>
      <c r="E91" s="104">
        <v>2471</v>
      </c>
      <c r="F91" s="103">
        <f t="shared" si="10"/>
        <v>100</v>
      </c>
      <c r="G91" s="104">
        <v>0</v>
      </c>
      <c r="H91" s="103">
        <f t="shared" si="13"/>
        <v>0</v>
      </c>
      <c r="I91" s="104">
        <v>2466</v>
      </c>
      <c r="J91" s="103">
        <f t="shared" si="11"/>
        <v>99.797652772157022</v>
      </c>
      <c r="K91" s="104">
        <v>5</v>
      </c>
      <c r="L91" s="103">
        <f t="shared" si="12"/>
        <v>0.20234722784297854</v>
      </c>
      <c r="M91" s="105">
        <v>0</v>
      </c>
      <c r="N91" s="106"/>
      <c r="O91" s="88"/>
      <c r="P91" s="88"/>
      <c r="Q91" s="88"/>
      <c r="R91" s="88"/>
    </row>
    <row r="92" spans="1:18" ht="20.100000000000001" customHeight="1">
      <c r="A92" s="100">
        <v>83</v>
      </c>
      <c r="B92" s="113" t="s">
        <v>135</v>
      </c>
      <c r="C92" s="113" t="s">
        <v>126</v>
      </c>
      <c r="D92" s="104">
        <v>2196</v>
      </c>
      <c r="E92" s="104">
        <v>2055</v>
      </c>
      <c r="F92" s="103">
        <f t="shared" si="10"/>
        <v>93.579234972677597</v>
      </c>
      <c r="G92" s="104">
        <v>0</v>
      </c>
      <c r="H92" s="103">
        <f t="shared" si="13"/>
        <v>0</v>
      </c>
      <c r="I92" s="104">
        <v>2052</v>
      </c>
      <c r="J92" s="103">
        <f t="shared" si="11"/>
        <v>93.442622950819683</v>
      </c>
      <c r="K92" s="104">
        <v>3</v>
      </c>
      <c r="L92" s="103">
        <f t="shared" si="12"/>
        <v>0.13661202185792351</v>
      </c>
      <c r="M92" s="105">
        <v>0</v>
      </c>
      <c r="N92" s="106"/>
      <c r="O92" s="88"/>
      <c r="P92" s="88"/>
      <c r="Q92" s="88"/>
      <c r="R92" s="88"/>
    </row>
    <row r="93" spans="1:18" ht="20.100000000000001" customHeight="1">
      <c r="A93" s="100">
        <v>84</v>
      </c>
      <c r="B93" s="113" t="s">
        <v>136</v>
      </c>
      <c r="C93" s="113" t="s">
        <v>126</v>
      </c>
      <c r="D93" s="104">
        <v>970</v>
      </c>
      <c r="E93" s="104">
        <v>930</v>
      </c>
      <c r="F93" s="103">
        <f t="shared" si="10"/>
        <v>95.876288659793815</v>
      </c>
      <c r="G93" s="104">
        <v>0</v>
      </c>
      <c r="H93" s="103">
        <f t="shared" si="13"/>
        <v>0</v>
      </c>
      <c r="I93" s="104">
        <v>922</v>
      </c>
      <c r="J93" s="103">
        <f t="shared" si="11"/>
        <v>95.051546391752566</v>
      </c>
      <c r="K93" s="104">
        <v>8</v>
      </c>
      <c r="L93" s="103">
        <f t="shared" si="12"/>
        <v>0.82474226804123718</v>
      </c>
      <c r="M93" s="105">
        <v>0</v>
      </c>
      <c r="N93" s="106"/>
      <c r="O93" s="88"/>
      <c r="P93" s="88"/>
      <c r="Q93" s="88"/>
      <c r="R93" s="88"/>
    </row>
    <row r="94" spans="1:18" ht="20.100000000000001" customHeight="1">
      <c r="A94" s="100">
        <v>85</v>
      </c>
      <c r="B94" s="113" t="s">
        <v>137</v>
      </c>
      <c r="C94" s="113" t="s">
        <v>138</v>
      </c>
      <c r="D94" s="104">
        <v>3851</v>
      </c>
      <c r="E94" s="104">
        <v>3851</v>
      </c>
      <c r="F94" s="103">
        <f t="shared" si="10"/>
        <v>100</v>
      </c>
      <c r="G94" s="104">
        <v>0</v>
      </c>
      <c r="H94" s="103">
        <f t="shared" si="13"/>
        <v>0</v>
      </c>
      <c r="I94" s="104">
        <v>3851</v>
      </c>
      <c r="J94" s="103">
        <f t="shared" si="11"/>
        <v>100</v>
      </c>
      <c r="K94" s="104">
        <v>0</v>
      </c>
      <c r="L94" s="103">
        <f t="shared" si="12"/>
        <v>0</v>
      </c>
      <c r="M94" s="105">
        <v>0</v>
      </c>
      <c r="N94" s="106"/>
      <c r="O94" s="88"/>
      <c r="P94" s="88"/>
      <c r="Q94" s="88"/>
      <c r="R94" s="88"/>
    </row>
    <row r="95" spans="1:18" ht="20.100000000000001" customHeight="1">
      <c r="A95" s="100">
        <v>86</v>
      </c>
      <c r="B95" s="113" t="s">
        <v>139</v>
      </c>
      <c r="C95" s="113" t="s">
        <v>138</v>
      </c>
      <c r="D95" s="104">
        <v>2945</v>
      </c>
      <c r="E95" s="104">
        <v>2945</v>
      </c>
      <c r="F95" s="103">
        <f t="shared" si="10"/>
        <v>100</v>
      </c>
      <c r="G95" s="104">
        <v>4</v>
      </c>
      <c r="H95" s="103">
        <f t="shared" si="13"/>
        <v>0.13582342954159593</v>
      </c>
      <c r="I95" s="104">
        <v>2922</v>
      </c>
      <c r="J95" s="103">
        <f t="shared" si="11"/>
        <v>99.219015280135821</v>
      </c>
      <c r="K95" s="104">
        <v>19</v>
      </c>
      <c r="L95" s="103">
        <f t="shared" si="12"/>
        <v>0.64516129032258063</v>
      </c>
      <c r="M95" s="105">
        <v>0</v>
      </c>
      <c r="N95" s="106"/>
      <c r="O95" s="88"/>
      <c r="P95" s="88"/>
      <c r="Q95" s="88"/>
      <c r="R95" s="88"/>
    </row>
    <row r="96" spans="1:18" ht="20.100000000000001" customHeight="1">
      <c r="A96" s="100">
        <v>87</v>
      </c>
      <c r="B96" s="113" t="s">
        <v>140</v>
      </c>
      <c r="C96" s="113" t="s">
        <v>138</v>
      </c>
      <c r="D96" s="104">
        <v>2583</v>
      </c>
      <c r="E96" s="104">
        <v>2583</v>
      </c>
      <c r="F96" s="103">
        <f t="shared" si="10"/>
        <v>100</v>
      </c>
      <c r="G96" s="104">
        <v>0</v>
      </c>
      <c r="H96" s="103">
        <f t="shared" si="13"/>
        <v>0</v>
      </c>
      <c r="I96" s="104">
        <v>2583</v>
      </c>
      <c r="J96" s="103">
        <f t="shared" si="11"/>
        <v>100</v>
      </c>
      <c r="K96" s="104">
        <v>0</v>
      </c>
      <c r="L96" s="103">
        <f t="shared" si="12"/>
        <v>0</v>
      </c>
      <c r="M96" s="105">
        <v>0</v>
      </c>
      <c r="N96" s="106"/>
      <c r="O96" s="88"/>
      <c r="P96" s="88"/>
      <c r="Q96" s="88"/>
      <c r="R96" s="88"/>
    </row>
    <row r="97" spans="1:18" ht="20.100000000000001" customHeight="1">
      <c r="A97" s="100">
        <v>88</v>
      </c>
      <c r="B97" s="113" t="s">
        <v>141</v>
      </c>
      <c r="C97" s="113" t="s">
        <v>138</v>
      </c>
      <c r="D97" s="104">
        <v>3025</v>
      </c>
      <c r="E97" s="104">
        <v>3025</v>
      </c>
      <c r="F97" s="103">
        <f t="shared" si="10"/>
        <v>100</v>
      </c>
      <c r="G97" s="104">
        <v>0</v>
      </c>
      <c r="H97" s="103">
        <f t="shared" si="13"/>
        <v>0</v>
      </c>
      <c r="I97" s="104">
        <v>3025</v>
      </c>
      <c r="J97" s="103">
        <f t="shared" si="11"/>
        <v>100</v>
      </c>
      <c r="K97" s="104">
        <v>0</v>
      </c>
      <c r="L97" s="103">
        <f t="shared" si="12"/>
        <v>0</v>
      </c>
      <c r="M97" s="105">
        <v>0</v>
      </c>
      <c r="N97" s="106"/>
      <c r="O97" s="88"/>
      <c r="P97" s="88"/>
      <c r="Q97" s="88"/>
      <c r="R97" s="88"/>
    </row>
    <row r="98" spans="1:18" ht="20.100000000000001" customHeight="1">
      <c r="A98" s="100">
        <v>89</v>
      </c>
      <c r="B98" s="113" t="s">
        <v>142</v>
      </c>
      <c r="C98" s="113" t="s">
        <v>138</v>
      </c>
      <c r="D98" s="104">
        <v>2125</v>
      </c>
      <c r="E98" s="104">
        <v>2125</v>
      </c>
      <c r="F98" s="103">
        <f t="shared" si="10"/>
        <v>100</v>
      </c>
      <c r="G98" s="104">
        <v>1</v>
      </c>
      <c r="H98" s="103">
        <f t="shared" si="13"/>
        <v>4.7058823529411764E-2</v>
      </c>
      <c r="I98" s="104">
        <v>2117</v>
      </c>
      <c r="J98" s="103">
        <f t="shared" si="11"/>
        <v>99.623529411764707</v>
      </c>
      <c r="K98" s="104">
        <v>7</v>
      </c>
      <c r="L98" s="103">
        <f t="shared" si="12"/>
        <v>0.32941176470588235</v>
      </c>
      <c r="M98" s="105">
        <v>0</v>
      </c>
      <c r="N98" s="106"/>
      <c r="O98" s="88"/>
      <c r="P98" s="88"/>
      <c r="Q98" s="88"/>
      <c r="R98" s="88"/>
    </row>
    <row r="99" spans="1:18" ht="20.100000000000001" customHeight="1">
      <c r="A99" s="100">
        <v>90</v>
      </c>
      <c r="B99" s="113" t="s">
        <v>143</v>
      </c>
      <c r="C99" s="113" t="s">
        <v>138</v>
      </c>
      <c r="D99" s="104">
        <v>3032</v>
      </c>
      <c r="E99" s="104">
        <v>3032</v>
      </c>
      <c r="F99" s="103">
        <f t="shared" si="10"/>
        <v>100</v>
      </c>
      <c r="G99" s="104">
        <v>0</v>
      </c>
      <c r="H99" s="103">
        <f t="shared" si="13"/>
        <v>0</v>
      </c>
      <c r="I99" s="104">
        <v>3031</v>
      </c>
      <c r="J99" s="103">
        <f t="shared" si="11"/>
        <v>99.967018469656992</v>
      </c>
      <c r="K99" s="104">
        <v>1</v>
      </c>
      <c r="L99" s="103">
        <f t="shared" si="12"/>
        <v>3.2981530343007916E-2</v>
      </c>
      <c r="M99" s="105">
        <v>0</v>
      </c>
      <c r="N99" s="106"/>
      <c r="O99" s="88"/>
      <c r="P99" s="88"/>
      <c r="Q99" s="88"/>
      <c r="R99" s="88"/>
    </row>
    <row r="100" spans="1:18" ht="20.100000000000001" customHeight="1">
      <c r="A100" s="100">
        <v>91</v>
      </c>
      <c r="B100" s="113" t="s">
        <v>144</v>
      </c>
      <c r="C100" s="113" t="s">
        <v>138</v>
      </c>
      <c r="D100" s="104">
        <v>4617</v>
      </c>
      <c r="E100" s="104">
        <v>4617</v>
      </c>
      <c r="F100" s="103">
        <f t="shared" si="10"/>
        <v>100</v>
      </c>
      <c r="G100" s="104">
        <v>0</v>
      </c>
      <c r="H100" s="103">
        <f t="shared" si="13"/>
        <v>0</v>
      </c>
      <c r="I100" s="104">
        <v>4611</v>
      </c>
      <c r="J100" s="103">
        <f t="shared" si="11"/>
        <v>99.870045484080578</v>
      </c>
      <c r="K100" s="104">
        <v>6</v>
      </c>
      <c r="L100" s="103">
        <f t="shared" si="12"/>
        <v>0.12995451591942819</v>
      </c>
      <c r="M100" s="105">
        <v>0</v>
      </c>
      <c r="N100" s="106"/>
      <c r="O100" s="88"/>
      <c r="P100" s="88"/>
      <c r="Q100" s="88"/>
      <c r="R100" s="88"/>
    </row>
    <row r="101" spans="1:18" ht="20.100000000000001" customHeight="1">
      <c r="A101" s="100">
        <v>92</v>
      </c>
      <c r="B101" s="113" t="s">
        <v>145</v>
      </c>
      <c r="C101" s="113" t="s">
        <v>138</v>
      </c>
      <c r="D101" s="104">
        <v>2950</v>
      </c>
      <c r="E101" s="104">
        <v>2950</v>
      </c>
      <c r="F101" s="103">
        <f t="shared" si="10"/>
        <v>100</v>
      </c>
      <c r="G101" s="104">
        <v>0</v>
      </c>
      <c r="H101" s="103">
        <f t="shared" si="13"/>
        <v>0</v>
      </c>
      <c r="I101" s="104">
        <v>2901</v>
      </c>
      <c r="J101" s="103">
        <f t="shared" si="11"/>
        <v>98.33898305084746</v>
      </c>
      <c r="K101" s="104">
        <v>49</v>
      </c>
      <c r="L101" s="103">
        <f t="shared" si="12"/>
        <v>1.6610169491525422</v>
      </c>
      <c r="M101" s="105">
        <v>0</v>
      </c>
      <c r="N101" s="106"/>
      <c r="O101" s="88"/>
      <c r="P101" s="88"/>
      <c r="Q101" s="88"/>
      <c r="R101" s="88"/>
    </row>
    <row r="102" spans="1:18" ht="20.100000000000001" customHeight="1">
      <c r="A102" s="100">
        <v>93</v>
      </c>
      <c r="B102" s="113" t="s">
        <v>146</v>
      </c>
      <c r="C102" s="113" t="s">
        <v>138</v>
      </c>
      <c r="D102" s="104">
        <v>3735</v>
      </c>
      <c r="E102" s="104">
        <v>3735</v>
      </c>
      <c r="F102" s="103">
        <f t="shared" si="10"/>
        <v>100</v>
      </c>
      <c r="G102" s="104">
        <v>0</v>
      </c>
      <c r="H102" s="103">
        <f t="shared" si="13"/>
        <v>0</v>
      </c>
      <c r="I102" s="104">
        <v>3719</v>
      </c>
      <c r="J102" s="103">
        <f t="shared" si="11"/>
        <v>99.571619812583663</v>
      </c>
      <c r="K102" s="104">
        <v>16</v>
      </c>
      <c r="L102" s="103">
        <f t="shared" si="12"/>
        <v>0.42838018741633199</v>
      </c>
      <c r="M102" s="105">
        <v>0</v>
      </c>
      <c r="N102" s="106"/>
      <c r="O102" s="88"/>
      <c r="P102" s="88"/>
      <c r="Q102" s="88"/>
      <c r="R102" s="88"/>
    </row>
    <row r="103" spans="1:18" ht="20.100000000000001" customHeight="1">
      <c r="A103" s="100">
        <v>94</v>
      </c>
      <c r="B103" s="113" t="s">
        <v>147</v>
      </c>
      <c r="C103" s="113" t="s">
        <v>138</v>
      </c>
      <c r="D103" s="104">
        <v>2779</v>
      </c>
      <c r="E103" s="104">
        <v>2779</v>
      </c>
      <c r="F103" s="103">
        <f t="shared" si="10"/>
        <v>100</v>
      </c>
      <c r="G103" s="104">
        <v>0</v>
      </c>
      <c r="H103" s="103">
        <f t="shared" si="13"/>
        <v>0</v>
      </c>
      <c r="I103" s="104">
        <v>2779</v>
      </c>
      <c r="J103" s="103">
        <f t="shared" si="11"/>
        <v>100</v>
      </c>
      <c r="K103" s="104">
        <v>0</v>
      </c>
      <c r="L103" s="103">
        <f t="shared" si="12"/>
        <v>0</v>
      </c>
      <c r="M103" s="105">
        <v>0</v>
      </c>
      <c r="N103" s="106"/>
      <c r="O103" s="88"/>
      <c r="P103" s="88"/>
      <c r="Q103" s="88"/>
      <c r="R103" s="88"/>
    </row>
    <row r="104" spans="1:18" ht="20.100000000000001" customHeight="1">
      <c r="A104" s="100">
        <v>95</v>
      </c>
      <c r="B104" s="113" t="s">
        <v>148</v>
      </c>
      <c r="C104" s="113" t="s">
        <v>138</v>
      </c>
      <c r="D104" s="104">
        <v>2397</v>
      </c>
      <c r="E104" s="104">
        <v>2397</v>
      </c>
      <c r="F104" s="103">
        <f t="shared" si="10"/>
        <v>100</v>
      </c>
      <c r="G104" s="104">
        <v>0</v>
      </c>
      <c r="H104" s="103">
        <f t="shared" si="13"/>
        <v>0</v>
      </c>
      <c r="I104" s="104">
        <v>2393</v>
      </c>
      <c r="J104" s="103">
        <f t="shared" si="11"/>
        <v>99.8331247392574</v>
      </c>
      <c r="K104" s="104">
        <v>4</v>
      </c>
      <c r="L104" s="103">
        <f t="shared" si="12"/>
        <v>0.1668752607425949</v>
      </c>
      <c r="M104" s="105">
        <v>0</v>
      </c>
      <c r="N104" s="106"/>
      <c r="O104" s="88"/>
      <c r="P104" s="88"/>
      <c r="Q104" s="88"/>
      <c r="R104" s="88"/>
    </row>
    <row r="105" spans="1:18" ht="20.100000000000001" customHeight="1">
      <c r="A105" s="100">
        <v>96</v>
      </c>
      <c r="B105" s="113" t="s">
        <v>149</v>
      </c>
      <c r="C105" s="113" t="s">
        <v>138</v>
      </c>
      <c r="D105" s="104">
        <v>3284</v>
      </c>
      <c r="E105" s="104">
        <v>3284</v>
      </c>
      <c r="F105" s="103">
        <f t="shared" si="10"/>
        <v>100</v>
      </c>
      <c r="G105" s="104">
        <v>0</v>
      </c>
      <c r="H105" s="103">
        <f t="shared" si="13"/>
        <v>0</v>
      </c>
      <c r="I105" s="104">
        <v>3284</v>
      </c>
      <c r="J105" s="103">
        <f t="shared" si="11"/>
        <v>100</v>
      </c>
      <c r="K105" s="104">
        <v>0</v>
      </c>
      <c r="L105" s="103">
        <f t="shared" si="12"/>
        <v>0</v>
      </c>
      <c r="M105" s="105">
        <v>0</v>
      </c>
      <c r="N105" s="106"/>
      <c r="O105" s="88"/>
      <c r="P105" s="88"/>
      <c r="Q105" s="88"/>
      <c r="R105" s="88"/>
    </row>
    <row r="106" spans="1:18" ht="20.100000000000001" customHeight="1">
      <c r="A106" s="100">
        <v>97</v>
      </c>
      <c r="B106" s="113" t="s">
        <v>150</v>
      </c>
      <c r="C106" s="113" t="s">
        <v>138</v>
      </c>
      <c r="D106" s="104">
        <v>4576</v>
      </c>
      <c r="E106" s="104">
        <v>4576</v>
      </c>
      <c r="F106" s="103">
        <f t="shared" si="10"/>
        <v>100</v>
      </c>
      <c r="G106" s="104">
        <v>0</v>
      </c>
      <c r="H106" s="103">
        <f t="shared" si="13"/>
        <v>0</v>
      </c>
      <c r="I106" s="104">
        <v>4570</v>
      </c>
      <c r="J106" s="103">
        <f t="shared" ref="J106:J137" si="14">(I106/D106)*100</f>
        <v>99.86888111888112</v>
      </c>
      <c r="K106" s="104">
        <v>6</v>
      </c>
      <c r="L106" s="103">
        <f t="shared" ref="L106:L137" si="15">(K106/D106)*100</f>
        <v>0.13111888111888112</v>
      </c>
      <c r="M106" s="105">
        <v>0</v>
      </c>
      <c r="N106" s="106"/>
      <c r="O106" s="88"/>
      <c r="P106" s="88"/>
      <c r="Q106" s="88"/>
      <c r="R106" s="88"/>
    </row>
    <row r="107" spans="1:18" ht="20.100000000000001" customHeight="1">
      <c r="A107" s="100">
        <v>98</v>
      </c>
      <c r="B107" s="113" t="s">
        <v>151</v>
      </c>
      <c r="C107" s="113" t="s">
        <v>138</v>
      </c>
      <c r="D107" s="104">
        <v>3396</v>
      </c>
      <c r="E107" s="104">
        <v>3396</v>
      </c>
      <c r="F107" s="103">
        <f t="shared" si="10"/>
        <v>100</v>
      </c>
      <c r="G107" s="104">
        <v>0</v>
      </c>
      <c r="H107" s="103">
        <f t="shared" si="13"/>
        <v>0</v>
      </c>
      <c r="I107" s="104">
        <v>3380</v>
      </c>
      <c r="J107" s="103">
        <f t="shared" si="14"/>
        <v>99.528857479387511</v>
      </c>
      <c r="K107" s="104">
        <v>16</v>
      </c>
      <c r="L107" s="103">
        <f t="shared" si="15"/>
        <v>0.47114252061248524</v>
      </c>
      <c r="M107" s="105">
        <v>0</v>
      </c>
      <c r="N107" s="106"/>
      <c r="O107" s="88"/>
      <c r="P107" s="88"/>
      <c r="Q107" s="88"/>
      <c r="R107" s="88"/>
    </row>
    <row r="108" spans="1:18" ht="20.100000000000001" customHeight="1">
      <c r="A108" s="100">
        <v>99</v>
      </c>
      <c r="B108" s="113" t="s">
        <v>152</v>
      </c>
      <c r="C108" s="113" t="s">
        <v>138</v>
      </c>
      <c r="D108" s="104">
        <v>4813</v>
      </c>
      <c r="E108" s="104">
        <v>4813</v>
      </c>
      <c r="F108" s="104">
        <v>100</v>
      </c>
      <c r="G108" s="104" t="s">
        <v>153</v>
      </c>
      <c r="H108" s="103">
        <f t="shared" si="13"/>
        <v>0</v>
      </c>
      <c r="I108" s="104">
        <v>4776</v>
      </c>
      <c r="J108" s="103">
        <f t="shared" si="14"/>
        <v>99.231248701433614</v>
      </c>
      <c r="K108" s="104">
        <v>37</v>
      </c>
      <c r="L108" s="103">
        <f t="shared" si="15"/>
        <v>0.76875129856638269</v>
      </c>
      <c r="M108" s="105">
        <v>0</v>
      </c>
      <c r="N108" s="106"/>
      <c r="O108" s="88"/>
      <c r="P108" s="88"/>
      <c r="Q108" s="88"/>
      <c r="R108" s="88"/>
    </row>
    <row r="109" spans="1:18" ht="20.100000000000001" customHeight="1">
      <c r="A109" s="100">
        <v>100</v>
      </c>
      <c r="B109" s="113" t="s">
        <v>154</v>
      </c>
      <c r="C109" s="113" t="s">
        <v>138</v>
      </c>
      <c r="D109" s="104">
        <v>4946</v>
      </c>
      <c r="E109" s="104">
        <v>4946</v>
      </c>
      <c r="F109" s="103">
        <f t="shared" si="10"/>
        <v>100</v>
      </c>
      <c r="G109" s="104" t="s">
        <v>153</v>
      </c>
      <c r="H109" s="103">
        <f t="shared" si="13"/>
        <v>0</v>
      </c>
      <c r="I109" s="104">
        <v>4909</v>
      </c>
      <c r="J109" s="103">
        <f t="shared" si="14"/>
        <v>99.251920744035587</v>
      </c>
      <c r="K109" s="104">
        <v>37</v>
      </c>
      <c r="L109" s="103">
        <f t="shared" si="15"/>
        <v>0.7480792559644156</v>
      </c>
      <c r="M109" s="105">
        <v>0</v>
      </c>
      <c r="N109" s="106"/>
      <c r="O109" s="88"/>
      <c r="P109" s="88"/>
      <c r="Q109" s="88"/>
      <c r="R109" s="88"/>
    </row>
    <row r="110" spans="1:18" ht="20.100000000000001" customHeight="1">
      <c r="A110" s="100">
        <v>101</v>
      </c>
      <c r="B110" s="113" t="s">
        <v>155</v>
      </c>
      <c r="C110" s="113" t="s">
        <v>138</v>
      </c>
      <c r="D110" s="104">
        <v>4030</v>
      </c>
      <c r="E110" s="104">
        <v>4030</v>
      </c>
      <c r="F110" s="103">
        <f t="shared" si="10"/>
        <v>100</v>
      </c>
      <c r="G110" s="104" t="s">
        <v>153</v>
      </c>
      <c r="H110" s="103">
        <f t="shared" si="13"/>
        <v>0</v>
      </c>
      <c r="I110" s="104">
        <v>4030</v>
      </c>
      <c r="J110" s="103">
        <f t="shared" si="14"/>
        <v>100</v>
      </c>
      <c r="K110" s="104">
        <v>0</v>
      </c>
      <c r="L110" s="103">
        <f t="shared" si="15"/>
        <v>0</v>
      </c>
      <c r="M110" s="105">
        <v>0</v>
      </c>
      <c r="N110" s="106"/>
      <c r="O110" s="88"/>
      <c r="P110" s="88"/>
      <c r="Q110" s="88"/>
      <c r="R110" s="88"/>
    </row>
    <row r="111" spans="1:18" ht="20.100000000000001" customHeight="1">
      <c r="A111" s="100">
        <v>102</v>
      </c>
      <c r="B111" s="113" t="s">
        <v>156</v>
      </c>
      <c r="C111" s="113" t="s">
        <v>138</v>
      </c>
      <c r="D111" s="104">
        <v>13728</v>
      </c>
      <c r="E111" s="104">
        <v>13728</v>
      </c>
      <c r="F111" s="103">
        <f t="shared" si="10"/>
        <v>100</v>
      </c>
      <c r="G111" s="104">
        <v>0</v>
      </c>
      <c r="H111" s="103">
        <f t="shared" si="13"/>
        <v>0</v>
      </c>
      <c r="I111" s="104">
        <v>13710</v>
      </c>
      <c r="J111" s="103">
        <f t="shared" si="14"/>
        <v>99.86888111888112</v>
      </c>
      <c r="K111" s="104">
        <v>18</v>
      </c>
      <c r="L111" s="103">
        <f t="shared" si="15"/>
        <v>0.13111888111888112</v>
      </c>
      <c r="M111" s="105">
        <v>0</v>
      </c>
      <c r="N111" s="106"/>
      <c r="O111" s="88"/>
      <c r="P111" s="88"/>
      <c r="Q111" s="88"/>
      <c r="R111" s="88"/>
    </row>
    <row r="112" spans="1:18" ht="20.100000000000001" customHeight="1">
      <c r="A112" s="100">
        <v>103</v>
      </c>
      <c r="B112" s="113" t="s">
        <v>157</v>
      </c>
      <c r="C112" s="113" t="s">
        <v>138</v>
      </c>
      <c r="D112" s="104">
        <v>3762</v>
      </c>
      <c r="E112" s="104">
        <v>3762</v>
      </c>
      <c r="F112" s="103">
        <f t="shared" si="10"/>
        <v>100</v>
      </c>
      <c r="G112" s="104">
        <v>0</v>
      </c>
      <c r="H112" s="103">
        <f t="shared" si="13"/>
        <v>0</v>
      </c>
      <c r="I112" s="104">
        <v>3762</v>
      </c>
      <c r="J112" s="103">
        <f t="shared" si="14"/>
        <v>100</v>
      </c>
      <c r="K112" s="104">
        <v>0</v>
      </c>
      <c r="L112" s="103">
        <f t="shared" si="15"/>
        <v>0</v>
      </c>
      <c r="M112" s="105">
        <v>0</v>
      </c>
      <c r="N112" s="106"/>
      <c r="O112" s="88"/>
      <c r="P112" s="88"/>
      <c r="Q112" s="88"/>
      <c r="R112" s="88"/>
    </row>
    <row r="113" spans="1:18" ht="20.100000000000001" customHeight="1">
      <c r="A113" s="100">
        <v>104</v>
      </c>
      <c r="B113" s="113" t="s">
        <v>158</v>
      </c>
      <c r="C113" s="113" t="s">
        <v>138</v>
      </c>
      <c r="D113" s="104">
        <v>3615</v>
      </c>
      <c r="E113" s="104">
        <v>3615</v>
      </c>
      <c r="F113" s="103">
        <f t="shared" si="10"/>
        <v>100</v>
      </c>
      <c r="G113" s="104">
        <v>0</v>
      </c>
      <c r="H113" s="103">
        <f t="shared" si="13"/>
        <v>0</v>
      </c>
      <c r="I113" s="104">
        <v>3468</v>
      </c>
      <c r="J113" s="103">
        <f t="shared" si="14"/>
        <v>95.933609958506224</v>
      </c>
      <c r="K113" s="104">
        <v>147</v>
      </c>
      <c r="L113" s="103">
        <f t="shared" si="15"/>
        <v>4.0663900414937757</v>
      </c>
      <c r="M113" s="105">
        <v>0</v>
      </c>
      <c r="N113" s="106"/>
      <c r="O113" s="88"/>
      <c r="P113" s="88"/>
      <c r="Q113" s="88"/>
      <c r="R113" s="88"/>
    </row>
    <row r="114" spans="1:18" ht="20.100000000000001" customHeight="1">
      <c r="A114" s="100">
        <v>105</v>
      </c>
      <c r="B114" s="113" t="s">
        <v>159</v>
      </c>
      <c r="C114" s="113" t="s">
        <v>160</v>
      </c>
      <c r="D114" s="104">
        <v>1637</v>
      </c>
      <c r="E114" s="104">
        <v>1637</v>
      </c>
      <c r="F114" s="103">
        <f t="shared" si="10"/>
        <v>100</v>
      </c>
      <c r="G114" s="104">
        <v>0</v>
      </c>
      <c r="H114" s="103">
        <f t="shared" si="13"/>
        <v>0</v>
      </c>
      <c r="I114" s="104">
        <v>1560</v>
      </c>
      <c r="J114" s="103">
        <f t="shared" si="14"/>
        <v>95.296273671350036</v>
      </c>
      <c r="K114" s="104">
        <v>77</v>
      </c>
      <c r="L114" s="103">
        <f t="shared" si="15"/>
        <v>4.7037263286499691</v>
      </c>
      <c r="M114" s="105">
        <v>0</v>
      </c>
      <c r="N114" s="106"/>
      <c r="O114" s="88"/>
      <c r="P114" s="88"/>
      <c r="Q114" s="88"/>
      <c r="R114" s="88"/>
    </row>
    <row r="115" spans="1:18" ht="20.100000000000001" customHeight="1">
      <c r="A115" s="100">
        <v>106</v>
      </c>
      <c r="B115" s="113" t="s">
        <v>161</v>
      </c>
      <c r="C115" s="113" t="s">
        <v>160</v>
      </c>
      <c r="D115" s="104">
        <v>2265</v>
      </c>
      <c r="E115" s="104">
        <v>2265</v>
      </c>
      <c r="F115" s="103">
        <f t="shared" si="10"/>
        <v>100</v>
      </c>
      <c r="G115" s="104">
        <v>0</v>
      </c>
      <c r="H115" s="103">
        <f t="shared" si="13"/>
        <v>0</v>
      </c>
      <c r="I115" s="104">
        <v>2263</v>
      </c>
      <c r="J115" s="103">
        <f t="shared" si="14"/>
        <v>99.911699779249446</v>
      </c>
      <c r="K115" s="104">
        <v>2</v>
      </c>
      <c r="L115" s="103">
        <f t="shared" si="15"/>
        <v>8.8300220750551883E-2</v>
      </c>
      <c r="M115" s="105">
        <v>0</v>
      </c>
      <c r="N115" s="106"/>
      <c r="O115" s="88"/>
      <c r="P115" s="88"/>
      <c r="Q115" s="88"/>
      <c r="R115" s="88"/>
    </row>
    <row r="116" spans="1:18" ht="20.100000000000001" customHeight="1">
      <c r="A116" s="100">
        <v>107</v>
      </c>
      <c r="B116" s="113" t="s">
        <v>162</v>
      </c>
      <c r="C116" s="113" t="s">
        <v>160</v>
      </c>
      <c r="D116" s="104">
        <v>1995</v>
      </c>
      <c r="E116" s="104">
        <v>1995</v>
      </c>
      <c r="F116" s="103">
        <f t="shared" si="10"/>
        <v>100</v>
      </c>
      <c r="G116" s="104">
        <v>7</v>
      </c>
      <c r="H116" s="103">
        <f t="shared" si="13"/>
        <v>0.35087719298245612</v>
      </c>
      <c r="I116" s="104">
        <v>1265</v>
      </c>
      <c r="J116" s="103">
        <f t="shared" si="14"/>
        <v>63.408521303258148</v>
      </c>
      <c r="K116" s="104">
        <v>723</v>
      </c>
      <c r="L116" s="103">
        <f t="shared" si="15"/>
        <v>36.2406015037594</v>
      </c>
      <c r="M116" s="105">
        <v>0</v>
      </c>
      <c r="N116" s="106"/>
      <c r="O116" s="88"/>
      <c r="P116" s="88"/>
      <c r="Q116" s="88"/>
      <c r="R116" s="88"/>
    </row>
    <row r="117" spans="1:18" ht="20.100000000000001" customHeight="1">
      <c r="A117" s="100">
        <v>108</v>
      </c>
      <c r="B117" s="113" t="s">
        <v>163</v>
      </c>
      <c r="C117" s="113" t="s">
        <v>160</v>
      </c>
      <c r="D117" s="104">
        <v>3435</v>
      </c>
      <c r="E117" s="104">
        <v>3435</v>
      </c>
      <c r="F117" s="103">
        <f t="shared" si="10"/>
        <v>100</v>
      </c>
      <c r="G117" s="104">
        <v>0</v>
      </c>
      <c r="H117" s="103">
        <f t="shared" si="13"/>
        <v>0</v>
      </c>
      <c r="I117" s="104">
        <v>3409</v>
      </c>
      <c r="J117" s="103">
        <f t="shared" si="14"/>
        <v>99.243085880640464</v>
      </c>
      <c r="K117" s="104">
        <v>26</v>
      </c>
      <c r="L117" s="103">
        <f t="shared" si="15"/>
        <v>0.75691411935953412</v>
      </c>
      <c r="M117" s="105">
        <v>0</v>
      </c>
      <c r="N117" s="106"/>
      <c r="O117" s="88"/>
      <c r="P117" s="88"/>
      <c r="Q117" s="88"/>
      <c r="R117" s="88"/>
    </row>
    <row r="118" spans="1:18" ht="20.100000000000001" customHeight="1">
      <c r="A118" s="100">
        <v>109</v>
      </c>
      <c r="B118" s="113" t="s">
        <v>164</v>
      </c>
      <c r="C118" s="113" t="s">
        <v>160</v>
      </c>
      <c r="D118" s="104">
        <v>1674</v>
      </c>
      <c r="E118" s="104">
        <v>1674</v>
      </c>
      <c r="F118" s="103">
        <f t="shared" si="10"/>
        <v>100</v>
      </c>
      <c r="G118" s="104">
        <v>0</v>
      </c>
      <c r="H118" s="103">
        <f t="shared" si="13"/>
        <v>0</v>
      </c>
      <c r="I118" s="104">
        <v>1662</v>
      </c>
      <c r="J118" s="103">
        <f t="shared" si="14"/>
        <v>99.283154121863802</v>
      </c>
      <c r="K118" s="104">
        <v>12</v>
      </c>
      <c r="L118" s="103">
        <f t="shared" si="15"/>
        <v>0.71684587813620071</v>
      </c>
      <c r="M118" s="105">
        <v>0</v>
      </c>
      <c r="N118" s="106"/>
      <c r="O118" s="88"/>
      <c r="P118" s="88"/>
      <c r="Q118" s="88"/>
      <c r="R118" s="88"/>
    </row>
    <row r="119" spans="1:18" ht="20.100000000000001" customHeight="1">
      <c r="A119" s="100">
        <v>110</v>
      </c>
      <c r="B119" s="113" t="s">
        <v>165</v>
      </c>
      <c r="C119" s="113" t="s">
        <v>160</v>
      </c>
      <c r="D119" s="104">
        <v>3106</v>
      </c>
      <c r="E119" s="104">
        <v>3106</v>
      </c>
      <c r="F119" s="103">
        <f t="shared" si="10"/>
        <v>100</v>
      </c>
      <c r="G119" s="104">
        <v>0</v>
      </c>
      <c r="H119" s="103">
        <f t="shared" si="13"/>
        <v>0</v>
      </c>
      <c r="I119" s="104">
        <v>2768</v>
      </c>
      <c r="J119" s="103">
        <f t="shared" si="14"/>
        <v>89.117836445589177</v>
      </c>
      <c r="K119" s="104">
        <v>338</v>
      </c>
      <c r="L119" s="103">
        <f t="shared" si="15"/>
        <v>10.882163554410818</v>
      </c>
      <c r="M119" s="105">
        <v>0</v>
      </c>
      <c r="N119" s="106"/>
      <c r="O119" s="88"/>
      <c r="P119" s="88"/>
      <c r="Q119" s="88"/>
      <c r="R119" s="88"/>
    </row>
    <row r="120" spans="1:18" ht="20.100000000000001" customHeight="1">
      <c r="A120" s="100">
        <v>111</v>
      </c>
      <c r="B120" s="113" t="s">
        <v>166</v>
      </c>
      <c r="C120" s="113" t="s">
        <v>160</v>
      </c>
      <c r="D120" s="104">
        <v>2867</v>
      </c>
      <c r="E120" s="104">
        <v>2867</v>
      </c>
      <c r="F120" s="103">
        <f t="shared" si="10"/>
        <v>100</v>
      </c>
      <c r="G120" s="104">
        <v>1</v>
      </c>
      <c r="H120" s="103">
        <f t="shared" si="13"/>
        <v>3.4879665155214512E-2</v>
      </c>
      <c r="I120" s="104">
        <v>2848</v>
      </c>
      <c r="J120" s="103">
        <f t="shared" si="14"/>
        <v>99.337286362050918</v>
      </c>
      <c r="K120" s="104">
        <v>18</v>
      </c>
      <c r="L120" s="103">
        <f t="shared" si="15"/>
        <v>0.62783397279386122</v>
      </c>
      <c r="M120" s="105">
        <v>0</v>
      </c>
      <c r="N120" s="106"/>
      <c r="O120" s="88"/>
      <c r="P120" s="88"/>
      <c r="Q120" s="88"/>
      <c r="R120" s="88"/>
    </row>
    <row r="121" spans="1:18" ht="20.100000000000001" customHeight="1">
      <c r="A121" s="100">
        <v>112</v>
      </c>
      <c r="B121" s="113" t="s">
        <v>167</v>
      </c>
      <c r="C121" s="113" t="s">
        <v>160</v>
      </c>
      <c r="D121" s="104">
        <v>2647</v>
      </c>
      <c r="E121" s="104">
        <v>2647</v>
      </c>
      <c r="F121" s="103">
        <f t="shared" si="10"/>
        <v>100</v>
      </c>
      <c r="G121" s="104">
        <v>1</v>
      </c>
      <c r="H121" s="103">
        <f t="shared" si="13"/>
        <v>3.7778617302606725E-2</v>
      </c>
      <c r="I121" s="104">
        <v>1813</v>
      </c>
      <c r="J121" s="103">
        <f t="shared" si="14"/>
        <v>68.492633169625989</v>
      </c>
      <c r="K121" s="104">
        <v>833</v>
      </c>
      <c r="L121" s="103">
        <f t="shared" si="15"/>
        <v>31.469588213071404</v>
      </c>
      <c r="M121" s="105">
        <v>0</v>
      </c>
      <c r="N121" s="106"/>
      <c r="O121" s="88"/>
      <c r="P121" s="88"/>
      <c r="Q121" s="88"/>
      <c r="R121" s="88"/>
    </row>
    <row r="122" spans="1:18" ht="20.100000000000001" customHeight="1">
      <c r="A122" s="100">
        <v>113</v>
      </c>
      <c r="B122" s="113" t="s">
        <v>168</v>
      </c>
      <c r="C122" s="113" t="s">
        <v>160</v>
      </c>
      <c r="D122" s="104">
        <v>5616</v>
      </c>
      <c r="E122" s="104">
        <v>5616</v>
      </c>
      <c r="F122" s="103">
        <f t="shared" si="10"/>
        <v>100</v>
      </c>
      <c r="G122" s="104">
        <v>8</v>
      </c>
      <c r="H122" s="103">
        <f t="shared" si="13"/>
        <v>0.14245014245014245</v>
      </c>
      <c r="I122" s="104">
        <v>5585</v>
      </c>
      <c r="J122" s="103">
        <f t="shared" si="14"/>
        <v>99.448005698005687</v>
      </c>
      <c r="K122" s="104">
        <v>23</v>
      </c>
      <c r="L122" s="103">
        <f t="shared" si="15"/>
        <v>0.40954415954415951</v>
      </c>
      <c r="M122" s="105">
        <v>0</v>
      </c>
      <c r="N122" s="106"/>
      <c r="O122" s="88"/>
      <c r="P122" s="88"/>
      <c r="Q122" s="88"/>
      <c r="R122" s="88"/>
    </row>
    <row r="123" spans="1:18" ht="20.100000000000001" customHeight="1">
      <c r="A123" s="100">
        <v>114</v>
      </c>
      <c r="B123" s="123" t="s">
        <v>169</v>
      </c>
      <c r="C123" s="113" t="s">
        <v>160</v>
      </c>
      <c r="D123" s="104">
        <v>2558</v>
      </c>
      <c r="E123" s="104">
        <v>2558</v>
      </c>
      <c r="F123" s="103">
        <f t="shared" si="10"/>
        <v>100</v>
      </c>
      <c r="G123" s="104">
        <v>0</v>
      </c>
      <c r="H123" s="103">
        <f t="shared" si="13"/>
        <v>0</v>
      </c>
      <c r="I123" s="104">
        <v>2553</v>
      </c>
      <c r="J123" s="103">
        <f t="shared" si="14"/>
        <v>99.804534792806876</v>
      </c>
      <c r="K123" s="104">
        <v>5</v>
      </c>
      <c r="L123" s="103">
        <f t="shared" si="15"/>
        <v>0.19546520719311961</v>
      </c>
      <c r="M123" s="105">
        <v>0</v>
      </c>
      <c r="N123" s="106"/>
      <c r="O123" s="88"/>
      <c r="P123" s="88"/>
      <c r="Q123" s="88"/>
      <c r="R123" s="88"/>
    </row>
    <row r="124" spans="1:18" ht="20.100000000000001" customHeight="1">
      <c r="A124" s="100">
        <v>115</v>
      </c>
      <c r="B124" s="113" t="s">
        <v>170</v>
      </c>
      <c r="C124" s="113" t="s">
        <v>160</v>
      </c>
      <c r="D124" s="104">
        <v>3667</v>
      </c>
      <c r="E124" s="104">
        <v>3667</v>
      </c>
      <c r="F124" s="103">
        <f t="shared" si="10"/>
        <v>100</v>
      </c>
      <c r="G124" s="104">
        <v>0</v>
      </c>
      <c r="H124" s="103">
        <f t="shared" si="13"/>
        <v>0</v>
      </c>
      <c r="I124" s="104">
        <v>3660</v>
      </c>
      <c r="J124" s="103">
        <f t="shared" si="14"/>
        <v>99.809108262885189</v>
      </c>
      <c r="K124" s="104">
        <v>7</v>
      </c>
      <c r="L124" s="103">
        <f t="shared" si="15"/>
        <v>0.19089173711480775</v>
      </c>
      <c r="M124" s="105">
        <v>0</v>
      </c>
      <c r="N124" s="106"/>
      <c r="O124" s="88"/>
      <c r="P124" s="88"/>
      <c r="Q124" s="88"/>
      <c r="R124" s="88"/>
    </row>
    <row r="125" spans="1:18" ht="20.100000000000001" customHeight="1">
      <c r="A125" s="100">
        <v>116</v>
      </c>
      <c r="B125" s="123" t="s">
        <v>171</v>
      </c>
      <c r="C125" s="113" t="s">
        <v>160</v>
      </c>
      <c r="D125" s="104">
        <v>3995</v>
      </c>
      <c r="E125" s="104">
        <v>3995</v>
      </c>
      <c r="F125" s="103">
        <f t="shared" si="10"/>
        <v>100</v>
      </c>
      <c r="G125" s="104">
        <v>0</v>
      </c>
      <c r="H125" s="103">
        <f t="shared" si="13"/>
        <v>0</v>
      </c>
      <c r="I125" s="104">
        <v>3925</v>
      </c>
      <c r="J125" s="103">
        <f t="shared" si="14"/>
        <v>98.247809762202749</v>
      </c>
      <c r="K125" s="104">
        <v>70</v>
      </c>
      <c r="L125" s="103">
        <f t="shared" si="15"/>
        <v>1.7521902377972465</v>
      </c>
      <c r="M125" s="105">
        <v>0</v>
      </c>
      <c r="N125" s="106"/>
      <c r="O125" s="88"/>
      <c r="P125" s="88"/>
      <c r="Q125" s="88"/>
      <c r="R125" s="88"/>
    </row>
    <row r="126" spans="1:18" ht="20.100000000000001" customHeight="1">
      <c r="A126" s="100">
        <v>117</v>
      </c>
      <c r="B126" s="112" t="s">
        <v>172</v>
      </c>
      <c r="C126" s="113" t="s">
        <v>160</v>
      </c>
      <c r="D126" s="104">
        <v>2674</v>
      </c>
      <c r="E126" s="104">
        <v>2674</v>
      </c>
      <c r="F126" s="103">
        <f t="shared" si="10"/>
        <v>100</v>
      </c>
      <c r="G126" s="104">
        <v>0</v>
      </c>
      <c r="H126" s="103">
        <f t="shared" si="13"/>
        <v>0</v>
      </c>
      <c r="I126" s="104">
        <v>2672</v>
      </c>
      <c r="J126" s="103">
        <f t="shared" si="14"/>
        <v>99.925205684367995</v>
      </c>
      <c r="K126" s="104">
        <v>2</v>
      </c>
      <c r="L126" s="103">
        <f t="shared" si="15"/>
        <v>7.4794315632011971E-2</v>
      </c>
      <c r="M126" s="105">
        <v>0</v>
      </c>
      <c r="N126" s="106"/>
      <c r="O126" s="88"/>
      <c r="P126" s="88"/>
      <c r="Q126" s="88"/>
      <c r="R126" s="88"/>
    </row>
    <row r="127" spans="1:18" ht="20.100000000000001" customHeight="1">
      <c r="A127" s="100">
        <v>118</v>
      </c>
      <c r="B127" s="112" t="s">
        <v>173</v>
      </c>
      <c r="C127" s="113" t="s">
        <v>160</v>
      </c>
      <c r="D127" s="104">
        <v>3039</v>
      </c>
      <c r="E127" s="104">
        <v>3039</v>
      </c>
      <c r="F127" s="103">
        <f t="shared" si="10"/>
        <v>100</v>
      </c>
      <c r="G127" s="104">
        <v>0</v>
      </c>
      <c r="H127" s="103">
        <f t="shared" si="13"/>
        <v>0</v>
      </c>
      <c r="I127" s="104">
        <v>2581</v>
      </c>
      <c r="J127" s="103">
        <f t="shared" si="14"/>
        <v>84.92925304376439</v>
      </c>
      <c r="K127" s="104">
        <v>458</v>
      </c>
      <c r="L127" s="103">
        <f t="shared" si="15"/>
        <v>15.070746956235602</v>
      </c>
      <c r="M127" s="105">
        <v>0</v>
      </c>
      <c r="N127" s="106"/>
      <c r="O127" s="88"/>
      <c r="P127" s="88"/>
      <c r="Q127" s="88"/>
      <c r="R127" s="88"/>
    </row>
    <row r="128" spans="1:18" ht="20.100000000000001" customHeight="1">
      <c r="A128" s="100">
        <v>119</v>
      </c>
      <c r="B128" s="113" t="s">
        <v>174</v>
      </c>
      <c r="C128" s="113" t="s">
        <v>175</v>
      </c>
      <c r="D128" s="121">
        <v>3064</v>
      </c>
      <c r="E128" s="121">
        <v>3064</v>
      </c>
      <c r="F128" s="104">
        <f t="shared" si="10"/>
        <v>100</v>
      </c>
      <c r="G128" s="124">
        <v>0</v>
      </c>
      <c r="H128" s="103">
        <f t="shared" si="13"/>
        <v>0</v>
      </c>
      <c r="I128" s="125">
        <v>3014</v>
      </c>
      <c r="J128" s="103">
        <f t="shared" si="14"/>
        <v>98.368146214099212</v>
      </c>
      <c r="K128" s="102">
        <v>50</v>
      </c>
      <c r="L128" s="103">
        <f t="shared" si="15"/>
        <v>1.6318537859007836</v>
      </c>
      <c r="M128" s="105">
        <v>0</v>
      </c>
      <c r="N128" s="106"/>
      <c r="O128" s="88"/>
      <c r="P128" s="88"/>
      <c r="Q128" s="88"/>
      <c r="R128" s="88"/>
    </row>
    <row r="129" spans="1:18" ht="20.100000000000001" customHeight="1">
      <c r="A129" s="100">
        <v>120</v>
      </c>
      <c r="B129" s="113" t="s">
        <v>176</v>
      </c>
      <c r="C129" s="113" t="s">
        <v>175</v>
      </c>
      <c r="D129" s="104">
        <v>1790</v>
      </c>
      <c r="E129" s="104">
        <v>1790</v>
      </c>
      <c r="F129" s="104">
        <f t="shared" si="10"/>
        <v>100</v>
      </c>
      <c r="G129" s="104">
        <v>0</v>
      </c>
      <c r="H129" s="103">
        <f t="shared" si="13"/>
        <v>0</v>
      </c>
      <c r="I129" s="104">
        <v>1789</v>
      </c>
      <c r="J129" s="103">
        <f t="shared" si="14"/>
        <v>99.944134078212286</v>
      </c>
      <c r="K129" s="104">
        <v>1</v>
      </c>
      <c r="L129" s="103">
        <f t="shared" si="15"/>
        <v>5.5865921787709494E-2</v>
      </c>
      <c r="M129" s="105">
        <v>0</v>
      </c>
      <c r="N129" s="106"/>
      <c r="O129" s="88"/>
      <c r="P129" s="88"/>
      <c r="Q129" s="88"/>
      <c r="R129" s="88"/>
    </row>
    <row r="130" spans="1:18" ht="20.100000000000001" customHeight="1">
      <c r="A130" s="100">
        <v>121</v>
      </c>
      <c r="B130" s="113" t="s">
        <v>177</v>
      </c>
      <c r="C130" s="113" t="s">
        <v>175</v>
      </c>
      <c r="D130" s="121">
        <v>2984</v>
      </c>
      <c r="E130" s="121">
        <v>2984</v>
      </c>
      <c r="F130" s="104">
        <f t="shared" si="10"/>
        <v>100</v>
      </c>
      <c r="G130" s="119">
        <v>0</v>
      </c>
      <c r="H130" s="103">
        <f t="shared" si="13"/>
        <v>0</v>
      </c>
      <c r="I130" s="121">
        <v>2880</v>
      </c>
      <c r="J130" s="103">
        <f t="shared" si="14"/>
        <v>96.514745308310992</v>
      </c>
      <c r="K130" s="104">
        <v>104</v>
      </c>
      <c r="L130" s="103">
        <f t="shared" si="15"/>
        <v>3.4852546916890081</v>
      </c>
      <c r="M130" s="105">
        <v>0</v>
      </c>
      <c r="N130" s="106"/>
      <c r="O130" s="88"/>
      <c r="P130" s="88"/>
      <c r="Q130" s="88"/>
      <c r="R130" s="88"/>
    </row>
    <row r="131" spans="1:18" ht="20.100000000000001" customHeight="1">
      <c r="A131" s="100">
        <v>122</v>
      </c>
      <c r="B131" s="113" t="s">
        <v>178</v>
      </c>
      <c r="C131" s="113" t="s">
        <v>175</v>
      </c>
      <c r="D131" s="102">
        <v>3783</v>
      </c>
      <c r="E131" s="102">
        <v>3783</v>
      </c>
      <c r="F131" s="104">
        <f t="shared" si="10"/>
        <v>100</v>
      </c>
      <c r="G131" s="102">
        <v>0</v>
      </c>
      <c r="H131" s="103">
        <f t="shared" si="13"/>
        <v>0</v>
      </c>
      <c r="I131" s="102">
        <v>3757</v>
      </c>
      <c r="J131" s="103">
        <f t="shared" si="14"/>
        <v>99.312714776632305</v>
      </c>
      <c r="K131" s="102">
        <v>26</v>
      </c>
      <c r="L131" s="103">
        <f t="shared" si="15"/>
        <v>0.6872852233676976</v>
      </c>
      <c r="M131" s="105">
        <v>0</v>
      </c>
      <c r="N131" s="106"/>
      <c r="O131" s="88"/>
      <c r="P131" s="88"/>
      <c r="Q131" s="88"/>
      <c r="R131" s="88"/>
    </row>
    <row r="132" spans="1:18" ht="20.100000000000001" customHeight="1">
      <c r="A132" s="100">
        <v>123</v>
      </c>
      <c r="B132" s="113" t="s">
        <v>179</v>
      </c>
      <c r="C132" s="113" t="s">
        <v>175</v>
      </c>
      <c r="D132" s="125">
        <v>2137</v>
      </c>
      <c r="E132" s="125">
        <v>2137</v>
      </c>
      <c r="F132" s="104">
        <f t="shared" si="10"/>
        <v>100</v>
      </c>
      <c r="G132" s="124">
        <v>0</v>
      </c>
      <c r="H132" s="103">
        <f t="shared" si="13"/>
        <v>0</v>
      </c>
      <c r="I132" s="125">
        <v>2106</v>
      </c>
      <c r="J132" s="103">
        <f t="shared" si="14"/>
        <v>98.549368273280308</v>
      </c>
      <c r="K132" s="102">
        <v>31</v>
      </c>
      <c r="L132" s="103">
        <f t="shared" si="15"/>
        <v>1.4506317267197004</v>
      </c>
      <c r="M132" s="105">
        <v>0</v>
      </c>
      <c r="N132" s="106"/>
      <c r="O132" s="88"/>
      <c r="P132" s="88"/>
      <c r="Q132" s="88"/>
      <c r="R132" s="88"/>
    </row>
    <row r="133" spans="1:18" ht="20.100000000000001" customHeight="1">
      <c r="A133" s="100">
        <v>124</v>
      </c>
      <c r="B133" s="113" t="s">
        <v>180</v>
      </c>
      <c r="C133" s="113" t="s">
        <v>175</v>
      </c>
      <c r="D133" s="102">
        <v>2325</v>
      </c>
      <c r="E133" s="102">
        <v>2325</v>
      </c>
      <c r="F133" s="104">
        <f t="shared" si="10"/>
        <v>100</v>
      </c>
      <c r="G133" s="102">
        <v>0</v>
      </c>
      <c r="H133" s="103">
        <f t="shared" si="13"/>
        <v>0</v>
      </c>
      <c r="I133" s="102">
        <v>2294</v>
      </c>
      <c r="J133" s="103">
        <f t="shared" si="14"/>
        <v>98.666666666666671</v>
      </c>
      <c r="K133" s="102">
        <v>31</v>
      </c>
      <c r="L133" s="103">
        <f t="shared" si="15"/>
        <v>1.3333333333333335</v>
      </c>
      <c r="M133" s="105">
        <v>0</v>
      </c>
      <c r="N133" s="106"/>
      <c r="O133" s="88"/>
      <c r="P133" s="88"/>
      <c r="Q133" s="88"/>
      <c r="R133" s="88"/>
    </row>
    <row r="134" spans="1:18" ht="20.100000000000001" customHeight="1">
      <c r="A134" s="100">
        <v>125</v>
      </c>
      <c r="B134" s="113" t="s">
        <v>181</v>
      </c>
      <c r="C134" s="113" t="s">
        <v>175</v>
      </c>
      <c r="D134" s="104">
        <v>3308</v>
      </c>
      <c r="E134" s="104">
        <v>3308</v>
      </c>
      <c r="F134" s="103">
        <f t="shared" si="10"/>
        <v>100</v>
      </c>
      <c r="G134" s="104">
        <v>0</v>
      </c>
      <c r="H134" s="103">
        <f t="shared" si="13"/>
        <v>0</v>
      </c>
      <c r="I134" s="104">
        <v>3193</v>
      </c>
      <c r="J134" s="103">
        <f t="shared" si="14"/>
        <v>96.523579201934709</v>
      </c>
      <c r="K134" s="104">
        <v>115</v>
      </c>
      <c r="L134" s="103">
        <f t="shared" si="15"/>
        <v>3.4764207980652961</v>
      </c>
      <c r="M134" s="105">
        <v>0</v>
      </c>
      <c r="N134" s="106"/>
      <c r="O134" s="88"/>
      <c r="P134" s="88"/>
      <c r="Q134" s="88"/>
      <c r="R134" s="88"/>
    </row>
    <row r="135" spans="1:18" ht="20.100000000000001" customHeight="1">
      <c r="A135" s="100">
        <v>126</v>
      </c>
      <c r="B135" s="113" t="s">
        <v>182</v>
      </c>
      <c r="C135" s="113" t="s">
        <v>175</v>
      </c>
      <c r="D135" s="102">
        <v>2757</v>
      </c>
      <c r="E135" s="102">
        <v>2757</v>
      </c>
      <c r="F135" s="103">
        <f t="shared" ref="F135:F159" si="16">(E135/D135)*100</f>
        <v>100</v>
      </c>
      <c r="G135" s="102">
        <v>0</v>
      </c>
      <c r="H135" s="103">
        <f t="shared" si="13"/>
        <v>0</v>
      </c>
      <c r="I135" s="102">
        <v>2756</v>
      </c>
      <c r="J135" s="103">
        <f t="shared" si="14"/>
        <v>99.963728690605734</v>
      </c>
      <c r="K135" s="102">
        <v>1</v>
      </c>
      <c r="L135" s="103">
        <f t="shared" si="15"/>
        <v>3.6271309394269133E-2</v>
      </c>
      <c r="M135" s="105">
        <v>0</v>
      </c>
      <c r="N135" s="106"/>
      <c r="O135" s="88"/>
      <c r="P135" s="88"/>
      <c r="Q135" s="88"/>
      <c r="R135" s="88"/>
    </row>
    <row r="136" spans="1:18" ht="20.100000000000001" customHeight="1">
      <c r="A136" s="100">
        <v>127</v>
      </c>
      <c r="B136" s="113" t="s">
        <v>183</v>
      </c>
      <c r="C136" s="113" t="s">
        <v>175</v>
      </c>
      <c r="D136" s="125">
        <v>2403</v>
      </c>
      <c r="E136" s="125">
        <v>2403</v>
      </c>
      <c r="F136" s="104">
        <f t="shared" si="16"/>
        <v>100</v>
      </c>
      <c r="G136" s="125">
        <v>0</v>
      </c>
      <c r="H136" s="103">
        <f t="shared" si="13"/>
        <v>0</v>
      </c>
      <c r="I136" s="125">
        <v>2307</v>
      </c>
      <c r="J136" s="103">
        <f t="shared" si="14"/>
        <v>96.004993757802751</v>
      </c>
      <c r="K136" s="126">
        <v>96</v>
      </c>
      <c r="L136" s="103">
        <f t="shared" si="15"/>
        <v>3.9950062421972534</v>
      </c>
      <c r="M136" s="105">
        <v>0</v>
      </c>
      <c r="N136" s="106"/>
      <c r="O136" s="88"/>
      <c r="P136" s="88"/>
      <c r="Q136" s="88"/>
      <c r="R136" s="88"/>
    </row>
    <row r="137" spans="1:18" ht="20.100000000000001" customHeight="1">
      <c r="A137" s="100">
        <v>128</v>
      </c>
      <c r="B137" s="113" t="s">
        <v>184</v>
      </c>
      <c r="C137" s="113" t="s">
        <v>175</v>
      </c>
      <c r="D137" s="102">
        <v>3251</v>
      </c>
      <c r="E137" s="102">
        <v>3251</v>
      </c>
      <c r="F137" s="103">
        <f t="shared" si="16"/>
        <v>100</v>
      </c>
      <c r="G137" s="102">
        <v>0</v>
      </c>
      <c r="H137" s="103">
        <f t="shared" si="13"/>
        <v>0</v>
      </c>
      <c r="I137" s="102">
        <v>3248</v>
      </c>
      <c r="J137" s="103">
        <f t="shared" si="14"/>
        <v>99.90772070132266</v>
      </c>
      <c r="K137" s="102">
        <v>3</v>
      </c>
      <c r="L137" s="103">
        <f t="shared" si="15"/>
        <v>9.2279298677330049E-2</v>
      </c>
      <c r="M137" s="105">
        <v>0</v>
      </c>
      <c r="N137" s="106"/>
      <c r="O137" s="88"/>
      <c r="P137" s="88"/>
      <c r="Q137" s="88"/>
      <c r="R137" s="88"/>
    </row>
    <row r="138" spans="1:18" ht="20.100000000000001" customHeight="1">
      <c r="A138" s="100">
        <v>129</v>
      </c>
      <c r="B138" s="113" t="s">
        <v>185</v>
      </c>
      <c r="C138" s="113" t="s">
        <v>175</v>
      </c>
      <c r="D138" s="121">
        <v>3711</v>
      </c>
      <c r="E138" s="121">
        <v>3711</v>
      </c>
      <c r="F138" s="103">
        <f t="shared" si="16"/>
        <v>100</v>
      </c>
      <c r="G138" s="121">
        <v>0</v>
      </c>
      <c r="H138" s="103">
        <f t="shared" si="13"/>
        <v>0</v>
      </c>
      <c r="I138" s="121">
        <v>3452</v>
      </c>
      <c r="J138" s="103">
        <f t="shared" ref="J138:J169" si="17">(I138/D138)*100</f>
        <v>93.020749124225276</v>
      </c>
      <c r="K138" s="120">
        <v>259</v>
      </c>
      <c r="L138" s="103">
        <f t="shared" ref="L138:L169" si="18">(K138/D138)*100</f>
        <v>6.9792508757747242</v>
      </c>
      <c r="M138" s="105">
        <v>0</v>
      </c>
      <c r="N138" s="106"/>
      <c r="O138" s="88"/>
      <c r="P138" s="88"/>
      <c r="Q138" s="88"/>
      <c r="R138" s="88"/>
    </row>
    <row r="139" spans="1:18" ht="20.100000000000001" customHeight="1">
      <c r="A139" s="100">
        <v>130</v>
      </c>
      <c r="B139" s="113" t="s">
        <v>186</v>
      </c>
      <c r="C139" s="113" t="s">
        <v>175</v>
      </c>
      <c r="D139" s="102">
        <v>3256</v>
      </c>
      <c r="E139" s="102">
        <v>3256</v>
      </c>
      <c r="F139" s="103">
        <f t="shared" si="16"/>
        <v>100</v>
      </c>
      <c r="G139" s="102">
        <v>0</v>
      </c>
      <c r="H139" s="103">
        <f t="shared" ref="H139:H195" si="19">G139/D139*100</f>
        <v>0</v>
      </c>
      <c r="I139" s="102">
        <v>3236</v>
      </c>
      <c r="J139" s="103">
        <f t="shared" si="17"/>
        <v>99.385749385749392</v>
      </c>
      <c r="K139" s="102">
        <v>20</v>
      </c>
      <c r="L139" s="103">
        <f t="shared" si="18"/>
        <v>0.61425061425061422</v>
      </c>
      <c r="M139" s="105">
        <v>0</v>
      </c>
      <c r="N139" s="106"/>
      <c r="O139" s="88"/>
      <c r="P139" s="88"/>
      <c r="Q139" s="88"/>
      <c r="R139" s="88"/>
    </row>
    <row r="140" spans="1:18" ht="20.100000000000001" customHeight="1">
      <c r="A140" s="100">
        <v>131</v>
      </c>
      <c r="B140" s="113" t="s">
        <v>187</v>
      </c>
      <c r="C140" s="113" t="s">
        <v>175</v>
      </c>
      <c r="D140" s="121">
        <v>2313</v>
      </c>
      <c r="E140" s="121">
        <v>2313</v>
      </c>
      <c r="F140" s="103">
        <f t="shared" si="16"/>
        <v>100</v>
      </c>
      <c r="G140" s="124">
        <v>0</v>
      </c>
      <c r="H140" s="103">
        <f t="shared" si="19"/>
        <v>0</v>
      </c>
      <c r="I140" s="125">
        <v>2309</v>
      </c>
      <c r="J140" s="103">
        <f t="shared" si="17"/>
        <v>99.827064418504108</v>
      </c>
      <c r="K140" s="126">
        <v>4</v>
      </c>
      <c r="L140" s="103">
        <f t="shared" si="18"/>
        <v>0.17293558149589278</v>
      </c>
      <c r="M140" s="105">
        <v>0</v>
      </c>
      <c r="N140" s="106"/>
      <c r="O140" s="88"/>
      <c r="P140" s="88"/>
      <c r="Q140" s="88"/>
      <c r="R140" s="88"/>
    </row>
    <row r="141" spans="1:18" ht="20.100000000000001" customHeight="1">
      <c r="A141" s="100">
        <v>132</v>
      </c>
      <c r="B141" s="113" t="s">
        <v>188</v>
      </c>
      <c r="C141" s="113" t="s">
        <v>175</v>
      </c>
      <c r="D141" s="102">
        <v>2105</v>
      </c>
      <c r="E141" s="102">
        <v>2105</v>
      </c>
      <c r="F141" s="103">
        <f t="shared" si="16"/>
        <v>100</v>
      </c>
      <c r="G141" s="102">
        <v>0</v>
      </c>
      <c r="H141" s="103">
        <f t="shared" si="19"/>
        <v>0</v>
      </c>
      <c r="I141" s="102">
        <v>2093</v>
      </c>
      <c r="J141" s="103">
        <f t="shared" si="17"/>
        <v>99.429928741092638</v>
      </c>
      <c r="K141" s="102">
        <v>12</v>
      </c>
      <c r="L141" s="103">
        <f t="shared" si="18"/>
        <v>0.57007125890736343</v>
      </c>
      <c r="M141" s="105">
        <v>0</v>
      </c>
      <c r="N141" s="106"/>
      <c r="O141" s="88"/>
      <c r="P141" s="88"/>
      <c r="Q141" s="88"/>
      <c r="R141" s="88"/>
    </row>
    <row r="142" spans="1:18" ht="20.100000000000001" customHeight="1">
      <c r="A142" s="100">
        <v>133</v>
      </c>
      <c r="B142" s="113" t="s">
        <v>189</v>
      </c>
      <c r="C142" s="113" t="s">
        <v>175</v>
      </c>
      <c r="D142" s="102">
        <v>3471</v>
      </c>
      <c r="E142" s="102">
        <v>3471</v>
      </c>
      <c r="F142" s="103">
        <f t="shared" si="16"/>
        <v>100</v>
      </c>
      <c r="G142" s="102">
        <v>0</v>
      </c>
      <c r="H142" s="103">
        <f t="shared" si="19"/>
        <v>0</v>
      </c>
      <c r="I142" s="102">
        <v>3427</v>
      </c>
      <c r="J142" s="103">
        <f t="shared" si="17"/>
        <v>98.732353788533572</v>
      </c>
      <c r="K142" s="102">
        <v>44</v>
      </c>
      <c r="L142" s="103">
        <f t="shared" si="18"/>
        <v>1.2676462114664362</v>
      </c>
      <c r="M142" s="105">
        <v>0</v>
      </c>
      <c r="N142" s="106"/>
      <c r="O142" s="88"/>
      <c r="P142" s="88"/>
      <c r="Q142" s="88"/>
      <c r="R142" s="88"/>
    </row>
    <row r="143" spans="1:18" ht="20.100000000000001" customHeight="1">
      <c r="A143" s="100">
        <v>134</v>
      </c>
      <c r="B143" s="113" t="s">
        <v>190</v>
      </c>
      <c r="C143" s="113" t="s">
        <v>175</v>
      </c>
      <c r="D143" s="125">
        <v>2631</v>
      </c>
      <c r="E143" s="125">
        <v>2631</v>
      </c>
      <c r="F143" s="103">
        <f t="shared" si="16"/>
        <v>100</v>
      </c>
      <c r="G143" s="124">
        <v>0</v>
      </c>
      <c r="H143" s="103">
        <f t="shared" si="19"/>
        <v>0</v>
      </c>
      <c r="I143" s="124">
        <v>2569</v>
      </c>
      <c r="J143" s="103">
        <f t="shared" si="17"/>
        <v>97.643481565944512</v>
      </c>
      <c r="K143" s="126">
        <v>62</v>
      </c>
      <c r="L143" s="103">
        <f t="shared" si="18"/>
        <v>2.3565184340554919</v>
      </c>
      <c r="M143" s="105">
        <v>0</v>
      </c>
      <c r="N143" s="106"/>
      <c r="O143" s="88"/>
      <c r="P143" s="88"/>
      <c r="Q143" s="88"/>
      <c r="R143" s="88"/>
    </row>
    <row r="144" spans="1:18" ht="20.100000000000001" customHeight="1">
      <c r="A144" s="100">
        <v>135</v>
      </c>
      <c r="B144" s="113" t="s">
        <v>191</v>
      </c>
      <c r="C144" s="113" t="s">
        <v>175</v>
      </c>
      <c r="D144" s="102">
        <v>3467</v>
      </c>
      <c r="E144" s="102">
        <v>3467</v>
      </c>
      <c r="F144" s="103">
        <f t="shared" si="16"/>
        <v>100</v>
      </c>
      <c r="G144" s="102">
        <v>0</v>
      </c>
      <c r="H144" s="103">
        <f t="shared" si="19"/>
        <v>0</v>
      </c>
      <c r="I144" s="102">
        <v>3436</v>
      </c>
      <c r="J144" s="103">
        <f t="shared" si="17"/>
        <v>99.105855206230174</v>
      </c>
      <c r="K144" s="102">
        <v>31</v>
      </c>
      <c r="L144" s="103">
        <f t="shared" si="18"/>
        <v>0.89414479376982969</v>
      </c>
      <c r="M144" s="105">
        <v>0</v>
      </c>
      <c r="N144" s="106"/>
      <c r="O144" s="88"/>
      <c r="P144" s="88"/>
      <c r="Q144" s="88"/>
      <c r="R144" s="88"/>
    </row>
    <row r="145" spans="1:18" ht="20.100000000000001" customHeight="1">
      <c r="A145" s="100">
        <v>136</v>
      </c>
      <c r="B145" s="113" t="s">
        <v>192</v>
      </c>
      <c r="C145" s="113" t="s">
        <v>193</v>
      </c>
      <c r="D145" s="104">
        <v>3588</v>
      </c>
      <c r="E145" s="104">
        <v>3588</v>
      </c>
      <c r="F145" s="103">
        <f t="shared" si="16"/>
        <v>100</v>
      </c>
      <c r="G145" s="104">
        <v>0</v>
      </c>
      <c r="H145" s="103">
        <f t="shared" si="19"/>
        <v>0</v>
      </c>
      <c r="I145" s="104">
        <v>3570</v>
      </c>
      <c r="J145" s="103">
        <f t="shared" si="17"/>
        <v>99.498327759197323</v>
      </c>
      <c r="K145" s="104">
        <v>18</v>
      </c>
      <c r="L145" s="103">
        <f t="shared" si="18"/>
        <v>0.50167224080267558</v>
      </c>
      <c r="M145" s="105">
        <v>0</v>
      </c>
      <c r="N145" s="106"/>
      <c r="O145" s="88"/>
      <c r="P145" s="88"/>
      <c r="Q145" s="88"/>
      <c r="R145" s="88"/>
    </row>
    <row r="146" spans="1:18" ht="20.100000000000001" customHeight="1">
      <c r="A146" s="100">
        <v>137</v>
      </c>
      <c r="B146" s="116" t="s">
        <v>194</v>
      </c>
      <c r="C146" s="116" t="s">
        <v>193</v>
      </c>
      <c r="D146" s="104">
        <v>3253</v>
      </c>
      <c r="E146" s="104">
        <v>3253</v>
      </c>
      <c r="F146" s="103">
        <f t="shared" si="16"/>
        <v>100</v>
      </c>
      <c r="G146" s="104">
        <v>0</v>
      </c>
      <c r="H146" s="103">
        <f t="shared" si="19"/>
        <v>0</v>
      </c>
      <c r="I146" s="104">
        <v>3134</v>
      </c>
      <c r="J146" s="103">
        <f t="shared" si="17"/>
        <v>96.341838303104822</v>
      </c>
      <c r="K146" s="104">
        <v>119</v>
      </c>
      <c r="L146" s="103">
        <f t="shared" si="18"/>
        <v>3.6581616968951733</v>
      </c>
      <c r="M146" s="105">
        <v>0</v>
      </c>
      <c r="N146" s="106"/>
      <c r="O146" s="88"/>
      <c r="P146" s="88"/>
      <c r="Q146" s="88"/>
      <c r="R146" s="88"/>
    </row>
    <row r="147" spans="1:18" ht="20.100000000000001" customHeight="1">
      <c r="A147" s="100">
        <v>138</v>
      </c>
      <c r="B147" s="116" t="s">
        <v>195</v>
      </c>
      <c r="C147" s="116" t="s">
        <v>193</v>
      </c>
      <c r="D147" s="104">
        <v>3158</v>
      </c>
      <c r="E147" s="104">
        <v>3158</v>
      </c>
      <c r="F147" s="103">
        <f t="shared" si="16"/>
        <v>100</v>
      </c>
      <c r="G147" s="104">
        <v>0</v>
      </c>
      <c r="H147" s="103">
        <f t="shared" si="19"/>
        <v>0</v>
      </c>
      <c r="I147" s="104">
        <v>3151</v>
      </c>
      <c r="J147" s="103">
        <f t="shared" si="17"/>
        <v>99.778340721975937</v>
      </c>
      <c r="K147" s="104">
        <v>7</v>
      </c>
      <c r="L147" s="103">
        <f t="shared" si="18"/>
        <v>0.22165927802406588</v>
      </c>
      <c r="M147" s="105">
        <v>0</v>
      </c>
      <c r="N147" s="106"/>
      <c r="O147" s="88"/>
      <c r="P147" s="88"/>
      <c r="Q147" s="88"/>
      <c r="R147" s="88"/>
    </row>
    <row r="148" spans="1:18" ht="20.100000000000001" customHeight="1">
      <c r="A148" s="100">
        <v>139</v>
      </c>
      <c r="B148" s="116" t="s">
        <v>196</v>
      </c>
      <c r="C148" s="113" t="s">
        <v>193</v>
      </c>
      <c r="D148" s="104">
        <v>2908</v>
      </c>
      <c r="E148" s="104">
        <v>2908</v>
      </c>
      <c r="F148" s="103">
        <f t="shared" si="16"/>
        <v>100</v>
      </c>
      <c r="G148" s="104">
        <v>0</v>
      </c>
      <c r="H148" s="103">
        <f t="shared" si="19"/>
        <v>0</v>
      </c>
      <c r="I148" s="104">
        <v>2897</v>
      </c>
      <c r="J148" s="103">
        <f t="shared" si="17"/>
        <v>99.621733149931231</v>
      </c>
      <c r="K148" s="104">
        <v>11</v>
      </c>
      <c r="L148" s="103">
        <f t="shared" si="18"/>
        <v>0.37826685006877581</v>
      </c>
      <c r="M148" s="105">
        <v>0</v>
      </c>
      <c r="N148" s="106"/>
      <c r="O148" s="88"/>
      <c r="P148" s="88"/>
      <c r="Q148" s="88"/>
      <c r="R148" s="88"/>
    </row>
    <row r="149" spans="1:18" ht="20.100000000000001" customHeight="1">
      <c r="A149" s="100">
        <v>140</v>
      </c>
      <c r="B149" s="116" t="s">
        <v>197</v>
      </c>
      <c r="C149" s="113" t="s">
        <v>193</v>
      </c>
      <c r="D149" s="104">
        <v>2374</v>
      </c>
      <c r="E149" s="104">
        <v>2374</v>
      </c>
      <c r="F149" s="103">
        <f t="shared" si="16"/>
        <v>100</v>
      </c>
      <c r="G149" s="104">
        <v>0</v>
      </c>
      <c r="H149" s="103">
        <f t="shared" si="19"/>
        <v>0</v>
      </c>
      <c r="I149" s="104">
        <v>2342</v>
      </c>
      <c r="J149" s="103">
        <f t="shared" si="17"/>
        <v>98.652064026958726</v>
      </c>
      <c r="K149" s="104">
        <v>32</v>
      </c>
      <c r="L149" s="103">
        <f t="shared" si="18"/>
        <v>1.3479359730412805</v>
      </c>
      <c r="M149" s="105">
        <v>0</v>
      </c>
      <c r="N149" s="106"/>
      <c r="O149" s="88"/>
      <c r="P149" s="88"/>
      <c r="Q149" s="88"/>
      <c r="R149" s="88"/>
    </row>
    <row r="150" spans="1:18" ht="20.100000000000001" customHeight="1">
      <c r="A150" s="100">
        <v>141</v>
      </c>
      <c r="B150" s="116" t="s">
        <v>198</v>
      </c>
      <c r="C150" s="113" t="s">
        <v>193</v>
      </c>
      <c r="D150" s="104">
        <v>3847</v>
      </c>
      <c r="E150" s="104">
        <v>3847</v>
      </c>
      <c r="F150" s="103">
        <f t="shared" si="16"/>
        <v>100</v>
      </c>
      <c r="G150" s="104">
        <v>0</v>
      </c>
      <c r="H150" s="103">
        <f t="shared" si="19"/>
        <v>0</v>
      </c>
      <c r="I150" s="104">
        <v>3846</v>
      </c>
      <c r="J150" s="103">
        <f t="shared" si="17"/>
        <v>99.974005718741878</v>
      </c>
      <c r="K150" s="104">
        <v>1</v>
      </c>
      <c r="L150" s="103">
        <f t="shared" si="18"/>
        <v>2.5994281258123211E-2</v>
      </c>
      <c r="M150" s="105">
        <v>0</v>
      </c>
      <c r="N150" s="106"/>
      <c r="O150" s="88"/>
      <c r="P150" s="88"/>
      <c r="Q150" s="88"/>
      <c r="R150" s="88"/>
    </row>
    <row r="151" spans="1:18" ht="20.100000000000001" customHeight="1">
      <c r="A151" s="100">
        <v>142</v>
      </c>
      <c r="B151" s="116" t="s">
        <v>199</v>
      </c>
      <c r="C151" s="113" t="s">
        <v>193</v>
      </c>
      <c r="D151" s="104">
        <v>11181</v>
      </c>
      <c r="E151" s="104">
        <v>11181</v>
      </c>
      <c r="F151" s="103">
        <f t="shared" si="16"/>
        <v>100</v>
      </c>
      <c r="G151" s="104">
        <v>0</v>
      </c>
      <c r="H151" s="103">
        <f t="shared" si="19"/>
        <v>0</v>
      </c>
      <c r="I151" s="104">
        <v>11179</v>
      </c>
      <c r="J151" s="103">
        <f t="shared" si="17"/>
        <v>99.982112512297647</v>
      </c>
      <c r="K151" s="104">
        <v>2</v>
      </c>
      <c r="L151" s="103">
        <f t="shared" si="18"/>
        <v>1.7887487702352205E-2</v>
      </c>
      <c r="M151" s="105">
        <v>0</v>
      </c>
      <c r="N151" s="106"/>
      <c r="O151" s="88"/>
      <c r="P151" s="88"/>
      <c r="Q151" s="88"/>
      <c r="R151" s="88"/>
    </row>
    <row r="152" spans="1:18" ht="20.100000000000001" customHeight="1">
      <c r="A152" s="100">
        <v>143</v>
      </c>
      <c r="B152" s="116" t="s">
        <v>200</v>
      </c>
      <c r="C152" s="113" t="s">
        <v>193</v>
      </c>
      <c r="D152" s="104">
        <v>2665</v>
      </c>
      <c r="E152" s="104">
        <v>2665</v>
      </c>
      <c r="F152" s="103">
        <f t="shared" si="16"/>
        <v>100</v>
      </c>
      <c r="G152" s="104">
        <v>0</v>
      </c>
      <c r="H152" s="103">
        <f t="shared" si="19"/>
        <v>0</v>
      </c>
      <c r="I152" s="104">
        <v>2560</v>
      </c>
      <c r="J152" s="103">
        <f t="shared" si="17"/>
        <v>96.060037523452152</v>
      </c>
      <c r="K152" s="104">
        <v>105</v>
      </c>
      <c r="L152" s="103">
        <f t="shared" si="18"/>
        <v>3.9399624765478425</v>
      </c>
      <c r="M152" s="105">
        <v>0</v>
      </c>
      <c r="N152" s="106"/>
      <c r="O152" s="88"/>
      <c r="P152" s="88"/>
      <c r="Q152" s="88"/>
      <c r="R152" s="88"/>
    </row>
    <row r="153" spans="1:18" ht="20.100000000000001" customHeight="1">
      <c r="A153" s="100">
        <v>144</v>
      </c>
      <c r="B153" s="116" t="s">
        <v>201</v>
      </c>
      <c r="C153" s="113" t="s">
        <v>193</v>
      </c>
      <c r="D153" s="104">
        <v>3549</v>
      </c>
      <c r="E153" s="104">
        <v>3549</v>
      </c>
      <c r="F153" s="103">
        <f t="shared" si="16"/>
        <v>100</v>
      </c>
      <c r="G153" s="104">
        <v>0</v>
      </c>
      <c r="H153" s="103">
        <f t="shared" si="19"/>
        <v>0</v>
      </c>
      <c r="I153" s="104">
        <v>3523</v>
      </c>
      <c r="J153" s="103">
        <f t="shared" si="17"/>
        <v>99.26739926739927</v>
      </c>
      <c r="K153" s="104">
        <v>26</v>
      </c>
      <c r="L153" s="103">
        <f t="shared" si="18"/>
        <v>0.73260073260073255</v>
      </c>
      <c r="M153" s="105">
        <v>0</v>
      </c>
      <c r="N153" s="106"/>
      <c r="O153" s="88"/>
      <c r="P153" s="88"/>
      <c r="Q153" s="88"/>
      <c r="R153" s="88"/>
    </row>
    <row r="154" spans="1:18" ht="20.100000000000001" customHeight="1">
      <c r="A154" s="100">
        <v>145</v>
      </c>
      <c r="B154" s="116" t="s">
        <v>202</v>
      </c>
      <c r="C154" s="113" t="s">
        <v>193</v>
      </c>
      <c r="D154" s="104">
        <v>2297</v>
      </c>
      <c r="E154" s="104">
        <v>2297</v>
      </c>
      <c r="F154" s="103">
        <f t="shared" si="16"/>
        <v>100</v>
      </c>
      <c r="G154" s="104">
        <v>0</v>
      </c>
      <c r="H154" s="103">
        <f t="shared" si="19"/>
        <v>0</v>
      </c>
      <c r="I154" s="104">
        <v>2163</v>
      </c>
      <c r="J154" s="103">
        <f t="shared" si="17"/>
        <v>94.166303874619075</v>
      </c>
      <c r="K154" s="104">
        <v>134</v>
      </c>
      <c r="L154" s="103">
        <f t="shared" si="18"/>
        <v>5.8336961253809312</v>
      </c>
      <c r="M154" s="105">
        <v>0</v>
      </c>
      <c r="N154" s="106"/>
      <c r="O154" s="88"/>
      <c r="P154" s="88"/>
      <c r="Q154" s="88"/>
      <c r="R154" s="88"/>
    </row>
    <row r="155" spans="1:18" ht="20.100000000000001" customHeight="1">
      <c r="A155" s="100">
        <v>146</v>
      </c>
      <c r="B155" s="116" t="s">
        <v>203</v>
      </c>
      <c r="C155" s="113" t="s">
        <v>193</v>
      </c>
      <c r="D155" s="104">
        <v>2500</v>
      </c>
      <c r="E155" s="104">
        <v>2500</v>
      </c>
      <c r="F155" s="103">
        <f t="shared" si="16"/>
        <v>100</v>
      </c>
      <c r="G155" s="104">
        <v>0</v>
      </c>
      <c r="H155" s="103">
        <f t="shared" si="19"/>
        <v>0</v>
      </c>
      <c r="I155" s="104">
        <v>2456</v>
      </c>
      <c r="J155" s="103">
        <f t="shared" si="17"/>
        <v>98.240000000000009</v>
      </c>
      <c r="K155" s="104">
        <v>44</v>
      </c>
      <c r="L155" s="103">
        <f t="shared" si="18"/>
        <v>1.76</v>
      </c>
      <c r="M155" s="105">
        <v>0</v>
      </c>
      <c r="N155" s="106"/>
      <c r="O155" s="88"/>
      <c r="P155" s="88"/>
      <c r="Q155" s="88"/>
      <c r="R155" s="88"/>
    </row>
    <row r="156" spans="1:18" ht="20.100000000000001" customHeight="1">
      <c r="A156" s="100">
        <v>147</v>
      </c>
      <c r="B156" s="116" t="s">
        <v>204</v>
      </c>
      <c r="C156" s="113" t="s">
        <v>193</v>
      </c>
      <c r="D156" s="104">
        <v>1548</v>
      </c>
      <c r="E156" s="104">
        <v>1548</v>
      </c>
      <c r="F156" s="103">
        <f t="shared" si="16"/>
        <v>100</v>
      </c>
      <c r="G156" s="104">
        <v>0</v>
      </c>
      <c r="H156" s="103">
        <f t="shared" si="19"/>
        <v>0</v>
      </c>
      <c r="I156" s="104">
        <v>1547</v>
      </c>
      <c r="J156" s="103">
        <f t="shared" si="17"/>
        <v>99.935400516795866</v>
      </c>
      <c r="K156" s="104">
        <v>1</v>
      </c>
      <c r="L156" s="103">
        <f t="shared" si="18"/>
        <v>6.4599483204134375E-2</v>
      </c>
      <c r="M156" s="105">
        <v>0</v>
      </c>
      <c r="N156" s="106"/>
      <c r="O156" s="88"/>
      <c r="P156" s="88"/>
      <c r="Q156" s="88"/>
      <c r="R156" s="88"/>
    </row>
    <row r="157" spans="1:18" ht="20.100000000000001" customHeight="1">
      <c r="A157" s="100">
        <v>148</v>
      </c>
      <c r="B157" s="116" t="s">
        <v>205</v>
      </c>
      <c r="C157" s="113" t="s">
        <v>193</v>
      </c>
      <c r="D157" s="104">
        <v>4368</v>
      </c>
      <c r="E157" s="104">
        <v>4368</v>
      </c>
      <c r="F157" s="103">
        <f t="shared" si="16"/>
        <v>100</v>
      </c>
      <c r="G157" s="104">
        <v>0</v>
      </c>
      <c r="H157" s="103">
        <f t="shared" si="19"/>
        <v>0</v>
      </c>
      <c r="I157" s="104">
        <v>4288</v>
      </c>
      <c r="J157" s="103">
        <f t="shared" si="17"/>
        <v>98.168498168498161</v>
      </c>
      <c r="K157" s="104">
        <v>80</v>
      </c>
      <c r="L157" s="103">
        <f t="shared" si="18"/>
        <v>1.8315018315018317</v>
      </c>
      <c r="M157" s="105">
        <v>0</v>
      </c>
      <c r="N157" s="106"/>
      <c r="O157" s="88"/>
      <c r="P157" s="88"/>
      <c r="Q157" s="88"/>
      <c r="R157" s="88"/>
    </row>
    <row r="158" spans="1:18" ht="20.100000000000001" customHeight="1">
      <c r="A158" s="100">
        <v>149</v>
      </c>
      <c r="B158" s="116" t="s">
        <v>206</v>
      </c>
      <c r="C158" s="113" t="s">
        <v>193</v>
      </c>
      <c r="D158" s="104">
        <v>3562</v>
      </c>
      <c r="E158" s="104">
        <v>3562</v>
      </c>
      <c r="F158" s="103">
        <f t="shared" si="16"/>
        <v>100</v>
      </c>
      <c r="G158" s="104">
        <v>0</v>
      </c>
      <c r="H158" s="103">
        <f t="shared" si="19"/>
        <v>0</v>
      </c>
      <c r="I158" s="104">
        <v>3519</v>
      </c>
      <c r="J158" s="103">
        <f t="shared" si="17"/>
        <v>98.792813026389666</v>
      </c>
      <c r="K158" s="104">
        <v>43</v>
      </c>
      <c r="L158" s="103">
        <f t="shared" si="18"/>
        <v>1.2071869736103313</v>
      </c>
      <c r="M158" s="105">
        <v>0</v>
      </c>
      <c r="N158" s="106"/>
      <c r="O158" s="88"/>
      <c r="P158" s="88"/>
      <c r="Q158" s="88"/>
      <c r="R158" s="88"/>
    </row>
    <row r="159" spans="1:18" ht="20.100000000000001" customHeight="1">
      <c r="A159" s="100">
        <v>150</v>
      </c>
      <c r="B159" s="116" t="s">
        <v>207</v>
      </c>
      <c r="C159" s="113" t="s">
        <v>193</v>
      </c>
      <c r="D159" s="104">
        <v>2257</v>
      </c>
      <c r="E159" s="104">
        <v>2257</v>
      </c>
      <c r="F159" s="103">
        <f t="shared" si="16"/>
        <v>100</v>
      </c>
      <c r="G159" s="104">
        <v>0</v>
      </c>
      <c r="H159" s="103">
        <f t="shared" si="19"/>
        <v>0</v>
      </c>
      <c r="I159" s="104">
        <v>2239</v>
      </c>
      <c r="J159" s="103">
        <f t="shared" si="17"/>
        <v>99.202481169694295</v>
      </c>
      <c r="K159" s="104">
        <v>18</v>
      </c>
      <c r="L159" s="103">
        <f t="shared" si="18"/>
        <v>0.79751883030571546</v>
      </c>
      <c r="M159" s="105">
        <v>0</v>
      </c>
      <c r="N159" s="106"/>
      <c r="O159" s="88"/>
      <c r="P159" s="88"/>
      <c r="Q159" s="88"/>
      <c r="R159" s="88"/>
    </row>
    <row r="160" spans="1:18" ht="20.100000000000001" customHeight="1">
      <c r="A160" s="100">
        <v>151</v>
      </c>
      <c r="B160" s="113" t="s">
        <v>208</v>
      </c>
      <c r="C160" s="113" t="s">
        <v>209</v>
      </c>
      <c r="D160" s="121">
        <v>1758</v>
      </c>
      <c r="E160" s="121">
        <v>1758</v>
      </c>
      <c r="F160" s="127">
        <f t="shared" ref="F160:F169" si="20">E160*100/D160</f>
        <v>100</v>
      </c>
      <c r="G160" s="119">
        <v>0</v>
      </c>
      <c r="H160" s="103">
        <f t="shared" si="19"/>
        <v>0</v>
      </c>
      <c r="I160" s="121">
        <v>1755</v>
      </c>
      <c r="J160" s="103">
        <f t="shared" si="17"/>
        <v>99.829351535836182</v>
      </c>
      <c r="K160" s="119">
        <v>3</v>
      </c>
      <c r="L160" s="103">
        <f t="shared" si="18"/>
        <v>0.17064846416382254</v>
      </c>
      <c r="M160" s="105">
        <v>0</v>
      </c>
      <c r="N160" s="106"/>
      <c r="O160" s="88"/>
      <c r="P160" s="88"/>
      <c r="Q160" s="88"/>
      <c r="R160" s="88"/>
    </row>
    <row r="161" spans="1:18" ht="20.100000000000001" customHeight="1">
      <c r="A161" s="100">
        <v>152</v>
      </c>
      <c r="B161" s="116" t="s">
        <v>210</v>
      </c>
      <c r="C161" s="116" t="s">
        <v>209</v>
      </c>
      <c r="D161" s="121">
        <v>1922</v>
      </c>
      <c r="E161" s="121">
        <v>1922</v>
      </c>
      <c r="F161" s="127">
        <f t="shared" si="20"/>
        <v>100</v>
      </c>
      <c r="G161" s="119">
        <v>0</v>
      </c>
      <c r="H161" s="103">
        <f t="shared" si="19"/>
        <v>0</v>
      </c>
      <c r="I161" s="121">
        <v>1922</v>
      </c>
      <c r="J161" s="103">
        <f t="shared" si="17"/>
        <v>100</v>
      </c>
      <c r="K161" s="119">
        <v>0</v>
      </c>
      <c r="L161" s="103">
        <f t="shared" si="18"/>
        <v>0</v>
      </c>
      <c r="M161" s="105">
        <v>0</v>
      </c>
      <c r="N161" s="106"/>
      <c r="O161" s="88"/>
      <c r="P161" s="88"/>
      <c r="Q161" s="88"/>
      <c r="R161" s="88"/>
    </row>
    <row r="162" spans="1:18" ht="20.100000000000001" customHeight="1">
      <c r="A162" s="100">
        <v>153</v>
      </c>
      <c r="B162" s="116" t="s">
        <v>211</v>
      </c>
      <c r="C162" s="116" t="s">
        <v>209</v>
      </c>
      <c r="D162" s="125">
        <v>1858</v>
      </c>
      <c r="E162" s="125">
        <v>1858</v>
      </c>
      <c r="F162" s="127">
        <f t="shared" si="20"/>
        <v>100</v>
      </c>
      <c r="G162" s="119">
        <v>0</v>
      </c>
      <c r="H162" s="103">
        <f t="shared" si="19"/>
        <v>0</v>
      </c>
      <c r="I162" s="125">
        <v>1851</v>
      </c>
      <c r="J162" s="103">
        <f t="shared" si="17"/>
        <v>99.623250807319693</v>
      </c>
      <c r="K162" s="124">
        <v>7</v>
      </c>
      <c r="L162" s="103">
        <f t="shared" si="18"/>
        <v>0.37674919268030138</v>
      </c>
      <c r="M162" s="105">
        <v>0</v>
      </c>
      <c r="N162" s="106"/>
      <c r="O162" s="88"/>
      <c r="P162" s="88"/>
      <c r="Q162" s="88"/>
      <c r="R162" s="88"/>
    </row>
    <row r="163" spans="1:18" ht="20.100000000000001" customHeight="1">
      <c r="A163" s="100">
        <v>154</v>
      </c>
      <c r="B163" s="116" t="s">
        <v>212</v>
      </c>
      <c r="C163" s="116" t="s">
        <v>209</v>
      </c>
      <c r="D163" s="121">
        <v>1552</v>
      </c>
      <c r="E163" s="121">
        <v>1552</v>
      </c>
      <c r="F163" s="127">
        <f t="shared" si="20"/>
        <v>100</v>
      </c>
      <c r="G163" s="119">
        <v>0</v>
      </c>
      <c r="H163" s="103">
        <f t="shared" si="19"/>
        <v>0</v>
      </c>
      <c r="I163" s="121">
        <v>1548</v>
      </c>
      <c r="J163" s="103">
        <f t="shared" si="17"/>
        <v>99.742268041237111</v>
      </c>
      <c r="K163" s="119">
        <v>4</v>
      </c>
      <c r="L163" s="103">
        <f t="shared" si="18"/>
        <v>0.25773195876288657</v>
      </c>
      <c r="M163" s="105">
        <v>0</v>
      </c>
      <c r="N163" s="106"/>
      <c r="O163" s="88"/>
      <c r="P163" s="88"/>
      <c r="Q163" s="88"/>
      <c r="R163" s="88"/>
    </row>
    <row r="164" spans="1:18" ht="20.100000000000001" customHeight="1">
      <c r="A164" s="100">
        <v>155</v>
      </c>
      <c r="B164" s="116" t="s">
        <v>213</v>
      </c>
      <c r="C164" s="116" t="s">
        <v>209</v>
      </c>
      <c r="D164" s="121">
        <v>1682</v>
      </c>
      <c r="E164" s="121">
        <v>1682</v>
      </c>
      <c r="F164" s="128">
        <f t="shared" si="20"/>
        <v>100</v>
      </c>
      <c r="G164" s="119">
        <v>0</v>
      </c>
      <c r="H164" s="103">
        <f t="shared" si="19"/>
        <v>0</v>
      </c>
      <c r="I164" s="121">
        <v>1674</v>
      </c>
      <c r="J164" s="103">
        <f t="shared" si="17"/>
        <v>99.524375743162892</v>
      </c>
      <c r="K164" s="119">
        <v>8</v>
      </c>
      <c r="L164" s="103">
        <f t="shared" si="18"/>
        <v>0.47562425683709864</v>
      </c>
      <c r="M164" s="105">
        <v>0</v>
      </c>
      <c r="N164" s="106"/>
      <c r="O164" s="88"/>
      <c r="P164" s="88"/>
      <c r="Q164" s="88"/>
      <c r="R164" s="88"/>
    </row>
    <row r="165" spans="1:18" ht="20.100000000000001" customHeight="1">
      <c r="A165" s="100">
        <v>156</v>
      </c>
      <c r="B165" s="116" t="s">
        <v>214</v>
      </c>
      <c r="C165" s="116" t="s">
        <v>209</v>
      </c>
      <c r="D165" s="121">
        <v>1806</v>
      </c>
      <c r="E165" s="121">
        <v>1806</v>
      </c>
      <c r="F165" s="127">
        <f t="shared" si="20"/>
        <v>100</v>
      </c>
      <c r="G165" s="119">
        <v>1</v>
      </c>
      <c r="H165" s="103">
        <f t="shared" si="19"/>
        <v>5.537098560354374E-2</v>
      </c>
      <c r="I165" s="121">
        <v>1796</v>
      </c>
      <c r="J165" s="103">
        <f t="shared" si="17"/>
        <v>99.446290143964561</v>
      </c>
      <c r="K165" s="119">
        <v>9</v>
      </c>
      <c r="L165" s="103">
        <f t="shared" si="18"/>
        <v>0.49833887043189368</v>
      </c>
      <c r="M165" s="105">
        <v>0</v>
      </c>
      <c r="N165" s="106"/>
      <c r="O165" s="88"/>
      <c r="P165" s="88"/>
      <c r="Q165" s="88"/>
      <c r="R165" s="88"/>
    </row>
    <row r="166" spans="1:18" ht="20.100000000000001" customHeight="1">
      <c r="A166" s="100">
        <v>157</v>
      </c>
      <c r="B166" s="113" t="s">
        <v>215</v>
      </c>
      <c r="C166" s="113" t="s">
        <v>209</v>
      </c>
      <c r="D166" s="121">
        <v>1245</v>
      </c>
      <c r="E166" s="121">
        <v>1245</v>
      </c>
      <c r="F166" s="127">
        <f t="shared" si="20"/>
        <v>100</v>
      </c>
      <c r="G166" s="119">
        <v>1</v>
      </c>
      <c r="H166" s="103">
        <f t="shared" si="19"/>
        <v>8.0321285140562249E-2</v>
      </c>
      <c r="I166" s="121">
        <v>1235</v>
      </c>
      <c r="J166" s="103">
        <f t="shared" si="17"/>
        <v>99.196787148594382</v>
      </c>
      <c r="K166" s="119">
        <v>9</v>
      </c>
      <c r="L166" s="103">
        <f t="shared" si="18"/>
        <v>0.72289156626506024</v>
      </c>
      <c r="M166" s="105">
        <v>0</v>
      </c>
      <c r="N166" s="106"/>
      <c r="O166" s="88"/>
      <c r="P166" s="88"/>
      <c r="Q166" s="88"/>
      <c r="R166" s="88"/>
    </row>
    <row r="167" spans="1:18" ht="20.100000000000001" customHeight="1">
      <c r="A167" s="100">
        <v>158</v>
      </c>
      <c r="B167" s="116" t="s">
        <v>216</v>
      </c>
      <c r="C167" s="116" t="s">
        <v>209</v>
      </c>
      <c r="D167" s="129">
        <v>1777</v>
      </c>
      <c r="E167" s="129">
        <v>1777</v>
      </c>
      <c r="F167" s="127">
        <f t="shared" si="20"/>
        <v>100</v>
      </c>
      <c r="G167" s="130">
        <v>1</v>
      </c>
      <c r="H167" s="103">
        <f t="shared" si="19"/>
        <v>5.6274620146314014E-2</v>
      </c>
      <c r="I167" s="129">
        <v>1776</v>
      </c>
      <c r="J167" s="103">
        <f t="shared" si="17"/>
        <v>99.943725379853689</v>
      </c>
      <c r="K167" s="130">
        <v>0</v>
      </c>
      <c r="L167" s="103">
        <f t="shared" si="18"/>
        <v>0</v>
      </c>
      <c r="M167" s="105">
        <v>0</v>
      </c>
      <c r="N167" s="106"/>
      <c r="O167" s="88"/>
      <c r="P167" s="88"/>
      <c r="Q167" s="88"/>
      <c r="R167" s="88"/>
    </row>
    <row r="168" spans="1:18" ht="20.100000000000001" customHeight="1">
      <c r="A168" s="100">
        <v>159</v>
      </c>
      <c r="B168" s="116" t="s">
        <v>217</v>
      </c>
      <c r="C168" s="116" t="s">
        <v>209</v>
      </c>
      <c r="D168" s="121">
        <v>1691</v>
      </c>
      <c r="E168" s="121">
        <v>1691</v>
      </c>
      <c r="F168" s="127">
        <f t="shared" si="20"/>
        <v>100</v>
      </c>
      <c r="G168" s="119">
        <v>0</v>
      </c>
      <c r="H168" s="103">
        <f t="shared" si="19"/>
        <v>0</v>
      </c>
      <c r="I168" s="121">
        <v>1689</v>
      </c>
      <c r="J168" s="103">
        <f t="shared" si="17"/>
        <v>99.881726788882318</v>
      </c>
      <c r="K168" s="119">
        <v>2</v>
      </c>
      <c r="L168" s="103">
        <f t="shared" si="18"/>
        <v>0.11827321111768185</v>
      </c>
      <c r="M168" s="105">
        <v>0</v>
      </c>
      <c r="N168" s="106"/>
      <c r="O168" s="88"/>
      <c r="P168" s="88"/>
      <c r="Q168" s="88"/>
      <c r="R168" s="88"/>
    </row>
    <row r="169" spans="1:18" ht="20.100000000000001" customHeight="1">
      <c r="A169" s="100">
        <v>160</v>
      </c>
      <c r="B169" s="116" t="s">
        <v>218</v>
      </c>
      <c r="C169" s="116" t="s">
        <v>209</v>
      </c>
      <c r="D169" s="121">
        <v>2786</v>
      </c>
      <c r="E169" s="121">
        <v>2786</v>
      </c>
      <c r="F169" s="127">
        <f t="shared" si="20"/>
        <v>100</v>
      </c>
      <c r="G169" s="119">
        <v>0</v>
      </c>
      <c r="H169" s="103">
        <f t="shared" si="19"/>
        <v>0</v>
      </c>
      <c r="I169" s="121">
        <v>2770</v>
      </c>
      <c r="J169" s="103">
        <f t="shared" si="17"/>
        <v>99.425699928212495</v>
      </c>
      <c r="K169" s="119">
        <v>16</v>
      </c>
      <c r="L169" s="103">
        <f t="shared" si="18"/>
        <v>0.57430007178750897</v>
      </c>
      <c r="M169" s="105">
        <v>0</v>
      </c>
      <c r="N169" s="106"/>
      <c r="O169" s="88"/>
      <c r="P169" s="88"/>
      <c r="Q169" s="88"/>
      <c r="R169" s="88"/>
    </row>
    <row r="170" spans="1:18" ht="20.100000000000001" customHeight="1">
      <c r="A170" s="100">
        <v>161</v>
      </c>
      <c r="B170" s="113" t="s">
        <v>219</v>
      </c>
      <c r="C170" s="113" t="s">
        <v>220</v>
      </c>
      <c r="D170" s="104">
        <v>3552</v>
      </c>
      <c r="E170" s="104">
        <v>3552</v>
      </c>
      <c r="F170" s="103">
        <f t="shared" ref="F170:F195" si="21">(E170/D170)*100</f>
        <v>100</v>
      </c>
      <c r="G170" s="104">
        <v>0</v>
      </c>
      <c r="H170" s="103">
        <f t="shared" si="19"/>
        <v>0</v>
      </c>
      <c r="I170" s="104">
        <v>3430</v>
      </c>
      <c r="J170" s="103">
        <f t="shared" ref="J170:J195" si="22">(I170/D170)*100</f>
        <v>96.565315315315317</v>
      </c>
      <c r="K170" s="104">
        <v>122</v>
      </c>
      <c r="L170" s="103">
        <f t="shared" ref="L170:L195" si="23">(K170/D170)*100</f>
        <v>3.4346846846846848</v>
      </c>
      <c r="M170" s="105">
        <v>0</v>
      </c>
      <c r="N170" s="106"/>
      <c r="O170" s="88"/>
      <c r="P170" s="88"/>
      <c r="Q170" s="88"/>
      <c r="R170" s="88"/>
    </row>
    <row r="171" spans="1:18" ht="20.100000000000001" customHeight="1">
      <c r="A171" s="100">
        <v>162</v>
      </c>
      <c r="B171" s="113" t="s">
        <v>221</v>
      </c>
      <c r="C171" s="113" t="s">
        <v>220</v>
      </c>
      <c r="D171" s="104">
        <v>1691</v>
      </c>
      <c r="E171" s="104">
        <v>1691</v>
      </c>
      <c r="F171" s="103">
        <f t="shared" si="21"/>
        <v>100</v>
      </c>
      <c r="G171" s="131" t="s">
        <v>222</v>
      </c>
      <c r="H171" s="103">
        <f t="shared" si="19"/>
        <v>0</v>
      </c>
      <c r="I171" s="104">
        <v>1680</v>
      </c>
      <c r="J171" s="103">
        <f t="shared" si="22"/>
        <v>99.349497338852757</v>
      </c>
      <c r="K171" s="131">
        <v>11</v>
      </c>
      <c r="L171" s="103">
        <f t="shared" si="23"/>
        <v>0.65050266114725019</v>
      </c>
      <c r="M171" s="105">
        <v>0</v>
      </c>
      <c r="N171" s="106"/>
      <c r="O171" s="88"/>
      <c r="P171" s="88"/>
      <c r="Q171" s="88"/>
      <c r="R171" s="88"/>
    </row>
    <row r="172" spans="1:18" ht="20.100000000000001" customHeight="1">
      <c r="A172" s="100">
        <v>163</v>
      </c>
      <c r="B172" s="113" t="s">
        <v>223</v>
      </c>
      <c r="C172" s="113" t="s">
        <v>220</v>
      </c>
      <c r="D172" s="104">
        <v>3396</v>
      </c>
      <c r="E172" s="104">
        <v>3396</v>
      </c>
      <c r="F172" s="103">
        <f t="shared" si="21"/>
        <v>100</v>
      </c>
      <c r="G172" s="104">
        <v>0</v>
      </c>
      <c r="H172" s="103">
        <f t="shared" si="19"/>
        <v>0</v>
      </c>
      <c r="I172" s="104">
        <v>3396</v>
      </c>
      <c r="J172" s="103">
        <f t="shared" si="22"/>
        <v>100</v>
      </c>
      <c r="K172" s="104"/>
      <c r="L172" s="103">
        <f t="shared" si="23"/>
        <v>0</v>
      </c>
      <c r="M172" s="105">
        <v>0</v>
      </c>
      <c r="N172" s="106"/>
      <c r="O172" s="88"/>
      <c r="P172" s="88"/>
      <c r="Q172" s="88"/>
      <c r="R172" s="88"/>
    </row>
    <row r="173" spans="1:18" ht="20.100000000000001" customHeight="1">
      <c r="A173" s="100">
        <v>164</v>
      </c>
      <c r="B173" s="113" t="s">
        <v>224</v>
      </c>
      <c r="C173" s="113" t="s">
        <v>220</v>
      </c>
      <c r="D173" s="104">
        <v>1416</v>
      </c>
      <c r="E173" s="104">
        <f>D173</f>
        <v>1416</v>
      </c>
      <c r="F173" s="103">
        <f t="shared" si="21"/>
        <v>100</v>
      </c>
      <c r="G173" s="104"/>
      <c r="H173" s="103">
        <f t="shared" si="19"/>
        <v>0</v>
      </c>
      <c r="I173" s="104">
        <v>1401</v>
      </c>
      <c r="J173" s="103">
        <f t="shared" si="22"/>
        <v>98.940677966101703</v>
      </c>
      <c r="K173" s="104">
        <v>15</v>
      </c>
      <c r="L173" s="103">
        <f t="shared" si="23"/>
        <v>1.0593220338983049</v>
      </c>
      <c r="M173" s="105">
        <v>0</v>
      </c>
      <c r="N173" s="106"/>
      <c r="O173" s="88"/>
      <c r="P173" s="88"/>
      <c r="Q173" s="88"/>
      <c r="R173" s="88"/>
    </row>
    <row r="174" spans="1:18" ht="20.100000000000001" customHeight="1">
      <c r="A174" s="100">
        <v>165</v>
      </c>
      <c r="B174" s="113" t="s">
        <v>225</v>
      </c>
      <c r="C174" s="113" t="s">
        <v>220</v>
      </c>
      <c r="D174" s="104">
        <v>2201</v>
      </c>
      <c r="E174" s="104">
        <v>2201</v>
      </c>
      <c r="F174" s="103">
        <f t="shared" si="21"/>
        <v>100</v>
      </c>
      <c r="G174" s="104"/>
      <c r="H174" s="103">
        <f t="shared" si="19"/>
        <v>0</v>
      </c>
      <c r="I174" s="104">
        <v>2199</v>
      </c>
      <c r="J174" s="103">
        <f t="shared" si="22"/>
        <v>99.909132212630624</v>
      </c>
      <c r="K174" s="104">
        <v>2</v>
      </c>
      <c r="L174" s="103">
        <f t="shared" si="23"/>
        <v>9.0867787369377548E-2</v>
      </c>
      <c r="M174" s="105">
        <v>0</v>
      </c>
      <c r="N174" s="106"/>
      <c r="O174" s="88"/>
      <c r="P174" s="88"/>
      <c r="Q174" s="88"/>
      <c r="R174" s="88"/>
    </row>
    <row r="175" spans="1:18" ht="20.100000000000001" customHeight="1">
      <c r="A175" s="100">
        <v>166</v>
      </c>
      <c r="B175" s="113" t="s">
        <v>226</v>
      </c>
      <c r="C175" s="113" t="s">
        <v>220</v>
      </c>
      <c r="D175" s="104">
        <v>3415</v>
      </c>
      <c r="E175" s="104">
        <v>3415</v>
      </c>
      <c r="F175" s="103">
        <f t="shared" si="21"/>
        <v>100</v>
      </c>
      <c r="G175" s="104"/>
      <c r="H175" s="103">
        <f t="shared" si="19"/>
        <v>0</v>
      </c>
      <c r="I175" s="104">
        <v>3408</v>
      </c>
      <c r="J175" s="103">
        <f t="shared" si="22"/>
        <v>99.795021961932648</v>
      </c>
      <c r="K175" s="104">
        <v>7</v>
      </c>
      <c r="L175" s="103">
        <f t="shared" si="23"/>
        <v>0.20497803806734993</v>
      </c>
      <c r="M175" s="105">
        <v>0</v>
      </c>
      <c r="N175" s="106"/>
      <c r="O175" s="88"/>
      <c r="P175" s="88"/>
      <c r="Q175" s="88"/>
      <c r="R175" s="88"/>
    </row>
    <row r="176" spans="1:18" ht="20.100000000000001" customHeight="1">
      <c r="A176" s="100">
        <v>167</v>
      </c>
      <c r="B176" s="113" t="s">
        <v>227</v>
      </c>
      <c r="C176" s="113" t="s">
        <v>220</v>
      </c>
      <c r="D176" s="104">
        <v>1756</v>
      </c>
      <c r="E176" s="104">
        <f>D176</f>
        <v>1756</v>
      </c>
      <c r="F176" s="103">
        <f t="shared" si="21"/>
        <v>100</v>
      </c>
      <c r="G176" s="104"/>
      <c r="H176" s="103">
        <f t="shared" si="19"/>
        <v>0</v>
      </c>
      <c r="I176" s="104">
        <v>1751</v>
      </c>
      <c r="J176" s="103">
        <f t="shared" si="22"/>
        <v>99.715261958997729</v>
      </c>
      <c r="K176" s="104">
        <v>5</v>
      </c>
      <c r="L176" s="103">
        <f t="shared" si="23"/>
        <v>0.2847380410022779</v>
      </c>
      <c r="M176" s="105">
        <v>0</v>
      </c>
      <c r="N176" s="106"/>
      <c r="O176" s="88"/>
      <c r="P176" s="88"/>
      <c r="Q176" s="88"/>
      <c r="R176" s="88"/>
    </row>
    <row r="177" spans="1:18" ht="20.100000000000001" customHeight="1">
      <c r="A177" s="100">
        <v>168</v>
      </c>
      <c r="B177" s="113" t="s">
        <v>228</v>
      </c>
      <c r="C177" s="113" t="s">
        <v>220</v>
      </c>
      <c r="D177" s="104">
        <v>2215</v>
      </c>
      <c r="E177" s="104">
        <v>2215</v>
      </c>
      <c r="F177" s="103">
        <f t="shared" si="21"/>
        <v>100</v>
      </c>
      <c r="G177" s="104"/>
      <c r="H177" s="103">
        <f t="shared" si="19"/>
        <v>0</v>
      </c>
      <c r="I177" s="104">
        <v>2215</v>
      </c>
      <c r="J177" s="103">
        <f t="shared" si="22"/>
        <v>100</v>
      </c>
      <c r="K177" s="104"/>
      <c r="L177" s="103">
        <f t="shared" si="23"/>
        <v>0</v>
      </c>
      <c r="M177" s="105">
        <v>0</v>
      </c>
      <c r="N177" s="106"/>
      <c r="O177" s="88"/>
      <c r="P177" s="88"/>
      <c r="Q177" s="88"/>
      <c r="R177" s="88"/>
    </row>
    <row r="178" spans="1:18" ht="20.100000000000001" customHeight="1">
      <c r="A178" s="100">
        <v>169</v>
      </c>
      <c r="B178" s="113" t="s">
        <v>229</v>
      </c>
      <c r="C178" s="113" t="s">
        <v>220</v>
      </c>
      <c r="D178" s="104">
        <v>2268</v>
      </c>
      <c r="E178" s="104">
        <f t="shared" ref="E178:E181" si="24">D178</f>
        <v>2268</v>
      </c>
      <c r="F178" s="103">
        <f t="shared" si="21"/>
        <v>100</v>
      </c>
      <c r="G178" s="104"/>
      <c r="H178" s="103">
        <f t="shared" si="19"/>
        <v>0</v>
      </c>
      <c r="I178" s="104">
        <v>2261</v>
      </c>
      <c r="J178" s="103">
        <f t="shared" si="22"/>
        <v>99.691358024691354</v>
      </c>
      <c r="K178" s="104">
        <v>7</v>
      </c>
      <c r="L178" s="103">
        <f t="shared" si="23"/>
        <v>0.30864197530864196</v>
      </c>
      <c r="M178" s="105">
        <v>0</v>
      </c>
      <c r="N178" s="106"/>
      <c r="O178" s="88"/>
      <c r="P178" s="88"/>
      <c r="Q178" s="88"/>
      <c r="R178" s="88"/>
    </row>
    <row r="179" spans="1:18" ht="20.100000000000001" customHeight="1">
      <c r="A179" s="100">
        <v>170</v>
      </c>
      <c r="B179" s="113" t="s">
        <v>230</v>
      </c>
      <c r="C179" s="113" t="s">
        <v>220</v>
      </c>
      <c r="D179" s="104">
        <v>2221</v>
      </c>
      <c r="E179" s="104">
        <f t="shared" si="24"/>
        <v>2221</v>
      </c>
      <c r="F179" s="103">
        <f t="shared" si="21"/>
        <v>100</v>
      </c>
      <c r="G179" s="104"/>
      <c r="H179" s="103">
        <f t="shared" si="19"/>
        <v>0</v>
      </c>
      <c r="I179" s="104">
        <v>2221</v>
      </c>
      <c r="J179" s="103">
        <f t="shared" si="22"/>
        <v>100</v>
      </c>
      <c r="K179" s="104"/>
      <c r="L179" s="103">
        <f t="shared" si="23"/>
        <v>0</v>
      </c>
      <c r="M179" s="105">
        <v>0</v>
      </c>
      <c r="N179" s="106"/>
      <c r="O179" s="88"/>
      <c r="P179" s="88"/>
      <c r="Q179" s="88"/>
      <c r="R179" s="88"/>
    </row>
    <row r="180" spans="1:18" ht="20.100000000000001" customHeight="1">
      <c r="A180" s="100">
        <v>171</v>
      </c>
      <c r="B180" s="113" t="s">
        <v>231</v>
      </c>
      <c r="C180" s="113" t="s">
        <v>220</v>
      </c>
      <c r="D180" s="104">
        <v>1783</v>
      </c>
      <c r="E180" s="104">
        <f t="shared" si="24"/>
        <v>1783</v>
      </c>
      <c r="F180" s="103">
        <f t="shared" si="21"/>
        <v>100</v>
      </c>
      <c r="G180" s="104"/>
      <c r="H180" s="103">
        <f t="shared" si="19"/>
        <v>0</v>
      </c>
      <c r="I180" s="104">
        <v>1783</v>
      </c>
      <c r="J180" s="103">
        <f t="shared" si="22"/>
        <v>100</v>
      </c>
      <c r="K180" s="104"/>
      <c r="L180" s="103">
        <f t="shared" si="23"/>
        <v>0</v>
      </c>
      <c r="M180" s="105">
        <v>0</v>
      </c>
      <c r="N180" s="106"/>
      <c r="O180" s="88"/>
      <c r="P180" s="88"/>
      <c r="Q180" s="88"/>
      <c r="R180" s="88"/>
    </row>
    <row r="181" spans="1:18" ht="20.100000000000001" customHeight="1">
      <c r="A181" s="100">
        <v>172</v>
      </c>
      <c r="B181" s="113" t="s">
        <v>232</v>
      </c>
      <c r="C181" s="113" t="s">
        <v>220</v>
      </c>
      <c r="D181" s="104">
        <v>1733</v>
      </c>
      <c r="E181" s="104">
        <f t="shared" si="24"/>
        <v>1733</v>
      </c>
      <c r="F181" s="103">
        <f t="shared" si="21"/>
        <v>100</v>
      </c>
      <c r="G181" s="104"/>
      <c r="H181" s="103">
        <f t="shared" si="19"/>
        <v>0</v>
      </c>
      <c r="I181" s="104">
        <v>1729</v>
      </c>
      <c r="J181" s="103">
        <f t="shared" si="22"/>
        <v>99.769186381996533</v>
      </c>
      <c r="K181" s="104">
        <v>4</v>
      </c>
      <c r="L181" s="103">
        <f t="shared" si="23"/>
        <v>0.2308136180034622</v>
      </c>
      <c r="M181" s="105">
        <v>0</v>
      </c>
      <c r="N181" s="106"/>
      <c r="O181" s="88"/>
      <c r="P181" s="88"/>
      <c r="Q181" s="88"/>
      <c r="R181" s="88"/>
    </row>
    <row r="182" spans="1:18" ht="20.100000000000001" customHeight="1">
      <c r="A182" s="100">
        <v>173</v>
      </c>
      <c r="B182" s="113" t="s">
        <v>233</v>
      </c>
      <c r="C182" s="113" t="s">
        <v>220</v>
      </c>
      <c r="D182" s="104">
        <v>1903</v>
      </c>
      <c r="E182" s="104">
        <v>1903</v>
      </c>
      <c r="F182" s="103">
        <f t="shared" si="21"/>
        <v>100</v>
      </c>
      <c r="G182" s="104"/>
      <c r="H182" s="103">
        <f t="shared" si="19"/>
        <v>0</v>
      </c>
      <c r="I182" s="104">
        <v>1897</v>
      </c>
      <c r="J182" s="103">
        <f t="shared" si="22"/>
        <v>99.684708355228594</v>
      </c>
      <c r="K182" s="104">
        <v>6</v>
      </c>
      <c r="L182" s="103">
        <f t="shared" si="23"/>
        <v>0.31529164477141358</v>
      </c>
      <c r="M182" s="105">
        <v>0</v>
      </c>
      <c r="N182" s="106"/>
      <c r="O182" s="88"/>
      <c r="P182" s="88"/>
      <c r="Q182" s="88"/>
      <c r="R182" s="88"/>
    </row>
    <row r="183" spans="1:18" ht="20.100000000000001" customHeight="1">
      <c r="A183" s="100">
        <v>174</v>
      </c>
      <c r="B183" s="132" t="s">
        <v>234</v>
      </c>
      <c r="C183" s="132" t="s">
        <v>235</v>
      </c>
      <c r="D183" s="104">
        <v>1964</v>
      </c>
      <c r="E183" s="104">
        <v>1964</v>
      </c>
      <c r="F183" s="103">
        <f t="shared" si="21"/>
        <v>100</v>
      </c>
      <c r="G183" s="104">
        <v>1</v>
      </c>
      <c r="H183" s="103">
        <f t="shared" si="19"/>
        <v>5.091649694501018E-2</v>
      </c>
      <c r="I183" s="104">
        <v>1957</v>
      </c>
      <c r="J183" s="103">
        <f t="shared" si="22"/>
        <v>99.643584521384938</v>
      </c>
      <c r="K183" s="104">
        <v>6</v>
      </c>
      <c r="L183" s="103">
        <f t="shared" si="23"/>
        <v>0.30549898167006106</v>
      </c>
      <c r="M183" s="105">
        <v>0</v>
      </c>
      <c r="N183" s="106"/>
    </row>
    <row r="184" spans="1:18" ht="20.100000000000001" customHeight="1">
      <c r="A184" s="100">
        <v>175</v>
      </c>
      <c r="B184" s="132" t="s">
        <v>75</v>
      </c>
      <c r="C184" s="132" t="s">
        <v>235</v>
      </c>
      <c r="D184" s="104">
        <v>4867</v>
      </c>
      <c r="E184" s="104">
        <v>4867</v>
      </c>
      <c r="F184" s="103">
        <f t="shared" si="21"/>
        <v>100</v>
      </c>
      <c r="G184" s="104">
        <v>0</v>
      </c>
      <c r="H184" s="103">
        <f t="shared" si="19"/>
        <v>0</v>
      </c>
      <c r="I184" s="104">
        <v>4843</v>
      </c>
      <c r="J184" s="103">
        <f t="shared" si="22"/>
        <v>99.50688309019931</v>
      </c>
      <c r="K184" s="104">
        <v>24</v>
      </c>
      <c r="L184" s="103">
        <f t="shared" si="23"/>
        <v>0.49311690980069861</v>
      </c>
      <c r="M184" s="105">
        <v>0</v>
      </c>
      <c r="N184" s="106"/>
    </row>
    <row r="185" spans="1:18" ht="20.100000000000001" customHeight="1">
      <c r="A185" s="100">
        <v>176</v>
      </c>
      <c r="B185" s="108" t="s">
        <v>77</v>
      </c>
      <c r="C185" s="108" t="s">
        <v>235</v>
      </c>
      <c r="D185" s="104">
        <v>4398</v>
      </c>
      <c r="E185" s="104">
        <v>4398</v>
      </c>
      <c r="F185" s="103">
        <f t="shared" si="21"/>
        <v>100</v>
      </c>
      <c r="G185" s="104">
        <v>0</v>
      </c>
      <c r="H185" s="103">
        <f t="shared" si="19"/>
        <v>0</v>
      </c>
      <c r="I185" s="104">
        <v>4398</v>
      </c>
      <c r="J185" s="103">
        <f t="shared" si="22"/>
        <v>100</v>
      </c>
      <c r="K185" s="104">
        <v>0</v>
      </c>
      <c r="L185" s="103">
        <f t="shared" si="23"/>
        <v>0</v>
      </c>
      <c r="M185" s="105">
        <v>0</v>
      </c>
      <c r="N185" s="106"/>
    </row>
    <row r="186" spans="1:18" ht="20.100000000000001" customHeight="1">
      <c r="A186" s="100">
        <v>177</v>
      </c>
      <c r="B186" s="108" t="s">
        <v>236</v>
      </c>
      <c r="C186" s="108" t="s">
        <v>235</v>
      </c>
      <c r="D186" s="104">
        <v>4228</v>
      </c>
      <c r="E186" s="104">
        <v>4228</v>
      </c>
      <c r="F186" s="103">
        <f t="shared" si="21"/>
        <v>100</v>
      </c>
      <c r="G186" s="104">
        <v>1</v>
      </c>
      <c r="H186" s="103">
        <f t="shared" si="19"/>
        <v>2.3651844843897825E-2</v>
      </c>
      <c r="I186" s="104">
        <v>4166</v>
      </c>
      <c r="J186" s="103">
        <f t="shared" si="22"/>
        <v>98.533585619678334</v>
      </c>
      <c r="K186" s="104">
        <v>61</v>
      </c>
      <c r="L186" s="103">
        <f t="shared" si="23"/>
        <v>1.4427625354777671</v>
      </c>
      <c r="M186" s="105">
        <v>0</v>
      </c>
      <c r="N186" s="106"/>
    </row>
    <row r="187" spans="1:18" ht="20.100000000000001" customHeight="1">
      <c r="A187" s="100">
        <v>178</v>
      </c>
      <c r="B187" s="132" t="s">
        <v>237</v>
      </c>
      <c r="C187" s="132" t="s">
        <v>235</v>
      </c>
      <c r="D187" s="104">
        <v>3165</v>
      </c>
      <c r="E187" s="104">
        <v>3165</v>
      </c>
      <c r="F187" s="103">
        <f t="shared" si="21"/>
        <v>100</v>
      </c>
      <c r="G187" s="104">
        <v>7</v>
      </c>
      <c r="H187" s="103">
        <f t="shared" si="19"/>
        <v>0.22116903633491314</v>
      </c>
      <c r="I187" s="104">
        <v>3146</v>
      </c>
      <c r="J187" s="103">
        <f t="shared" si="22"/>
        <v>99.399684044233808</v>
      </c>
      <c r="K187" s="104">
        <v>12</v>
      </c>
      <c r="L187" s="103">
        <f t="shared" si="23"/>
        <v>0.37914691943127965</v>
      </c>
      <c r="M187" s="105">
        <v>0</v>
      </c>
      <c r="N187" s="106"/>
    </row>
    <row r="188" spans="1:18" ht="20.100000000000001" customHeight="1">
      <c r="A188" s="100">
        <v>179</v>
      </c>
      <c r="B188" s="132" t="s">
        <v>238</v>
      </c>
      <c r="C188" s="132" t="s">
        <v>235</v>
      </c>
      <c r="D188" s="104">
        <v>3021</v>
      </c>
      <c r="E188" s="104">
        <v>3019</v>
      </c>
      <c r="F188" s="103">
        <f t="shared" si="21"/>
        <v>99.933796756041048</v>
      </c>
      <c r="G188" s="104">
        <v>0</v>
      </c>
      <c r="H188" s="103">
        <f t="shared" si="19"/>
        <v>0</v>
      </c>
      <c r="I188" s="104">
        <v>3011</v>
      </c>
      <c r="J188" s="103">
        <f t="shared" si="22"/>
        <v>99.668983780205238</v>
      </c>
      <c r="K188" s="104">
        <v>8</v>
      </c>
      <c r="L188" s="103">
        <f t="shared" si="23"/>
        <v>0.26481297583581598</v>
      </c>
      <c r="M188" s="105">
        <v>0</v>
      </c>
      <c r="N188" s="106"/>
    </row>
    <row r="189" spans="1:18" ht="20.100000000000001" customHeight="1">
      <c r="A189" s="100">
        <v>180</v>
      </c>
      <c r="B189" s="108" t="s">
        <v>239</v>
      </c>
      <c r="C189" s="132" t="s">
        <v>235</v>
      </c>
      <c r="D189" s="104">
        <v>1738</v>
      </c>
      <c r="E189" s="104">
        <v>1735</v>
      </c>
      <c r="F189" s="103">
        <f t="shared" si="21"/>
        <v>99.827387802071343</v>
      </c>
      <c r="G189" s="104">
        <v>0</v>
      </c>
      <c r="H189" s="103">
        <f t="shared" si="19"/>
        <v>0</v>
      </c>
      <c r="I189" s="104">
        <v>1716</v>
      </c>
      <c r="J189" s="103">
        <f t="shared" si="22"/>
        <v>98.734177215189874</v>
      </c>
      <c r="K189" s="104">
        <v>19</v>
      </c>
      <c r="L189" s="103">
        <f t="shared" si="23"/>
        <v>1.093210586881473</v>
      </c>
      <c r="M189" s="105">
        <v>0</v>
      </c>
      <c r="N189" s="106"/>
    </row>
    <row r="190" spans="1:18" ht="20.100000000000001" customHeight="1">
      <c r="A190" s="100">
        <v>181</v>
      </c>
      <c r="B190" s="132" t="s">
        <v>240</v>
      </c>
      <c r="C190" s="132" t="s">
        <v>235</v>
      </c>
      <c r="D190" s="104">
        <v>2001</v>
      </c>
      <c r="E190" s="104">
        <v>2001</v>
      </c>
      <c r="F190" s="103">
        <f t="shared" si="21"/>
        <v>100</v>
      </c>
      <c r="G190" s="104">
        <v>0</v>
      </c>
      <c r="H190" s="103">
        <f t="shared" si="19"/>
        <v>0</v>
      </c>
      <c r="I190" s="104">
        <v>1980</v>
      </c>
      <c r="J190" s="103">
        <f t="shared" si="22"/>
        <v>98.950524737631184</v>
      </c>
      <c r="K190" s="104">
        <v>21</v>
      </c>
      <c r="L190" s="103">
        <f t="shared" si="23"/>
        <v>1.0494752623688157</v>
      </c>
      <c r="M190" s="105">
        <v>0</v>
      </c>
      <c r="N190" s="106"/>
    </row>
    <row r="191" spans="1:18" ht="20.100000000000001" customHeight="1">
      <c r="A191" s="100">
        <v>182</v>
      </c>
      <c r="B191" s="132" t="s">
        <v>241</v>
      </c>
      <c r="C191" s="132" t="s">
        <v>235</v>
      </c>
      <c r="D191" s="104">
        <v>1858</v>
      </c>
      <c r="E191" s="104">
        <v>1832</v>
      </c>
      <c r="F191" s="103">
        <f t="shared" si="21"/>
        <v>98.600645855758884</v>
      </c>
      <c r="G191" s="104">
        <v>0</v>
      </c>
      <c r="H191" s="103">
        <f t="shared" si="19"/>
        <v>0</v>
      </c>
      <c r="I191" s="104">
        <v>1831</v>
      </c>
      <c r="J191" s="103">
        <f t="shared" si="22"/>
        <v>98.546824542518834</v>
      </c>
      <c r="K191" s="104">
        <v>1</v>
      </c>
      <c r="L191" s="103">
        <f t="shared" si="23"/>
        <v>5.3821313240043051E-2</v>
      </c>
      <c r="M191" s="105">
        <v>0</v>
      </c>
      <c r="N191" s="106"/>
    </row>
    <row r="192" spans="1:18" ht="20.100000000000001" customHeight="1">
      <c r="A192" s="100">
        <v>183</v>
      </c>
      <c r="B192" s="108" t="s">
        <v>242</v>
      </c>
      <c r="C192" s="132" t="s">
        <v>235</v>
      </c>
      <c r="D192" s="104">
        <v>2054</v>
      </c>
      <c r="E192" s="104">
        <v>2054</v>
      </c>
      <c r="F192" s="103">
        <f t="shared" si="21"/>
        <v>100</v>
      </c>
      <c r="G192" s="104">
        <v>1</v>
      </c>
      <c r="H192" s="103">
        <f t="shared" si="19"/>
        <v>4.8685491723466409E-2</v>
      </c>
      <c r="I192" s="104">
        <v>2029</v>
      </c>
      <c r="J192" s="103">
        <f t="shared" si="22"/>
        <v>98.782862706913349</v>
      </c>
      <c r="K192" s="104">
        <v>24</v>
      </c>
      <c r="L192" s="103">
        <f t="shared" si="23"/>
        <v>1.1684518013631937</v>
      </c>
      <c r="M192" s="105">
        <v>0</v>
      </c>
      <c r="N192" s="106"/>
    </row>
    <row r="193" spans="1:14" ht="20.100000000000001" customHeight="1">
      <c r="A193" s="100">
        <v>184</v>
      </c>
      <c r="B193" s="132" t="s">
        <v>243</v>
      </c>
      <c r="C193" s="132" t="s">
        <v>235</v>
      </c>
      <c r="D193" s="104">
        <v>1610</v>
      </c>
      <c r="E193" s="104">
        <v>1610</v>
      </c>
      <c r="F193" s="103">
        <f t="shared" si="21"/>
        <v>100</v>
      </c>
      <c r="G193" s="104">
        <v>0</v>
      </c>
      <c r="H193" s="103">
        <f t="shared" si="19"/>
        <v>0</v>
      </c>
      <c r="I193" s="104">
        <v>1606</v>
      </c>
      <c r="J193" s="103">
        <f t="shared" si="22"/>
        <v>99.751552795031046</v>
      </c>
      <c r="K193" s="104">
        <v>4</v>
      </c>
      <c r="L193" s="103">
        <f t="shared" si="23"/>
        <v>0.2484472049689441</v>
      </c>
      <c r="M193" s="105">
        <v>0</v>
      </c>
      <c r="N193" s="106"/>
    </row>
    <row r="194" spans="1:14" ht="20.100000000000001" customHeight="1">
      <c r="A194" s="100">
        <v>185</v>
      </c>
      <c r="B194" s="132" t="s">
        <v>244</v>
      </c>
      <c r="C194" s="132" t="s">
        <v>235</v>
      </c>
      <c r="D194" s="104">
        <v>1716</v>
      </c>
      <c r="E194" s="104">
        <v>1685</v>
      </c>
      <c r="F194" s="103">
        <f t="shared" si="21"/>
        <v>98.193473193473196</v>
      </c>
      <c r="G194" s="104">
        <v>0</v>
      </c>
      <c r="H194" s="103">
        <f t="shared" si="19"/>
        <v>0</v>
      </c>
      <c r="I194" s="104">
        <v>1675</v>
      </c>
      <c r="J194" s="103">
        <f t="shared" si="22"/>
        <v>97.610722610722604</v>
      </c>
      <c r="K194" s="104">
        <v>10</v>
      </c>
      <c r="L194" s="103">
        <f t="shared" si="23"/>
        <v>0.58275058275058278</v>
      </c>
      <c r="M194" s="105">
        <v>0</v>
      </c>
      <c r="N194" s="106"/>
    </row>
    <row r="195" spans="1:14" ht="20.100000000000001" customHeight="1">
      <c r="A195" s="100">
        <v>186</v>
      </c>
      <c r="B195" s="132" t="s">
        <v>245</v>
      </c>
      <c r="C195" s="132" t="s">
        <v>235</v>
      </c>
      <c r="D195" s="104">
        <v>3022</v>
      </c>
      <c r="E195" s="104">
        <v>3022</v>
      </c>
      <c r="F195" s="103">
        <f t="shared" si="21"/>
        <v>100</v>
      </c>
      <c r="G195" s="104">
        <v>0</v>
      </c>
      <c r="H195" s="103">
        <f t="shared" si="19"/>
        <v>0</v>
      </c>
      <c r="I195" s="104">
        <v>2986</v>
      </c>
      <c r="J195" s="103">
        <f t="shared" si="22"/>
        <v>98.808735936465922</v>
      </c>
      <c r="K195" s="104">
        <v>36</v>
      </c>
      <c r="L195" s="103">
        <f t="shared" si="23"/>
        <v>1.1912640635340834</v>
      </c>
      <c r="M195" s="105">
        <v>0</v>
      </c>
      <c r="N195" s="106"/>
    </row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</sheetData>
  <mergeCells count="12">
    <mergeCell ref="B9:C9"/>
    <mergeCell ref="B8:C8"/>
    <mergeCell ref="A4:N4"/>
    <mergeCell ref="M1:N1"/>
    <mergeCell ref="A1:C1"/>
    <mergeCell ref="A2:N2"/>
    <mergeCell ref="A3:N3"/>
    <mergeCell ref="A6:A7"/>
    <mergeCell ref="B6:C6"/>
    <mergeCell ref="D6:F6"/>
    <mergeCell ref="G6:L6"/>
    <mergeCell ref="M6:N6"/>
  </mergeCells>
  <printOptions horizontalCentered="1"/>
  <pageMargins left="0.31496062992126" right="0.31496062992126" top="0.55118110236220497" bottom="0.39370078740157499" header="0.31496062992126" footer="0.31496062992126"/>
  <pageSetup paperSize="9" scale="85" orientation="landscape" verticalDpi="0" r:id="rId1"/>
  <headerFooter differentFirst="1">
    <oddHeader>&amp;C&amp;P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1"/>
  <sheetViews>
    <sheetView showZeros="0" tabSelected="1" zoomScaleNormal="100" workbookViewId="0">
      <selection activeCell="A4" sqref="A4:L4"/>
    </sheetView>
  </sheetViews>
  <sheetFormatPr defaultColWidth="11" defaultRowHeight="15" customHeight="1"/>
  <cols>
    <col min="1" max="1" width="5.75" style="52" customWidth="1"/>
    <col min="2" max="2" width="28.125" style="53" customWidth="1"/>
    <col min="3" max="3" width="17.125" style="52" customWidth="1"/>
    <col min="4" max="4" width="8.75" style="52" customWidth="1"/>
    <col min="5" max="5" width="9.375" style="52" customWidth="1"/>
    <col min="6" max="6" width="9.875" style="56" customWidth="1"/>
    <col min="7" max="7" width="6.625" style="52" customWidth="1"/>
    <col min="8" max="8" width="12.25" style="52" customWidth="1"/>
    <col min="9" max="9" width="10.625" style="52" customWidth="1"/>
    <col min="10" max="10" width="7.625" style="52" customWidth="1"/>
    <col min="11" max="12" width="12.625" style="52" customWidth="1"/>
    <col min="13" max="16384" width="11" style="52"/>
  </cols>
  <sheetData>
    <row r="1" spans="1:16" s="51" customFormat="1" ht="31.5" customHeight="1">
      <c r="A1" s="148"/>
      <c r="B1" s="148"/>
      <c r="C1" s="148"/>
      <c r="D1" s="2"/>
      <c r="E1" s="50"/>
      <c r="F1" s="50"/>
      <c r="G1" s="50"/>
      <c r="H1" s="50"/>
      <c r="I1" s="50"/>
      <c r="J1" s="50"/>
      <c r="K1" s="154"/>
      <c r="L1" s="154"/>
    </row>
    <row r="2" spans="1:16" s="51" customFormat="1" ht="16.5">
      <c r="A2" s="155" t="s">
        <v>456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6" s="51" customFormat="1" ht="16.5">
      <c r="A3" s="156" t="s">
        <v>44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</row>
    <row r="4" spans="1:16" s="51" customFormat="1" ht="70.5" customHeight="1">
      <c r="A4" s="157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</row>
    <row r="5" spans="1:16" ht="9.75" customHeight="1">
      <c r="F5" s="52"/>
    </row>
    <row r="6" spans="1:16" s="56" customFormat="1" ht="15.75" customHeight="1">
      <c r="A6" s="158" t="s">
        <v>0</v>
      </c>
      <c r="B6" s="161" t="s">
        <v>7</v>
      </c>
      <c r="C6" s="162"/>
      <c r="D6" s="163" t="s">
        <v>21</v>
      </c>
      <c r="E6" s="163"/>
      <c r="F6" s="163"/>
      <c r="G6" s="163" t="s">
        <v>22</v>
      </c>
      <c r="H6" s="163"/>
      <c r="I6" s="163"/>
      <c r="J6" s="163"/>
      <c r="K6" s="163"/>
      <c r="L6" s="163"/>
      <c r="M6" s="55"/>
      <c r="N6" s="55"/>
      <c r="O6" s="55"/>
      <c r="P6" s="55"/>
    </row>
    <row r="7" spans="1:16" s="56" customFormat="1" ht="15.75" customHeight="1">
      <c r="A7" s="159"/>
      <c r="B7" s="164" t="s">
        <v>9</v>
      </c>
      <c r="C7" s="164" t="s">
        <v>10</v>
      </c>
      <c r="D7" s="165" t="s">
        <v>23</v>
      </c>
      <c r="E7" s="167" t="s">
        <v>24</v>
      </c>
      <c r="F7" s="167" t="s">
        <v>25</v>
      </c>
      <c r="G7" s="170" t="s">
        <v>26</v>
      </c>
      <c r="H7" s="171"/>
      <c r="I7" s="172"/>
      <c r="J7" s="170" t="s">
        <v>27</v>
      </c>
      <c r="K7" s="171"/>
      <c r="L7" s="172"/>
      <c r="M7" s="55"/>
      <c r="N7" s="55"/>
      <c r="O7" s="55"/>
      <c r="P7" s="55"/>
    </row>
    <row r="8" spans="1:16" s="56" customFormat="1" ht="95.45" customHeight="1">
      <c r="A8" s="160"/>
      <c r="B8" s="164"/>
      <c r="C8" s="164"/>
      <c r="D8" s="166"/>
      <c r="E8" s="168"/>
      <c r="F8" s="169"/>
      <c r="G8" s="54" t="s">
        <v>33</v>
      </c>
      <c r="H8" s="54" t="s">
        <v>34</v>
      </c>
      <c r="I8" s="54" t="s">
        <v>35</v>
      </c>
      <c r="J8" s="54" t="s">
        <v>36</v>
      </c>
      <c r="K8" s="54" t="s">
        <v>37</v>
      </c>
      <c r="L8" s="54" t="s">
        <v>38</v>
      </c>
      <c r="M8" s="55"/>
      <c r="N8" s="55"/>
      <c r="O8" s="55"/>
      <c r="P8" s="55"/>
    </row>
    <row r="9" spans="1:16" s="49" customFormat="1" ht="19.5" customHeight="1">
      <c r="A9" s="79">
        <v>1</v>
      </c>
      <c r="B9" s="175">
        <v>2</v>
      </c>
      <c r="C9" s="176"/>
      <c r="D9" s="80">
        <v>3</v>
      </c>
      <c r="E9" s="81" t="s">
        <v>13</v>
      </c>
      <c r="F9" s="80" t="s">
        <v>14</v>
      </c>
      <c r="G9" s="81">
        <v>6</v>
      </c>
      <c r="H9" s="80" t="s">
        <v>15</v>
      </c>
      <c r="I9" s="82" t="s">
        <v>28</v>
      </c>
      <c r="J9" s="83">
        <v>9</v>
      </c>
      <c r="K9" s="84" t="s">
        <v>29</v>
      </c>
      <c r="L9" s="84" t="s">
        <v>30</v>
      </c>
      <c r="M9" s="1"/>
      <c r="N9" s="1"/>
      <c r="O9" s="1"/>
      <c r="P9" s="1"/>
    </row>
    <row r="10" spans="1:16" s="51" customFormat="1" ht="21.6" customHeight="1">
      <c r="A10" s="58" t="s">
        <v>39</v>
      </c>
      <c r="B10" s="179" t="s">
        <v>246</v>
      </c>
      <c r="C10" s="180"/>
      <c r="D10" s="59">
        <v>57</v>
      </c>
      <c r="E10" s="59">
        <v>54</v>
      </c>
      <c r="F10" s="60">
        <f>E10/D10*100</f>
        <v>94.73684210526315</v>
      </c>
      <c r="G10" s="59">
        <v>54</v>
      </c>
      <c r="H10" s="60">
        <f>G10/D10*100</f>
        <v>94.73684210526315</v>
      </c>
      <c r="I10" s="60">
        <f>G10/E10*100</f>
        <v>100</v>
      </c>
      <c r="J10" s="61"/>
      <c r="K10" s="62"/>
      <c r="L10" s="62"/>
    </row>
    <row r="11" spans="1:16" s="56" customFormat="1" ht="21.6" customHeight="1">
      <c r="A11" s="58" t="s">
        <v>40</v>
      </c>
      <c r="B11" s="177" t="s">
        <v>31</v>
      </c>
      <c r="C11" s="178"/>
      <c r="D11" s="63">
        <f>SUM(D12:D26)</f>
        <v>421</v>
      </c>
      <c r="E11" s="63">
        <f>SUM(E12:E26)</f>
        <v>401</v>
      </c>
      <c r="F11" s="64">
        <f>E11/D11*100</f>
        <v>95.249406175771966</v>
      </c>
      <c r="G11" s="63">
        <f>SUM(G12:G26)</f>
        <v>401</v>
      </c>
      <c r="H11" s="64">
        <f>G11/D11*100</f>
        <v>95.249406175771966</v>
      </c>
      <c r="I11" s="64">
        <f>G11/E11*100</f>
        <v>100</v>
      </c>
      <c r="J11" s="63">
        <v>0</v>
      </c>
      <c r="K11" s="65"/>
      <c r="L11" s="65">
        <f>J11/D11*100</f>
        <v>0</v>
      </c>
      <c r="M11" s="57"/>
      <c r="N11" s="57"/>
      <c r="O11" s="57"/>
      <c r="P11" s="57"/>
    </row>
    <row r="12" spans="1:16" s="56" customFormat="1" ht="21.6" customHeight="1">
      <c r="A12" s="4">
        <v>1</v>
      </c>
      <c r="B12" s="152" t="s">
        <v>247</v>
      </c>
      <c r="C12" s="153"/>
      <c r="D12" s="4">
        <v>25</v>
      </c>
      <c r="E12" s="4">
        <v>24</v>
      </c>
      <c r="F12" s="66">
        <f>E12/D12*100</f>
        <v>96</v>
      </c>
      <c r="G12" s="4">
        <v>24</v>
      </c>
      <c r="H12" s="5">
        <f t="shared" ref="H12:H26" si="0">G12/D12*100</f>
        <v>96</v>
      </c>
      <c r="I12" s="6">
        <f t="shared" ref="I12:I26" si="1">G12/E12*100</f>
        <v>100</v>
      </c>
      <c r="J12" s="4">
        <v>0</v>
      </c>
      <c r="K12" s="4"/>
      <c r="L12" s="65"/>
      <c r="M12" s="57"/>
      <c r="N12" s="57"/>
      <c r="O12" s="57"/>
      <c r="P12" s="57"/>
    </row>
    <row r="13" spans="1:16" s="56" customFormat="1" ht="21.6" customHeight="1">
      <c r="A13" s="4">
        <v>2</v>
      </c>
      <c r="B13" s="152" t="s">
        <v>248</v>
      </c>
      <c r="C13" s="153"/>
      <c r="D13" s="4">
        <v>30</v>
      </c>
      <c r="E13" s="4">
        <v>27</v>
      </c>
      <c r="F13" s="66">
        <f t="shared" ref="F13:F76" si="2">E13/D13*100</f>
        <v>90</v>
      </c>
      <c r="G13" s="4">
        <v>27</v>
      </c>
      <c r="H13" s="5">
        <f t="shared" si="0"/>
        <v>90</v>
      </c>
      <c r="I13" s="6">
        <f t="shared" si="1"/>
        <v>100</v>
      </c>
      <c r="J13" s="4">
        <v>0</v>
      </c>
      <c r="K13" s="4">
        <f t="shared" ref="K13:K19" si="3">J13/D13*100</f>
        <v>0</v>
      </c>
      <c r="L13" s="65"/>
      <c r="M13" s="57"/>
      <c r="N13" s="57"/>
      <c r="O13" s="57"/>
      <c r="P13" s="57"/>
    </row>
    <row r="14" spans="1:16" s="56" customFormat="1" ht="21.6" customHeight="1">
      <c r="A14" s="4">
        <v>3</v>
      </c>
      <c r="B14" s="152" t="s">
        <v>249</v>
      </c>
      <c r="C14" s="153"/>
      <c r="D14" s="4">
        <v>31</v>
      </c>
      <c r="E14" s="4">
        <v>30</v>
      </c>
      <c r="F14" s="66">
        <f t="shared" si="2"/>
        <v>96.774193548387103</v>
      </c>
      <c r="G14" s="4">
        <v>30</v>
      </c>
      <c r="H14" s="5">
        <f t="shared" si="0"/>
        <v>96.774193548387103</v>
      </c>
      <c r="I14" s="6">
        <f t="shared" si="1"/>
        <v>100</v>
      </c>
      <c r="J14" s="4">
        <v>0</v>
      </c>
      <c r="K14" s="4">
        <f t="shared" si="3"/>
        <v>0</v>
      </c>
      <c r="L14" s="65"/>
      <c r="M14" s="57"/>
      <c r="N14" s="57"/>
      <c r="O14" s="57"/>
      <c r="P14" s="57"/>
    </row>
    <row r="15" spans="1:16" s="56" customFormat="1" ht="21.6" customHeight="1">
      <c r="A15" s="4">
        <v>4</v>
      </c>
      <c r="B15" s="7" t="s">
        <v>250</v>
      </c>
      <c r="C15" s="7"/>
      <c r="D15" s="4">
        <v>29</v>
      </c>
      <c r="E15" s="4">
        <v>29</v>
      </c>
      <c r="F15" s="66">
        <f t="shared" si="2"/>
        <v>100</v>
      </c>
      <c r="G15" s="4">
        <v>29</v>
      </c>
      <c r="H15" s="5">
        <f t="shared" si="0"/>
        <v>100</v>
      </c>
      <c r="I15" s="6">
        <f t="shared" si="1"/>
        <v>100</v>
      </c>
      <c r="J15" s="4">
        <v>0</v>
      </c>
      <c r="K15" s="4">
        <f t="shared" si="3"/>
        <v>0</v>
      </c>
      <c r="L15" s="65"/>
      <c r="M15" s="57"/>
      <c r="N15" s="57"/>
      <c r="O15" s="57"/>
      <c r="P15" s="57"/>
    </row>
    <row r="16" spans="1:16" s="56" customFormat="1" ht="21.6" customHeight="1">
      <c r="A16" s="4">
        <v>5</v>
      </c>
      <c r="B16" s="152" t="s">
        <v>251</v>
      </c>
      <c r="C16" s="153"/>
      <c r="D16" s="4">
        <v>32</v>
      </c>
      <c r="E16" s="4">
        <v>31</v>
      </c>
      <c r="F16" s="66">
        <f t="shared" si="2"/>
        <v>96.875</v>
      </c>
      <c r="G16" s="4">
        <v>31</v>
      </c>
      <c r="H16" s="5">
        <f t="shared" si="0"/>
        <v>96.875</v>
      </c>
      <c r="I16" s="6">
        <f t="shared" si="1"/>
        <v>100</v>
      </c>
      <c r="J16" s="4">
        <v>0</v>
      </c>
      <c r="K16" s="4">
        <f t="shared" si="3"/>
        <v>0</v>
      </c>
      <c r="L16" s="65"/>
      <c r="M16" s="57"/>
      <c r="N16" s="57"/>
      <c r="O16" s="57"/>
      <c r="P16" s="57"/>
    </row>
    <row r="17" spans="1:16" s="56" customFormat="1" ht="21.6" customHeight="1">
      <c r="A17" s="4">
        <v>6</v>
      </c>
      <c r="B17" s="152" t="s">
        <v>252</v>
      </c>
      <c r="C17" s="153"/>
      <c r="D17" s="4">
        <v>28</v>
      </c>
      <c r="E17" s="4">
        <v>27</v>
      </c>
      <c r="F17" s="66">
        <f t="shared" si="2"/>
        <v>96.428571428571431</v>
      </c>
      <c r="G17" s="4">
        <v>27</v>
      </c>
      <c r="H17" s="5">
        <f t="shared" si="0"/>
        <v>96.428571428571431</v>
      </c>
      <c r="I17" s="6">
        <f t="shared" si="1"/>
        <v>100</v>
      </c>
      <c r="J17" s="4">
        <v>0</v>
      </c>
      <c r="K17" s="4">
        <f t="shared" si="3"/>
        <v>0</v>
      </c>
      <c r="L17" s="65"/>
      <c r="M17" s="57"/>
      <c r="N17" s="57"/>
      <c r="O17" s="57"/>
      <c r="P17" s="57"/>
    </row>
    <row r="18" spans="1:16" s="56" customFormat="1" ht="21.6" customHeight="1">
      <c r="A18" s="4">
        <v>7</v>
      </c>
      <c r="B18" s="152" t="s">
        <v>253</v>
      </c>
      <c r="C18" s="153"/>
      <c r="D18" s="4">
        <v>31</v>
      </c>
      <c r="E18" s="4">
        <v>31</v>
      </c>
      <c r="F18" s="66">
        <f t="shared" si="2"/>
        <v>100</v>
      </c>
      <c r="G18" s="4">
        <v>31</v>
      </c>
      <c r="H18" s="5">
        <f t="shared" si="0"/>
        <v>100</v>
      </c>
      <c r="I18" s="6">
        <f t="shared" si="1"/>
        <v>100</v>
      </c>
      <c r="J18" s="4">
        <v>0</v>
      </c>
      <c r="K18" s="4">
        <f t="shared" si="3"/>
        <v>0</v>
      </c>
      <c r="L18" s="65"/>
      <c r="M18" s="57"/>
      <c r="N18" s="57"/>
      <c r="O18" s="57"/>
      <c r="P18" s="57"/>
    </row>
    <row r="19" spans="1:16" s="56" customFormat="1" ht="21.6" customHeight="1">
      <c r="A19" s="4">
        <v>8</v>
      </c>
      <c r="B19" s="152" t="s">
        <v>254</v>
      </c>
      <c r="C19" s="153"/>
      <c r="D19" s="4">
        <v>30</v>
      </c>
      <c r="E19" s="4">
        <v>29</v>
      </c>
      <c r="F19" s="66">
        <f t="shared" si="2"/>
        <v>96.666666666666671</v>
      </c>
      <c r="G19" s="4">
        <v>29</v>
      </c>
      <c r="H19" s="5">
        <f t="shared" si="0"/>
        <v>96.666666666666671</v>
      </c>
      <c r="I19" s="6">
        <f t="shared" si="1"/>
        <v>100</v>
      </c>
      <c r="J19" s="4">
        <v>0</v>
      </c>
      <c r="K19" s="4">
        <f t="shared" si="3"/>
        <v>0</v>
      </c>
      <c r="L19" s="65"/>
      <c r="M19" s="57"/>
      <c r="N19" s="57"/>
      <c r="O19" s="57"/>
      <c r="P19" s="57"/>
    </row>
    <row r="20" spans="1:16" s="56" customFormat="1" ht="21.6" customHeight="1">
      <c r="A20" s="4">
        <v>9</v>
      </c>
      <c r="B20" s="152" t="s">
        <v>255</v>
      </c>
      <c r="C20" s="153"/>
      <c r="D20" s="4">
        <v>30</v>
      </c>
      <c r="E20" s="4">
        <v>27</v>
      </c>
      <c r="F20" s="66">
        <f t="shared" si="2"/>
        <v>90</v>
      </c>
      <c r="G20" s="4">
        <v>27</v>
      </c>
      <c r="H20" s="5">
        <f t="shared" si="0"/>
        <v>90</v>
      </c>
      <c r="I20" s="6">
        <f t="shared" si="1"/>
        <v>100</v>
      </c>
      <c r="J20" s="4">
        <v>0</v>
      </c>
      <c r="K20" s="4"/>
      <c r="L20" s="65"/>
      <c r="M20" s="57"/>
      <c r="N20" s="57"/>
      <c r="O20" s="57"/>
      <c r="P20" s="57"/>
    </row>
    <row r="21" spans="1:16" s="56" customFormat="1" ht="21.6" customHeight="1">
      <c r="A21" s="4">
        <v>10</v>
      </c>
      <c r="B21" s="152" t="s">
        <v>256</v>
      </c>
      <c r="C21" s="153"/>
      <c r="D21" s="4">
        <v>25</v>
      </c>
      <c r="E21" s="4">
        <v>24</v>
      </c>
      <c r="F21" s="66">
        <f t="shared" si="2"/>
        <v>96</v>
      </c>
      <c r="G21" s="4">
        <v>24</v>
      </c>
      <c r="H21" s="5">
        <f t="shared" si="0"/>
        <v>96</v>
      </c>
      <c r="I21" s="6">
        <f t="shared" si="1"/>
        <v>100</v>
      </c>
      <c r="J21" s="4">
        <v>0</v>
      </c>
      <c r="K21" s="4">
        <v>0</v>
      </c>
      <c r="L21" s="65"/>
      <c r="M21" s="57"/>
      <c r="N21" s="57"/>
      <c r="O21" s="57"/>
      <c r="P21" s="57"/>
    </row>
    <row r="22" spans="1:16" s="56" customFormat="1" ht="21.6" customHeight="1">
      <c r="A22" s="4">
        <v>11</v>
      </c>
      <c r="B22" s="152" t="s">
        <v>257</v>
      </c>
      <c r="C22" s="153"/>
      <c r="D22" s="4">
        <v>26</v>
      </c>
      <c r="E22" s="4">
        <v>25</v>
      </c>
      <c r="F22" s="66">
        <f t="shared" si="2"/>
        <v>96.15384615384616</v>
      </c>
      <c r="G22" s="4">
        <v>25</v>
      </c>
      <c r="H22" s="5">
        <f t="shared" si="0"/>
        <v>96.15384615384616</v>
      </c>
      <c r="I22" s="6">
        <f t="shared" si="1"/>
        <v>100</v>
      </c>
      <c r="J22" s="4">
        <v>0</v>
      </c>
      <c r="K22" s="4">
        <v>0</v>
      </c>
      <c r="L22" s="65"/>
      <c r="M22" s="57"/>
      <c r="N22" s="57"/>
      <c r="O22" s="57"/>
      <c r="P22" s="57"/>
    </row>
    <row r="23" spans="1:16" s="56" customFormat="1" ht="21.6" customHeight="1">
      <c r="A23" s="4">
        <v>12</v>
      </c>
      <c r="B23" s="152" t="s">
        <v>258</v>
      </c>
      <c r="C23" s="153"/>
      <c r="D23" s="4">
        <v>27</v>
      </c>
      <c r="E23" s="4">
        <v>25</v>
      </c>
      <c r="F23" s="66">
        <f t="shared" si="2"/>
        <v>92.592592592592595</v>
      </c>
      <c r="G23" s="4">
        <v>25</v>
      </c>
      <c r="H23" s="5">
        <f t="shared" si="0"/>
        <v>92.592592592592595</v>
      </c>
      <c r="I23" s="6">
        <f t="shared" si="1"/>
        <v>100</v>
      </c>
      <c r="J23" s="4">
        <v>0</v>
      </c>
      <c r="K23" s="4"/>
      <c r="L23" s="65"/>
      <c r="M23" s="57"/>
      <c r="N23" s="57"/>
      <c r="O23" s="57"/>
      <c r="P23" s="57"/>
    </row>
    <row r="24" spans="1:16" s="56" customFormat="1" ht="21.6" customHeight="1">
      <c r="A24" s="4">
        <v>13</v>
      </c>
      <c r="B24" s="152" t="s">
        <v>259</v>
      </c>
      <c r="C24" s="153"/>
      <c r="D24" s="4">
        <v>26</v>
      </c>
      <c r="E24" s="4">
        <v>25</v>
      </c>
      <c r="F24" s="66">
        <f t="shared" si="2"/>
        <v>96.15384615384616</v>
      </c>
      <c r="G24" s="4">
        <v>25</v>
      </c>
      <c r="H24" s="5">
        <f t="shared" si="0"/>
        <v>96.15384615384616</v>
      </c>
      <c r="I24" s="6">
        <f t="shared" si="1"/>
        <v>100</v>
      </c>
      <c r="J24" s="4">
        <v>0</v>
      </c>
      <c r="K24" s="4">
        <v>0</v>
      </c>
      <c r="L24" s="65"/>
      <c r="M24" s="57"/>
      <c r="N24" s="57"/>
      <c r="O24" s="57"/>
      <c r="P24" s="57"/>
    </row>
    <row r="25" spans="1:16" s="56" customFormat="1" ht="21.6" customHeight="1">
      <c r="A25" s="4">
        <v>14</v>
      </c>
      <c r="B25" s="152" t="s">
        <v>260</v>
      </c>
      <c r="C25" s="153"/>
      <c r="D25" s="4">
        <v>28</v>
      </c>
      <c r="E25" s="4">
        <v>28</v>
      </c>
      <c r="F25" s="66">
        <f t="shared" si="2"/>
        <v>100</v>
      </c>
      <c r="G25" s="4">
        <v>28</v>
      </c>
      <c r="H25" s="5">
        <f t="shared" si="0"/>
        <v>100</v>
      </c>
      <c r="I25" s="6">
        <f t="shared" si="1"/>
        <v>100</v>
      </c>
      <c r="J25" s="4">
        <v>0</v>
      </c>
      <c r="K25" s="4">
        <v>0</v>
      </c>
      <c r="L25" s="65"/>
      <c r="M25" s="57"/>
      <c r="N25" s="57"/>
      <c r="O25" s="57"/>
      <c r="P25" s="57"/>
    </row>
    <row r="26" spans="1:16" s="56" customFormat="1" ht="21.6" customHeight="1">
      <c r="A26" s="4">
        <v>15</v>
      </c>
      <c r="B26" s="152" t="s">
        <v>261</v>
      </c>
      <c r="C26" s="153"/>
      <c r="D26" s="4">
        <v>23</v>
      </c>
      <c r="E26" s="4">
        <v>19</v>
      </c>
      <c r="F26" s="66">
        <f t="shared" si="2"/>
        <v>82.608695652173907</v>
      </c>
      <c r="G26" s="4">
        <v>19</v>
      </c>
      <c r="H26" s="5">
        <f t="shared" si="0"/>
        <v>82.608695652173907</v>
      </c>
      <c r="I26" s="6">
        <f t="shared" si="1"/>
        <v>100</v>
      </c>
      <c r="J26" s="4">
        <v>0</v>
      </c>
      <c r="K26" s="4">
        <v>0</v>
      </c>
      <c r="L26" s="65"/>
      <c r="M26" s="57"/>
      <c r="N26" s="57"/>
      <c r="O26" s="57"/>
      <c r="P26" s="57"/>
    </row>
    <row r="27" spans="1:16" s="56" customFormat="1" ht="21.6" customHeight="1">
      <c r="A27" s="58" t="s">
        <v>41</v>
      </c>
      <c r="B27" s="173" t="s">
        <v>32</v>
      </c>
      <c r="C27" s="174"/>
      <c r="D27" s="67">
        <f>SUM(D28:D213)</f>
        <v>4445</v>
      </c>
      <c r="E27" s="67">
        <f>SUM(E28:E213)</f>
        <v>4204</v>
      </c>
      <c r="F27" s="68">
        <f t="shared" si="2"/>
        <v>94.578177727784023</v>
      </c>
      <c r="G27" s="67">
        <f>SUM(G28:G213)</f>
        <v>4204</v>
      </c>
      <c r="H27" s="68">
        <f>G27/D27*100</f>
        <v>94.578177727784023</v>
      </c>
      <c r="I27" s="68">
        <f>G27/E27*100</f>
        <v>100</v>
      </c>
      <c r="J27" s="67">
        <f>SUM(J28:J213)</f>
        <v>0</v>
      </c>
      <c r="K27" s="69">
        <f>J27/D27*100</f>
        <v>0</v>
      </c>
      <c r="L27" s="69">
        <f>J27/E27*100</f>
        <v>0</v>
      </c>
      <c r="M27" s="57"/>
      <c r="N27" s="57"/>
      <c r="O27" s="57"/>
      <c r="P27" s="57"/>
    </row>
    <row r="28" spans="1:16" s="56" customFormat="1" ht="21.6" customHeight="1">
      <c r="A28" s="8">
        <v>1</v>
      </c>
      <c r="B28" s="9" t="s">
        <v>262</v>
      </c>
      <c r="C28" s="9" t="s">
        <v>47</v>
      </c>
      <c r="D28" s="10">
        <v>23</v>
      </c>
      <c r="E28" s="10">
        <v>22</v>
      </c>
      <c r="F28" s="66">
        <f t="shared" si="2"/>
        <v>95.652173913043484</v>
      </c>
      <c r="G28" s="10">
        <v>22</v>
      </c>
      <c r="H28" s="5">
        <f>G28/D28*100</f>
        <v>95.652173913043484</v>
      </c>
      <c r="I28" s="5">
        <f>G28/E28*100</f>
        <v>100</v>
      </c>
      <c r="J28" s="10">
        <v>0</v>
      </c>
      <c r="K28" s="6">
        <f>J28/D28*100</f>
        <v>0</v>
      </c>
      <c r="L28" s="70">
        <f>J28/D28</f>
        <v>0</v>
      </c>
      <c r="M28" s="71"/>
      <c r="N28" s="71"/>
      <c r="O28" s="71"/>
      <c r="P28" s="71"/>
    </row>
    <row r="29" spans="1:16" s="56" customFormat="1" ht="21.6" customHeight="1">
      <c r="A29" s="8">
        <v>2</v>
      </c>
      <c r="B29" s="9" t="s">
        <v>263</v>
      </c>
      <c r="C29" s="9" t="s">
        <v>47</v>
      </c>
      <c r="D29" s="10">
        <v>25</v>
      </c>
      <c r="E29" s="10">
        <v>23</v>
      </c>
      <c r="F29" s="66">
        <f t="shared" si="2"/>
        <v>92</v>
      </c>
      <c r="G29" s="10">
        <v>23</v>
      </c>
      <c r="H29" s="5">
        <f t="shared" ref="H29:H92" si="4">G29/D29*100</f>
        <v>92</v>
      </c>
      <c r="I29" s="5">
        <f t="shared" ref="I29:I76" si="5">G29/E29*100</f>
        <v>100</v>
      </c>
      <c r="J29" s="10">
        <v>0</v>
      </c>
      <c r="K29" s="6">
        <f t="shared" ref="K29:K76" si="6">J29/D29*100</f>
        <v>0</v>
      </c>
      <c r="L29" s="70"/>
      <c r="M29" s="71"/>
      <c r="N29" s="71"/>
      <c r="O29" s="71"/>
      <c r="P29" s="71"/>
    </row>
    <row r="30" spans="1:16" s="56" customFormat="1" ht="21.6" customHeight="1">
      <c r="A30" s="8">
        <v>3</v>
      </c>
      <c r="B30" s="9" t="s">
        <v>264</v>
      </c>
      <c r="C30" s="9" t="s">
        <v>47</v>
      </c>
      <c r="D30" s="10">
        <v>21</v>
      </c>
      <c r="E30" s="10">
        <v>20</v>
      </c>
      <c r="F30" s="66">
        <f t="shared" si="2"/>
        <v>95.238095238095227</v>
      </c>
      <c r="G30" s="10">
        <v>20</v>
      </c>
      <c r="H30" s="5">
        <f t="shared" si="4"/>
        <v>95.238095238095227</v>
      </c>
      <c r="I30" s="5">
        <f t="shared" si="5"/>
        <v>100</v>
      </c>
      <c r="J30" s="10">
        <v>0</v>
      </c>
      <c r="K30" s="6">
        <f t="shared" si="6"/>
        <v>0</v>
      </c>
      <c r="L30" s="70"/>
      <c r="M30" s="71"/>
      <c r="N30" s="71"/>
      <c r="O30" s="71"/>
      <c r="P30" s="71"/>
    </row>
    <row r="31" spans="1:16" s="56" customFormat="1" ht="21.6" customHeight="1">
      <c r="A31" s="8">
        <v>4</v>
      </c>
      <c r="B31" s="9" t="s">
        <v>265</v>
      </c>
      <c r="C31" s="9" t="s">
        <v>47</v>
      </c>
      <c r="D31" s="11">
        <v>25</v>
      </c>
      <c r="E31" s="11">
        <v>23</v>
      </c>
      <c r="F31" s="66">
        <f t="shared" si="2"/>
        <v>92</v>
      </c>
      <c r="G31" s="11">
        <v>23</v>
      </c>
      <c r="H31" s="5">
        <f t="shared" si="4"/>
        <v>92</v>
      </c>
      <c r="I31" s="5">
        <f t="shared" si="5"/>
        <v>100</v>
      </c>
      <c r="J31" s="11"/>
      <c r="K31" s="6">
        <f t="shared" si="6"/>
        <v>0</v>
      </c>
      <c r="L31" s="70"/>
      <c r="M31" s="71"/>
      <c r="N31" s="71"/>
      <c r="O31" s="71"/>
      <c r="P31" s="71"/>
    </row>
    <row r="32" spans="1:16" s="56" customFormat="1" ht="21.6" customHeight="1">
      <c r="A32" s="8">
        <v>5</v>
      </c>
      <c r="B32" s="9" t="s">
        <v>266</v>
      </c>
      <c r="C32" s="9" t="s">
        <v>47</v>
      </c>
      <c r="D32" s="10">
        <v>23</v>
      </c>
      <c r="E32" s="10">
        <v>20</v>
      </c>
      <c r="F32" s="66">
        <f t="shared" si="2"/>
        <v>86.956521739130437</v>
      </c>
      <c r="G32" s="10">
        <v>20</v>
      </c>
      <c r="H32" s="5">
        <f t="shared" si="4"/>
        <v>86.956521739130437</v>
      </c>
      <c r="I32" s="5">
        <f t="shared" si="5"/>
        <v>100</v>
      </c>
      <c r="J32" s="10">
        <v>0</v>
      </c>
      <c r="K32" s="6">
        <f t="shared" si="6"/>
        <v>0</v>
      </c>
      <c r="L32" s="70"/>
      <c r="M32" s="71"/>
      <c r="N32" s="71"/>
      <c r="O32" s="71"/>
      <c r="P32" s="71"/>
    </row>
    <row r="33" spans="1:16" s="56" customFormat="1" ht="21.6" customHeight="1">
      <c r="A33" s="8">
        <v>6</v>
      </c>
      <c r="B33" s="9" t="s">
        <v>267</v>
      </c>
      <c r="C33" s="9" t="s">
        <v>47</v>
      </c>
      <c r="D33" s="10">
        <v>24</v>
      </c>
      <c r="E33" s="10">
        <v>20</v>
      </c>
      <c r="F33" s="66">
        <f t="shared" si="2"/>
        <v>83.333333333333343</v>
      </c>
      <c r="G33" s="10">
        <v>20</v>
      </c>
      <c r="H33" s="5">
        <f t="shared" si="4"/>
        <v>83.333333333333343</v>
      </c>
      <c r="I33" s="5">
        <f t="shared" si="5"/>
        <v>100</v>
      </c>
      <c r="J33" s="10">
        <v>0</v>
      </c>
      <c r="K33" s="6">
        <f t="shared" si="6"/>
        <v>0</v>
      </c>
      <c r="L33" s="70"/>
      <c r="M33" s="71"/>
      <c r="N33" s="71"/>
      <c r="O33" s="71"/>
      <c r="P33" s="71"/>
    </row>
    <row r="34" spans="1:16" s="56" customFormat="1" ht="21.6" customHeight="1">
      <c r="A34" s="8">
        <v>7</v>
      </c>
      <c r="B34" s="9" t="s">
        <v>268</v>
      </c>
      <c r="C34" s="9" t="s">
        <v>47</v>
      </c>
      <c r="D34" s="10">
        <v>22</v>
      </c>
      <c r="E34" s="10">
        <v>20</v>
      </c>
      <c r="F34" s="66">
        <f t="shared" si="2"/>
        <v>90.909090909090907</v>
      </c>
      <c r="G34" s="10">
        <v>20</v>
      </c>
      <c r="H34" s="5">
        <f t="shared" si="4"/>
        <v>90.909090909090907</v>
      </c>
      <c r="I34" s="5">
        <f t="shared" si="5"/>
        <v>100</v>
      </c>
      <c r="J34" s="10">
        <v>0</v>
      </c>
      <c r="K34" s="6">
        <f t="shared" si="6"/>
        <v>0</v>
      </c>
      <c r="L34" s="70"/>
      <c r="M34" s="71"/>
      <c r="N34" s="71"/>
      <c r="O34" s="71"/>
      <c r="P34" s="71"/>
    </row>
    <row r="35" spans="1:16" s="56" customFormat="1" ht="21.6" customHeight="1">
      <c r="A35" s="8">
        <v>8</v>
      </c>
      <c r="B35" s="9" t="s">
        <v>269</v>
      </c>
      <c r="C35" s="9" t="s">
        <v>47</v>
      </c>
      <c r="D35" s="10">
        <v>24</v>
      </c>
      <c r="E35" s="10">
        <v>23</v>
      </c>
      <c r="F35" s="66">
        <f t="shared" si="2"/>
        <v>95.833333333333343</v>
      </c>
      <c r="G35" s="10">
        <v>23</v>
      </c>
      <c r="H35" s="5">
        <f t="shared" si="4"/>
        <v>95.833333333333343</v>
      </c>
      <c r="I35" s="5">
        <f t="shared" si="5"/>
        <v>100</v>
      </c>
      <c r="J35" s="10">
        <v>0</v>
      </c>
      <c r="K35" s="6">
        <f t="shared" si="6"/>
        <v>0</v>
      </c>
      <c r="L35" s="70"/>
      <c r="M35" s="71"/>
      <c r="N35" s="71"/>
      <c r="O35" s="71"/>
      <c r="P35" s="71"/>
    </row>
    <row r="36" spans="1:16" s="56" customFormat="1" ht="21.6" customHeight="1">
      <c r="A36" s="8">
        <v>9</v>
      </c>
      <c r="B36" s="9" t="s">
        <v>270</v>
      </c>
      <c r="C36" s="9" t="s">
        <v>47</v>
      </c>
      <c r="D36" s="10">
        <v>25</v>
      </c>
      <c r="E36" s="10">
        <v>25</v>
      </c>
      <c r="F36" s="66">
        <f t="shared" si="2"/>
        <v>100</v>
      </c>
      <c r="G36" s="10">
        <v>25</v>
      </c>
      <c r="H36" s="5">
        <f t="shared" si="4"/>
        <v>100</v>
      </c>
      <c r="I36" s="5">
        <f t="shared" si="5"/>
        <v>100</v>
      </c>
      <c r="J36" s="10">
        <v>0</v>
      </c>
      <c r="K36" s="6">
        <f t="shared" si="6"/>
        <v>0</v>
      </c>
      <c r="L36" s="70"/>
      <c r="M36" s="71"/>
      <c r="N36" s="71"/>
      <c r="O36" s="71"/>
      <c r="P36" s="71"/>
    </row>
    <row r="37" spans="1:16" s="56" customFormat="1" ht="21.6" customHeight="1">
      <c r="A37" s="8">
        <v>10</v>
      </c>
      <c r="B37" s="9" t="s">
        <v>271</v>
      </c>
      <c r="C37" s="9" t="s">
        <v>47</v>
      </c>
      <c r="D37" s="10">
        <v>23</v>
      </c>
      <c r="E37" s="10">
        <v>21</v>
      </c>
      <c r="F37" s="66">
        <f t="shared" si="2"/>
        <v>91.304347826086953</v>
      </c>
      <c r="G37" s="10">
        <v>21</v>
      </c>
      <c r="H37" s="5">
        <f t="shared" si="4"/>
        <v>91.304347826086953</v>
      </c>
      <c r="I37" s="5">
        <f t="shared" si="5"/>
        <v>100</v>
      </c>
      <c r="J37" s="10">
        <v>0</v>
      </c>
      <c r="K37" s="6">
        <f t="shared" si="6"/>
        <v>0</v>
      </c>
      <c r="L37" s="70"/>
      <c r="M37" s="71"/>
      <c r="N37" s="71"/>
      <c r="O37" s="71"/>
      <c r="P37" s="71"/>
    </row>
    <row r="38" spans="1:16" s="56" customFormat="1" ht="21.6" customHeight="1">
      <c r="A38" s="8">
        <v>11</v>
      </c>
      <c r="B38" s="9" t="s">
        <v>272</v>
      </c>
      <c r="C38" s="9" t="s">
        <v>47</v>
      </c>
      <c r="D38" s="10">
        <v>24</v>
      </c>
      <c r="E38" s="10">
        <v>21</v>
      </c>
      <c r="F38" s="66">
        <f t="shared" si="2"/>
        <v>87.5</v>
      </c>
      <c r="G38" s="10">
        <v>21</v>
      </c>
      <c r="H38" s="5">
        <f t="shared" si="4"/>
        <v>87.5</v>
      </c>
      <c r="I38" s="5">
        <f t="shared" si="5"/>
        <v>100</v>
      </c>
      <c r="J38" s="10">
        <v>0</v>
      </c>
      <c r="K38" s="6">
        <f t="shared" si="6"/>
        <v>0</v>
      </c>
      <c r="L38" s="70"/>
      <c r="M38" s="71"/>
      <c r="N38" s="71"/>
      <c r="O38" s="71"/>
      <c r="P38" s="71"/>
    </row>
    <row r="39" spans="1:16" s="56" customFormat="1" ht="21.6" customHeight="1">
      <c r="A39" s="8">
        <v>12</v>
      </c>
      <c r="B39" s="9" t="s">
        <v>273</v>
      </c>
      <c r="C39" s="9" t="s">
        <v>47</v>
      </c>
      <c r="D39" s="10">
        <v>24</v>
      </c>
      <c r="E39" s="10">
        <v>23</v>
      </c>
      <c r="F39" s="66">
        <f t="shared" si="2"/>
        <v>95.833333333333343</v>
      </c>
      <c r="G39" s="10">
        <v>23</v>
      </c>
      <c r="H39" s="5">
        <f t="shared" si="4"/>
        <v>95.833333333333343</v>
      </c>
      <c r="I39" s="5">
        <f t="shared" si="5"/>
        <v>100</v>
      </c>
      <c r="J39" s="10">
        <v>0</v>
      </c>
      <c r="K39" s="6">
        <f t="shared" si="6"/>
        <v>0</v>
      </c>
      <c r="L39" s="70"/>
      <c r="M39" s="71"/>
      <c r="N39" s="71"/>
      <c r="O39" s="71"/>
      <c r="P39" s="71"/>
    </row>
    <row r="40" spans="1:16" s="56" customFormat="1" ht="21.6" customHeight="1">
      <c r="A40" s="4">
        <v>13</v>
      </c>
      <c r="B40" s="12" t="s">
        <v>274</v>
      </c>
      <c r="C40" s="12" t="s">
        <v>60</v>
      </c>
      <c r="D40" s="13">
        <v>24</v>
      </c>
      <c r="E40" s="4">
        <v>23</v>
      </c>
      <c r="F40" s="66">
        <f t="shared" si="2"/>
        <v>95.833333333333343</v>
      </c>
      <c r="G40" s="4">
        <v>23</v>
      </c>
      <c r="H40" s="5">
        <f t="shared" si="4"/>
        <v>95.833333333333343</v>
      </c>
      <c r="I40" s="5">
        <f t="shared" si="5"/>
        <v>100</v>
      </c>
      <c r="J40" s="4">
        <v>0</v>
      </c>
      <c r="K40" s="6">
        <f t="shared" si="6"/>
        <v>0</v>
      </c>
      <c r="L40" s="70"/>
      <c r="M40" s="71"/>
      <c r="N40" s="71"/>
      <c r="O40" s="71"/>
      <c r="P40" s="71"/>
    </row>
    <row r="41" spans="1:16" s="56" customFormat="1" ht="21.6" customHeight="1">
      <c r="A41" s="13">
        <v>14</v>
      </c>
      <c r="B41" s="9" t="s">
        <v>275</v>
      </c>
      <c r="C41" s="12" t="s">
        <v>60</v>
      </c>
      <c r="D41" s="13">
        <v>23</v>
      </c>
      <c r="E41" s="13">
        <v>20</v>
      </c>
      <c r="F41" s="66">
        <f t="shared" si="2"/>
        <v>86.956521739130437</v>
      </c>
      <c r="G41" s="13">
        <v>20</v>
      </c>
      <c r="H41" s="5">
        <f t="shared" si="4"/>
        <v>86.956521739130437</v>
      </c>
      <c r="I41" s="5">
        <f t="shared" si="5"/>
        <v>100</v>
      </c>
      <c r="J41" s="13">
        <v>0</v>
      </c>
      <c r="K41" s="6">
        <f t="shared" si="6"/>
        <v>0</v>
      </c>
      <c r="L41" s="70"/>
      <c r="M41" s="71"/>
      <c r="N41" s="71"/>
      <c r="O41" s="71"/>
      <c r="P41" s="71"/>
    </row>
    <row r="42" spans="1:16" s="56" customFormat="1" ht="21.6" customHeight="1">
      <c r="A42" s="13">
        <v>15</v>
      </c>
      <c r="B42" s="9" t="s">
        <v>276</v>
      </c>
      <c r="C42" s="12" t="s">
        <v>60</v>
      </c>
      <c r="D42" s="13">
        <v>23</v>
      </c>
      <c r="E42" s="8">
        <v>21</v>
      </c>
      <c r="F42" s="66">
        <f t="shared" si="2"/>
        <v>91.304347826086953</v>
      </c>
      <c r="G42" s="8">
        <v>21</v>
      </c>
      <c r="H42" s="5">
        <f t="shared" si="4"/>
        <v>91.304347826086953</v>
      </c>
      <c r="I42" s="5">
        <f t="shared" si="5"/>
        <v>100</v>
      </c>
      <c r="J42" s="8">
        <v>0</v>
      </c>
      <c r="K42" s="6">
        <f t="shared" si="6"/>
        <v>0</v>
      </c>
      <c r="L42" s="70"/>
      <c r="M42" s="71"/>
      <c r="N42" s="71"/>
      <c r="O42" s="71"/>
      <c r="P42" s="71"/>
    </row>
    <row r="43" spans="1:16" s="56" customFormat="1" ht="21.6" customHeight="1">
      <c r="A43" s="13">
        <v>16</v>
      </c>
      <c r="B43" s="9" t="s">
        <v>277</v>
      </c>
      <c r="C43" s="12" t="s">
        <v>60</v>
      </c>
      <c r="D43" s="13">
        <v>26</v>
      </c>
      <c r="E43" s="13">
        <v>24</v>
      </c>
      <c r="F43" s="66">
        <f t="shared" si="2"/>
        <v>92.307692307692307</v>
      </c>
      <c r="G43" s="13">
        <v>24</v>
      </c>
      <c r="H43" s="5">
        <f t="shared" si="4"/>
        <v>92.307692307692307</v>
      </c>
      <c r="I43" s="5">
        <f t="shared" si="5"/>
        <v>100</v>
      </c>
      <c r="J43" s="13">
        <v>0</v>
      </c>
      <c r="K43" s="6">
        <f t="shared" si="6"/>
        <v>0</v>
      </c>
      <c r="L43" s="70"/>
      <c r="M43" s="71"/>
      <c r="N43" s="71"/>
      <c r="O43" s="71"/>
      <c r="P43" s="71"/>
    </row>
    <row r="44" spans="1:16" s="56" customFormat="1" ht="21.6" customHeight="1">
      <c r="A44" s="13">
        <v>17</v>
      </c>
      <c r="B44" s="9" t="s">
        <v>278</v>
      </c>
      <c r="C44" s="12" t="s">
        <v>60</v>
      </c>
      <c r="D44" s="4">
        <v>25</v>
      </c>
      <c r="E44" s="4">
        <v>25</v>
      </c>
      <c r="F44" s="66">
        <f t="shared" si="2"/>
        <v>100</v>
      </c>
      <c r="G44" s="4">
        <v>25</v>
      </c>
      <c r="H44" s="5">
        <f t="shared" si="4"/>
        <v>100</v>
      </c>
      <c r="I44" s="5">
        <v>100</v>
      </c>
      <c r="J44" s="3">
        <v>0</v>
      </c>
      <c r="K44" s="14">
        <v>0</v>
      </c>
      <c r="L44" s="70"/>
      <c r="M44" s="71"/>
      <c r="N44" s="71"/>
      <c r="O44" s="71"/>
      <c r="P44" s="71"/>
    </row>
    <row r="45" spans="1:16" s="56" customFormat="1" ht="21.6" customHeight="1">
      <c r="A45" s="13">
        <v>18</v>
      </c>
      <c r="B45" s="9" t="s">
        <v>279</v>
      </c>
      <c r="C45" s="12" t="s">
        <v>60</v>
      </c>
      <c r="D45" s="4">
        <v>23</v>
      </c>
      <c r="E45" s="4">
        <v>22</v>
      </c>
      <c r="F45" s="66">
        <f t="shared" si="2"/>
        <v>95.652173913043484</v>
      </c>
      <c r="G45" s="4">
        <v>22</v>
      </c>
      <c r="H45" s="5">
        <f t="shared" si="4"/>
        <v>95.652173913043484</v>
      </c>
      <c r="I45" s="5">
        <v>100</v>
      </c>
      <c r="J45" s="3">
        <v>0</v>
      </c>
      <c r="K45" s="14">
        <v>0</v>
      </c>
      <c r="L45" s="70"/>
      <c r="M45" s="71"/>
      <c r="N45" s="71"/>
      <c r="O45" s="71"/>
      <c r="P45" s="71"/>
    </row>
    <row r="46" spans="1:16" s="56" customFormat="1" ht="21.6" customHeight="1">
      <c r="A46" s="13">
        <v>18</v>
      </c>
      <c r="B46" s="9" t="s">
        <v>280</v>
      </c>
      <c r="C46" s="12" t="s">
        <v>60</v>
      </c>
      <c r="D46" s="4">
        <v>22</v>
      </c>
      <c r="E46" s="4">
        <v>22</v>
      </c>
      <c r="F46" s="66">
        <f t="shared" si="2"/>
        <v>100</v>
      </c>
      <c r="G46" s="4">
        <v>22</v>
      </c>
      <c r="H46" s="5">
        <f t="shared" si="4"/>
        <v>100</v>
      </c>
      <c r="I46" s="5">
        <v>100</v>
      </c>
      <c r="J46" s="3">
        <v>0</v>
      </c>
      <c r="K46" s="14">
        <v>0</v>
      </c>
      <c r="L46" s="70"/>
      <c r="M46" s="71"/>
      <c r="N46" s="71"/>
      <c r="O46" s="71"/>
      <c r="P46" s="71"/>
    </row>
    <row r="47" spans="1:16" s="56" customFormat="1" ht="21.6" customHeight="1">
      <c r="A47" s="13">
        <v>20</v>
      </c>
      <c r="B47" s="9" t="s">
        <v>281</v>
      </c>
      <c r="C47" s="12" t="s">
        <v>60</v>
      </c>
      <c r="D47" s="4">
        <v>25</v>
      </c>
      <c r="E47" s="4">
        <v>25</v>
      </c>
      <c r="F47" s="66">
        <f t="shared" si="2"/>
        <v>100</v>
      </c>
      <c r="G47" s="4">
        <v>25</v>
      </c>
      <c r="H47" s="5">
        <f t="shared" si="4"/>
        <v>100</v>
      </c>
      <c r="I47" s="5">
        <v>100</v>
      </c>
      <c r="J47" s="3">
        <v>0</v>
      </c>
      <c r="K47" s="14">
        <v>0</v>
      </c>
      <c r="L47" s="72">
        <f>J47/E47*100</f>
        <v>0</v>
      </c>
      <c r="M47" s="71"/>
      <c r="N47" s="71"/>
      <c r="O47" s="71"/>
      <c r="P47" s="71"/>
    </row>
    <row r="48" spans="1:16" s="56" customFormat="1" ht="21.6" customHeight="1">
      <c r="A48" s="13">
        <v>21</v>
      </c>
      <c r="B48" s="9" t="s">
        <v>282</v>
      </c>
      <c r="C48" s="12" t="s">
        <v>60</v>
      </c>
      <c r="D48" s="4">
        <v>23</v>
      </c>
      <c r="E48" s="4">
        <v>22</v>
      </c>
      <c r="F48" s="66">
        <f t="shared" si="2"/>
        <v>95.652173913043484</v>
      </c>
      <c r="G48" s="4">
        <v>22</v>
      </c>
      <c r="H48" s="5">
        <f t="shared" si="4"/>
        <v>95.652173913043484</v>
      </c>
      <c r="I48" s="5">
        <v>100</v>
      </c>
      <c r="J48" s="3">
        <v>0</v>
      </c>
      <c r="K48" s="14">
        <v>0</v>
      </c>
      <c r="L48" s="70"/>
      <c r="M48" s="71"/>
      <c r="N48" s="71"/>
      <c r="O48" s="71"/>
      <c r="P48" s="71"/>
    </row>
    <row r="49" spans="1:16" s="56" customFormat="1" ht="21.6" customHeight="1">
      <c r="A49" s="13">
        <v>22</v>
      </c>
      <c r="B49" s="9" t="s">
        <v>283</v>
      </c>
      <c r="C49" s="12" t="s">
        <v>60</v>
      </c>
      <c r="D49" s="4">
        <v>24</v>
      </c>
      <c r="E49" s="4">
        <v>24</v>
      </c>
      <c r="F49" s="66">
        <f t="shared" si="2"/>
        <v>100</v>
      </c>
      <c r="G49" s="4">
        <v>24</v>
      </c>
      <c r="H49" s="5">
        <f t="shared" si="4"/>
        <v>100</v>
      </c>
      <c r="I49" s="5">
        <v>100</v>
      </c>
      <c r="J49" s="3">
        <v>0</v>
      </c>
      <c r="K49" s="14">
        <v>0</v>
      </c>
      <c r="L49" s="70"/>
      <c r="M49" s="71"/>
      <c r="N49" s="71"/>
      <c r="O49" s="71"/>
      <c r="P49" s="71"/>
    </row>
    <row r="50" spans="1:16" s="56" customFormat="1" ht="21.6" customHeight="1">
      <c r="A50" s="15">
        <v>23</v>
      </c>
      <c r="B50" s="9" t="s">
        <v>284</v>
      </c>
      <c r="C50" s="9" t="s">
        <v>71</v>
      </c>
      <c r="D50" s="16">
        <v>18</v>
      </c>
      <c r="E50" s="17">
        <v>16</v>
      </c>
      <c r="F50" s="66">
        <f t="shared" si="2"/>
        <v>88.888888888888886</v>
      </c>
      <c r="G50" s="18">
        <v>16</v>
      </c>
      <c r="H50" s="5">
        <f t="shared" si="4"/>
        <v>88.888888888888886</v>
      </c>
      <c r="I50" s="5">
        <f t="shared" si="5"/>
        <v>100</v>
      </c>
      <c r="J50" s="19">
        <v>0</v>
      </c>
      <c r="K50" s="6">
        <f t="shared" si="6"/>
        <v>0</v>
      </c>
      <c r="L50" s="70"/>
      <c r="M50" s="71"/>
      <c r="N50" s="71"/>
      <c r="O50" s="71"/>
      <c r="P50" s="71"/>
    </row>
    <row r="51" spans="1:16" s="56" customFormat="1" ht="21.6" customHeight="1">
      <c r="A51" s="20">
        <v>24</v>
      </c>
      <c r="B51" s="9" t="s">
        <v>285</v>
      </c>
      <c r="C51" s="9" t="s">
        <v>71</v>
      </c>
      <c r="D51" s="21">
        <v>18</v>
      </c>
      <c r="E51" s="22">
        <v>18</v>
      </c>
      <c r="F51" s="66">
        <f t="shared" si="2"/>
        <v>100</v>
      </c>
      <c r="G51" s="21">
        <v>18</v>
      </c>
      <c r="H51" s="5">
        <f t="shared" si="4"/>
        <v>100</v>
      </c>
      <c r="I51" s="5">
        <f t="shared" si="5"/>
        <v>100</v>
      </c>
      <c r="J51" s="19">
        <v>0</v>
      </c>
      <c r="K51" s="6">
        <f t="shared" si="6"/>
        <v>0</v>
      </c>
      <c r="L51" s="70"/>
      <c r="M51" s="71"/>
      <c r="N51" s="71"/>
      <c r="O51" s="71"/>
      <c r="P51" s="71"/>
    </row>
    <row r="52" spans="1:16" s="56" customFormat="1" ht="21.6" customHeight="1">
      <c r="A52" s="15">
        <v>25</v>
      </c>
      <c r="B52" s="9" t="s">
        <v>286</v>
      </c>
      <c r="C52" s="9" t="s">
        <v>71</v>
      </c>
      <c r="D52" s="21">
        <v>18</v>
      </c>
      <c r="E52" s="23">
        <v>17</v>
      </c>
      <c r="F52" s="66">
        <f t="shared" si="2"/>
        <v>94.444444444444443</v>
      </c>
      <c r="G52" s="24">
        <v>17</v>
      </c>
      <c r="H52" s="5">
        <f t="shared" si="4"/>
        <v>94.444444444444443</v>
      </c>
      <c r="I52" s="5">
        <f t="shared" si="5"/>
        <v>100</v>
      </c>
      <c r="J52" s="19">
        <v>0</v>
      </c>
      <c r="K52" s="6">
        <f t="shared" si="6"/>
        <v>0</v>
      </c>
      <c r="L52" s="70"/>
      <c r="M52" s="71"/>
      <c r="N52" s="71"/>
      <c r="O52" s="71"/>
      <c r="P52" s="71"/>
    </row>
    <row r="53" spans="1:16" s="56" customFormat="1" ht="21.6" customHeight="1">
      <c r="A53" s="20">
        <v>26</v>
      </c>
      <c r="B53" s="25" t="s">
        <v>287</v>
      </c>
      <c r="C53" s="25" t="s">
        <v>71</v>
      </c>
      <c r="D53" s="21">
        <v>22</v>
      </c>
      <c r="E53" s="23">
        <v>21</v>
      </c>
      <c r="F53" s="66">
        <f t="shared" si="2"/>
        <v>95.454545454545453</v>
      </c>
      <c r="G53" s="24">
        <v>21</v>
      </c>
      <c r="H53" s="5">
        <f t="shared" si="4"/>
        <v>95.454545454545453</v>
      </c>
      <c r="I53" s="5">
        <f t="shared" si="5"/>
        <v>100</v>
      </c>
      <c r="J53" s="19">
        <v>0</v>
      </c>
      <c r="K53" s="6">
        <f t="shared" si="6"/>
        <v>0</v>
      </c>
      <c r="L53" s="70"/>
      <c r="M53" s="71"/>
      <c r="N53" s="71"/>
      <c r="O53" s="71"/>
      <c r="P53" s="71"/>
    </row>
    <row r="54" spans="1:16" s="74" customFormat="1" ht="21.6" customHeight="1">
      <c r="A54" s="15">
        <v>27</v>
      </c>
      <c r="B54" s="25" t="s">
        <v>288</v>
      </c>
      <c r="C54" s="25" t="s">
        <v>71</v>
      </c>
      <c r="D54" s="21">
        <v>24</v>
      </c>
      <c r="E54" s="22">
        <v>24</v>
      </c>
      <c r="F54" s="66">
        <f t="shared" si="2"/>
        <v>100</v>
      </c>
      <c r="G54" s="21">
        <v>24</v>
      </c>
      <c r="H54" s="5">
        <f t="shared" si="4"/>
        <v>100</v>
      </c>
      <c r="I54" s="5">
        <f t="shared" si="5"/>
        <v>100</v>
      </c>
      <c r="J54" s="19">
        <v>0</v>
      </c>
      <c r="K54" s="6">
        <f t="shared" si="6"/>
        <v>0</v>
      </c>
      <c r="L54" s="70"/>
      <c r="M54" s="73"/>
      <c r="N54" s="73"/>
      <c r="O54" s="73"/>
      <c r="P54" s="73"/>
    </row>
    <row r="55" spans="1:16" s="56" customFormat="1" ht="21.6" customHeight="1">
      <c r="A55" s="20">
        <v>28</v>
      </c>
      <c r="B55" s="25" t="s">
        <v>289</v>
      </c>
      <c r="C55" s="25" t="s">
        <v>71</v>
      </c>
      <c r="D55" s="21">
        <v>23</v>
      </c>
      <c r="E55" s="22">
        <v>23</v>
      </c>
      <c r="F55" s="66">
        <f t="shared" si="2"/>
        <v>100</v>
      </c>
      <c r="G55" s="21">
        <v>23</v>
      </c>
      <c r="H55" s="5">
        <f t="shared" si="4"/>
        <v>100</v>
      </c>
      <c r="I55" s="5">
        <f t="shared" si="5"/>
        <v>100</v>
      </c>
      <c r="J55" s="19">
        <v>0</v>
      </c>
      <c r="K55" s="6">
        <f t="shared" si="6"/>
        <v>0</v>
      </c>
      <c r="L55" s="70"/>
      <c r="M55" s="57"/>
      <c r="N55" s="57"/>
      <c r="O55" s="57"/>
      <c r="P55" s="57"/>
    </row>
    <row r="56" spans="1:16" s="56" customFormat="1" ht="21.6" customHeight="1">
      <c r="A56" s="15">
        <v>29</v>
      </c>
      <c r="B56" s="25" t="s">
        <v>290</v>
      </c>
      <c r="C56" s="25" t="s">
        <v>71</v>
      </c>
      <c r="D56" s="21">
        <v>24</v>
      </c>
      <c r="E56" s="23">
        <v>23</v>
      </c>
      <c r="F56" s="66">
        <f t="shared" si="2"/>
        <v>95.833333333333343</v>
      </c>
      <c r="G56" s="24">
        <v>23</v>
      </c>
      <c r="H56" s="5">
        <f t="shared" si="4"/>
        <v>95.833333333333343</v>
      </c>
      <c r="I56" s="5">
        <f t="shared" si="5"/>
        <v>100</v>
      </c>
      <c r="J56" s="19">
        <v>0</v>
      </c>
      <c r="K56" s="6">
        <f t="shared" si="6"/>
        <v>0</v>
      </c>
      <c r="L56" s="70"/>
      <c r="M56" s="57"/>
      <c r="N56" s="57"/>
      <c r="O56" s="57"/>
      <c r="P56" s="57"/>
    </row>
    <row r="57" spans="1:16" s="56" customFormat="1" ht="21.6" customHeight="1">
      <c r="A57" s="20">
        <v>30</v>
      </c>
      <c r="B57" s="25" t="s">
        <v>291</v>
      </c>
      <c r="C57" s="25" t="s">
        <v>71</v>
      </c>
      <c r="D57" s="21">
        <v>24</v>
      </c>
      <c r="E57" s="22">
        <v>24</v>
      </c>
      <c r="F57" s="66">
        <f t="shared" si="2"/>
        <v>100</v>
      </c>
      <c r="G57" s="21">
        <v>24</v>
      </c>
      <c r="H57" s="5">
        <f t="shared" si="4"/>
        <v>100</v>
      </c>
      <c r="I57" s="5">
        <f t="shared" si="5"/>
        <v>100</v>
      </c>
      <c r="J57" s="19">
        <v>0</v>
      </c>
      <c r="K57" s="6">
        <f t="shared" si="6"/>
        <v>0</v>
      </c>
      <c r="L57" s="70"/>
      <c r="M57" s="57"/>
      <c r="N57" s="57"/>
      <c r="O57" s="57"/>
      <c r="P57" s="57"/>
    </row>
    <row r="58" spans="1:16" s="56" customFormat="1" ht="21.6" customHeight="1">
      <c r="A58" s="15">
        <v>31</v>
      </c>
      <c r="B58" s="26" t="s">
        <v>292</v>
      </c>
      <c r="C58" s="26" t="s">
        <v>79</v>
      </c>
      <c r="D58" s="13">
        <v>23</v>
      </c>
      <c r="E58" s="13">
        <v>23</v>
      </c>
      <c r="F58" s="66">
        <f t="shared" si="2"/>
        <v>100</v>
      </c>
      <c r="G58" s="13">
        <v>23</v>
      </c>
      <c r="H58" s="5">
        <f t="shared" si="4"/>
        <v>100</v>
      </c>
      <c r="I58" s="5">
        <f t="shared" si="5"/>
        <v>100</v>
      </c>
      <c r="J58" s="13">
        <f>E58-G58</f>
        <v>0</v>
      </c>
      <c r="K58" s="6">
        <f t="shared" si="6"/>
        <v>0</v>
      </c>
      <c r="L58" s="70"/>
      <c r="M58" s="57"/>
      <c r="N58" s="57"/>
      <c r="O58" s="57"/>
      <c r="P58" s="57"/>
    </row>
    <row r="59" spans="1:16" s="56" customFormat="1" ht="21.6" customHeight="1">
      <c r="A59" s="20">
        <v>32</v>
      </c>
      <c r="B59" s="26" t="s">
        <v>293</v>
      </c>
      <c r="C59" s="26" t="s">
        <v>79</v>
      </c>
      <c r="D59" s="13">
        <v>23</v>
      </c>
      <c r="E59" s="13">
        <v>23</v>
      </c>
      <c r="F59" s="66">
        <f t="shared" si="2"/>
        <v>100</v>
      </c>
      <c r="G59" s="13">
        <v>23</v>
      </c>
      <c r="H59" s="5">
        <f t="shared" si="4"/>
        <v>100</v>
      </c>
      <c r="I59" s="5">
        <f t="shared" si="5"/>
        <v>100</v>
      </c>
      <c r="J59" s="13">
        <v>0</v>
      </c>
      <c r="K59" s="6">
        <f t="shared" si="6"/>
        <v>0</v>
      </c>
      <c r="L59" s="70"/>
      <c r="M59" s="57"/>
      <c r="N59" s="57"/>
      <c r="O59" s="57"/>
      <c r="P59" s="57"/>
    </row>
    <row r="60" spans="1:16" ht="21.6" customHeight="1">
      <c r="A60" s="15">
        <v>33</v>
      </c>
      <c r="B60" s="26" t="s">
        <v>294</v>
      </c>
      <c r="C60" s="26" t="s">
        <v>79</v>
      </c>
      <c r="D60" s="13">
        <v>23</v>
      </c>
      <c r="E60" s="13">
        <v>21</v>
      </c>
      <c r="F60" s="66">
        <f t="shared" si="2"/>
        <v>91.304347826086953</v>
      </c>
      <c r="G60" s="13">
        <v>21</v>
      </c>
      <c r="H60" s="5">
        <f t="shared" si="4"/>
        <v>91.304347826086953</v>
      </c>
      <c r="I60" s="5">
        <f t="shared" si="5"/>
        <v>100</v>
      </c>
      <c r="J60" s="13">
        <v>0</v>
      </c>
      <c r="K60" s="6">
        <f t="shared" si="6"/>
        <v>0</v>
      </c>
      <c r="L60" s="75">
        <f t="shared" ref="L60:L104" si="7">J60/D60</f>
        <v>0</v>
      </c>
    </row>
    <row r="61" spans="1:16" ht="21.6" customHeight="1">
      <c r="A61" s="20">
        <v>34</v>
      </c>
      <c r="B61" s="26" t="s">
        <v>295</v>
      </c>
      <c r="C61" s="26" t="s">
        <v>79</v>
      </c>
      <c r="D61" s="13">
        <v>23</v>
      </c>
      <c r="E61" s="13">
        <v>23</v>
      </c>
      <c r="F61" s="66">
        <f t="shared" si="2"/>
        <v>100</v>
      </c>
      <c r="G61" s="13">
        <v>23</v>
      </c>
      <c r="H61" s="5">
        <f t="shared" si="4"/>
        <v>100</v>
      </c>
      <c r="I61" s="5">
        <f t="shared" si="5"/>
        <v>100</v>
      </c>
      <c r="J61" s="13">
        <v>0</v>
      </c>
      <c r="K61" s="6">
        <f t="shared" si="6"/>
        <v>0</v>
      </c>
      <c r="L61" s="75">
        <f t="shared" si="7"/>
        <v>0</v>
      </c>
    </row>
    <row r="62" spans="1:16" ht="21.6" customHeight="1">
      <c r="A62" s="15">
        <v>35</v>
      </c>
      <c r="B62" s="26" t="s">
        <v>296</v>
      </c>
      <c r="C62" s="26" t="s">
        <v>79</v>
      </c>
      <c r="D62" s="13">
        <v>24</v>
      </c>
      <c r="E62" s="13">
        <v>24</v>
      </c>
      <c r="F62" s="66">
        <f t="shared" si="2"/>
        <v>100</v>
      </c>
      <c r="G62" s="13">
        <v>24</v>
      </c>
      <c r="H62" s="5">
        <f t="shared" si="4"/>
        <v>100</v>
      </c>
      <c r="I62" s="5">
        <f t="shared" si="5"/>
        <v>100</v>
      </c>
      <c r="J62" s="13">
        <f t="shared" ref="J62:J63" si="8">E62-G62</f>
        <v>0</v>
      </c>
      <c r="K62" s="6">
        <f t="shared" si="6"/>
        <v>0</v>
      </c>
      <c r="L62" s="75">
        <f t="shared" si="7"/>
        <v>0</v>
      </c>
    </row>
    <row r="63" spans="1:16" ht="21.6" customHeight="1">
      <c r="A63" s="20">
        <v>36</v>
      </c>
      <c r="B63" s="26" t="s">
        <v>297</v>
      </c>
      <c r="C63" s="26" t="s">
        <v>79</v>
      </c>
      <c r="D63" s="13">
        <v>23</v>
      </c>
      <c r="E63" s="13">
        <v>23</v>
      </c>
      <c r="F63" s="66">
        <f t="shared" si="2"/>
        <v>100</v>
      </c>
      <c r="G63" s="13">
        <v>23</v>
      </c>
      <c r="H63" s="5">
        <f t="shared" si="4"/>
        <v>100</v>
      </c>
      <c r="I63" s="5">
        <f t="shared" si="5"/>
        <v>100</v>
      </c>
      <c r="J63" s="13">
        <f t="shared" si="8"/>
        <v>0</v>
      </c>
      <c r="K63" s="6">
        <f t="shared" si="6"/>
        <v>0</v>
      </c>
      <c r="L63" s="75">
        <f t="shared" si="7"/>
        <v>0</v>
      </c>
    </row>
    <row r="64" spans="1:16" ht="21.6" customHeight="1">
      <c r="A64" s="15">
        <v>37</v>
      </c>
      <c r="B64" s="26" t="s">
        <v>298</v>
      </c>
      <c r="C64" s="26" t="s">
        <v>79</v>
      </c>
      <c r="D64" s="13">
        <v>23</v>
      </c>
      <c r="E64" s="13">
        <v>23</v>
      </c>
      <c r="F64" s="66">
        <f t="shared" si="2"/>
        <v>100</v>
      </c>
      <c r="G64" s="13">
        <v>23</v>
      </c>
      <c r="H64" s="5">
        <f t="shared" si="4"/>
        <v>100</v>
      </c>
      <c r="I64" s="5">
        <f t="shared" si="5"/>
        <v>100</v>
      </c>
      <c r="J64" s="13">
        <v>0</v>
      </c>
      <c r="K64" s="6">
        <f t="shared" si="6"/>
        <v>0</v>
      </c>
      <c r="L64" s="75">
        <f t="shared" si="7"/>
        <v>0</v>
      </c>
    </row>
    <row r="65" spans="1:12" ht="21.6" customHeight="1">
      <c r="A65" s="20">
        <v>38</v>
      </c>
      <c r="B65" s="27" t="s">
        <v>299</v>
      </c>
      <c r="C65" s="27" t="s">
        <v>87</v>
      </c>
      <c r="D65" s="8">
        <v>21</v>
      </c>
      <c r="E65" s="8">
        <v>19</v>
      </c>
      <c r="F65" s="66">
        <f t="shared" si="2"/>
        <v>90.476190476190482</v>
      </c>
      <c r="G65" s="8">
        <v>19</v>
      </c>
      <c r="H65" s="5">
        <f t="shared" si="4"/>
        <v>90.476190476190482</v>
      </c>
      <c r="I65" s="5">
        <f t="shared" si="5"/>
        <v>100</v>
      </c>
      <c r="J65" s="8">
        <v>0</v>
      </c>
      <c r="K65" s="6">
        <f t="shared" si="6"/>
        <v>0</v>
      </c>
      <c r="L65" s="75">
        <f t="shared" si="7"/>
        <v>0</v>
      </c>
    </row>
    <row r="66" spans="1:12" ht="21.6" customHeight="1">
      <c r="A66" s="15">
        <v>39</v>
      </c>
      <c r="B66" s="27" t="s">
        <v>300</v>
      </c>
      <c r="C66" s="27" t="s">
        <v>87</v>
      </c>
      <c r="D66" s="28">
        <v>22</v>
      </c>
      <c r="E66" s="28">
        <v>22</v>
      </c>
      <c r="F66" s="66">
        <f t="shared" si="2"/>
        <v>100</v>
      </c>
      <c r="G66" s="28">
        <v>22</v>
      </c>
      <c r="H66" s="5">
        <f t="shared" si="4"/>
        <v>100</v>
      </c>
      <c r="I66" s="5">
        <f t="shared" si="5"/>
        <v>100</v>
      </c>
      <c r="J66" s="28">
        <v>0</v>
      </c>
      <c r="K66" s="6">
        <f t="shared" si="6"/>
        <v>0</v>
      </c>
      <c r="L66" s="75">
        <f t="shared" si="7"/>
        <v>0</v>
      </c>
    </row>
    <row r="67" spans="1:12" ht="21.6" customHeight="1">
      <c r="A67" s="20">
        <v>40</v>
      </c>
      <c r="B67" s="27" t="s">
        <v>301</v>
      </c>
      <c r="C67" s="27" t="s">
        <v>87</v>
      </c>
      <c r="D67" s="8">
        <v>21</v>
      </c>
      <c r="E67" s="8">
        <v>21</v>
      </c>
      <c r="F67" s="66">
        <f t="shared" si="2"/>
        <v>100</v>
      </c>
      <c r="G67" s="8">
        <v>21</v>
      </c>
      <c r="H67" s="5">
        <f t="shared" si="4"/>
        <v>100</v>
      </c>
      <c r="I67" s="5">
        <f t="shared" si="5"/>
        <v>100</v>
      </c>
      <c r="J67" s="8">
        <v>0</v>
      </c>
      <c r="K67" s="6">
        <f t="shared" si="6"/>
        <v>0</v>
      </c>
      <c r="L67" s="75">
        <f t="shared" si="7"/>
        <v>0</v>
      </c>
    </row>
    <row r="68" spans="1:12" ht="21.6" customHeight="1">
      <c r="A68" s="15">
        <v>41</v>
      </c>
      <c r="B68" s="27" t="s">
        <v>302</v>
      </c>
      <c r="C68" s="27" t="s">
        <v>87</v>
      </c>
      <c r="D68" s="8">
        <v>24</v>
      </c>
      <c r="E68" s="8">
        <v>24</v>
      </c>
      <c r="F68" s="66">
        <f t="shared" si="2"/>
        <v>100</v>
      </c>
      <c r="G68" s="8">
        <v>24</v>
      </c>
      <c r="H68" s="5">
        <f t="shared" si="4"/>
        <v>100</v>
      </c>
      <c r="I68" s="5">
        <f t="shared" si="5"/>
        <v>100</v>
      </c>
      <c r="J68" s="8">
        <v>0</v>
      </c>
      <c r="K68" s="6">
        <f t="shared" si="6"/>
        <v>0</v>
      </c>
      <c r="L68" s="75">
        <f t="shared" si="7"/>
        <v>0</v>
      </c>
    </row>
    <row r="69" spans="1:12" ht="21.6" customHeight="1">
      <c r="A69" s="20">
        <v>42</v>
      </c>
      <c r="B69" s="27" t="s">
        <v>303</v>
      </c>
      <c r="C69" s="27" t="s">
        <v>87</v>
      </c>
      <c r="D69" s="8">
        <v>24</v>
      </c>
      <c r="E69" s="8">
        <v>18</v>
      </c>
      <c r="F69" s="66">
        <f t="shared" si="2"/>
        <v>75</v>
      </c>
      <c r="G69" s="8">
        <v>18</v>
      </c>
      <c r="H69" s="5">
        <f t="shared" si="4"/>
        <v>75</v>
      </c>
      <c r="I69" s="5">
        <f t="shared" si="5"/>
        <v>100</v>
      </c>
      <c r="J69" s="8">
        <v>0</v>
      </c>
      <c r="K69" s="6">
        <f t="shared" si="6"/>
        <v>0</v>
      </c>
      <c r="L69" s="75">
        <f t="shared" si="7"/>
        <v>0</v>
      </c>
    </row>
    <row r="70" spans="1:12" ht="21.6" customHeight="1">
      <c r="A70" s="15">
        <v>43</v>
      </c>
      <c r="B70" s="27" t="s">
        <v>293</v>
      </c>
      <c r="C70" s="27" t="s">
        <v>87</v>
      </c>
      <c r="D70" s="8">
        <v>24</v>
      </c>
      <c r="E70" s="8">
        <v>21</v>
      </c>
      <c r="F70" s="66">
        <f t="shared" si="2"/>
        <v>87.5</v>
      </c>
      <c r="G70" s="8">
        <v>21</v>
      </c>
      <c r="H70" s="5">
        <f t="shared" si="4"/>
        <v>87.5</v>
      </c>
      <c r="I70" s="5">
        <f t="shared" si="5"/>
        <v>100</v>
      </c>
      <c r="J70" s="8">
        <v>0</v>
      </c>
      <c r="K70" s="6">
        <f t="shared" si="6"/>
        <v>0</v>
      </c>
      <c r="L70" s="75">
        <f t="shared" si="7"/>
        <v>0</v>
      </c>
    </row>
    <row r="71" spans="1:12" ht="21.6" customHeight="1">
      <c r="A71" s="20">
        <v>44</v>
      </c>
      <c r="B71" s="27" t="s">
        <v>304</v>
      </c>
      <c r="C71" s="27" t="s">
        <v>87</v>
      </c>
      <c r="D71" s="8">
        <v>23</v>
      </c>
      <c r="E71" s="8">
        <v>21</v>
      </c>
      <c r="F71" s="66">
        <f t="shared" si="2"/>
        <v>91.304347826086953</v>
      </c>
      <c r="G71" s="8">
        <v>21</v>
      </c>
      <c r="H71" s="5">
        <f t="shared" si="4"/>
        <v>91.304347826086953</v>
      </c>
      <c r="I71" s="5">
        <f t="shared" si="5"/>
        <v>100</v>
      </c>
      <c r="J71" s="8">
        <v>0</v>
      </c>
      <c r="K71" s="6">
        <f t="shared" si="6"/>
        <v>0</v>
      </c>
      <c r="L71" s="75">
        <f t="shared" si="7"/>
        <v>0</v>
      </c>
    </row>
    <row r="72" spans="1:12" ht="21.6" customHeight="1">
      <c r="A72" s="15">
        <v>45</v>
      </c>
      <c r="B72" s="27" t="s">
        <v>305</v>
      </c>
      <c r="C72" s="27" t="s">
        <v>87</v>
      </c>
      <c r="D72" s="8">
        <v>22</v>
      </c>
      <c r="E72" s="8">
        <v>20</v>
      </c>
      <c r="F72" s="66">
        <f t="shared" si="2"/>
        <v>90.909090909090907</v>
      </c>
      <c r="G72" s="8">
        <v>20</v>
      </c>
      <c r="H72" s="5">
        <f t="shared" si="4"/>
        <v>90.909090909090907</v>
      </c>
      <c r="I72" s="5">
        <f t="shared" si="5"/>
        <v>100</v>
      </c>
      <c r="J72" s="8">
        <v>0</v>
      </c>
      <c r="K72" s="6">
        <f t="shared" si="6"/>
        <v>0</v>
      </c>
      <c r="L72" s="75">
        <f t="shared" si="7"/>
        <v>0</v>
      </c>
    </row>
    <row r="73" spans="1:12" ht="21.6" customHeight="1">
      <c r="A73" s="20">
        <v>46</v>
      </c>
      <c r="B73" s="27" t="s">
        <v>306</v>
      </c>
      <c r="C73" s="27" t="s">
        <v>87</v>
      </c>
      <c r="D73" s="8">
        <v>23</v>
      </c>
      <c r="E73" s="8">
        <v>21</v>
      </c>
      <c r="F73" s="66">
        <f t="shared" si="2"/>
        <v>91.304347826086953</v>
      </c>
      <c r="G73" s="8">
        <v>21</v>
      </c>
      <c r="H73" s="5">
        <f t="shared" si="4"/>
        <v>91.304347826086953</v>
      </c>
      <c r="I73" s="5">
        <f t="shared" si="5"/>
        <v>100</v>
      </c>
      <c r="J73" s="8">
        <v>0</v>
      </c>
      <c r="K73" s="6">
        <f t="shared" si="6"/>
        <v>0</v>
      </c>
      <c r="L73" s="75">
        <f t="shared" si="7"/>
        <v>0</v>
      </c>
    </row>
    <row r="74" spans="1:12" ht="21.6" customHeight="1">
      <c r="A74" s="15">
        <v>47</v>
      </c>
      <c r="B74" s="27" t="s">
        <v>294</v>
      </c>
      <c r="C74" s="27" t="s">
        <v>87</v>
      </c>
      <c r="D74" s="8">
        <v>24</v>
      </c>
      <c r="E74" s="8">
        <v>21</v>
      </c>
      <c r="F74" s="66">
        <f t="shared" si="2"/>
        <v>87.5</v>
      </c>
      <c r="G74" s="8">
        <v>21</v>
      </c>
      <c r="H74" s="5">
        <f t="shared" si="4"/>
        <v>87.5</v>
      </c>
      <c r="I74" s="5">
        <f t="shared" si="5"/>
        <v>100</v>
      </c>
      <c r="J74" s="8">
        <v>0</v>
      </c>
      <c r="K74" s="6">
        <f t="shared" si="6"/>
        <v>0</v>
      </c>
      <c r="L74" s="75">
        <f t="shared" si="7"/>
        <v>0</v>
      </c>
    </row>
    <row r="75" spans="1:12" ht="21.6" customHeight="1">
      <c r="A75" s="20">
        <v>48</v>
      </c>
      <c r="B75" s="27" t="s">
        <v>307</v>
      </c>
      <c r="C75" s="27" t="s">
        <v>87</v>
      </c>
      <c r="D75" s="8">
        <v>23</v>
      </c>
      <c r="E75" s="8">
        <v>21</v>
      </c>
      <c r="F75" s="66">
        <f t="shared" si="2"/>
        <v>91.304347826086953</v>
      </c>
      <c r="G75" s="8">
        <v>21</v>
      </c>
      <c r="H75" s="5">
        <f t="shared" si="4"/>
        <v>91.304347826086953</v>
      </c>
      <c r="I75" s="5">
        <f t="shared" si="5"/>
        <v>100</v>
      </c>
      <c r="J75" s="8">
        <v>0</v>
      </c>
      <c r="K75" s="6">
        <f t="shared" si="6"/>
        <v>0</v>
      </c>
      <c r="L75" s="75">
        <f t="shared" si="7"/>
        <v>0</v>
      </c>
    </row>
    <row r="76" spans="1:12" ht="21.6" customHeight="1">
      <c r="A76" s="15">
        <v>49</v>
      </c>
      <c r="B76" s="27" t="s">
        <v>308</v>
      </c>
      <c r="C76" s="27" t="s">
        <v>87</v>
      </c>
      <c r="D76" s="29">
        <v>19</v>
      </c>
      <c r="E76" s="29">
        <v>19</v>
      </c>
      <c r="F76" s="66">
        <f t="shared" si="2"/>
        <v>100</v>
      </c>
      <c r="G76" s="29">
        <v>19</v>
      </c>
      <c r="H76" s="5">
        <f t="shared" si="4"/>
        <v>100</v>
      </c>
      <c r="I76" s="5">
        <f t="shared" si="5"/>
        <v>100</v>
      </c>
      <c r="J76" s="30">
        <v>0</v>
      </c>
      <c r="K76" s="6">
        <f t="shared" si="6"/>
        <v>0</v>
      </c>
      <c r="L76" s="75">
        <f t="shared" si="7"/>
        <v>0</v>
      </c>
    </row>
    <row r="77" spans="1:12" ht="21.6" customHeight="1">
      <c r="A77" s="20">
        <v>50</v>
      </c>
      <c r="B77" s="27" t="s">
        <v>309</v>
      </c>
      <c r="C77" s="27" t="s">
        <v>87</v>
      </c>
      <c r="D77" s="4">
        <v>23</v>
      </c>
      <c r="E77" s="4">
        <v>21</v>
      </c>
      <c r="F77" s="66">
        <f t="shared" ref="F77:F140" si="9">E77/D77*100</f>
        <v>91.304347826086953</v>
      </c>
      <c r="G77" s="4">
        <v>21</v>
      </c>
      <c r="H77" s="5">
        <f t="shared" si="4"/>
        <v>91.304347826086953</v>
      </c>
      <c r="I77" s="5">
        <v>100</v>
      </c>
      <c r="J77" s="3">
        <v>0</v>
      </c>
      <c r="K77" s="14">
        <v>0</v>
      </c>
      <c r="L77" s="75">
        <f t="shared" si="7"/>
        <v>0</v>
      </c>
    </row>
    <row r="78" spans="1:12" ht="21.6" customHeight="1">
      <c r="A78" s="4">
        <v>51</v>
      </c>
      <c r="B78" s="9" t="s">
        <v>310</v>
      </c>
      <c r="C78" s="9" t="s">
        <v>101</v>
      </c>
      <c r="D78" s="31">
        <v>25</v>
      </c>
      <c r="E78" s="31">
        <v>24</v>
      </c>
      <c r="F78" s="66">
        <f t="shared" si="9"/>
        <v>96</v>
      </c>
      <c r="G78" s="31">
        <v>24</v>
      </c>
      <c r="H78" s="5">
        <f t="shared" si="4"/>
        <v>96</v>
      </c>
      <c r="I78" s="5">
        <f t="shared" ref="I78:I141" si="10">G78/E78*100</f>
        <v>100</v>
      </c>
      <c r="J78" s="31">
        <v>0</v>
      </c>
      <c r="K78" s="6">
        <f t="shared" ref="K78:K141" si="11">J78/D78*100</f>
        <v>0</v>
      </c>
      <c r="L78" s="75">
        <f t="shared" si="7"/>
        <v>0</v>
      </c>
    </row>
    <row r="79" spans="1:12" ht="21.6" customHeight="1">
      <c r="A79" s="4">
        <v>52</v>
      </c>
      <c r="B79" s="9" t="s">
        <v>311</v>
      </c>
      <c r="C79" s="9" t="s">
        <v>101</v>
      </c>
      <c r="D79" s="4">
        <v>22</v>
      </c>
      <c r="E79" s="4">
        <v>21</v>
      </c>
      <c r="F79" s="66">
        <f t="shared" si="9"/>
        <v>95.454545454545453</v>
      </c>
      <c r="G79" s="4">
        <v>21</v>
      </c>
      <c r="H79" s="5">
        <f t="shared" si="4"/>
        <v>95.454545454545453</v>
      </c>
      <c r="I79" s="5">
        <f t="shared" si="10"/>
        <v>100</v>
      </c>
      <c r="J79" s="4">
        <v>0</v>
      </c>
      <c r="K79" s="6">
        <f t="shared" si="11"/>
        <v>0</v>
      </c>
      <c r="L79" s="75">
        <f t="shared" si="7"/>
        <v>0</v>
      </c>
    </row>
    <row r="80" spans="1:12" ht="21.6" customHeight="1">
      <c r="A80" s="4">
        <v>53</v>
      </c>
      <c r="B80" s="9" t="s">
        <v>312</v>
      </c>
      <c r="C80" s="9" t="s">
        <v>101</v>
      </c>
      <c r="D80" s="8">
        <v>23</v>
      </c>
      <c r="E80" s="8">
        <v>21</v>
      </c>
      <c r="F80" s="66">
        <f t="shared" si="9"/>
        <v>91.304347826086953</v>
      </c>
      <c r="G80" s="8">
        <v>21</v>
      </c>
      <c r="H80" s="5">
        <f t="shared" si="4"/>
        <v>91.304347826086953</v>
      </c>
      <c r="I80" s="5">
        <f t="shared" si="10"/>
        <v>100</v>
      </c>
      <c r="J80" s="8">
        <v>0</v>
      </c>
      <c r="K80" s="6">
        <f t="shared" si="11"/>
        <v>0</v>
      </c>
      <c r="L80" s="75">
        <f t="shared" si="7"/>
        <v>0</v>
      </c>
    </row>
    <row r="81" spans="1:12" ht="21.6" customHeight="1">
      <c r="A81" s="4">
        <v>54</v>
      </c>
      <c r="B81" s="9" t="s">
        <v>313</v>
      </c>
      <c r="C81" s="9" t="s">
        <v>101</v>
      </c>
      <c r="D81" s="4">
        <v>23</v>
      </c>
      <c r="E81" s="4">
        <v>21</v>
      </c>
      <c r="F81" s="66">
        <f t="shared" si="9"/>
        <v>91.304347826086953</v>
      </c>
      <c r="G81" s="4">
        <v>21</v>
      </c>
      <c r="H81" s="5">
        <f t="shared" si="4"/>
        <v>91.304347826086953</v>
      </c>
      <c r="I81" s="5">
        <f t="shared" si="10"/>
        <v>100</v>
      </c>
      <c r="J81" s="8">
        <v>0</v>
      </c>
      <c r="K81" s="6">
        <f t="shared" si="11"/>
        <v>0</v>
      </c>
      <c r="L81" s="75">
        <f t="shared" si="7"/>
        <v>0</v>
      </c>
    </row>
    <row r="82" spans="1:12" ht="21.6" customHeight="1">
      <c r="A82" s="4">
        <v>55</v>
      </c>
      <c r="B82" s="9" t="s">
        <v>314</v>
      </c>
      <c r="C82" s="9" t="s">
        <v>101</v>
      </c>
      <c r="D82" s="4">
        <v>22</v>
      </c>
      <c r="E82" s="4">
        <v>18</v>
      </c>
      <c r="F82" s="66">
        <f t="shared" si="9"/>
        <v>81.818181818181827</v>
      </c>
      <c r="G82" s="4">
        <v>18</v>
      </c>
      <c r="H82" s="5">
        <f t="shared" si="4"/>
        <v>81.818181818181827</v>
      </c>
      <c r="I82" s="5">
        <f t="shared" si="10"/>
        <v>100</v>
      </c>
      <c r="J82" s="4">
        <v>0</v>
      </c>
      <c r="K82" s="6">
        <f t="shared" si="11"/>
        <v>0</v>
      </c>
      <c r="L82" s="75">
        <f t="shared" si="7"/>
        <v>0</v>
      </c>
    </row>
    <row r="83" spans="1:12" ht="21.6" customHeight="1">
      <c r="A83" s="4">
        <v>56</v>
      </c>
      <c r="B83" s="9" t="s">
        <v>315</v>
      </c>
      <c r="C83" s="9" t="s">
        <v>101</v>
      </c>
      <c r="D83" s="4">
        <v>22</v>
      </c>
      <c r="E83" s="4">
        <v>21</v>
      </c>
      <c r="F83" s="66">
        <f t="shared" si="9"/>
        <v>95.454545454545453</v>
      </c>
      <c r="G83" s="4">
        <v>21</v>
      </c>
      <c r="H83" s="5">
        <f t="shared" si="4"/>
        <v>95.454545454545453</v>
      </c>
      <c r="I83" s="5">
        <f t="shared" si="10"/>
        <v>100</v>
      </c>
      <c r="J83" s="4">
        <v>0</v>
      </c>
      <c r="K83" s="6">
        <f t="shared" si="11"/>
        <v>0</v>
      </c>
      <c r="L83" s="75">
        <f t="shared" si="7"/>
        <v>0</v>
      </c>
    </row>
    <row r="84" spans="1:12" ht="21.6" customHeight="1">
      <c r="A84" s="4">
        <v>57</v>
      </c>
      <c r="B84" s="9" t="s">
        <v>316</v>
      </c>
      <c r="C84" s="9" t="s">
        <v>101</v>
      </c>
      <c r="D84" s="4">
        <v>23</v>
      </c>
      <c r="E84" s="4">
        <v>22</v>
      </c>
      <c r="F84" s="66">
        <f t="shared" si="9"/>
        <v>95.652173913043484</v>
      </c>
      <c r="G84" s="4">
        <v>22</v>
      </c>
      <c r="H84" s="5">
        <f t="shared" si="4"/>
        <v>95.652173913043484</v>
      </c>
      <c r="I84" s="5">
        <f t="shared" si="10"/>
        <v>100</v>
      </c>
      <c r="J84" s="4">
        <v>0</v>
      </c>
      <c r="K84" s="6">
        <f t="shared" si="11"/>
        <v>0</v>
      </c>
      <c r="L84" s="75">
        <f t="shared" si="7"/>
        <v>0</v>
      </c>
    </row>
    <row r="85" spans="1:12" ht="21.6" customHeight="1">
      <c r="A85" s="4">
        <v>58</v>
      </c>
      <c r="B85" s="9" t="s">
        <v>317</v>
      </c>
      <c r="C85" s="9" t="s">
        <v>101</v>
      </c>
      <c r="D85" s="4">
        <v>24</v>
      </c>
      <c r="E85" s="4">
        <v>24</v>
      </c>
      <c r="F85" s="66">
        <f t="shared" si="9"/>
        <v>100</v>
      </c>
      <c r="G85" s="4">
        <v>24</v>
      </c>
      <c r="H85" s="5">
        <f t="shared" si="4"/>
        <v>100</v>
      </c>
      <c r="I85" s="5">
        <f t="shared" si="10"/>
        <v>100</v>
      </c>
      <c r="J85" s="4">
        <v>0</v>
      </c>
      <c r="K85" s="6">
        <f t="shared" si="11"/>
        <v>0</v>
      </c>
      <c r="L85" s="75">
        <f t="shared" si="7"/>
        <v>0</v>
      </c>
    </row>
    <row r="86" spans="1:12" ht="21.6" customHeight="1">
      <c r="A86" s="4">
        <v>59</v>
      </c>
      <c r="B86" s="9" t="s">
        <v>318</v>
      </c>
      <c r="C86" s="9" t="s">
        <v>101</v>
      </c>
      <c r="D86" s="4">
        <v>21</v>
      </c>
      <c r="E86" s="4">
        <v>19</v>
      </c>
      <c r="F86" s="66">
        <f t="shared" si="9"/>
        <v>90.476190476190482</v>
      </c>
      <c r="G86" s="4">
        <v>19</v>
      </c>
      <c r="H86" s="5">
        <f t="shared" si="4"/>
        <v>90.476190476190482</v>
      </c>
      <c r="I86" s="5">
        <f t="shared" si="10"/>
        <v>100</v>
      </c>
      <c r="J86" s="4">
        <v>0</v>
      </c>
      <c r="K86" s="6">
        <f t="shared" si="11"/>
        <v>0</v>
      </c>
      <c r="L86" s="75">
        <f t="shared" si="7"/>
        <v>0</v>
      </c>
    </row>
    <row r="87" spans="1:12" ht="21.6" customHeight="1">
      <c r="A87" s="4">
        <v>60</v>
      </c>
      <c r="B87" s="9" t="s">
        <v>319</v>
      </c>
      <c r="C87" s="9" t="s">
        <v>101</v>
      </c>
      <c r="D87" s="4">
        <v>24</v>
      </c>
      <c r="E87" s="4">
        <v>22</v>
      </c>
      <c r="F87" s="66">
        <f t="shared" si="9"/>
        <v>91.666666666666657</v>
      </c>
      <c r="G87" s="4">
        <v>22</v>
      </c>
      <c r="H87" s="5">
        <f t="shared" si="4"/>
        <v>91.666666666666657</v>
      </c>
      <c r="I87" s="5">
        <f t="shared" si="10"/>
        <v>100</v>
      </c>
      <c r="J87" s="4">
        <v>0</v>
      </c>
      <c r="K87" s="6">
        <f t="shared" si="11"/>
        <v>0</v>
      </c>
      <c r="L87" s="76">
        <f t="shared" si="7"/>
        <v>0</v>
      </c>
    </row>
    <row r="88" spans="1:12" ht="21.6" customHeight="1">
      <c r="A88" s="4">
        <v>61</v>
      </c>
      <c r="B88" s="9" t="s">
        <v>320</v>
      </c>
      <c r="C88" s="9" t="s">
        <v>101</v>
      </c>
      <c r="D88" s="4">
        <v>24</v>
      </c>
      <c r="E88" s="4">
        <v>22</v>
      </c>
      <c r="F88" s="66">
        <f t="shared" si="9"/>
        <v>91.666666666666657</v>
      </c>
      <c r="G88" s="4">
        <v>22</v>
      </c>
      <c r="H88" s="5">
        <f t="shared" si="4"/>
        <v>91.666666666666657</v>
      </c>
      <c r="I88" s="5">
        <f t="shared" si="10"/>
        <v>100</v>
      </c>
      <c r="J88" s="4">
        <v>0</v>
      </c>
      <c r="K88" s="6">
        <f t="shared" si="11"/>
        <v>0</v>
      </c>
      <c r="L88" s="76">
        <f t="shared" si="7"/>
        <v>0</v>
      </c>
    </row>
    <row r="89" spans="1:12" ht="21.6" customHeight="1">
      <c r="A89" s="4">
        <v>62</v>
      </c>
      <c r="B89" s="40" t="s">
        <v>321</v>
      </c>
      <c r="C89" s="40" t="s">
        <v>113</v>
      </c>
      <c r="D89" s="35">
        <v>27</v>
      </c>
      <c r="E89" s="13">
        <v>24</v>
      </c>
      <c r="F89" s="66">
        <f t="shared" si="9"/>
        <v>88.888888888888886</v>
      </c>
      <c r="G89" s="13">
        <v>24</v>
      </c>
      <c r="H89" s="5">
        <f t="shared" si="4"/>
        <v>88.888888888888886</v>
      </c>
      <c r="I89" s="5">
        <v>100</v>
      </c>
      <c r="J89" s="32">
        <v>0</v>
      </c>
      <c r="K89" s="14">
        <v>0</v>
      </c>
      <c r="L89" s="76">
        <f t="shared" si="7"/>
        <v>0</v>
      </c>
    </row>
    <row r="90" spans="1:12" ht="21.6" customHeight="1">
      <c r="A90" s="13">
        <v>63</v>
      </c>
      <c r="B90" s="34" t="s">
        <v>322</v>
      </c>
      <c r="C90" s="34" t="s">
        <v>113</v>
      </c>
      <c r="D90" s="35">
        <v>26</v>
      </c>
      <c r="E90" s="13">
        <v>22</v>
      </c>
      <c r="F90" s="66">
        <f t="shared" si="9"/>
        <v>84.615384615384613</v>
      </c>
      <c r="G90" s="13">
        <v>22</v>
      </c>
      <c r="H90" s="5">
        <f t="shared" si="4"/>
        <v>84.615384615384613</v>
      </c>
      <c r="I90" s="5">
        <f t="shared" si="10"/>
        <v>100</v>
      </c>
      <c r="J90" s="13">
        <v>0</v>
      </c>
      <c r="K90" s="6">
        <f t="shared" si="11"/>
        <v>0</v>
      </c>
      <c r="L90" s="76">
        <f t="shared" si="7"/>
        <v>0</v>
      </c>
    </row>
    <row r="91" spans="1:12" ht="21.6" customHeight="1">
      <c r="A91" s="13">
        <v>64</v>
      </c>
      <c r="B91" s="34" t="s">
        <v>295</v>
      </c>
      <c r="C91" s="34" t="s">
        <v>113</v>
      </c>
      <c r="D91" s="15">
        <v>26</v>
      </c>
      <c r="E91" s="15">
        <v>24</v>
      </c>
      <c r="F91" s="66">
        <f t="shared" si="9"/>
        <v>92.307692307692307</v>
      </c>
      <c r="G91" s="15">
        <v>24</v>
      </c>
      <c r="H91" s="5">
        <f t="shared" si="4"/>
        <v>92.307692307692307</v>
      </c>
      <c r="I91" s="5">
        <v>100</v>
      </c>
      <c r="J91" s="33">
        <v>0</v>
      </c>
      <c r="K91" s="14">
        <v>0</v>
      </c>
      <c r="L91" s="76">
        <f t="shared" si="7"/>
        <v>0</v>
      </c>
    </row>
    <row r="92" spans="1:12" ht="21.6" customHeight="1">
      <c r="A92" s="13">
        <v>65</v>
      </c>
      <c r="B92" s="34" t="s">
        <v>293</v>
      </c>
      <c r="C92" s="34" t="s">
        <v>113</v>
      </c>
      <c r="D92" s="8">
        <v>25</v>
      </c>
      <c r="E92" s="8">
        <v>24</v>
      </c>
      <c r="F92" s="66">
        <f t="shared" si="9"/>
        <v>96</v>
      </c>
      <c r="G92" s="8">
        <v>24</v>
      </c>
      <c r="H92" s="5">
        <f t="shared" si="4"/>
        <v>96</v>
      </c>
      <c r="I92" s="5">
        <v>100</v>
      </c>
      <c r="J92" s="33">
        <v>0</v>
      </c>
      <c r="K92" s="14">
        <v>0</v>
      </c>
      <c r="L92" s="76">
        <f t="shared" si="7"/>
        <v>0</v>
      </c>
    </row>
    <row r="93" spans="1:12" ht="21.6" customHeight="1">
      <c r="A93" s="10">
        <v>66</v>
      </c>
      <c r="B93" s="36" t="s">
        <v>323</v>
      </c>
      <c r="C93" s="36" t="s">
        <v>113</v>
      </c>
      <c r="D93" s="4">
        <v>23</v>
      </c>
      <c r="E93" s="4">
        <v>22</v>
      </c>
      <c r="F93" s="66">
        <f t="shared" si="9"/>
        <v>95.652173913043484</v>
      </c>
      <c r="G93" s="4">
        <v>22</v>
      </c>
      <c r="H93" s="5">
        <f t="shared" ref="H93:H156" si="12">G93/D93*100</f>
        <v>95.652173913043484</v>
      </c>
      <c r="I93" s="5">
        <f t="shared" si="10"/>
        <v>100</v>
      </c>
      <c r="J93" s="4">
        <v>0</v>
      </c>
      <c r="K93" s="6">
        <f t="shared" si="11"/>
        <v>0</v>
      </c>
      <c r="L93" s="76">
        <f t="shared" si="7"/>
        <v>0</v>
      </c>
    </row>
    <row r="94" spans="1:12" ht="21.6" customHeight="1">
      <c r="A94" s="10">
        <v>67</v>
      </c>
      <c r="B94" s="36" t="s">
        <v>324</v>
      </c>
      <c r="C94" s="36" t="s">
        <v>113</v>
      </c>
      <c r="D94" s="15">
        <v>25</v>
      </c>
      <c r="E94" s="15">
        <v>24</v>
      </c>
      <c r="F94" s="66">
        <f t="shared" si="9"/>
        <v>96</v>
      </c>
      <c r="G94" s="15">
        <v>24</v>
      </c>
      <c r="H94" s="5">
        <f t="shared" si="12"/>
        <v>96</v>
      </c>
      <c r="I94" s="5">
        <f t="shared" si="10"/>
        <v>100</v>
      </c>
      <c r="J94" s="13">
        <v>0</v>
      </c>
      <c r="K94" s="6">
        <f t="shared" si="11"/>
        <v>0</v>
      </c>
      <c r="L94" s="76">
        <f t="shared" si="7"/>
        <v>0</v>
      </c>
    </row>
    <row r="95" spans="1:12" ht="21.6" customHeight="1">
      <c r="A95" s="10">
        <v>68</v>
      </c>
      <c r="B95" s="37" t="s">
        <v>325</v>
      </c>
      <c r="C95" s="37" t="s">
        <v>113</v>
      </c>
      <c r="D95" s="35">
        <v>22</v>
      </c>
      <c r="E95" s="13">
        <v>22</v>
      </c>
      <c r="F95" s="66">
        <f t="shared" si="9"/>
        <v>100</v>
      </c>
      <c r="G95" s="13">
        <v>22</v>
      </c>
      <c r="H95" s="5">
        <f t="shared" si="12"/>
        <v>100</v>
      </c>
      <c r="I95" s="5">
        <f t="shared" si="10"/>
        <v>100</v>
      </c>
      <c r="J95" s="13">
        <v>0</v>
      </c>
      <c r="K95" s="6">
        <f t="shared" si="11"/>
        <v>0</v>
      </c>
      <c r="L95" s="76">
        <f t="shared" si="7"/>
        <v>0</v>
      </c>
    </row>
    <row r="96" spans="1:12" ht="21.6" customHeight="1">
      <c r="A96" s="10">
        <v>69</v>
      </c>
      <c r="B96" s="38" t="s">
        <v>326</v>
      </c>
      <c r="C96" s="38" t="s">
        <v>113</v>
      </c>
      <c r="D96" s="15">
        <v>24</v>
      </c>
      <c r="E96" s="15">
        <v>19</v>
      </c>
      <c r="F96" s="66">
        <f t="shared" si="9"/>
        <v>79.166666666666657</v>
      </c>
      <c r="G96" s="15">
        <v>19</v>
      </c>
      <c r="H96" s="5">
        <f t="shared" si="12"/>
        <v>79.166666666666657</v>
      </c>
      <c r="I96" s="5">
        <f t="shared" si="10"/>
        <v>100</v>
      </c>
      <c r="J96" s="15">
        <v>0</v>
      </c>
      <c r="K96" s="6">
        <f t="shared" si="11"/>
        <v>0</v>
      </c>
      <c r="L96" s="76">
        <f t="shared" si="7"/>
        <v>0</v>
      </c>
    </row>
    <row r="97" spans="1:12" ht="21.6" customHeight="1">
      <c r="A97" s="10">
        <v>70</v>
      </c>
      <c r="B97" s="37" t="s">
        <v>327</v>
      </c>
      <c r="C97" s="37" t="s">
        <v>113</v>
      </c>
      <c r="D97" s="4">
        <v>26</v>
      </c>
      <c r="E97" s="4">
        <v>21</v>
      </c>
      <c r="F97" s="66">
        <f t="shared" si="9"/>
        <v>80.769230769230774</v>
      </c>
      <c r="G97" s="4">
        <v>21</v>
      </c>
      <c r="H97" s="5">
        <f t="shared" si="12"/>
        <v>80.769230769230774</v>
      </c>
      <c r="I97" s="5">
        <f t="shared" si="10"/>
        <v>100</v>
      </c>
      <c r="J97" s="13">
        <v>0</v>
      </c>
      <c r="K97" s="6">
        <f t="shared" si="11"/>
        <v>0</v>
      </c>
      <c r="L97" s="76">
        <f t="shared" si="7"/>
        <v>0</v>
      </c>
    </row>
    <row r="98" spans="1:12" ht="21.6" customHeight="1">
      <c r="A98" s="10">
        <v>71</v>
      </c>
      <c r="B98" s="36" t="s">
        <v>328</v>
      </c>
      <c r="C98" s="36" t="s">
        <v>113</v>
      </c>
      <c r="D98" s="35">
        <v>23</v>
      </c>
      <c r="E98" s="13">
        <v>23</v>
      </c>
      <c r="F98" s="66">
        <f t="shared" si="9"/>
        <v>100</v>
      </c>
      <c r="G98" s="13">
        <v>23</v>
      </c>
      <c r="H98" s="5">
        <f t="shared" si="12"/>
        <v>100</v>
      </c>
      <c r="I98" s="5">
        <f t="shared" si="10"/>
        <v>100</v>
      </c>
      <c r="J98" s="13">
        <v>0</v>
      </c>
      <c r="K98" s="6">
        <f t="shared" si="11"/>
        <v>0</v>
      </c>
      <c r="L98" s="76">
        <f t="shared" si="7"/>
        <v>0</v>
      </c>
    </row>
    <row r="99" spans="1:12" ht="21.6" customHeight="1">
      <c r="A99" s="10">
        <v>72</v>
      </c>
      <c r="B99" s="38" t="s">
        <v>329</v>
      </c>
      <c r="C99" s="38" t="s">
        <v>113</v>
      </c>
      <c r="D99" s="35">
        <v>24</v>
      </c>
      <c r="E99" s="13">
        <v>24</v>
      </c>
      <c r="F99" s="66">
        <f t="shared" si="9"/>
        <v>100</v>
      </c>
      <c r="G99" s="13">
        <v>24</v>
      </c>
      <c r="H99" s="5">
        <f t="shared" si="12"/>
        <v>100</v>
      </c>
      <c r="I99" s="5">
        <f t="shared" si="10"/>
        <v>100</v>
      </c>
      <c r="J99" s="13">
        <v>0</v>
      </c>
      <c r="K99" s="6">
        <f t="shared" si="11"/>
        <v>0</v>
      </c>
      <c r="L99" s="76">
        <f t="shared" si="7"/>
        <v>0</v>
      </c>
    </row>
    <row r="100" spans="1:12" ht="21.6" customHeight="1">
      <c r="A100" s="10">
        <v>73</v>
      </c>
      <c r="B100" s="36" t="s">
        <v>330</v>
      </c>
      <c r="C100" s="36" t="s">
        <v>113</v>
      </c>
      <c r="D100" s="35">
        <v>22</v>
      </c>
      <c r="E100" s="13">
        <v>21</v>
      </c>
      <c r="F100" s="66">
        <f t="shared" si="9"/>
        <v>95.454545454545453</v>
      </c>
      <c r="G100" s="13">
        <v>21</v>
      </c>
      <c r="H100" s="5">
        <f t="shared" si="12"/>
        <v>95.454545454545453</v>
      </c>
      <c r="I100" s="5">
        <f t="shared" si="10"/>
        <v>100</v>
      </c>
      <c r="J100" s="13">
        <v>0</v>
      </c>
      <c r="K100" s="6">
        <f t="shared" si="11"/>
        <v>0</v>
      </c>
      <c r="L100" s="76">
        <f t="shared" si="7"/>
        <v>0</v>
      </c>
    </row>
    <row r="101" spans="1:12" ht="21.6" customHeight="1">
      <c r="A101" s="10">
        <v>74</v>
      </c>
      <c r="B101" s="39" t="s">
        <v>331</v>
      </c>
      <c r="C101" s="39" t="s">
        <v>126</v>
      </c>
      <c r="D101" s="4">
        <v>22</v>
      </c>
      <c r="E101" s="4">
        <v>19</v>
      </c>
      <c r="F101" s="66">
        <f t="shared" si="9"/>
        <v>86.36363636363636</v>
      </c>
      <c r="G101" s="4">
        <v>19</v>
      </c>
      <c r="H101" s="5">
        <f t="shared" si="12"/>
        <v>86.36363636363636</v>
      </c>
      <c r="I101" s="5">
        <f t="shared" si="10"/>
        <v>100</v>
      </c>
      <c r="J101" s="4">
        <v>0</v>
      </c>
      <c r="K101" s="6">
        <f t="shared" si="11"/>
        <v>0</v>
      </c>
      <c r="L101" s="76">
        <f t="shared" si="7"/>
        <v>0</v>
      </c>
    </row>
    <row r="102" spans="1:12" ht="21.6" customHeight="1">
      <c r="A102" s="10">
        <v>75</v>
      </c>
      <c r="B102" s="12" t="s">
        <v>332</v>
      </c>
      <c r="C102" s="12" t="s">
        <v>126</v>
      </c>
      <c r="D102" s="4">
        <v>24</v>
      </c>
      <c r="E102" s="4">
        <v>24</v>
      </c>
      <c r="F102" s="66">
        <f t="shared" si="9"/>
        <v>100</v>
      </c>
      <c r="G102" s="4">
        <v>24</v>
      </c>
      <c r="H102" s="5">
        <f t="shared" si="12"/>
        <v>100</v>
      </c>
      <c r="I102" s="5">
        <f t="shared" si="10"/>
        <v>100</v>
      </c>
      <c r="J102" s="4"/>
      <c r="K102" s="6">
        <f t="shared" si="11"/>
        <v>0</v>
      </c>
      <c r="L102" s="76">
        <f t="shared" si="7"/>
        <v>0</v>
      </c>
    </row>
    <row r="103" spans="1:12" ht="21.6" customHeight="1">
      <c r="A103" s="10">
        <v>76</v>
      </c>
      <c r="B103" s="39" t="s">
        <v>333</v>
      </c>
      <c r="C103" s="39" t="s">
        <v>126</v>
      </c>
      <c r="D103" s="4">
        <v>26</v>
      </c>
      <c r="E103" s="4">
        <v>24</v>
      </c>
      <c r="F103" s="66">
        <f t="shared" si="9"/>
        <v>92.307692307692307</v>
      </c>
      <c r="G103" s="4">
        <v>24</v>
      </c>
      <c r="H103" s="5">
        <f t="shared" si="12"/>
        <v>92.307692307692307</v>
      </c>
      <c r="I103" s="5">
        <f t="shared" si="10"/>
        <v>100</v>
      </c>
      <c r="J103" s="4"/>
      <c r="K103" s="6">
        <f t="shared" si="11"/>
        <v>0</v>
      </c>
      <c r="L103" s="76">
        <f t="shared" si="7"/>
        <v>0</v>
      </c>
    </row>
    <row r="104" spans="1:12" ht="21.6" customHeight="1">
      <c r="A104" s="10">
        <v>77</v>
      </c>
      <c r="B104" s="39" t="s">
        <v>334</v>
      </c>
      <c r="C104" s="39" t="s">
        <v>126</v>
      </c>
      <c r="D104" s="4">
        <v>25</v>
      </c>
      <c r="E104" s="4">
        <v>23</v>
      </c>
      <c r="F104" s="66">
        <f t="shared" si="9"/>
        <v>92</v>
      </c>
      <c r="G104" s="4">
        <v>23</v>
      </c>
      <c r="H104" s="5">
        <f t="shared" si="12"/>
        <v>92</v>
      </c>
      <c r="I104" s="5">
        <f t="shared" si="10"/>
        <v>100</v>
      </c>
      <c r="J104" s="4">
        <v>0</v>
      </c>
      <c r="K104" s="6">
        <f t="shared" si="11"/>
        <v>0</v>
      </c>
      <c r="L104" s="76">
        <f t="shared" si="7"/>
        <v>0</v>
      </c>
    </row>
    <row r="105" spans="1:12" ht="21.6" customHeight="1">
      <c r="A105" s="10">
        <v>78</v>
      </c>
      <c r="B105" s="39" t="s">
        <v>335</v>
      </c>
      <c r="C105" s="39" t="s">
        <v>126</v>
      </c>
      <c r="D105" s="4">
        <v>22</v>
      </c>
      <c r="E105" s="4">
        <v>21</v>
      </c>
      <c r="F105" s="66">
        <f t="shared" si="9"/>
        <v>95.454545454545453</v>
      </c>
      <c r="G105" s="4">
        <v>21</v>
      </c>
      <c r="H105" s="5">
        <f t="shared" si="12"/>
        <v>95.454545454545453</v>
      </c>
      <c r="I105" s="5">
        <f t="shared" si="10"/>
        <v>100</v>
      </c>
      <c r="J105" s="4">
        <v>0</v>
      </c>
      <c r="K105" s="6">
        <f t="shared" si="11"/>
        <v>0</v>
      </c>
      <c r="L105" s="72"/>
    </row>
    <row r="106" spans="1:12" ht="21.6" customHeight="1">
      <c r="A106" s="10">
        <v>79</v>
      </c>
      <c r="B106" s="39" t="s">
        <v>336</v>
      </c>
      <c r="C106" s="39" t="s">
        <v>126</v>
      </c>
      <c r="D106" s="4">
        <v>23</v>
      </c>
      <c r="E106" s="4">
        <v>23</v>
      </c>
      <c r="F106" s="66">
        <f t="shared" si="9"/>
        <v>100</v>
      </c>
      <c r="G106" s="4">
        <v>23</v>
      </c>
      <c r="H106" s="5">
        <f t="shared" si="12"/>
        <v>100</v>
      </c>
      <c r="I106" s="5">
        <f t="shared" si="10"/>
        <v>100</v>
      </c>
      <c r="J106" s="4">
        <v>0</v>
      </c>
      <c r="K106" s="6">
        <f t="shared" si="11"/>
        <v>0</v>
      </c>
      <c r="L106" s="72"/>
    </row>
    <row r="107" spans="1:12" ht="21.6" customHeight="1">
      <c r="A107" s="10">
        <v>80</v>
      </c>
      <c r="B107" s="12" t="s">
        <v>337</v>
      </c>
      <c r="C107" s="12" t="s">
        <v>126</v>
      </c>
      <c r="D107" s="4">
        <v>23</v>
      </c>
      <c r="E107" s="4">
        <v>21</v>
      </c>
      <c r="F107" s="66">
        <f t="shared" si="9"/>
        <v>91.304347826086953</v>
      </c>
      <c r="G107" s="4">
        <v>21</v>
      </c>
      <c r="H107" s="5">
        <f t="shared" si="12"/>
        <v>91.304347826086953</v>
      </c>
      <c r="I107" s="5">
        <f t="shared" si="10"/>
        <v>100</v>
      </c>
      <c r="J107" s="4">
        <v>0</v>
      </c>
      <c r="K107" s="6">
        <f t="shared" si="11"/>
        <v>0</v>
      </c>
      <c r="L107" s="72">
        <f t="shared" ref="L107:L124" si="13">J107/E107*100</f>
        <v>0</v>
      </c>
    </row>
    <row r="108" spans="1:12" ht="21.6" customHeight="1">
      <c r="A108" s="10">
        <v>81</v>
      </c>
      <c r="B108" s="39" t="s">
        <v>338</v>
      </c>
      <c r="C108" s="39" t="s">
        <v>126</v>
      </c>
      <c r="D108" s="4">
        <v>24</v>
      </c>
      <c r="E108" s="4">
        <v>24</v>
      </c>
      <c r="F108" s="66">
        <f t="shared" si="9"/>
        <v>100</v>
      </c>
      <c r="G108" s="4">
        <v>24</v>
      </c>
      <c r="H108" s="5">
        <f t="shared" si="12"/>
        <v>100</v>
      </c>
      <c r="I108" s="5">
        <f t="shared" si="10"/>
        <v>100</v>
      </c>
      <c r="J108" s="4">
        <v>0</v>
      </c>
      <c r="K108" s="6">
        <f t="shared" si="11"/>
        <v>0</v>
      </c>
      <c r="L108" s="72">
        <f t="shared" si="13"/>
        <v>0</v>
      </c>
    </row>
    <row r="109" spans="1:12" ht="21.6" customHeight="1">
      <c r="A109" s="10">
        <v>82</v>
      </c>
      <c r="B109" s="39" t="s">
        <v>339</v>
      </c>
      <c r="C109" s="39" t="s">
        <v>126</v>
      </c>
      <c r="D109" s="4">
        <v>23</v>
      </c>
      <c r="E109" s="4">
        <v>21</v>
      </c>
      <c r="F109" s="66">
        <f t="shared" si="9"/>
        <v>91.304347826086953</v>
      </c>
      <c r="G109" s="4">
        <v>21</v>
      </c>
      <c r="H109" s="5">
        <f t="shared" si="12"/>
        <v>91.304347826086953</v>
      </c>
      <c r="I109" s="5">
        <f t="shared" si="10"/>
        <v>100</v>
      </c>
      <c r="J109" s="4">
        <v>0</v>
      </c>
      <c r="K109" s="6">
        <f t="shared" si="11"/>
        <v>0</v>
      </c>
      <c r="L109" s="72">
        <f t="shared" si="13"/>
        <v>0</v>
      </c>
    </row>
    <row r="110" spans="1:12" ht="21.6" customHeight="1">
      <c r="A110" s="10">
        <v>83</v>
      </c>
      <c r="B110" s="39" t="s">
        <v>340</v>
      </c>
      <c r="C110" s="39" t="s">
        <v>126</v>
      </c>
      <c r="D110" s="4">
        <v>21</v>
      </c>
      <c r="E110" s="4">
        <v>21</v>
      </c>
      <c r="F110" s="66">
        <f t="shared" si="9"/>
        <v>100</v>
      </c>
      <c r="G110" s="4">
        <v>21</v>
      </c>
      <c r="H110" s="5">
        <f t="shared" si="12"/>
        <v>100</v>
      </c>
      <c r="I110" s="5">
        <f t="shared" si="10"/>
        <v>100</v>
      </c>
      <c r="J110" s="4">
        <v>0</v>
      </c>
      <c r="K110" s="6">
        <f t="shared" si="11"/>
        <v>0</v>
      </c>
      <c r="L110" s="72">
        <f t="shared" si="13"/>
        <v>0</v>
      </c>
    </row>
    <row r="111" spans="1:12" ht="21.6" customHeight="1">
      <c r="A111" s="10">
        <v>84</v>
      </c>
      <c r="B111" s="12" t="s">
        <v>341</v>
      </c>
      <c r="C111" s="12" t="s">
        <v>126</v>
      </c>
      <c r="D111" s="4">
        <v>24</v>
      </c>
      <c r="E111" s="4">
        <v>21</v>
      </c>
      <c r="F111" s="66">
        <f t="shared" si="9"/>
        <v>87.5</v>
      </c>
      <c r="G111" s="4">
        <v>21</v>
      </c>
      <c r="H111" s="5">
        <f t="shared" si="12"/>
        <v>87.5</v>
      </c>
      <c r="I111" s="5">
        <f t="shared" si="10"/>
        <v>100</v>
      </c>
      <c r="J111" s="4">
        <v>0</v>
      </c>
      <c r="K111" s="6">
        <f t="shared" si="11"/>
        <v>0</v>
      </c>
      <c r="L111" s="72">
        <f t="shared" si="13"/>
        <v>0</v>
      </c>
    </row>
    <row r="112" spans="1:12" ht="21.6" customHeight="1">
      <c r="A112" s="10">
        <v>85</v>
      </c>
      <c r="B112" s="40" t="s">
        <v>342</v>
      </c>
      <c r="C112" s="40" t="s">
        <v>138</v>
      </c>
      <c r="D112" s="4">
        <v>25</v>
      </c>
      <c r="E112" s="4">
        <v>25</v>
      </c>
      <c r="F112" s="66">
        <f t="shared" si="9"/>
        <v>100</v>
      </c>
      <c r="G112" s="4">
        <v>25</v>
      </c>
      <c r="H112" s="5">
        <f t="shared" si="12"/>
        <v>100</v>
      </c>
      <c r="I112" s="5">
        <f t="shared" si="10"/>
        <v>100</v>
      </c>
      <c r="J112" s="3"/>
      <c r="K112" s="6">
        <f t="shared" si="11"/>
        <v>0</v>
      </c>
      <c r="L112" s="72">
        <f t="shared" si="13"/>
        <v>0</v>
      </c>
    </row>
    <row r="113" spans="1:12" ht="21.6" customHeight="1">
      <c r="A113" s="10">
        <v>86</v>
      </c>
      <c r="B113" s="40" t="s">
        <v>343</v>
      </c>
      <c r="C113" s="40" t="s">
        <v>138</v>
      </c>
      <c r="D113" s="4">
        <v>22</v>
      </c>
      <c r="E113" s="4">
        <v>22</v>
      </c>
      <c r="F113" s="66">
        <f t="shared" si="9"/>
        <v>100</v>
      </c>
      <c r="G113" s="4">
        <v>22</v>
      </c>
      <c r="H113" s="5">
        <f t="shared" si="12"/>
        <v>100</v>
      </c>
      <c r="I113" s="5">
        <f t="shared" si="10"/>
        <v>100</v>
      </c>
      <c r="J113" s="3"/>
      <c r="K113" s="6">
        <f t="shared" si="11"/>
        <v>0</v>
      </c>
      <c r="L113" s="72">
        <f t="shared" si="13"/>
        <v>0</v>
      </c>
    </row>
    <row r="114" spans="1:12" ht="21.6" customHeight="1">
      <c r="A114" s="10">
        <v>87</v>
      </c>
      <c r="B114" s="40" t="s">
        <v>344</v>
      </c>
      <c r="C114" s="40" t="s">
        <v>138</v>
      </c>
      <c r="D114" s="4">
        <v>26</v>
      </c>
      <c r="E114" s="4">
        <v>26</v>
      </c>
      <c r="F114" s="66">
        <f t="shared" si="9"/>
        <v>100</v>
      </c>
      <c r="G114" s="4">
        <v>26</v>
      </c>
      <c r="H114" s="5">
        <f t="shared" si="12"/>
        <v>100</v>
      </c>
      <c r="I114" s="5">
        <f t="shared" si="10"/>
        <v>100</v>
      </c>
      <c r="J114" s="3"/>
      <c r="K114" s="6">
        <f t="shared" si="11"/>
        <v>0</v>
      </c>
      <c r="L114" s="72">
        <f t="shared" si="13"/>
        <v>0</v>
      </c>
    </row>
    <row r="115" spans="1:12" ht="21.6" customHeight="1">
      <c r="A115" s="10">
        <v>88</v>
      </c>
      <c r="B115" s="40" t="s">
        <v>345</v>
      </c>
      <c r="C115" s="40" t="s">
        <v>138</v>
      </c>
      <c r="D115" s="4">
        <v>25</v>
      </c>
      <c r="E115" s="4">
        <v>25</v>
      </c>
      <c r="F115" s="66">
        <f t="shared" si="9"/>
        <v>100</v>
      </c>
      <c r="G115" s="4">
        <v>25</v>
      </c>
      <c r="H115" s="5">
        <f t="shared" si="12"/>
        <v>100</v>
      </c>
      <c r="I115" s="5">
        <f t="shared" si="10"/>
        <v>100</v>
      </c>
      <c r="J115" s="3"/>
      <c r="K115" s="6">
        <f t="shared" si="11"/>
        <v>0</v>
      </c>
      <c r="L115" s="72">
        <f t="shared" si="13"/>
        <v>0</v>
      </c>
    </row>
    <row r="116" spans="1:12" ht="21.6" customHeight="1">
      <c r="A116" s="10">
        <v>89</v>
      </c>
      <c r="B116" s="40" t="s">
        <v>346</v>
      </c>
      <c r="C116" s="40" t="s">
        <v>138</v>
      </c>
      <c r="D116" s="4">
        <v>25</v>
      </c>
      <c r="E116" s="4">
        <v>20</v>
      </c>
      <c r="F116" s="66">
        <f t="shared" si="9"/>
        <v>80</v>
      </c>
      <c r="G116" s="4">
        <v>20</v>
      </c>
      <c r="H116" s="5">
        <f t="shared" si="12"/>
        <v>80</v>
      </c>
      <c r="I116" s="5">
        <f t="shared" si="10"/>
        <v>100</v>
      </c>
      <c r="J116" s="3"/>
      <c r="K116" s="6">
        <f t="shared" si="11"/>
        <v>0</v>
      </c>
      <c r="L116" s="72">
        <f t="shared" si="13"/>
        <v>0</v>
      </c>
    </row>
    <row r="117" spans="1:12" ht="21.6" customHeight="1">
      <c r="A117" s="10">
        <v>90</v>
      </c>
      <c r="B117" s="40" t="s">
        <v>347</v>
      </c>
      <c r="C117" s="40" t="s">
        <v>138</v>
      </c>
      <c r="D117" s="4">
        <v>27</v>
      </c>
      <c r="E117" s="4">
        <v>27</v>
      </c>
      <c r="F117" s="66">
        <f t="shared" si="9"/>
        <v>100</v>
      </c>
      <c r="G117" s="4">
        <v>27</v>
      </c>
      <c r="H117" s="5">
        <f t="shared" si="12"/>
        <v>100</v>
      </c>
      <c r="I117" s="5">
        <f t="shared" si="10"/>
        <v>100</v>
      </c>
      <c r="J117" s="3"/>
      <c r="K117" s="6">
        <f t="shared" si="11"/>
        <v>0</v>
      </c>
      <c r="L117" s="72">
        <f t="shared" si="13"/>
        <v>0</v>
      </c>
    </row>
    <row r="118" spans="1:12" ht="21.6" customHeight="1">
      <c r="A118" s="10">
        <v>91</v>
      </c>
      <c r="B118" s="40" t="s">
        <v>348</v>
      </c>
      <c r="C118" s="40" t="s">
        <v>138</v>
      </c>
      <c r="D118" s="4">
        <v>25</v>
      </c>
      <c r="E118" s="4">
        <v>23</v>
      </c>
      <c r="F118" s="66">
        <f t="shared" si="9"/>
        <v>92</v>
      </c>
      <c r="G118" s="4">
        <v>23</v>
      </c>
      <c r="H118" s="5">
        <f t="shared" si="12"/>
        <v>92</v>
      </c>
      <c r="I118" s="5">
        <f t="shared" si="10"/>
        <v>100</v>
      </c>
      <c r="J118" s="3"/>
      <c r="K118" s="6">
        <f t="shared" si="11"/>
        <v>0</v>
      </c>
      <c r="L118" s="72">
        <f t="shared" si="13"/>
        <v>0</v>
      </c>
    </row>
    <row r="119" spans="1:12" ht="21.6" customHeight="1">
      <c r="A119" s="10">
        <v>92</v>
      </c>
      <c r="B119" s="40" t="s">
        <v>349</v>
      </c>
      <c r="C119" s="40" t="s">
        <v>138</v>
      </c>
      <c r="D119" s="4">
        <v>27</v>
      </c>
      <c r="E119" s="4">
        <v>27</v>
      </c>
      <c r="F119" s="66">
        <f t="shared" si="9"/>
        <v>100</v>
      </c>
      <c r="G119" s="4">
        <v>27</v>
      </c>
      <c r="H119" s="5">
        <f t="shared" si="12"/>
        <v>100</v>
      </c>
      <c r="I119" s="5">
        <f t="shared" si="10"/>
        <v>100</v>
      </c>
      <c r="J119" s="3"/>
      <c r="K119" s="6">
        <f t="shared" si="11"/>
        <v>0</v>
      </c>
      <c r="L119" s="72">
        <f t="shared" si="13"/>
        <v>0</v>
      </c>
    </row>
    <row r="120" spans="1:12" ht="21.6" customHeight="1">
      <c r="A120" s="10">
        <v>93</v>
      </c>
      <c r="B120" s="40" t="s">
        <v>350</v>
      </c>
      <c r="C120" s="40" t="s">
        <v>138</v>
      </c>
      <c r="D120" s="4">
        <v>26</v>
      </c>
      <c r="E120" s="4">
        <v>26</v>
      </c>
      <c r="F120" s="66">
        <f t="shared" si="9"/>
        <v>100</v>
      </c>
      <c r="G120" s="4">
        <v>26</v>
      </c>
      <c r="H120" s="5">
        <f t="shared" si="12"/>
        <v>100</v>
      </c>
      <c r="I120" s="5">
        <f t="shared" si="10"/>
        <v>100</v>
      </c>
      <c r="J120" s="3"/>
      <c r="K120" s="6">
        <f t="shared" si="11"/>
        <v>0</v>
      </c>
      <c r="L120" s="72">
        <f t="shared" si="13"/>
        <v>0</v>
      </c>
    </row>
    <row r="121" spans="1:12" ht="21.6" customHeight="1">
      <c r="A121" s="10">
        <v>94</v>
      </c>
      <c r="B121" s="40" t="s">
        <v>351</v>
      </c>
      <c r="C121" s="40" t="s">
        <v>138</v>
      </c>
      <c r="D121" s="4">
        <v>27</v>
      </c>
      <c r="E121" s="4">
        <v>25</v>
      </c>
      <c r="F121" s="66">
        <f t="shared" si="9"/>
        <v>92.592592592592595</v>
      </c>
      <c r="G121" s="4">
        <v>25</v>
      </c>
      <c r="H121" s="5">
        <f t="shared" si="12"/>
        <v>92.592592592592595</v>
      </c>
      <c r="I121" s="5">
        <f t="shared" si="10"/>
        <v>100</v>
      </c>
      <c r="J121" s="3"/>
      <c r="K121" s="6">
        <f t="shared" si="11"/>
        <v>0</v>
      </c>
      <c r="L121" s="72">
        <f t="shared" si="13"/>
        <v>0</v>
      </c>
    </row>
    <row r="122" spans="1:12" ht="21.6" customHeight="1">
      <c r="A122" s="10">
        <v>95</v>
      </c>
      <c r="B122" s="40" t="s">
        <v>352</v>
      </c>
      <c r="C122" s="40" t="s">
        <v>138</v>
      </c>
      <c r="D122" s="4">
        <v>26</v>
      </c>
      <c r="E122" s="4">
        <v>20</v>
      </c>
      <c r="F122" s="66">
        <f t="shared" si="9"/>
        <v>76.923076923076934</v>
      </c>
      <c r="G122" s="4">
        <v>20</v>
      </c>
      <c r="H122" s="5">
        <f t="shared" si="12"/>
        <v>76.923076923076934</v>
      </c>
      <c r="I122" s="5">
        <f t="shared" si="10"/>
        <v>100</v>
      </c>
      <c r="J122" s="3"/>
      <c r="K122" s="6">
        <f t="shared" si="11"/>
        <v>0</v>
      </c>
      <c r="L122" s="72">
        <f t="shared" si="13"/>
        <v>0</v>
      </c>
    </row>
    <row r="123" spans="1:12" ht="21.6" customHeight="1">
      <c r="A123" s="10">
        <v>96</v>
      </c>
      <c r="B123" s="40" t="s">
        <v>353</v>
      </c>
      <c r="C123" s="40" t="s">
        <v>138</v>
      </c>
      <c r="D123" s="4">
        <v>25</v>
      </c>
      <c r="E123" s="4">
        <v>23</v>
      </c>
      <c r="F123" s="66">
        <f t="shared" si="9"/>
        <v>92</v>
      </c>
      <c r="G123" s="4">
        <v>23</v>
      </c>
      <c r="H123" s="5">
        <f t="shared" si="12"/>
        <v>92</v>
      </c>
      <c r="I123" s="5">
        <f t="shared" si="10"/>
        <v>100</v>
      </c>
      <c r="J123" s="3"/>
      <c r="K123" s="6">
        <f t="shared" si="11"/>
        <v>0</v>
      </c>
      <c r="L123" s="72">
        <f t="shared" si="13"/>
        <v>0</v>
      </c>
    </row>
    <row r="124" spans="1:12" ht="21.6" customHeight="1">
      <c r="A124" s="10">
        <v>97</v>
      </c>
      <c r="B124" s="40" t="s">
        <v>354</v>
      </c>
      <c r="C124" s="40" t="s">
        <v>138</v>
      </c>
      <c r="D124" s="4">
        <v>26</v>
      </c>
      <c r="E124" s="4">
        <v>26</v>
      </c>
      <c r="F124" s="66">
        <f t="shared" si="9"/>
        <v>100</v>
      </c>
      <c r="G124" s="4">
        <v>26</v>
      </c>
      <c r="H124" s="5">
        <f t="shared" si="12"/>
        <v>100</v>
      </c>
      <c r="I124" s="5">
        <f t="shared" si="10"/>
        <v>100</v>
      </c>
      <c r="J124" s="3"/>
      <c r="K124" s="6">
        <f t="shared" si="11"/>
        <v>0</v>
      </c>
      <c r="L124" s="72">
        <f t="shared" si="13"/>
        <v>0</v>
      </c>
    </row>
    <row r="125" spans="1:12" ht="21.6" customHeight="1">
      <c r="A125" s="10">
        <v>98</v>
      </c>
      <c r="B125" s="40" t="s">
        <v>355</v>
      </c>
      <c r="C125" s="40" t="s">
        <v>138</v>
      </c>
      <c r="D125" s="4">
        <v>28</v>
      </c>
      <c r="E125" s="4">
        <v>21</v>
      </c>
      <c r="F125" s="66">
        <f t="shared" si="9"/>
        <v>75</v>
      </c>
      <c r="G125" s="4">
        <v>21</v>
      </c>
      <c r="H125" s="5">
        <f t="shared" si="12"/>
        <v>75</v>
      </c>
      <c r="I125" s="5">
        <f t="shared" si="10"/>
        <v>100</v>
      </c>
      <c r="J125" s="4"/>
      <c r="K125" s="6">
        <f t="shared" si="11"/>
        <v>0</v>
      </c>
      <c r="L125" s="76">
        <f t="shared" ref="L125:L162" si="14">J125/D125</f>
        <v>0</v>
      </c>
    </row>
    <row r="126" spans="1:12" ht="21.6" customHeight="1">
      <c r="A126" s="10">
        <v>99</v>
      </c>
      <c r="B126" s="26" t="s">
        <v>356</v>
      </c>
      <c r="C126" s="26" t="s">
        <v>138</v>
      </c>
      <c r="D126" s="4">
        <v>29</v>
      </c>
      <c r="E126" s="4">
        <v>27</v>
      </c>
      <c r="F126" s="66">
        <f t="shared" si="9"/>
        <v>93.103448275862064</v>
      </c>
      <c r="G126" s="4">
        <v>27</v>
      </c>
      <c r="H126" s="5">
        <f t="shared" si="12"/>
        <v>93.103448275862064</v>
      </c>
      <c r="I126" s="5">
        <v>100</v>
      </c>
      <c r="J126" s="4"/>
      <c r="K126" s="14">
        <v>0</v>
      </c>
      <c r="L126" s="76">
        <f t="shared" si="14"/>
        <v>0</v>
      </c>
    </row>
    <row r="127" spans="1:12" ht="21.6" customHeight="1">
      <c r="A127" s="4">
        <v>100</v>
      </c>
      <c r="B127" s="40" t="s">
        <v>357</v>
      </c>
      <c r="C127" s="40" t="s">
        <v>138</v>
      </c>
      <c r="D127" s="4">
        <v>29</v>
      </c>
      <c r="E127" s="4">
        <v>29</v>
      </c>
      <c r="F127" s="66">
        <f t="shared" si="9"/>
        <v>100</v>
      </c>
      <c r="G127" s="4">
        <v>29</v>
      </c>
      <c r="H127" s="5">
        <f t="shared" si="12"/>
        <v>100</v>
      </c>
      <c r="I127" s="5">
        <f t="shared" si="10"/>
        <v>100</v>
      </c>
      <c r="J127" s="4"/>
      <c r="K127" s="6">
        <f t="shared" si="11"/>
        <v>0</v>
      </c>
      <c r="L127" s="76">
        <f t="shared" si="14"/>
        <v>0</v>
      </c>
    </row>
    <row r="128" spans="1:12" ht="21.6" customHeight="1">
      <c r="A128" s="4">
        <v>101</v>
      </c>
      <c r="B128" s="40" t="s">
        <v>358</v>
      </c>
      <c r="C128" s="40" t="s">
        <v>138</v>
      </c>
      <c r="D128" s="41">
        <v>30</v>
      </c>
      <c r="E128" s="4">
        <v>26</v>
      </c>
      <c r="F128" s="66">
        <f t="shared" si="9"/>
        <v>86.666666666666671</v>
      </c>
      <c r="G128" s="4">
        <v>26</v>
      </c>
      <c r="H128" s="5">
        <f t="shared" si="12"/>
        <v>86.666666666666671</v>
      </c>
      <c r="I128" s="5">
        <f t="shared" si="10"/>
        <v>100</v>
      </c>
      <c r="J128" s="3"/>
      <c r="K128" s="6">
        <f t="shared" si="11"/>
        <v>0</v>
      </c>
      <c r="L128" s="76">
        <f t="shared" si="14"/>
        <v>0</v>
      </c>
    </row>
    <row r="129" spans="1:12" ht="21.6" customHeight="1">
      <c r="A129" s="4">
        <v>102</v>
      </c>
      <c r="B129" s="40" t="s">
        <v>359</v>
      </c>
      <c r="C129" s="40" t="s">
        <v>138</v>
      </c>
      <c r="D129" s="4">
        <v>25</v>
      </c>
      <c r="E129" s="4">
        <v>24</v>
      </c>
      <c r="F129" s="66">
        <f t="shared" si="9"/>
        <v>96</v>
      </c>
      <c r="G129" s="4">
        <v>24</v>
      </c>
      <c r="H129" s="5">
        <f t="shared" si="12"/>
        <v>96</v>
      </c>
      <c r="I129" s="5">
        <f t="shared" si="10"/>
        <v>100</v>
      </c>
      <c r="J129" s="3"/>
      <c r="K129" s="6">
        <f t="shared" si="11"/>
        <v>0</v>
      </c>
      <c r="L129" s="76">
        <f t="shared" si="14"/>
        <v>0</v>
      </c>
    </row>
    <row r="130" spans="1:12" ht="21.6" customHeight="1">
      <c r="A130" s="4">
        <v>103</v>
      </c>
      <c r="B130" s="40" t="s">
        <v>360</v>
      </c>
      <c r="C130" s="40" t="s">
        <v>138</v>
      </c>
      <c r="D130" s="4">
        <v>30</v>
      </c>
      <c r="E130" s="4">
        <v>30</v>
      </c>
      <c r="F130" s="66">
        <f t="shared" si="9"/>
        <v>100</v>
      </c>
      <c r="G130" s="4">
        <v>30</v>
      </c>
      <c r="H130" s="5">
        <f t="shared" si="12"/>
        <v>100</v>
      </c>
      <c r="I130" s="5">
        <f t="shared" si="10"/>
        <v>100</v>
      </c>
      <c r="J130" s="4"/>
      <c r="K130" s="6">
        <f t="shared" si="11"/>
        <v>0</v>
      </c>
      <c r="L130" s="76">
        <f t="shared" si="14"/>
        <v>0</v>
      </c>
    </row>
    <row r="131" spans="1:12" ht="21.6" customHeight="1">
      <c r="A131" s="4">
        <v>104</v>
      </c>
      <c r="B131" s="42" t="s">
        <v>361</v>
      </c>
      <c r="C131" s="42" t="s">
        <v>138</v>
      </c>
      <c r="D131" s="4">
        <v>26</v>
      </c>
      <c r="E131" s="4">
        <v>25</v>
      </c>
      <c r="F131" s="66">
        <f t="shared" si="9"/>
        <v>96.15384615384616</v>
      </c>
      <c r="G131" s="4">
        <v>25</v>
      </c>
      <c r="H131" s="5">
        <f t="shared" si="12"/>
        <v>96.15384615384616</v>
      </c>
      <c r="I131" s="5">
        <f t="shared" si="10"/>
        <v>100</v>
      </c>
      <c r="J131" s="4"/>
      <c r="K131" s="6">
        <f t="shared" si="11"/>
        <v>0</v>
      </c>
      <c r="L131" s="76">
        <f t="shared" si="14"/>
        <v>0</v>
      </c>
    </row>
    <row r="132" spans="1:12" ht="21.6" customHeight="1">
      <c r="A132" s="4">
        <v>105</v>
      </c>
      <c r="B132" s="9" t="s">
        <v>362</v>
      </c>
      <c r="C132" s="9" t="s">
        <v>160</v>
      </c>
      <c r="D132" s="15">
        <v>23</v>
      </c>
      <c r="E132" s="15">
        <v>23</v>
      </c>
      <c r="F132" s="66">
        <f t="shared" si="9"/>
        <v>100</v>
      </c>
      <c r="G132" s="15">
        <v>23</v>
      </c>
      <c r="H132" s="5">
        <f t="shared" si="12"/>
        <v>100</v>
      </c>
      <c r="I132" s="5">
        <f t="shared" si="10"/>
        <v>100</v>
      </c>
      <c r="J132" s="15">
        <v>0</v>
      </c>
      <c r="K132" s="6">
        <f t="shared" si="11"/>
        <v>0</v>
      </c>
      <c r="L132" s="76">
        <f t="shared" si="14"/>
        <v>0</v>
      </c>
    </row>
    <row r="133" spans="1:12" ht="21.6" customHeight="1">
      <c r="A133" s="4">
        <v>106</v>
      </c>
      <c r="B133" s="9" t="s">
        <v>363</v>
      </c>
      <c r="C133" s="9" t="s">
        <v>160</v>
      </c>
      <c r="D133" s="15">
        <v>23</v>
      </c>
      <c r="E133" s="15">
        <v>23</v>
      </c>
      <c r="F133" s="66">
        <f t="shared" si="9"/>
        <v>100</v>
      </c>
      <c r="G133" s="15">
        <v>23</v>
      </c>
      <c r="H133" s="5">
        <f t="shared" si="12"/>
        <v>100</v>
      </c>
      <c r="I133" s="5">
        <f t="shared" si="10"/>
        <v>100</v>
      </c>
      <c r="J133" s="15">
        <v>0</v>
      </c>
      <c r="K133" s="6">
        <f t="shared" si="11"/>
        <v>0</v>
      </c>
      <c r="L133" s="76">
        <f t="shared" si="14"/>
        <v>0</v>
      </c>
    </row>
    <row r="134" spans="1:12" ht="21.6" customHeight="1">
      <c r="A134" s="4">
        <v>107</v>
      </c>
      <c r="B134" s="9" t="s">
        <v>364</v>
      </c>
      <c r="C134" s="9" t="s">
        <v>160</v>
      </c>
      <c r="D134" s="15">
        <v>23</v>
      </c>
      <c r="E134" s="15">
        <v>21</v>
      </c>
      <c r="F134" s="66">
        <f t="shared" si="9"/>
        <v>91.304347826086953</v>
      </c>
      <c r="G134" s="15">
        <v>21</v>
      </c>
      <c r="H134" s="5">
        <f t="shared" si="12"/>
        <v>91.304347826086953</v>
      </c>
      <c r="I134" s="5">
        <f t="shared" si="10"/>
        <v>100</v>
      </c>
      <c r="J134" s="15">
        <v>0</v>
      </c>
      <c r="K134" s="6">
        <f t="shared" si="11"/>
        <v>0</v>
      </c>
      <c r="L134" s="76">
        <f t="shared" si="14"/>
        <v>0</v>
      </c>
    </row>
    <row r="135" spans="1:12" ht="21.6" customHeight="1">
      <c r="A135" s="4">
        <v>108</v>
      </c>
      <c r="B135" s="9" t="s">
        <v>365</v>
      </c>
      <c r="C135" s="9" t="s">
        <v>160</v>
      </c>
      <c r="D135" s="15">
        <v>25</v>
      </c>
      <c r="E135" s="15">
        <v>22</v>
      </c>
      <c r="F135" s="66">
        <f t="shared" si="9"/>
        <v>88</v>
      </c>
      <c r="G135" s="15">
        <v>22</v>
      </c>
      <c r="H135" s="5">
        <f t="shared" si="12"/>
        <v>88</v>
      </c>
      <c r="I135" s="5">
        <f t="shared" si="10"/>
        <v>100</v>
      </c>
      <c r="J135" s="15">
        <v>0</v>
      </c>
      <c r="K135" s="6">
        <f t="shared" si="11"/>
        <v>0</v>
      </c>
      <c r="L135" s="76">
        <f t="shared" si="14"/>
        <v>0</v>
      </c>
    </row>
    <row r="136" spans="1:12" ht="21.6" customHeight="1">
      <c r="A136" s="4">
        <v>109</v>
      </c>
      <c r="B136" s="9" t="s">
        <v>366</v>
      </c>
      <c r="C136" s="9" t="s">
        <v>160</v>
      </c>
      <c r="D136" s="15">
        <v>28</v>
      </c>
      <c r="E136" s="15">
        <v>26</v>
      </c>
      <c r="F136" s="66">
        <f t="shared" si="9"/>
        <v>92.857142857142861</v>
      </c>
      <c r="G136" s="15">
        <v>26</v>
      </c>
      <c r="H136" s="5">
        <f t="shared" si="12"/>
        <v>92.857142857142861</v>
      </c>
      <c r="I136" s="5">
        <f t="shared" si="10"/>
        <v>100</v>
      </c>
      <c r="J136" s="15">
        <v>0</v>
      </c>
      <c r="K136" s="6">
        <f t="shared" si="11"/>
        <v>0</v>
      </c>
      <c r="L136" s="76">
        <f t="shared" si="14"/>
        <v>0</v>
      </c>
    </row>
    <row r="137" spans="1:12" ht="21.6" customHeight="1">
      <c r="A137" s="4">
        <v>110</v>
      </c>
      <c r="B137" s="9" t="s">
        <v>367</v>
      </c>
      <c r="C137" s="9" t="s">
        <v>160</v>
      </c>
      <c r="D137" s="15">
        <v>28</v>
      </c>
      <c r="E137" s="15">
        <v>28</v>
      </c>
      <c r="F137" s="66">
        <f t="shared" si="9"/>
        <v>100</v>
      </c>
      <c r="G137" s="15">
        <v>28</v>
      </c>
      <c r="H137" s="5">
        <f t="shared" si="12"/>
        <v>100</v>
      </c>
      <c r="I137" s="5">
        <f t="shared" si="10"/>
        <v>100</v>
      </c>
      <c r="J137" s="15">
        <v>0</v>
      </c>
      <c r="K137" s="6">
        <f t="shared" si="11"/>
        <v>0</v>
      </c>
      <c r="L137" s="76">
        <f t="shared" si="14"/>
        <v>0</v>
      </c>
    </row>
    <row r="138" spans="1:12" ht="21.6" customHeight="1">
      <c r="A138" s="4">
        <v>111</v>
      </c>
      <c r="B138" s="26" t="s">
        <v>368</v>
      </c>
      <c r="C138" s="26" t="s">
        <v>160</v>
      </c>
      <c r="D138" s="15">
        <v>24</v>
      </c>
      <c r="E138" s="15">
        <v>23</v>
      </c>
      <c r="F138" s="66">
        <f t="shared" si="9"/>
        <v>95.833333333333343</v>
      </c>
      <c r="G138" s="15">
        <v>23</v>
      </c>
      <c r="H138" s="5">
        <f t="shared" si="12"/>
        <v>95.833333333333343</v>
      </c>
      <c r="I138" s="5">
        <f t="shared" si="10"/>
        <v>100</v>
      </c>
      <c r="J138" s="15">
        <v>0</v>
      </c>
      <c r="K138" s="6">
        <f t="shared" si="11"/>
        <v>0</v>
      </c>
      <c r="L138" s="76">
        <f t="shared" si="14"/>
        <v>0</v>
      </c>
    </row>
    <row r="139" spans="1:12" ht="21.6" customHeight="1">
      <c r="A139" s="4">
        <v>112</v>
      </c>
      <c r="B139" s="9" t="s">
        <v>369</v>
      </c>
      <c r="C139" s="9" t="s">
        <v>160</v>
      </c>
      <c r="D139" s="15">
        <v>26</v>
      </c>
      <c r="E139" s="15">
        <v>26</v>
      </c>
      <c r="F139" s="66">
        <f t="shared" si="9"/>
        <v>100</v>
      </c>
      <c r="G139" s="15">
        <v>26</v>
      </c>
      <c r="H139" s="5">
        <f t="shared" si="12"/>
        <v>100</v>
      </c>
      <c r="I139" s="5">
        <f t="shared" si="10"/>
        <v>100</v>
      </c>
      <c r="J139" s="15">
        <v>0</v>
      </c>
      <c r="K139" s="6">
        <f t="shared" si="11"/>
        <v>0</v>
      </c>
      <c r="L139" s="77">
        <f t="shared" si="14"/>
        <v>0</v>
      </c>
    </row>
    <row r="140" spans="1:12" ht="21.6" customHeight="1">
      <c r="A140" s="4">
        <v>113</v>
      </c>
      <c r="B140" s="9" t="s">
        <v>370</v>
      </c>
      <c r="C140" s="9" t="s">
        <v>160</v>
      </c>
      <c r="D140" s="15">
        <v>23</v>
      </c>
      <c r="E140" s="15">
        <v>22</v>
      </c>
      <c r="F140" s="66">
        <f t="shared" si="9"/>
        <v>95.652173913043484</v>
      </c>
      <c r="G140" s="15">
        <v>22</v>
      </c>
      <c r="H140" s="5">
        <f t="shared" si="12"/>
        <v>95.652173913043484</v>
      </c>
      <c r="I140" s="5">
        <f t="shared" si="10"/>
        <v>100</v>
      </c>
      <c r="J140" s="15">
        <v>0</v>
      </c>
      <c r="K140" s="6">
        <f t="shared" si="11"/>
        <v>0</v>
      </c>
      <c r="L140" s="77">
        <f t="shared" si="14"/>
        <v>0</v>
      </c>
    </row>
    <row r="141" spans="1:12" ht="21.6" customHeight="1">
      <c r="A141" s="4">
        <v>114</v>
      </c>
      <c r="B141" s="9" t="s">
        <v>371</v>
      </c>
      <c r="C141" s="9" t="s">
        <v>160</v>
      </c>
      <c r="D141" s="15">
        <v>27</v>
      </c>
      <c r="E141" s="15">
        <v>22</v>
      </c>
      <c r="F141" s="66">
        <f t="shared" ref="F141:F204" si="15">E141/D141*100</f>
        <v>81.481481481481481</v>
      </c>
      <c r="G141" s="15">
        <v>22</v>
      </c>
      <c r="H141" s="5">
        <f t="shared" si="12"/>
        <v>81.481481481481481</v>
      </c>
      <c r="I141" s="5">
        <f t="shared" si="10"/>
        <v>100</v>
      </c>
      <c r="J141" s="15">
        <v>0</v>
      </c>
      <c r="K141" s="6">
        <f t="shared" si="11"/>
        <v>0</v>
      </c>
      <c r="L141" s="77">
        <f t="shared" si="14"/>
        <v>0</v>
      </c>
    </row>
    <row r="142" spans="1:12" ht="21.6" customHeight="1">
      <c r="A142" s="4">
        <v>115</v>
      </c>
      <c r="B142" s="9" t="s">
        <v>372</v>
      </c>
      <c r="C142" s="9" t="s">
        <v>160</v>
      </c>
      <c r="D142" s="15">
        <v>21</v>
      </c>
      <c r="E142" s="15">
        <v>21</v>
      </c>
      <c r="F142" s="66">
        <f t="shared" si="15"/>
        <v>100</v>
      </c>
      <c r="G142" s="15">
        <v>21</v>
      </c>
      <c r="H142" s="5">
        <f t="shared" si="12"/>
        <v>100</v>
      </c>
      <c r="I142" s="5">
        <f t="shared" ref="I142:I205" si="16">G142/E142*100</f>
        <v>100</v>
      </c>
      <c r="J142" s="15">
        <v>0</v>
      </c>
      <c r="K142" s="6">
        <f t="shared" ref="K142:K205" si="17">J142/D142*100</f>
        <v>0</v>
      </c>
      <c r="L142" s="77">
        <f t="shared" si="14"/>
        <v>0</v>
      </c>
    </row>
    <row r="143" spans="1:12" ht="21.6" customHeight="1">
      <c r="A143" s="4">
        <v>116</v>
      </c>
      <c r="B143" s="9" t="s">
        <v>373</v>
      </c>
      <c r="C143" s="9" t="s">
        <v>160</v>
      </c>
      <c r="D143" s="15">
        <v>40</v>
      </c>
      <c r="E143" s="15">
        <v>38</v>
      </c>
      <c r="F143" s="66">
        <f t="shared" si="15"/>
        <v>95</v>
      </c>
      <c r="G143" s="15">
        <v>38</v>
      </c>
      <c r="H143" s="5">
        <f t="shared" si="12"/>
        <v>95</v>
      </c>
      <c r="I143" s="5">
        <f t="shared" si="16"/>
        <v>100</v>
      </c>
      <c r="J143" s="15">
        <v>0</v>
      </c>
      <c r="K143" s="6">
        <f t="shared" si="17"/>
        <v>0</v>
      </c>
      <c r="L143" s="77">
        <f t="shared" si="14"/>
        <v>0</v>
      </c>
    </row>
    <row r="144" spans="1:12" ht="21.6" customHeight="1">
      <c r="A144" s="4">
        <v>117</v>
      </c>
      <c r="B144" s="9" t="s">
        <v>374</v>
      </c>
      <c r="C144" s="9" t="s">
        <v>160</v>
      </c>
      <c r="D144" s="15">
        <v>26</v>
      </c>
      <c r="E144" s="15">
        <v>25</v>
      </c>
      <c r="F144" s="66">
        <f t="shared" si="15"/>
        <v>96.15384615384616</v>
      </c>
      <c r="G144" s="15">
        <v>25</v>
      </c>
      <c r="H144" s="5">
        <f t="shared" si="12"/>
        <v>96.15384615384616</v>
      </c>
      <c r="I144" s="5">
        <f t="shared" si="16"/>
        <v>100</v>
      </c>
      <c r="J144" s="15">
        <v>0</v>
      </c>
      <c r="K144" s="6">
        <f t="shared" si="17"/>
        <v>0</v>
      </c>
      <c r="L144" s="77">
        <f t="shared" si="14"/>
        <v>0</v>
      </c>
    </row>
    <row r="145" spans="1:12" ht="21.6" customHeight="1">
      <c r="A145" s="4">
        <v>118</v>
      </c>
      <c r="B145" s="9" t="s">
        <v>375</v>
      </c>
      <c r="C145" s="9" t="s">
        <v>160</v>
      </c>
      <c r="D145" s="15">
        <v>26</v>
      </c>
      <c r="E145" s="15">
        <v>23</v>
      </c>
      <c r="F145" s="66">
        <f t="shared" si="15"/>
        <v>88.461538461538453</v>
      </c>
      <c r="G145" s="15">
        <v>23</v>
      </c>
      <c r="H145" s="5">
        <f t="shared" si="12"/>
        <v>88.461538461538453</v>
      </c>
      <c r="I145" s="5">
        <f t="shared" si="16"/>
        <v>100</v>
      </c>
      <c r="J145" s="15">
        <v>0</v>
      </c>
      <c r="K145" s="6">
        <f t="shared" si="17"/>
        <v>0</v>
      </c>
      <c r="L145" s="77">
        <f t="shared" si="14"/>
        <v>0</v>
      </c>
    </row>
    <row r="146" spans="1:12" ht="21.6" customHeight="1">
      <c r="A146" s="4">
        <v>119</v>
      </c>
      <c r="B146" s="9" t="s">
        <v>376</v>
      </c>
      <c r="C146" s="9" t="s">
        <v>175</v>
      </c>
      <c r="D146" s="4">
        <v>25</v>
      </c>
      <c r="E146" s="4">
        <v>25</v>
      </c>
      <c r="F146" s="66">
        <f t="shared" si="15"/>
        <v>100</v>
      </c>
      <c r="G146" s="4">
        <v>25</v>
      </c>
      <c r="H146" s="5">
        <f t="shared" si="12"/>
        <v>100</v>
      </c>
      <c r="I146" s="5">
        <f t="shared" si="16"/>
        <v>100</v>
      </c>
      <c r="J146" s="4">
        <v>0</v>
      </c>
      <c r="K146" s="6">
        <f t="shared" si="17"/>
        <v>0</v>
      </c>
      <c r="L146" s="77">
        <f t="shared" si="14"/>
        <v>0</v>
      </c>
    </row>
    <row r="147" spans="1:12" ht="21.6" customHeight="1">
      <c r="A147" s="4">
        <v>120</v>
      </c>
      <c r="B147" s="9" t="s">
        <v>377</v>
      </c>
      <c r="C147" s="9" t="s">
        <v>175</v>
      </c>
      <c r="D147" s="4">
        <v>24</v>
      </c>
      <c r="E147" s="4">
        <v>22</v>
      </c>
      <c r="F147" s="66">
        <f t="shared" si="15"/>
        <v>91.666666666666657</v>
      </c>
      <c r="G147" s="4">
        <v>22</v>
      </c>
      <c r="H147" s="5">
        <f t="shared" si="12"/>
        <v>91.666666666666657</v>
      </c>
      <c r="I147" s="5">
        <f t="shared" si="16"/>
        <v>100</v>
      </c>
      <c r="J147" s="4">
        <v>0</v>
      </c>
      <c r="K147" s="6">
        <f t="shared" si="17"/>
        <v>0</v>
      </c>
      <c r="L147" s="77">
        <f t="shared" si="14"/>
        <v>0</v>
      </c>
    </row>
    <row r="148" spans="1:12" ht="21.6" customHeight="1">
      <c r="A148" s="4">
        <v>121</v>
      </c>
      <c r="B148" s="9" t="s">
        <v>378</v>
      </c>
      <c r="C148" s="9" t="s">
        <v>175</v>
      </c>
      <c r="D148" s="4">
        <v>26</v>
      </c>
      <c r="E148" s="4">
        <v>23</v>
      </c>
      <c r="F148" s="66">
        <f t="shared" si="15"/>
        <v>88.461538461538453</v>
      </c>
      <c r="G148" s="4">
        <v>23</v>
      </c>
      <c r="H148" s="5">
        <f t="shared" si="12"/>
        <v>88.461538461538453</v>
      </c>
      <c r="I148" s="5">
        <f t="shared" si="16"/>
        <v>100</v>
      </c>
      <c r="J148" s="4">
        <v>0</v>
      </c>
      <c r="K148" s="6">
        <f t="shared" si="17"/>
        <v>0</v>
      </c>
      <c r="L148" s="77">
        <f t="shared" si="14"/>
        <v>0</v>
      </c>
    </row>
    <row r="149" spans="1:12" ht="21.6" customHeight="1">
      <c r="A149" s="4">
        <v>122</v>
      </c>
      <c r="B149" s="9" t="s">
        <v>379</v>
      </c>
      <c r="C149" s="9" t="s">
        <v>175</v>
      </c>
      <c r="D149" s="4">
        <v>25</v>
      </c>
      <c r="E149" s="4">
        <v>23</v>
      </c>
      <c r="F149" s="66">
        <f t="shared" si="15"/>
        <v>92</v>
      </c>
      <c r="G149" s="4">
        <v>23</v>
      </c>
      <c r="H149" s="5">
        <f t="shared" si="12"/>
        <v>92</v>
      </c>
      <c r="I149" s="5">
        <f t="shared" si="16"/>
        <v>100</v>
      </c>
      <c r="J149" s="4">
        <v>0</v>
      </c>
      <c r="K149" s="6">
        <f t="shared" si="17"/>
        <v>0</v>
      </c>
      <c r="L149" s="78">
        <f t="shared" si="14"/>
        <v>0</v>
      </c>
    </row>
    <row r="150" spans="1:12" ht="21.6" customHeight="1">
      <c r="A150" s="4">
        <v>123</v>
      </c>
      <c r="B150" s="9" t="s">
        <v>380</v>
      </c>
      <c r="C150" s="9" t="s">
        <v>175</v>
      </c>
      <c r="D150" s="4">
        <v>26</v>
      </c>
      <c r="E150" s="4">
        <v>22</v>
      </c>
      <c r="F150" s="66">
        <f t="shared" si="15"/>
        <v>84.615384615384613</v>
      </c>
      <c r="G150" s="4">
        <v>22</v>
      </c>
      <c r="H150" s="5">
        <f t="shared" si="12"/>
        <v>84.615384615384613</v>
      </c>
      <c r="I150" s="5">
        <f t="shared" si="16"/>
        <v>100</v>
      </c>
      <c r="J150" s="4">
        <v>0</v>
      </c>
      <c r="K150" s="6">
        <f t="shared" si="17"/>
        <v>0</v>
      </c>
      <c r="L150" s="78">
        <f t="shared" si="14"/>
        <v>0</v>
      </c>
    </row>
    <row r="151" spans="1:12" ht="21.6" customHeight="1">
      <c r="A151" s="4">
        <v>124</v>
      </c>
      <c r="B151" s="9" t="s">
        <v>381</v>
      </c>
      <c r="C151" s="9" t="s">
        <v>175</v>
      </c>
      <c r="D151" s="4">
        <v>21</v>
      </c>
      <c r="E151" s="4">
        <v>21</v>
      </c>
      <c r="F151" s="66">
        <f t="shared" si="15"/>
        <v>100</v>
      </c>
      <c r="G151" s="4">
        <v>21</v>
      </c>
      <c r="H151" s="5">
        <f t="shared" si="12"/>
        <v>100</v>
      </c>
      <c r="I151" s="5">
        <f t="shared" si="16"/>
        <v>100</v>
      </c>
      <c r="J151" s="4">
        <v>0</v>
      </c>
      <c r="K151" s="6">
        <f t="shared" si="17"/>
        <v>0</v>
      </c>
      <c r="L151" s="78">
        <f t="shared" si="14"/>
        <v>0</v>
      </c>
    </row>
    <row r="152" spans="1:12" ht="21.6" customHeight="1">
      <c r="A152" s="4">
        <v>125</v>
      </c>
      <c r="B152" s="9" t="s">
        <v>382</v>
      </c>
      <c r="C152" s="9" t="s">
        <v>175</v>
      </c>
      <c r="D152" s="4">
        <v>25</v>
      </c>
      <c r="E152" s="4">
        <v>25</v>
      </c>
      <c r="F152" s="66">
        <f t="shared" si="15"/>
        <v>100</v>
      </c>
      <c r="G152" s="4">
        <v>25</v>
      </c>
      <c r="H152" s="5">
        <f t="shared" si="12"/>
        <v>100</v>
      </c>
      <c r="I152" s="5">
        <f t="shared" si="16"/>
        <v>100</v>
      </c>
      <c r="J152" s="4">
        <v>0</v>
      </c>
      <c r="K152" s="6">
        <f t="shared" si="17"/>
        <v>0</v>
      </c>
      <c r="L152" s="78">
        <f t="shared" si="14"/>
        <v>0</v>
      </c>
    </row>
    <row r="153" spans="1:12" ht="21.6" customHeight="1">
      <c r="A153" s="4">
        <v>126</v>
      </c>
      <c r="B153" s="9" t="s">
        <v>383</v>
      </c>
      <c r="C153" s="9" t="s">
        <v>175</v>
      </c>
      <c r="D153" s="4">
        <v>26</v>
      </c>
      <c r="E153" s="4">
        <v>26</v>
      </c>
      <c r="F153" s="66">
        <f t="shared" si="15"/>
        <v>100</v>
      </c>
      <c r="G153" s="4">
        <v>26</v>
      </c>
      <c r="H153" s="5">
        <f t="shared" si="12"/>
        <v>100</v>
      </c>
      <c r="I153" s="5">
        <f t="shared" si="16"/>
        <v>100</v>
      </c>
      <c r="J153" s="4">
        <v>0</v>
      </c>
      <c r="K153" s="6">
        <f t="shared" si="17"/>
        <v>0</v>
      </c>
      <c r="L153" s="78">
        <f t="shared" si="14"/>
        <v>0</v>
      </c>
    </row>
    <row r="154" spans="1:12" ht="21.6" customHeight="1">
      <c r="A154" s="4">
        <v>127</v>
      </c>
      <c r="B154" s="9" t="s">
        <v>384</v>
      </c>
      <c r="C154" s="9" t="s">
        <v>175</v>
      </c>
      <c r="D154" s="4">
        <v>25</v>
      </c>
      <c r="E154" s="4">
        <v>25</v>
      </c>
      <c r="F154" s="66">
        <f t="shared" si="15"/>
        <v>100</v>
      </c>
      <c r="G154" s="4">
        <v>25</v>
      </c>
      <c r="H154" s="5">
        <f t="shared" si="12"/>
        <v>100</v>
      </c>
      <c r="I154" s="5">
        <f t="shared" si="16"/>
        <v>100</v>
      </c>
      <c r="J154" s="4">
        <v>0</v>
      </c>
      <c r="K154" s="6">
        <f t="shared" si="17"/>
        <v>0</v>
      </c>
      <c r="L154" s="78">
        <f t="shared" si="14"/>
        <v>0</v>
      </c>
    </row>
    <row r="155" spans="1:12" ht="21.6" customHeight="1">
      <c r="A155" s="4">
        <v>128</v>
      </c>
      <c r="B155" s="9" t="s">
        <v>385</v>
      </c>
      <c r="C155" s="9" t="s">
        <v>175</v>
      </c>
      <c r="D155" s="4">
        <v>25</v>
      </c>
      <c r="E155" s="4">
        <v>25</v>
      </c>
      <c r="F155" s="66">
        <f t="shared" si="15"/>
        <v>100</v>
      </c>
      <c r="G155" s="4">
        <v>25</v>
      </c>
      <c r="H155" s="5">
        <f t="shared" si="12"/>
        <v>100</v>
      </c>
      <c r="I155" s="5">
        <f t="shared" si="16"/>
        <v>100</v>
      </c>
      <c r="J155" s="4">
        <v>0</v>
      </c>
      <c r="K155" s="6">
        <f t="shared" si="17"/>
        <v>0</v>
      </c>
      <c r="L155" s="78">
        <f t="shared" si="14"/>
        <v>0</v>
      </c>
    </row>
    <row r="156" spans="1:12" ht="21.6" customHeight="1">
      <c r="A156" s="4">
        <v>129</v>
      </c>
      <c r="B156" s="9" t="s">
        <v>386</v>
      </c>
      <c r="C156" s="9" t="s">
        <v>175</v>
      </c>
      <c r="D156" s="4">
        <v>25</v>
      </c>
      <c r="E156" s="4">
        <v>23</v>
      </c>
      <c r="F156" s="66">
        <f t="shared" si="15"/>
        <v>92</v>
      </c>
      <c r="G156" s="4">
        <v>23</v>
      </c>
      <c r="H156" s="5">
        <f t="shared" si="12"/>
        <v>92</v>
      </c>
      <c r="I156" s="5">
        <f t="shared" si="16"/>
        <v>100</v>
      </c>
      <c r="J156" s="4">
        <v>0</v>
      </c>
      <c r="K156" s="6">
        <f t="shared" si="17"/>
        <v>0</v>
      </c>
      <c r="L156" s="78">
        <f t="shared" si="14"/>
        <v>0</v>
      </c>
    </row>
    <row r="157" spans="1:12" ht="21.6" customHeight="1">
      <c r="A157" s="4">
        <v>130</v>
      </c>
      <c r="B157" s="9" t="s">
        <v>387</v>
      </c>
      <c r="C157" s="9" t="s">
        <v>175</v>
      </c>
      <c r="D157" s="4">
        <v>25</v>
      </c>
      <c r="E157" s="4">
        <v>23</v>
      </c>
      <c r="F157" s="66">
        <f t="shared" si="15"/>
        <v>92</v>
      </c>
      <c r="G157" s="4">
        <v>23</v>
      </c>
      <c r="H157" s="5">
        <f t="shared" ref="H157:H213" si="18">G157/D157*100</f>
        <v>92</v>
      </c>
      <c r="I157" s="5">
        <f t="shared" si="16"/>
        <v>100</v>
      </c>
      <c r="J157" s="4">
        <v>0</v>
      </c>
      <c r="K157" s="6">
        <f t="shared" si="17"/>
        <v>0</v>
      </c>
      <c r="L157" s="78">
        <f t="shared" si="14"/>
        <v>0</v>
      </c>
    </row>
    <row r="158" spans="1:12" ht="21.6" customHeight="1">
      <c r="A158" s="4">
        <v>131</v>
      </c>
      <c r="B158" s="9" t="s">
        <v>388</v>
      </c>
      <c r="C158" s="9" t="s">
        <v>175</v>
      </c>
      <c r="D158" s="4">
        <v>25</v>
      </c>
      <c r="E158" s="4">
        <v>24</v>
      </c>
      <c r="F158" s="66">
        <f t="shared" si="15"/>
        <v>96</v>
      </c>
      <c r="G158" s="4">
        <v>24</v>
      </c>
      <c r="H158" s="5">
        <f t="shared" si="18"/>
        <v>96</v>
      </c>
      <c r="I158" s="5">
        <f t="shared" si="16"/>
        <v>100</v>
      </c>
      <c r="J158" s="4">
        <v>0</v>
      </c>
      <c r="K158" s="6">
        <f t="shared" si="17"/>
        <v>0</v>
      </c>
      <c r="L158" s="78">
        <f t="shared" si="14"/>
        <v>0</v>
      </c>
    </row>
    <row r="159" spans="1:12" ht="21.6" customHeight="1">
      <c r="A159" s="4">
        <v>132</v>
      </c>
      <c r="B159" s="9" t="s">
        <v>389</v>
      </c>
      <c r="C159" s="9" t="s">
        <v>175</v>
      </c>
      <c r="D159" s="4">
        <v>26</v>
      </c>
      <c r="E159" s="4">
        <v>26</v>
      </c>
      <c r="F159" s="66">
        <f t="shared" si="15"/>
        <v>100</v>
      </c>
      <c r="G159" s="4">
        <v>26</v>
      </c>
      <c r="H159" s="5">
        <f t="shared" si="18"/>
        <v>100</v>
      </c>
      <c r="I159" s="5">
        <f t="shared" si="16"/>
        <v>100</v>
      </c>
      <c r="J159" s="4">
        <v>0</v>
      </c>
      <c r="K159" s="6">
        <f t="shared" si="17"/>
        <v>0</v>
      </c>
      <c r="L159" s="78">
        <f t="shared" si="14"/>
        <v>0</v>
      </c>
    </row>
    <row r="160" spans="1:12" ht="21.6" customHeight="1">
      <c r="A160" s="4">
        <v>133</v>
      </c>
      <c r="B160" s="9" t="s">
        <v>390</v>
      </c>
      <c r="C160" s="9" t="s">
        <v>175</v>
      </c>
      <c r="D160" s="4">
        <v>25</v>
      </c>
      <c r="E160" s="4">
        <v>25</v>
      </c>
      <c r="F160" s="66">
        <f t="shared" si="15"/>
        <v>100</v>
      </c>
      <c r="G160" s="4">
        <v>25</v>
      </c>
      <c r="H160" s="5">
        <f t="shared" si="18"/>
        <v>100</v>
      </c>
      <c r="I160" s="5">
        <f t="shared" si="16"/>
        <v>100</v>
      </c>
      <c r="J160" s="4">
        <v>0</v>
      </c>
      <c r="K160" s="6">
        <f t="shared" si="17"/>
        <v>0</v>
      </c>
      <c r="L160" s="78">
        <f t="shared" si="14"/>
        <v>0</v>
      </c>
    </row>
    <row r="161" spans="1:12" ht="21.6" customHeight="1">
      <c r="A161" s="4">
        <v>134</v>
      </c>
      <c r="B161" s="9" t="s">
        <v>391</v>
      </c>
      <c r="C161" s="9" t="s">
        <v>175</v>
      </c>
      <c r="D161" s="4">
        <v>26</v>
      </c>
      <c r="E161" s="4">
        <v>26</v>
      </c>
      <c r="F161" s="66">
        <f t="shared" si="15"/>
        <v>100</v>
      </c>
      <c r="G161" s="4">
        <v>26</v>
      </c>
      <c r="H161" s="5">
        <f t="shared" si="18"/>
        <v>100</v>
      </c>
      <c r="I161" s="5">
        <f t="shared" si="16"/>
        <v>100</v>
      </c>
      <c r="J161" s="4">
        <v>0</v>
      </c>
      <c r="K161" s="6">
        <f t="shared" si="17"/>
        <v>0</v>
      </c>
      <c r="L161" s="78">
        <f t="shared" si="14"/>
        <v>0</v>
      </c>
    </row>
    <row r="162" spans="1:12" ht="21.6" customHeight="1">
      <c r="A162" s="4">
        <v>135</v>
      </c>
      <c r="B162" s="9" t="s">
        <v>392</v>
      </c>
      <c r="C162" s="9" t="s">
        <v>175</v>
      </c>
      <c r="D162" s="4">
        <v>25</v>
      </c>
      <c r="E162" s="4">
        <v>24</v>
      </c>
      <c r="F162" s="66">
        <f t="shared" si="15"/>
        <v>96</v>
      </c>
      <c r="G162" s="4">
        <v>24</v>
      </c>
      <c r="H162" s="5">
        <f t="shared" si="18"/>
        <v>96</v>
      </c>
      <c r="I162" s="5">
        <f t="shared" si="16"/>
        <v>100</v>
      </c>
      <c r="J162" s="4">
        <v>0</v>
      </c>
      <c r="K162" s="6">
        <f t="shared" si="17"/>
        <v>0</v>
      </c>
      <c r="L162" s="78">
        <f t="shared" si="14"/>
        <v>0</v>
      </c>
    </row>
    <row r="163" spans="1:12" ht="21.6" customHeight="1">
      <c r="A163" s="4">
        <v>136</v>
      </c>
      <c r="B163" s="43" t="s">
        <v>393</v>
      </c>
      <c r="C163" s="43" t="s">
        <v>193</v>
      </c>
      <c r="D163" s="8">
        <v>25</v>
      </c>
      <c r="E163" s="8">
        <v>21</v>
      </c>
      <c r="F163" s="66">
        <f t="shared" si="15"/>
        <v>84</v>
      </c>
      <c r="G163" s="8">
        <v>21</v>
      </c>
      <c r="H163" s="5">
        <f t="shared" si="18"/>
        <v>84</v>
      </c>
      <c r="I163" s="5">
        <f t="shared" si="16"/>
        <v>100</v>
      </c>
      <c r="J163" s="8">
        <v>0</v>
      </c>
      <c r="K163" s="6">
        <f t="shared" si="17"/>
        <v>0</v>
      </c>
      <c r="L163" s="72"/>
    </row>
    <row r="164" spans="1:12" ht="21.6" customHeight="1">
      <c r="A164" s="4">
        <v>137</v>
      </c>
      <c r="B164" s="43" t="s">
        <v>394</v>
      </c>
      <c r="C164" s="43" t="s">
        <v>193</v>
      </c>
      <c r="D164" s="8">
        <v>28</v>
      </c>
      <c r="E164" s="8">
        <v>28</v>
      </c>
      <c r="F164" s="66">
        <f t="shared" si="15"/>
        <v>100</v>
      </c>
      <c r="G164" s="8">
        <v>28</v>
      </c>
      <c r="H164" s="5">
        <f t="shared" si="18"/>
        <v>100</v>
      </c>
      <c r="I164" s="5">
        <f t="shared" si="16"/>
        <v>100</v>
      </c>
      <c r="J164" s="8">
        <v>0</v>
      </c>
      <c r="K164" s="6">
        <f t="shared" si="17"/>
        <v>0</v>
      </c>
      <c r="L164" s="72"/>
    </row>
    <row r="165" spans="1:12" ht="21.6" customHeight="1">
      <c r="A165" s="4">
        <v>138</v>
      </c>
      <c r="B165" s="43" t="s">
        <v>395</v>
      </c>
      <c r="C165" s="43" t="s">
        <v>193</v>
      </c>
      <c r="D165" s="44">
        <v>28</v>
      </c>
      <c r="E165" s="44">
        <v>27</v>
      </c>
      <c r="F165" s="66">
        <f t="shared" si="15"/>
        <v>96.428571428571431</v>
      </c>
      <c r="G165" s="8">
        <v>27</v>
      </c>
      <c r="H165" s="5">
        <f t="shared" si="18"/>
        <v>96.428571428571431</v>
      </c>
      <c r="I165" s="5">
        <f t="shared" si="16"/>
        <v>100</v>
      </c>
      <c r="J165" s="44">
        <v>0</v>
      </c>
      <c r="K165" s="6">
        <f t="shared" si="17"/>
        <v>0</v>
      </c>
      <c r="L165" s="72"/>
    </row>
    <row r="166" spans="1:12" ht="21.6" customHeight="1">
      <c r="A166" s="4">
        <v>139</v>
      </c>
      <c r="B166" s="43" t="s">
        <v>396</v>
      </c>
      <c r="C166" s="43" t="s">
        <v>193</v>
      </c>
      <c r="D166" s="8">
        <v>23</v>
      </c>
      <c r="E166" s="8">
        <v>20</v>
      </c>
      <c r="F166" s="66">
        <f t="shared" si="15"/>
        <v>86.956521739130437</v>
      </c>
      <c r="G166" s="8">
        <v>20</v>
      </c>
      <c r="H166" s="5">
        <f t="shared" si="18"/>
        <v>86.956521739130437</v>
      </c>
      <c r="I166" s="5">
        <f t="shared" si="16"/>
        <v>100</v>
      </c>
      <c r="J166" s="8">
        <v>0</v>
      </c>
      <c r="K166" s="6">
        <f t="shared" si="17"/>
        <v>0</v>
      </c>
      <c r="L166" s="72"/>
    </row>
    <row r="167" spans="1:12" ht="21.6" customHeight="1">
      <c r="A167" s="4">
        <v>140</v>
      </c>
      <c r="B167" s="43" t="s">
        <v>397</v>
      </c>
      <c r="C167" s="43" t="s">
        <v>193</v>
      </c>
      <c r="D167" s="8">
        <v>23</v>
      </c>
      <c r="E167" s="8">
        <v>23</v>
      </c>
      <c r="F167" s="66">
        <f t="shared" si="15"/>
        <v>100</v>
      </c>
      <c r="G167" s="8">
        <v>23</v>
      </c>
      <c r="H167" s="5">
        <f t="shared" si="18"/>
        <v>100</v>
      </c>
      <c r="I167" s="5">
        <f t="shared" si="16"/>
        <v>100</v>
      </c>
      <c r="J167" s="8">
        <v>0</v>
      </c>
      <c r="K167" s="6">
        <f t="shared" si="17"/>
        <v>0</v>
      </c>
      <c r="L167" s="72"/>
    </row>
    <row r="168" spans="1:12" ht="21.6" customHeight="1">
      <c r="A168" s="4">
        <v>141</v>
      </c>
      <c r="B168" s="43" t="s">
        <v>398</v>
      </c>
      <c r="C168" s="43" t="s">
        <v>193</v>
      </c>
      <c r="D168" s="8">
        <v>23</v>
      </c>
      <c r="E168" s="8">
        <v>23</v>
      </c>
      <c r="F168" s="66">
        <f t="shared" si="15"/>
        <v>100</v>
      </c>
      <c r="G168" s="8">
        <v>23</v>
      </c>
      <c r="H168" s="5">
        <f t="shared" si="18"/>
        <v>100</v>
      </c>
      <c r="I168" s="5">
        <f t="shared" si="16"/>
        <v>100</v>
      </c>
      <c r="J168" s="8">
        <v>0</v>
      </c>
      <c r="K168" s="6">
        <f t="shared" si="17"/>
        <v>0</v>
      </c>
      <c r="L168" s="72"/>
    </row>
    <row r="169" spans="1:12" ht="21.6" customHeight="1">
      <c r="A169" s="4">
        <v>142</v>
      </c>
      <c r="B169" s="43" t="s">
        <v>399</v>
      </c>
      <c r="C169" s="43" t="s">
        <v>193</v>
      </c>
      <c r="D169" s="11">
        <v>29</v>
      </c>
      <c r="E169" s="11">
        <v>27</v>
      </c>
      <c r="F169" s="66">
        <f t="shared" si="15"/>
        <v>93.103448275862064</v>
      </c>
      <c r="G169" s="8">
        <v>27</v>
      </c>
      <c r="H169" s="5">
        <f t="shared" si="18"/>
        <v>93.103448275862064</v>
      </c>
      <c r="I169" s="5">
        <f t="shared" si="16"/>
        <v>100</v>
      </c>
      <c r="J169" s="8">
        <v>0</v>
      </c>
      <c r="K169" s="6">
        <f t="shared" si="17"/>
        <v>0</v>
      </c>
      <c r="L169" s="72"/>
    </row>
    <row r="170" spans="1:12" ht="21.6" customHeight="1">
      <c r="A170" s="4">
        <v>143</v>
      </c>
      <c r="B170" s="43" t="s">
        <v>400</v>
      </c>
      <c r="C170" s="43" t="s">
        <v>193</v>
      </c>
      <c r="D170" s="11">
        <v>24</v>
      </c>
      <c r="E170" s="11">
        <v>22</v>
      </c>
      <c r="F170" s="66">
        <f t="shared" si="15"/>
        <v>91.666666666666657</v>
      </c>
      <c r="G170" s="8">
        <v>22</v>
      </c>
      <c r="H170" s="5">
        <f t="shared" si="18"/>
        <v>91.666666666666657</v>
      </c>
      <c r="I170" s="5">
        <f t="shared" si="16"/>
        <v>100</v>
      </c>
      <c r="J170" s="8">
        <v>0</v>
      </c>
      <c r="K170" s="6">
        <f t="shared" si="17"/>
        <v>0</v>
      </c>
      <c r="L170" s="72"/>
    </row>
    <row r="171" spans="1:12" ht="21.6" customHeight="1">
      <c r="A171" s="4">
        <v>144</v>
      </c>
      <c r="B171" s="43" t="s">
        <v>401</v>
      </c>
      <c r="C171" s="43" t="s">
        <v>193</v>
      </c>
      <c r="D171" s="11">
        <v>26</v>
      </c>
      <c r="E171" s="11">
        <v>23</v>
      </c>
      <c r="F171" s="66">
        <f t="shared" si="15"/>
        <v>88.461538461538453</v>
      </c>
      <c r="G171" s="8">
        <v>23</v>
      </c>
      <c r="H171" s="5">
        <f t="shared" si="18"/>
        <v>88.461538461538453</v>
      </c>
      <c r="I171" s="5">
        <f t="shared" si="16"/>
        <v>100</v>
      </c>
      <c r="J171" s="8">
        <v>0</v>
      </c>
      <c r="K171" s="6">
        <f t="shared" si="17"/>
        <v>0</v>
      </c>
      <c r="L171" s="72"/>
    </row>
    <row r="172" spans="1:12" ht="21.6" customHeight="1">
      <c r="A172" s="4">
        <v>145</v>
      </c>
      <c r="B172" s="43" t="s">
        <v>402</v>
      </c>
      <c r="C172" s="43" t="s">
        <v>193</v>
      </c>
      <c r="D172" s="11">
        <v>22</v>
      </c>
      <c r="E172" s="11">
        <v>22</v>
      </c>
      <c r="F172" s="66">
        <f t="shared" si="15"/>
        <v>100</v>
      </c>
      <c r="G172" s="8">
        <v>22</v>
      </c>
      <c r="H172" s="5">
        <f t="shared" si="18"/>
        <v>100</v>
      </c>
      <c r="I172" s="5">
        <f t="shared" si="16"/>
        <v>100</v>
      </c>
      <c r="J172" s="8">
        <v>0</v>
      </c>
      <c r="K172" s="6">
        <f t="shared" si="17"/>
        <v>0</v>
      </c>
      <c r="L172" s="72"/>
    </row>
    <row r="173" spans="1:12" ht="21.6" customHeight="1">
      <c r="A173" s="4">
        <v>146</v>
      </c>
      <c r="B173" s="43" t="s">
        <v>403</v>
      </c>
      <c r="C173" s="43" t="s">
        <v>193</v>
      </c>
      <c r="D173" s="11">
        <v>22</v>
      </c>
      <c r="E173" s="11">
        <v>22</v>
      </c>
      <c r="F173" s="66">
        <f t="shared" si="15"/>
        <v>100</v>
      </c>
      <c r="G173" s="8">
        <v>22</v>
      </c>
      <c r="H173" s="5">
        <f t="shared" si="18"/>
        <v>100</v>
      </c>
      <c r="I173" s="5">
        <f t="shared" si="16"/>
        <v>100</v>
      </c>
      <c r="J173" s="8">
        <v>0</v>
      </c>
      <c r="K173" s="6">
        <f t="shared" si="17"/>
        <v>0</v>
      </c>
      <c r="L173" s="72"/>
    </row>
    <row r="174" spans="1:12" ht="21.6" customHeight="1">
      <c r="A174" s="4">
        <v>147</v>
      </c>
      <c r="B174" s="43" t="s">
        <v>404</v>
      </c>
      <c r="C174" s="43" t="s">
        <v>193</v>
      </c>
      <c r="D174" s="11">
        <v>26</v>
      </c>
      <c r="E174" s="11">
        <v>26</v>
      </c>
      <c r="F174" s="66">
        <f t="shared" si="15"/>
        <v>100</v>
      </c>
      <c r="G174" s="8">
        <v>26</v>
      </c>
      <c r="H174" s="5">
        <f t="shared" si="18"/>
        <v>100</v>
      </c>
      <c r="I174" s="5">
        <f t="shared" si="16"/>
        <v>100</v>
      </c>
      <c r="J174" s="8">
        <v>0</v>
      </c>
      <c r="K174" s="6">
        <f t="shared" si="17"/>
        <v>0</v>
      </c>
      <c r="L174" s="72"/>
    </row>
    <row r="175" spans="1:12" ht="21.6" customHeight="1">
      <c r="A175" s="4">
        <v>148</v>
      </c>
      <c r="B175" s="43" t="s">
        <v>405</v>
      </c>
      <c r="C175" s="43" t="s">
        <v>193</v>
      </c>
      <c r="D175" s="11">
        <v>27</v>
      </c>
      <c r="E175" s="11">
        <v>27</v>
      </c>
      <c r="F175" s="66">
        <f t="shared" si="15"/>
        <v>100</v>
      </c>
      <c r="G175" s="8">
        <v>27</v>
      </c>
      <c r="H175" s="5">
        <f t="shared" si="18"/>
        <v>100</v>
      </c>
      <c r="I175" s="5">
        <f t="shared" si="16"/>
        <v>100</v>
      </c>
      <c r="J175" s="8">
        <v>0</v>
      </c>
      <c r="K175" s="6">
        <f t="shared" si="17"/>
        <v>0</v>
      </c>
      <c r="L175" s="72"/>
    </row>
    <row r="176" spans="1:12" ht="21.6" customHeight="1">
      <c r="A176" s="4">
        <v>149</v>
      </c>
      <c r="B176" s="43" t="s">
        <v>406</v>
      </c>
      <c r="C176" s="43" t="s">
        <v>193</v>
      </c>
      <c r="D176" s="11">
        <v>27</v>
      </c>
      <c r="E176" s="11">
        <v>26</v>
      </c>
      <c r="F176" s="66">
        <f t="shared" si="15"/>
        <v>96.296296296296291</v>
      </c>
      <c r="G176" s="8">
        <v>26</v>
      </c>
      <c r="H176" s="5">
        <f t="shared" si="18"/>
        <v>96.296296296296291</v>
      </c>
      <c r="I176" s="5">
        <f t="shared" si="16"/>
        <v>100</v>
      </c>
      <c r="J176" s="8">
        <v>0</v>
      </c>
      <c r="K176" s="6">
        <f t="shared" si="17"/>
        <v>0</v>
      </c>
      <c r="L176" s="72"/>
    </row>
    <row r="177" spans="1:12" ht="21.6" customHeight="1">
      <c r="A177" s="4">
        <v>150</v>
      </c>
      <c r="B177" s="43" t="s">
        <v>407</v>
      </c>
      <c r="C177" s="43" t="s">
        <v>193</v>
      </c>
      <c r="D177" s="11">
        <v>24</v>
      </c>
      <c r="E177" s="11">
        <v>23</v>
      </c>
      <c r="F177" s="66">
        <f t="shared" si="15"/>
        <v>95.833333333333343</v>
      </c>
      <c r="G177" s="8">
        <v>23</v>
      </c>
      <c r="H177" s="5">
        <f t="shared" si="18"/>
        <v>95.833333333333343</v>
      </c>
      <c r="I177" s="5">
        <f t="shared" si="16"/>
        <v>100</v>
      </c>
      <c r="J177" s="8">
        <v>0</v>
      </c>
      <c r="K177" s="6">
        <f t="shared" si="17"/>
        <v>0</v>
      </c>
      <c r="L177" s="72"/>
    </row>
    <row r="178" spans="1:12" ht="21.6" customHeight="1">
      <c r="A178" s="4">
        <v>151</v>
      </c>
      <c r="B178" s="9" t="s">
        <v>408</v>
      </c>
      <c r="C178" s="9" t="s">
        <v>209</v>
      </c>
      <c r="D178" s="31">
        <v>25</v>
      </c>
      <c r="E178" s="31">
        <v>23</v>
      </c>
      <c r="F178" s="66">
        <f t="shared" si="15"/>
        <v>92</v>
      </c>
      <c r="G178" s="31">
        <v>23</v>
      </c>
      <c r="H178" s="5">
        <f t="shared" si="18"/>
        <v>92</v>
      </c>
      <c r="I178" s="5">
        <f t="shared" si="16"/>
        <v>100</v>
      </c>
      <c r="J178" s="31">
        <v>0</v>
      </c>
      <c r="K178" s="6">
        <f t="shared" si="17"/>
        <v>0</v>
      </c>
      <c r="L178" s="72"/>
    </row>
    <row r="179" spans="1:12" ht="21.6" customHeight="1">
      <c r="A179" s="4">
        <v>152</v>
      </c>
      <c r="B179" s="9" t="s">
        <v>409</v>
      </c>
      <c r="C179" s="9" t="s">
        <v>209</v>
      </c>
      <c r="D179" s="4">
        <v>21</v>
      </c>
      <c r="E179" s="4">
        <v>21</v>
      </c>
      <c r="F179" s="66">
        <f t="shared" si="15"/>
        <v>100</v>
      </c>
      <c r="G179" s="4">
        <v>21</v>
      </c>
      <c r="H179" s="5">
        <f t="shared" si="18"/>
        <v>100</v>
      </c>
      <c r="I179" s="5">
        <f t="shared" si="16"/>
        <v>100</v>
      </c>
      <c r="J179" s="4">
        <v>0</v>
      </c>
      <c r="K179" s="6">
        <f t="shared" si="17"/>
        <v>0</v>
      </c>
      <c r="L179" s="72"/>
    </row>
    <row r="180" spans="1:12" ht="21.6" customHeight="1">
      <c r="A180" s="4">
        <v>153</v>
      </c>
      <c r="B180" s="9" t="s">
        <v>410</v>
      </c>
      <c r="C180" s="9" t="s">
        <v>209</v>
      </c>
      <c r="D180" s="8">
        <v>20</v>
      </c>
      <c r="E180" s="8">
        <v>19</v>
      </c>
      <c r="F180" s="66">
        <f t="shared" si="15"/>
        <v>95</v>
      </c>
      <c r="G180" s="8">
        <v>19</v>
      </c>
      <c r="H180" s="5">
        <f t="shared" si="18"/>
        <v>95</v>
      </c>
      <c r="I180" s="5">
        <f t="shared" si="16"/>
        <v>100</v>
      </c>
      <c r="J180" s="8">
        <v>0</v>
      </c>
      <c r="K180" s="6">
        <f t="shared" si="17"/>
        <v>0</v>
      </c>
      <c r="L180" s="72"/>
    </row>
    <row r="181" spans="1:12" ht="21.6" customHeight="1">
      <c r="A181" s="4">
        <v>154</v>
      </c>
      <c r="B181" s="9" t="s">
        <v>411</v>
      </c>
      <c r="C181" s="9" t="s">
        <v>209</v>
      </c>
      <c r="D181" s="4">
        <v>22</v>
      </c>
      <c r="E181" s="4">
        <v>19</v>
      </c>
      <c r="F181" s="66">
        <f t="shared" si="15"/>
        <v>86.36363636363636</v>
      </c>
      <c r="G181" s="4">
        <v>19</v>
      </c>
      <c r="H181" s="5">
        <f t="shared" si="18"/>
        <v>86.36363636363636</v>
      </c>
      <c r="I181" s="5">
        <f t="shared" si="16"/>
        <v>100</v>
      </c>
      <c r="J181" s="8">
        <v>0</v>
      </c>
      <c r="K181" s="6">
        <f t="shared" si="17"/>
        <v>0</v>
      </c>
      <c r="L181" s="72"/>
    </row>
    <row r="182" spans="1:12" ht="21.6" customHeight="1">
      <c r="A182" s="4">
        <v>155</v>
      </c>
      <c r="B182" s="9" t="s">
        <v>412</v>
      </c>
      <c r="C182" s="9" t="s">
        <v>209</v>
      </c>
      <c r="D182" s="4">
        <v>27</v>
      </c>
      <c r="E182" s="4">
        <v>26</v>
      </c>
      <c r="F182" s="66">
        <f t="shared" si="15"/>
        <v>96.296296296296291</v>
      </c>
      <c r="G182" s="4">
        <v>26</v>
      </c>
      <c r="H182" s="5">
        <f t="shared" si="18"/>
        <v>96.296296296296291</v>
      </c>
      <c r="I182" s="5">
        <f t="shared" si="16"/>
        <v>100</v>
      </c>
      <c r="J182" s="4">
        <v>0</v>
      </c>
      <c r="K182" s="6">
        <f t="shared" si="17"/>
        <v>0</v>
      </c>
      <c r="L182" s="72"/>
    </row>
    <row r="183" spans="1:12" ht="21.6" customHeight="1">
      <c r="A183" s="4">
        <v>156</v>
      </c>
      <c r="B183" s="9" t="s">
        <v>413</v>
      </c>
      <c r="C183" s="9" t="s">
        <v>209</v>
      </c>
      <c r="D183" s="4">
        <v>23</v>
      </c>
      <c r="E183" s="4">
        <v>21</v>
      </c>
      <c r="F183" s="66">
        <f t="shared" si="15"/>
        <v>91.304347826086953</v>
      </c>
      <c r="G183" s="4">
        <v>21</v>
      </c>
      <c r="H183" s="5">
        <f t="shared" si="18"/>
        <v>91.304347826086953</v>
      </c>
      <c r="I183" s="5">
        <f t="shared" si="16"/>
        <v>100</v>
      </c>
      <c r="J183" s="4">
        <v>0</v>
      </c>
      <c r="K183" s="6">
        <f t="shared" si="17"/>
        <v>0</v>
      </c>
      <c r="L183" s="72"/>
    </row>
    <row r="184" spans="1:12" ht="21.6" customHeight="1">
      <c r="A184" s="4">
        <v>157</v>
      </c>
      <c r="B184" s="9" t="s">
        <v>414</v>
      </c>
      <c r="C184" s="9" t="s">
        <v>209</v>
      </c>
      <c r="D184" s="4">
        <v>22</v>
      </c>
      <c r="E184" s="4">
        <v>20</v>
      </c>
      <c r="F184" s="66">
        <f t="shared" si="15"/>
        <v>90.909090909090907</v>
      </c>
      <c r="G184" s="4">
        <v>20</v>
      </c>
      <c r="H184" s="5">
        <f t="shared" si="18"/>
        <v>90.909090909090907</v>
      </c>
      <c r="I184" s="5">
        <f t="shared" si="16"/>
        <v>100</v>
      </c>
      <c r="J184" s="4">
        <v>0</v>
      </c>
      <c r="K184" s="6">
        <f t="shared" si="17"/>
        <v>0</v>
      </c>
      <c r="L184" s="72"/>
    </row>
    <row r="185" spans="1:12" ht="21.6" customHeight="1">
      <c r="A185" s="4">
        <v>158</v>
      </c>
      <c r="B185" s="9" t="s">
        <v>415</v>
      </c>
      <c r="C185" s="9" t="s">
        <v>209</v>
      </c>
      <c r="D185" s="4">
        <v>24</v>
      </c>
      <c r="E185" s="4">
        <v>22</v>
      </c>
      <c r="F185" s="66">
        <f t="shared" si="15"/>
        <v>91.666666666666657</v>
      </c>
      <c r="G185" s="4">
        <v>22</v>
      </c>
      <c r="H185" s="5">
        <f t="shared" si="18"/>
        <v>91.666666666666657</v>
      </c>
      <c r="I185" s="5">
        <f t="shared" si="16"/>
        <v>100</v>
      </c>
      <c r="J185" s="4">
        <v>0</v>
      </c>
      <c r="K185" s="6">
        <f t="shared" si="17"/>
        <v>0</v>
      </c>
      <c r="L185" s="75">
        <f t="shared" ref="L185:L199" si="19">J185/D185</f>
        <v>0</v>
      </c>
    </row>
    <row r="186" spans="1:12" ht="21.6" customHeight="1">
      <c r="A186" s="4">
        <v>159</v>
      </c>
      <c r="B186" s="9" t="s">
        <v>416</v>
      </c>
      <c r="C186" s="9" t="s">
        <v>209</v>
      </c>
      <c r="D186" s="4">
        <v>23</v>
      </c>
      <c r="E186" s="4">
        <v>22</v>
      </c>
      <c r="F186" s="66">
        <f t="shared" si="15"/>
        <v>95.652173913043484</v>
      </c>
      <c r="G186" s="4">
        <v>22</v>
      </c>
      <c r="H186" s="5">
        <f t="shared" si="18"/>
        <v>95.652173913043484</v>
      </c>
      <c r="I186" s="5">
        <f t="shared" si="16"/>
        <v>100</v>
      </c>
      <c r="J186" s="4">
        <v>0</v>
      </c>
      <c r="K186" s="6">
        <f t="shared" si="17"/>
        <v>0</v>
      </c>
      <c r="L186" s="75">
        <f t="shared" si="19"/>
        <v>0</v>
      </c>
    </row>
    <row r="187" spans="1:12" ht="21.6" customHeight="1">
      <c r="A187" s="4">
        <v>160</v>
      </c>
      <c r="B187" s="9" t="s">
        <v>417</v>
      </c>
      <c r="C187" s="9" t="s">
        <v>209</v>
      </c>
      <c r="D187" s="4">
        <v>23</v>
      </c>
      <c r="E187" s="4">
        <v>21</v>
      </c>
      <c r="F187" s="66">
        <f t="shared" si="15"/>
        <v>91.304347826086953</v>
      </c>
      <c r="G187" s="4">
        <v>21</v>
      </c>
      <c r="H187" s="5">
        <f t="shared" si="18"/>
        <v>91.304347826086953</v>
      </c>
      <c r="I187" s="5">
        <f t="shared" si="16"/>
        <v>100</v>
      </c>
      <c r="J187" s="4">
        <v>0</v>
      </c>
      <c r="K187" s="6">
        <f t="shared" si="17"/>
        <v>0</v>
      </c>
      <c r="L187" s="75">
        <f t="shared" si="19"/>
        <v>0</v>
      </c>
    </row>
    <row r="188" spans="1:12" ht="21.6" customHeight="1">
      <c r="A188" s="4">
        <v>161</v>
      </c>
      <c r="B188" s="7" t="s">
        <v>418</v>
      </c>
      <c r="C188" s="7" t="s">
        <v>220</v>
      </c>
      <c r="D188" s="45">
        <v>25</v>
      </c>
      <c r="E188" s="45">
        <v>25</v>
      </c>
      <c r="F188" s="66">
        <f t="shared" si="15"/>
        <v>100</v>
      </c>
      <c r="G188" s="45">
        <v>25</v>
      </c>
      <c r="H188" s="5">
        <f t="shared" si="18"/>
        <v>100</v>
      </c>
      <c r="I188" s="5">
        <f t="shared" si="16"/>
        <v>100</v>
      </c>
      <c r="J188" s="46"/>
      <c r="K188" s="6">
        <f t="shared" si="17"/>
        <v>0</v>
      </c>
      <c r="L188" s="75">
        <f t="shared" si="19"/>
        <v>0</v>
      </c>
    </row>
    <row r="189" spans="1:12" ht="21.6" customHeight="1">
      <c r="A189" s="4">
        <v>162</v>
      </c>
      <c r="B189" s="9" t="s">
        <v>419</v>
      </c>
      <c r="C189" s="39" t="s">
        <v>220</v>
      </c>
      <c r="D189" s="45">
        <v>23</v>
      </c>
      <c r="E189" s="45">
        <v>23</v>
      </c>
      <c r="F189" s="66">
        <f t="shared" si="15"/>
        <v>100</v>
      </c>
      <c r="G189" s="45">
        <v>23</v>
      </c>
      <c r="H189" s="5">
        <f t="shared" si="18"/>
        <v>100</v>
      </c>
      <c r="I189" s="5">
        <f t="shared" si="16"/>
        <v>100</v>
      </c>
      <c r="J189" s="46"/>
      <c r="K189" s="6">
        <f t="shared" si="17"/>
        <v>0</v>
      </c>
      <c r="L189" s="75">
        <f t="shared" si="19"/>
        <v>0</v>
      </c>
    </row>
    <row r="190" spans="1:12" ht="21.6" customHeight="1">
      <c r="A190" s="4">
        <v>163</v>
      </c>
      <c r="B190" s="9" t="s">
        <v>420</v>
      </c>
      <c r="C190" s="39" t="s">
        <v>220</v>
      </c>
      <c r="D190" s="45">
        <v>22</v>
      </c>
      <c r="E190" s="45">
        <v>22</v>
      </c>
      <c r="F190" s="66">
        <f t="shared" si="15"/>
        <v>100</v>
      </c>
      <c r="G190" s="45">
        <v>22</v>
      </c>
      <c r="H190" s="5">
        <f t="shared" si="18"/>
        <v>100</v>
      </c>
      <c r="I190" s="5">
        <f t="shared" si="16"/>
        <v>100</v>
      </c>
      <c r="J190" s="46"/>
      <c r="K190" s="6">
        <f t="shared" si="17"/>
        <v>0</v>
      </c>
      <c r="L190" s="75">
        <f t="shared" si="19"/>
        <v>0</v>
      </c>
    </row>
    <row r="191" spans="1:12" ht="21.6" customHeight="1">
      <c r="A191" s="4">
        <v>164</v>
      </c>
      <c r="B191" s="9" t="s">
        <v>421</v>
      </c>
      <c r="C191" s="39" t="s">
        <v>220</v>
      </c>
      <c r="D191" s="45">
        <v>23</v>
      </c>
      <c r="E191" s="45">
        <v>20</v>
      </c>
      <c r="F191" s="66">
        <f t="shared" si="15"/>
        <v>86.956521739130437</v>
      </c>
      <c r="G191" s="45">
        <v>20</v>
      </c>
      <c r="H191" s="5">
        <f t="shared" si="18"/>
        <v>86.956521739130437</v>
      </c>
      <c r="I191" s="5">
        <f t="shared" si="16"/>
        <v>100</v>
      </c>
      <c r="J191" s="45"/>
      <c r="K191" s="6">
        <f t="shared" si="17"/>
        <v>0</v>
      </c>
      <c r="L191" s="75">
        <f t="shared" si="19"/>
        <v>0</v>
      </c>
    </row>
    <row r="192" spans="1:12" ht="21.6" customHeight="1">
      <c r="A192" s="4">
        <v>165</v>
      </c>
      <c r="B192" s="9" t="s">
        <v>422</v>
      </c>
      <c r="C192" s="39" t="s">
        <v>220</v>
      </c>
      <c r="D192" s="45">
        <v>25</v>
      </c>
      <c r="E192" s="45">
        <v>24</v>
      </c>
      <c r="F192" s="66">
        <f t="shared" si="15"/>
        <v>96</v>
      </c>
      <c r="G192" s="45">
        <v>24</v>
      </c>
      <c r="H192" s="5">
        <f t="shared" si="18"/>
        <v>96</v>
      </c>
      <c r="I192" s="5">
        <f t="shared" si="16"/>
        <v>100</v>
      </c>
      <c r="J192" s="45"/>
      <c r="K192" s="6">
        <f t="shared" si="17"/>
        <v>0</v>
      </c>
      <c r="L192" s="75">
        <f t="shared" si="19"/>
        <v>0</v>
      </c>
    </row>
    <row r="193" spans="1:12" ht="21.6" customHeight="1">
      <c r="A193" s="4">
        <v>166</v>
      </c>
      <c r="B193" s="9" t="s">
        <v>423</v>
      </c>
      <c r="C193" s="39" t="s">
        <v>220</v>
      </c>
      <c r="D193" s="45">
        <v>25</v>
      </c>
      <c r="E193" s="45">
        <v>24</v>
      </c>
      <c r="F193" s="66">
        <f t="shared" si="15"/>
        <v>96</v>
      </c>
      <c r="G193" s="45">
        <v>24</v>
      </c>
      <c r="H193" s="5">
        <f t="shared" si="18"/>
        <v>96</v>
      </c>
      <c r="I193" s="5">
        <f t="shared" si="16"/>
        <v>100</v>
      </c>
      <c r="J193" s="45"/>
      <c r="K193" s="6">
        <f t="shared" si="17"/>
        <v>0</v>
      </c>
      <c r="L193" s="75">
        <f t="shared" si="19"/>
        <v>0</v>
      </c>
    </row>
    <row r="194" spans="1:12" ht="21.6" customHeight="1">
      <c r="A194" s="4">
        <v>167</v>
      </c>
      <c r="B194" s="9" t="s">
        <v>424</v>
      </c>
      <c r="C194" s="39" t="s">
        <v>220</v>
      </c>
      <c r="D194" s="45">
        <v>19</v>
      </c>
      <c r="E194" s="45">
        <v>19</v>
      </c>
      <c r="F194" s="66">
        <f t="shared" si="15"/>
        <v>100</v>
      </c>
      <c r="G194" s="45">
        <v>19</v>
      </c>
      <c r="H194" s="5">
        <f t="shared" si="18"/>
        <v>100</v>
      </c>
      <c r="I194" s="5">
        <f t="shared" si="16"/>
        <v>100</v>
      </c>
      <c r="J194" s="45"/>
      <c r="K194" s="6">
        <f t="shared" si="17"/>
        <v>0</v>
      </c>
      <c r="L194" s="75">
        <f t="shared" si="19"/>
        <v>0</v>
      </c>
    </row>
    <row r="195" spans="1:12" ht="21.6" customHeight="1">
      <c r="A195" s="4">
        <v>168</v>
      </c>
      <c r="B195" s="9" t="s">
        <v>425</v>
      </c>
      <c r="C195" s="39" t="s">
        <v>220</v>
      </c>
      <c r="D195" s="45">
        <v>26</v>
      </c>
      <c r="E195" s="45">
        <v>23</v>
      </c>
      <c r="F195" s="66">
        <f t="shared" si="15"/>
        <v>88.461538461538453</v>
      </c>
      <c r="G195" s="45">
        <v>23</v>
      </c>
      <c r="H195" s="5">
        <f t="shared" si="18"/>
        <v>88.461538461538453</v>
      </c>
      <c r="I195" s="5">
        <f t="shared" si="16"/>
        <v>100</v>
      </c>
      <c r="J195" s="45"/>
      <c r="K195" s="6">
        <f t="shared" si="17"/>
        <v>0</v>
      </c>
      <c r="L195" s="75">
        <f t="shared" si="19"/>
        <v>0</v>
      </c>
    </row>
    <row r="196" spans="1:12" ht="21.6" customHeight="1">
      <c r="A196" s="4">
        <v>169</v>
      </c>
      <c r="B196" s="9" t="s">
        <v>426</v>
      </c>
      <c r="C196" s="39" t="s">
        <v>220</v>
      </c>
      <c r="D196" s="45">
        <v>24</v>
      </c>
      <c r="E196" s="45">
        <v>24</v>
      </c>
      <c r="F196" s="66">
        <f t="shared" si="15"/>
        <v>100</v>
      </c>
      <c r="G196" s="45">
        <v>24</v>
      </c>
      <c r="H196" s="5">
        <f t="shared" si="18"/>
        <v>100</v>
      </c>
      <c r="I196" s="5">
        <f t="shared" si="16"/>
        <v>100</v>
      </c>
      <c r="J196" s="45"/>
      <c r="K196" s="6">
        <f t="shared" si="17"/>
        <v>0</v>
      </c>
      <c r="L196" s="75">
        <f t="shared" si="19"/>
        <v>0</v>
      </c>
    </row>
    <row r="197" spans="1:12" ht="21.6" customHeight="1">
      <c r="A197" s="4">
        <v>170</v>
      </c>
      <c r="B197" s="9" t="s">
        <v>427</v>
      </c>
      <c r="C197" s="39" t="s">
        <v>220</v>
      </c>
      <c r="D197" s="45">
        <v>21</v>
      </c>
      <c r="E197" s="45">
        <v>21</v>
      </c>
      <c r="F197" s="66">
        <f t="shared" si="15"/>
        <v>100</v>
      </c>
      <c r="G197" s="45">
        <v>21</v>
      </c>
      <c r="H197" s="5">
        <f t="shared" si="18"/>
        <v>100</v>
      </c>
      <c r="I197" s="5">
        <f t="shared" si="16"/>
        <v>100</v>
      </c>
      <c r="J197" s="45"/>
      <c r="K197" s="6">
        <f t="shared" si="17"/>
        <v>0</v>
      </c>
      <c r="L197" s="75">
        <f t="shared" si="19"/>
        <v>0</v>
      </c>
    </row>
    <row r="198" spans="1:12" ht="21.6" customHeight="1">
      <c r="A198" s="4">
        <v>171</v>
      </c>
      <c r="B198" s="9" t="s">
        <v>428</v>
      </c>
      <c r="C198" s="39" t="s">
        <v>220</v>
      </c>
      <c r="D198" s="45">
        <v>26</v>
      </c>
      <c r="E198" s="45">
        <f>D198</f>
        <v>26</v>
      </c>
      <c r="F198" s="66">
        <f t="shared" si="15"/>
        <v>100</v>
      </c>
      <c r="G198" s="45">
        <v>26</v>
      </c>
      <c r="H198" s="5">
        <f t="shared" si="18"/>
        <v>100</v>
      </c>
      <c r="I198" s="5">
        <f t="shared" si="16"/>
        <v>100</v>
      </c>
      <c r="J198" s="45"/>
      <c r="K198" s="6">
        <f t="shared" si="17"/>
        <v>0</v>
      </c>
      <c r="L198" s="75">
        <f t="shared" si="19"/>
        <v>0</v>
      </c>
    </row>
    <row r="199" spans="1:12" ht="21.6" customHeight="1">
      <c r="A199" s="4">
        <v>172</v>
      </c>
      <c r="B199" s="9" t="s">
        <v>429</v>
      </c>
      <c r="C199" s="39" t="s">
        <v>220</v>
      </c>
      <c r="D199" s="4">
        <v>27</v>
      </c>
      <c r="E199" s="4">
        <v>26</v>
      </c>
      <c r="F199" s="66">
        <f t="shared" si="15"/>
        <v>96.296296296296291</v>
      </c>
      <c r="G199" s="4">
        <v>26</v>
      </c>
      <c r="H199" s="5">
        <f t="shared" si="18"/>
        <v>96.296296296296291</v>
      </c>
      <c r="I199" s="5">
        <f t="shared" si="16"/>
        <v>100</v>
      </c>
      <c r="J199" s="4"/>
      <c r="K199" s="6">
        <f t="shared" si="17"/>
        <v>0</v>
      </c>
      <c r="L199" s="75">
        <f t="shared" si="19"/>
        <v>0</v>
      </c>
    </row>
    <row r="200" spans="1:12" ht="21.6" customHeight="1">
      <c r="A200" s="4">
        <v>173</v>
      </c>
      <c r="B200" s="9" t="s">
        <v>430</v>
      </c>
      <c r="C200" s="39" t="s">
        <v>220</v>
      </c>
      <c r="D200" s="4">
        <v>24</v>
      </c>
      <c r="E200" s="4">
        <v>24</v>
      </c>
      <c r="F200" s="66">
        <f t="shared" si="15"/>
        <v>100</v>
      </c>
      <c r="G200" s="4">
        <v>24</v>
      </c>
      <c r="H200" s="5">
        <f t="shared" si="18"/>
        <v>100</v>
      </c>
      <c r="I200" s="5">
        <f t="shared" si="16"/>
        <v>100</v>
      </c>
      <c r="J200" s="47"/>
      <c r="K200" s="6">
        <f t="shared" si="17"/>
        <v>0</v>
      </c>
    </row>
    <row r="201" spans="1:12" ht="21.6" customHeight="1">
      <c r="A201" s="4">
        <v>174</v>
      </c>
      <c r="B201" s="26" t="s">
        <v>431</v>
      </c>
      <c r="C201" s="26" t="s">
        <v>235</v>
      </c>
      <c r="D201" s="13">
        <v>26</v>
      </c>
      <c r="E201" s="13">
        <v>26</v>
      </c>
      <c r="F201" s="66">
        <f t="shared" si="15"/>
        <v>100</v>
      </c>
      <c r="G201" s="13">
        <v>26</v>
      </c>
      <c r="H201" s="5">
        <f t="shared" si="18"/>
        <v>100</v>
      </c>
      <c r="I201" s="5">
        <f t="shared" si="16"/>
        <v>100</v>
      </c>
      <c r="J201" s="13"/>
      <c r="K201" s="6">
        <f t="shared" si="17"/>
        <v>0</v>
      </c>
    </row>
    <row r="202" spans="1:12" ht="21.6" customHeight="1">
      <c r="A202" s="4">
        <v>175</v>
      </c>
      <c r="B202" s="26" t="s">
        <v>432</v>
      </c>
      <c r="C202" s="26" t="s">
        <v>235</v>
      </c>
      <c r="D202" s="13">
        <v>19</v>
      </c>
      <c r="E202" s="13">
        <v>19</v>
      </c>
      <c r="F202" s="66">
        <f t="shared" si="15"/>
        <v>100</v>
      </c>
      <c r="G202" s="13">
        <v>19</v>
      </c>
      <c r="H202" s="5">
        <f t="shared" si="18"/>
        <v>100</v>
      </c>
      <c r="I202" s="5">
        <f t="shared" si="16"/>
        <v>100</v>
      </c>
      <c r="J202" s="13"/>
      <c r="K202" s="6">
        <f t="shared" si="17"/>
        <v>0</v>
      </c>
    </row>
    <row r="203" spans="1:12" ht="21.6" customHeight="1">
      <c r="A203" s="4">
        <v>176</v>
      </c>
      <c r="B203" s="26" t="s">
        <v>433</v>
      </c>
      <c r="C203" s="26" t="s">
        <v>235</v>
      </c>
      <c r="D203" s="13">
        <v>21</v>
      </c>
      <c r="E203" s="13">
        <v>17</v>
      </c>
      <c r="F203" s="66">
        <f t="shared" si="15"/>
        <v>80.952380952380949</v>
      </c>
      <c r="G203" s="13">
        <v>17</v>
      </c>
      <c r="H203" s="5">
        <f t="shared" si="18"/>
        <v>80.952380952380949</v>
      </c>
      <c r="I203" s="5">
        <f t="shared" si="16"/>
        <v>100</v>
      </c>
      <c r="J203" s="13"/>
      <c r="K203" s="6">
        <f t="shared" si="17"/>
        <v>0</v>
      </c>
    </row>
    <row r="204" spans="1:12" ht="21.6" customHeight="1">
      <c r="A204" s="4">
        <v>177</v>
      </c>
      <c r="B204" s="26" t="s">
        <v>434</v>
      </c>
      <c r="C204" s="26" t="s">
        <v>235</v>
      </c>
      <c r="D204" s="13">
        <v>18</v>
      </c>
      <c r="E204" s="13">
        <v>18</v>
      </c>
      <c r="F204" s="66">
        <f t="shared" si="15"/>
        <v>100</v>
      </c>
      <c r="G204" s="13">
        <v>18</v>
      </c>
      <c r="H204" s="5">
        <f t="shared" si="18"/>
        <v>100</v>
      </c>
      <c r="I204" s="5">
        <f t="shared" si="16"/>
        <v>100</v>
      </c>
      <c r="J204" s="13"/>
      <c r="K204" s="6">
        <f t="shared" si="17"/>
        <v>0</v>
      </c>
    </row>
    <row r="205" spans="1:12" ht="21.6" customHeight="1">
      <c r="A205" s="4">
        <v>178</v>
      </c>
      <c r="B205" s="26" t="s">
        <v>435</v>
      </c>
      <c r="C205" s="26" t="s">
        <v>235</v>
      </c>
      <c r="D205" s="13">
        <v>18</v>
      </c>
      <c r="E205" s="13">
        <v>18</v>
      </c>
      <c r="F205" s="66">
        <f t="shared" ref="F205:F213" si="20">E205/D205*100</f>
        <v>100</v>
      </c>
      <c r="G205" s="13">
        <v>18</v>
      </c>
      <c r="H205" s="5">
        <f t="shared" si="18"/>
        <v>100</v>
      </c>
      <c r="I205" s="5">
        <f t="shared" si="16"/>
        <v>100</v>
      </c>
      <c r="J205" s="13"/>
      <c r="K205" s="6">
        <f t="shared" si="17"/>
        <v>0</v>
      </c>
    </row>
    <row r="206" spans="1:12" ht="21.6" customHeight="1">
      <c r="A206" s="4">
        <v>179</v>
      </c>
      <c r="B206" s="26" t="s">
        <v>436</v>
      </c>
      <c r="C206" s="26" t="s">
        <v>235</v>
      </c>
      <c r="D206" s="13">
        <v>23</v>
      </c>
      <c r="E206" s="13">
        <v>23</v>
      </c>
      <c r="F206" s="66">
        <f t="shared" si="20"/>
        <v>100</v>
      </c>
      <c r="G206" s="13">
        <v>23</v>
      </c>
      <c r="H206" s="5">
        <f t="shared" si="18"/>
        <v>100</v>
      </c>
      <c r="I206" s="5">
        <f t="shared" ref="I206:I213" si="21">G206/E206*100</f>
        <v>100</v>
      </c>
      <c r="J206" s="13"/>
      <c r="K206" s="6">
        <f t="shared" ref="K206:K213" si="22">J206/D206*100</f>
        <v>0</v>
      </c>
    </row>
    <row r="207" spans="1:12" ht="21.6" customHeight="1">
      <c r="A207" s="4">
        <v>180</v>
      </c>
      <c r="B207" s="43" t="s">
        <v>437</v>
      </c>
      <c r="C207" s="26" t="s">
        <v>235</v>
      </c>
      <c r="D207" s="8">
        <v>16</v>
      </c>
      <c r="E207" s="8">
        <v>14</v>
      </c>
      <c r="F207" s="66">
        <f t="shared" si="20"/>
        <v>87.5</v>
      </c>
      <c r="G207" s="8">
        <v>14</v>
      </c>
      <c r="H207" s="5">
        <f t="shared" si="18"/>
        <v>87.5</v>
      </c>
      <c r="I207" s="5">
        <f t="shared" si="21"/>
        <v>100</v>
      </c>
      <c r="J207" s="8"/>
      <c r="K207" s="6">
        <f t="shared" si="22"/>
        <v>0</v>
      </c>
    </row>
    <row r="208" spans="1:12" ht="21.6" customHeight="1">
      <c r="A208" s="4">
        <v>181</v>
      </c>
      <c r="B208" s="43" t="s">
        <v>438</v>
      </c>
      <c r="C208" s="26" t="s">
        <v>235</v>
      </c>
      <c r="D208" s="8">
        <v>24</v>
      </c>
      <c r="E208" s="8">
        <v>23</v>
      </c>
      <c r="F208" s="66">
        <f t="shared" si="20"/>
        <v>95.833333333333343</v>
      </c>
      <c r="G208" s="8">
        <v>23</v>
      </c>
      <c r="H208" s="5">
        <f t="shared" si="18"/>
        <v>95.833333333333343</v>
      </c>
      <c r="I208" s="5">
        <f t="shared" si="21"/>
        <v>100</v>
      </c>
      <c r="J208" s="8"/>
      <c r="K208" s="6">
        <f t="shared" si="22"/>
        <v>0</v>
      </c>
    </row>
    <row r="209" spans="1:11" ht="21.6" customHeight="1">
      <c r="A209" s="4">
        <v>182</v>
      </c>
      <c r="B209" s="43" t="s">
        <v>439</v>
      </c>
      <c r="C209" s="26" t="s">
        <v>235</v>
      </c>
      <c r="D209" s="8">
        <v>20</v>
      </c>
      <c r="E209" s="8">
        <v>19</v>
      </c>
      <c r="F209" s="66">
        <f t="shared" si="20"/>
        <v>95</v>
      </c>
      <c r="G209" s="8">
        <v>19</v>
      </c>
      <c r="H209" s="5">
        <f t="shared" si="18"/>
        <v>95</v>
      </c>
      <c r="I209" s="5">
        <f t="shared" si="21"/>
        <v>100</v>
      </c>
      <c r="J209" s="8"/>
      <c r="K209" s="6">
        <f t="shared" si="22"/>
        <v>0</v>
      </c>
    </row>
    <row r="210" spans="1:11" ht="21.6" customHeight="1">
      <c r="A210" s="4">
        <v>183</v>
      </c>
      <c r="B210" s="43" t="s">
        <v>440</v>
      </c>
      <c r="C210" s="26" t="s">
        <v>235</v>
      </c>
      <c r="D210" s="8">
        <v>21</v>
      </c>
      <c r="E210" s="8">
        <v>20</v>
      </c>
      <c r="F210" s="66">
        <f t="shared" si="20"/>
        <v>95.238095238095227</v>
      </c>
      <c r="G210" s="8">
        <v>20</v>
      </c>
      <c r="H210" s="5">
        <f t="shared" si="18"/>
        <v>95.238095238095227</v>
      </c>
      <c r="I210" s="5">
        <f t="shared" si="21"/>
        <v>100</v>
      </c>
      <c r="J210" s="8"/>
      <c r="K210" s="6">
        <f t="shared" si="22"/>
        <v>0</v>
      </c>
    </row>
    <row r="211" spans="1:11" ht="21.6" customHeight="1">
      <c r="A211" s="4">
        <v>184</v>
      </c>
      <c r="B211" s="43" t="s">
        <v>441</v>
      </c>
      <c r="C211" s="26" t="s">
        <v>235</v>
      </c>
      <c r="D211" s="8">
        <v>18</v>
      </c>
      <c r="E211" s="8">
        <v>17</v>
      </c>
      <c r="F211" s="66">
        <f t="shared" si="20"/>
        <v>94.444444444444443</v>
      </c>
      <c r="G211" s="8">
        <v>17</v>
      </c>
      <c r="H211" s="5">
        <f t="shared" si="18"/>
        <v>94.444444444444443</v>
      </c>
      <c r="I211" s="5">
        <f t="shared" si="21"/>
        <v>100</v>
      </c>
      <c r="J211" s="8"/>
      <c r="K211" s="6">
        <f t="shared" si="22"/>
        <v>0</v>
      </c>
    </row>
    <row r="212" spans="1:11" ht="21.6" customHeight="1">
      <c r="A212" s="4">
        <v>185</v>
      </c>
      <c r="B212" s="43" t="s">
        <v>442</v>
      </c>
      <c r="C212" s="26" t="s">
        <v>235</v>
      </c>
      <c r="D212" s="8">
        <v>19</v>
      </c>
      <c r="E212" s="8">
        <v>19</v>
      </c>
      <c r="F212" s="66">
        <f t="shared" si="20"/>
        <v>100</v>
      </c>
      <c r="G212" s="8">
        <v>19</v>
      </c>
      <c r="H212" s="5">
        <f t="shared" si="18"/>
        <v>100</v>
      </c>
      <c r="I212" s="5">
        <f t="shared" si="21"/>
        <v>100</v>
      </c>
      <c r="J212" s="8"/>
      <c r="K212" s="6">
        <f t="shared" si="22"/>
        <v>0</v>
      </c>
    </row>
    <row r="213" spans="1:11" ht="21.6" customHeight="1">
      <c r="A213" s="4">
        <v>186</v>
      </c>
      <c r="B213" s="48" t="s">
        <v>443</v>
      </c>
      <c r="C213" s="40" t="s">
        <v>235</v>
      </c>
      <c r="D213" s="8">
        <v>18</v>
      </c>
      <c r="E213" s="8">
        <v>17</v>
      </c>
      <c r="F213" s="66">
        <f t="shared" si="20"/>
        <v>94.444444444444443</v>
      </c>
      <c r="G213" s="8">
        <v>17</v>
      </c>
      <c r="H213" s="5">
        <f t="shared" si="18"/>
        <v>94.444444444444443</v>
      </c>
      <c r="I213" s="5">
        <f t="shared" si="21"/>
        <v>100</v>
      </c>
      <c r="J213" s="8"/>
      <c r="K213" s="6">
        <f t="shared" si="22"/>
        <v>0</v>
      </c>
    </row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</sheetData>
  <mergeCells count="34">
    <mergeCell ref="B21:C21"/>
    <mergeCell ref="B22:C22"/>
    <mergeCell ref="G7:I7"/>
    <mergeCell ref="J7:L7"/>
    <mergeCell ref="B27:C27"/>
    <mergeCell ref="B9:C9"/>
    <mergeCell ref="B11:C11"/>
    <mergeCell ref="B10:C10"/>
    <mergeCell ref="B17:C17"/>
    <mergeCell ref="B18:C18"/>
    <mergeCell ref="B19:C19"/>
    <mergeCell ref="B12:C12"/>
    <mergeCell ref="B13:C13"/>
    <mergeCell ref="B14:C14"/>
    <mergeCell ref="B16:C16"/>
    <mergeCell ref="B25:C25"/>
    <mergeCell ref="B26:C26"/>
    <mergeCell ref="B20:C20"/>
    <mergeCell ref="B23:C23"/>
    <mergeCell ref="B24:C24"/>
    <mergeCell ref="A1:C1"/>
    <mergeCell ref="K1:L1"/>
    <mergeCell ref="A2:L2"/>
    <mergeCell ref="A3:L3"/>
    <mergeCell ref="A4:L4"/>
    <mergeCell ref="A6:A8"/>
    <mergeCell ref="B6:C6"/>
    <mergeCell ref="D6:F6"/>
    <mergeCell ref="G6:L6"/>
    <mergeCell ref="B7:B8"/>
    <mergeCell ref="C7:C8"/>
    <mergeCell ref="D7:D8"/>
    <mergeCell ref="E7:E8"/>
    <mergeCell ref="F7:F8"/>
  </mergeCells>
  <hyperlinks>
    <hyperlink ref="B28" location="_ftn1" display="_ftn1"/>
    <hyperlink ref="B29" location="_ftn1" display="_ftn1"/>
    <hyperlink ref="B30" location="_ftn1" display="_ftn1"/>
    <hyperlink ref="B31" location="_ftn1" display="_ftn1"/>
    <hyperlink ref="B32" location="_ftn1" display="_ftn1"/>
    <hyperlink ref="B34" location="_ftn1" display="_ftn1"/>
    <hyperlink ref="B35" location="_ftn1" display="_ftn1"/>
    <hyperlink ref="B33" location="_ftn1" display="_ftn1"/>
    <hyperlink ref="B36" location="_ftn1" display="_ftn1"/>
    <hyperlink ref="B37" location="_ftn1" display="_ftn1"/>
    <hyperlink ref="B38" location="_ftn1" display="_ftn1"/>
    <hyperlink ref="B39" location="_ftn1" display="_ftn1"/>
  </hyperlinks>
  <printOptions horizontalCentered="1"/>
  <pageMargins left="0.31496062992125984" right="0.31496062992125984" top="0.55118110236220474" bottom="0.39370078740157483" header="0.31496062992125984" footer="0.31496062992125984"/>
  <pageSetup paperSize="9" scale="92" orientation="landscape" verticalDpi="0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PL1_YKienCuTri_Nhập xã</vt:lpstr>
      <vt:lpstr>PL2_YKienHDND_Nhập xã</vt:lpstr>
      <vt:lpstr>'PL1_YKienCuTri_Nhập xã'!Print_Area</vt:lpstr>
      <vt:lpstr>'PL2_YKienHDND_Nhập xã'!Print_Area</vt:lpstr>
      <vt:lpstr>'PL1_YKienCuTri_Nhập xã'!Print_Titles</vt:lpstr>
      <vt:lpstr>'PL2_YKienHDND_Nhập xã'!Print_Titles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HiepPNV</dc:creator>
  <cp:lastModifiedBy>Administrator</cp:lastModifiedBy>
  <cp:lastPrinted>2025-05-06T07:52:16Z</cp:lastPrinted>
  <dcterms:created xsi:type="dcterms:W3CDTF">2025-04-18T11:28:28Z</dcterms:created>
  <dcterms:modified xsi:type="dcterms:W3CDTF">2025-05-06T07:52:21Z</dcterms:modified>
</cp:coreProperties>
</file>