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Bo Noi Vu\Vu Chinh quyen dia phuong\Quan ly dia ban\Quang Ngai\PASX\Sap xep cap tinh, cap xa 2025\"/>
    </mc:Choice>
  </mc:AlternateContent>
  <bookViews>
    <workbookView xWindow="-120" yWindow="-120" windowWidth="20730" windowHeight="11760" tabRatio="822" activeTab="1"/>
  </bookViews>
  <sheets>
    <sheet name="Cư tri " sheetId="15" r:id="rId1"/>
    <sheet name="HDND " sheetId="20" r:id="rId2"/>
  </sheets>
  <definedNames>
    <definedName name="_xlnm.Print_Area" localSheetId="0">'Cư tri '!$A$1:$N$284</definedName>
    <definedName name="_xlnm.Print_Area" localSheetId="1">'HDND '!$A$1:$L$308</definedName>
    <definedName name="_xlnm.Print_Titles" localSheetId="0">'Cư tri '!$6:$8</definedName>
    <definedName name="_xlnm.Print_Titles" localSheetId="1">'HDND '!$3:$6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8" i="20" l="1"/>
  <c r="I308" i="20"/>
  <c r="H308" i="20"/>
  <c r="F308" i="20"/>
  <c r="K307" i="20"/>
  <c r="I307" i="20"/>
  <c r="H307" i="20"/>
  <c r="F307" i="20"/>
  <c r="K306" i="20"/>
  <c r="I306" i="20"/>
  <c r="H306" i="20"/>
  <c r="F306" i="20"/>
  <c r="K305" i="20"/>
  <c r="I305" i="20"/>
  <c r="H305" i="20"/>
  <c r="F305" i="20"/>
  <c r="K304" i="20"/>
  <c r="I304" i="20"/>
  <c r="H304" i="20"/>
  <c r="F304" i="20"/>
  <c r="K303" i="20"/>
  <c r="I303" i="20"/>
  <c r="H303" i="20"/>
  <c r="F303" i="20"/>
  <c r="K302" i="20"/>
  <c r="I302" i="20"/>
  <c r="H302" i="20"/>
  <c r="F302" i="20"/>
  <c r="K301" i="20"/>
  <c r="I301" i="20"/>
  <c r="H301" i="20"/>
  <c r="F301" i="20"/>
  <c r="K300" i="20"/>
  <c r="I300" i="20"/>
  <c r="H300" i="20"/>
  <c r="F300" i="20"/>
  <c r="K299" i="20"/>
  <c r="I299" i="20"/>
  <c r="H299" i="20"/>
  <c r="F299" i="20"/>
  <c r="K298" i="20"/>
  <c r="I298" i="20"/>
  <c r="H298" i="20"/>
  <c r="F298" i="20"/>
  <c r="K297" i="20"/>
  <c r="I297" i="20"/>
  <c r="H297" i="20"/>
  <c r="F297" i="20"/>
  <c r="K296" i="20"/>
  <c r="I296" i="20"/>
  <c r="H296" i="20"/>
  <c r="F296" i="20"/>
  <c r="K295" i="20"/>
  <c r="I295" i="20"/>
  <c r="H295" i="20"/>
  <c r="F295" i="20"/>
  <c r="K294" i="20"/>
  <c r="I294" i="20"/>
  <c r="H294" i="20"/>
  <c r="F294" i="20"/>
  <c r="K293" i="20"/>
  <c r="I293" i="20"/>
  <c r="H293" i="20"/>
  <c r="F293" i="20"/>
  <c r="K292" i="20"/>
  <c r="I292" i="20"/>
  <c r="H292" i="20"/>
  <c r="F292" i="20"/>
  <c r="K291" i="20"/>
  <c r="I291" i="20"/>
  <c r="H291" i="20"/>
  <c r="F291" i="20"/>
  <c r="K290" i="20"/>
  <c r="I290" i="20"/>
  <c r="H290" i="20"/>
  <c r="F290" i="20"/>
  <c r="K289" i="20"/>
  <c r="I289" i="20"/>
  <c r="H289" i="20"/>
  <c r="F289" i="20"/>
  <c r="K288" i="20"/>
  <c r="I288" i="20"/>
  <c r="H288" i="20"/>
  <c r="F288" i="20"/>
  <c r="K287" i="20"/>
  <c r="I287" i="20"/>
  <c r="H287" i="20"/>
  <c r="F287" i="20"/>
  <c r="K286" i="20"/>
  <c r="I286" i="20"/>
  <c r="H286" i="20"/>
  <c r="F286" i="20"/>
  <c r="K285" i="20"/>
  <c r="I285" i="20"/>
  <c r="H285" i="20"/>
  <c r="F285" i="20"/>
  <c r="K284" i="20"/>
  <c r="I284" i="20"/>
  <c r="H284" i="20"/>
  <c r="F284" i="20"/>
  <c r="K283" i="20"/>
  <c r="I283" i="20"/>
  <c r="H283" i="20"/>
  <c r="F283" i="20"/>
  <c r="K282" i="20"/>
  <c r="I282" i="20"/>
  <c r="H282" i="20"/>
  <c r="F282" i="20"/>
  <c r="K281" i="20"/>
  <c r="I281" i="20"/>
  <c r="H281" i="20"/>
  <c r="F281" i="20"/>
  <c r="K280" i="20"/>
  <c r="I280" i="20"/>
  <c r="H280" i="20"/>
  <c r="F280" i="20"/>
  <c r="K279" i="20"/>
  <c r="I279" i="20"/>
  <c r="H279" i="20"/>
  <c r="F279" i="20"/>
  <c r="K278" i="20"/>
  <c r="I278" i="20"/>
  <c r="H278" i="20"/>
  <c r="F278" i="20"/>
  <c r="K277" i="20"/>
  <c r="I277" i="20"/>
  <c r="H277" i="20"/>
  <c r="F277" i="20"/>
  <c r="K276" i="20"/>
  <c r="I276" i="20"/>
  <c r="H276" i="20"/>
  <c r="F276" i="20"/>
  <c r="K275" i="20"/>
  <c r="I275" i="20"/>
  <c r="H275" i="20"/>
  <c r="F275" i="20"/>
  <c r="K274" i="20"/>
  <c r="I274" i="20"/>
  <c r="H274" i="20"/>
  <c r="F274" i="20"/>
  <c r="K273" i="20"/>
  <c r="I273" i="20"/>
  <c r="H273" i="20"/>
  <c r="F273" i="20"/>
  <c r="K272" i="20"/>
  <c r="I272" i="20"/>
  <c r="H272" i="20"/>
  <c r="F272" i="20"/>
  <c r="K271" i="20"/>
  <c r="I271" i="20"/>
  <c r="H271" i="20"/>
  <c r="F271" i="20"/>
  <c r="K270" i="20"/>
  <c r="I270" i="20"/>
  <c r="H270" i="20"/>
  <c r="F270" i="20"/>
  <c r="K269" i="20"/>
  <c r="I269" i="20"/>
  <c r="H269" i="20"/>
  <c r="F269" i="20"/>
  <c r="K268" i="20"/>
  <c r="I268" i="20"/>
  <c r="H268" i="20"/>
  <c r="F268" i="20"/>
  <c r="J267" i="20"/>
  <c r="K267" i="20" s="1"/>
  <c r="I267" i="20"/>
  <c r="H267" i="20"/>
  <c r="F267" i="20"/>
  <c r="J266" i="20"/>
  <c r="K266" i="20" s="1"/>
  <c r="I266" i="20"/>
  <c r="H266" i="20"/>
  <c r="F266" i="20"/>
  <c r="J265" i="20"/>
  <c r="K265" i="20" s="1"/>
  <c r="I265" i="20"/>
  <c r="H265" i="20"/>
  <c r="F265" i="20"/>
  <c r="J264" i="20"/>
  <c r="K264" i="20" s="1"/>
  <c r="I264" i="20"/>
  <c r="H264" i="20"/>
  <c r="F264" i="20"/>
  <c r="J263" i="20"/>
  <c r="K263" i="20" s="1"/>
  <c r="I263" i="20"/>
  <c r="H263" i="20"/>
  <c r="F263" i="20"/>
  <c r="J262" i="20"/>
  <c r="K262" i="20" s="1"/>
  <c r="I262" i="20"/>
  <c r="H262" i="20"/>
  <c r="F262" i="20"/>
  <c r="K261" i="20"/>
  <c r="J261" i="20"/>
  <c r="I261" i="20"/>
  <c r="H261" i="20"/>
  <c r="F261" i="20"/>
  <c r="K260" i="20"/>
  <c r="J260" i="20"/>
  <c r="I260" i="20"/>
  <c r="H260" i="20"/>
  <c r="F260" i="20"/>
  <c r="J259" i="20"/>
  <c r="K259" i="20" s="1"/>
  <c r="I259" i="20"/>
  <c r="H259" i="20"/>
  <c r="F259" i="20"/>
  <c r="J258" i="20"/>
  <c r="K258" i="20" s="1"/>
  <c r="I258" i="20"/>
  <c r="H258" i="20"/>
  <c r="F258" i="20"/>
  <c r="J257" i="20"/>
  <c r="K257" i="20" s="1"/>
  <c r="I257" i="20"/>
  <c r="H257" i="20"/>
  <c r="F257" i="20"/>
  <c r="J256" i="20"/>
  <c r="K256" i="20" s="1"/>
  <c r="I256" i="20"/>
  <c r="H256" i="20"/>
  <c r="F256" i="20"/>
  <c r="J255" i="20"/>
  <c r="K255" i="20" s="1"/>
  <c r="I255" i="20"/>
  <c r="H255" i="20"/>
  <c r="F255" i="20"/>
  <c r="J254" i="20"/>
  <c r="K254" i="20" s="1"/>
  <c r="I254" i="20"/>
  <c r="H254" i="20"/>
  <c r="F254" i="20"/>
  <c r="K253" i="20"/>
  <c r="J253" i="20"/>
  <c r="I253" i="20"/>
  <c r="H253" i="20"/>
  <c r="F253" i="20"/>
  <c r="K252" i="20"/>
  <c r="J252" i="20"/>
  <c r="I252" i="20"/>
  <c r="H252" i="20"/>
  <c r="F252" i="20"/>
  <c r="J251" i="20"/>
  <c r="K251" i="20" s="1"/>
  <c r="I251" i="20"/>
  <c r="H251" i="20"/>
  <c r="F251" i="20"/>
  <c r="J250" i="20"/>
  <c r="K250" i="20" s="1"/>
  <c r="I250" i="20"/>
  <c r="H250" i="20"/>
  <c r="F250" i="20"/>
  <c r="J249" i="20"/>
  <c r="K249" i="20" s="1"/>
  <c r="I249" i="20"/>
  <c r="H249" i="20"/>
  <c r="F249" i="20"/>
  <c r="J248" i="20"/>
  <c r="K248" i="20" s="1"/>
  <c r="I248" i="20"/>
  <c r="H248" i="20"/>
  <c r="F248" i="20"/>
  <c r="J247" i="20"/>
  <c r="K247" i="20" s="1"/>
  <c r="I247" i="20"/>
  <c r="H247" i="20"/>
  <c r="F247" i="20"/>
  <c r="J246" i="20"/>
  <c r="K246" i="20" s="1"/>
  <c r="I246" i="20"/>
  <c r="H246" i="20"/>
  <c r="F246" i="20"/>
  <c r="K245" i="20"/>
  <c r="J245" i="20"/>
  <c r="I245" i="20"/>
  <c r="H245" i="20"/>
  <c r="F245" i="20"/>
  <c r="K244" i="20"/>
  <c r="J244" i="20"/>
  <c r="I244" i="20"/>
  <c r="H244" i="20"/>
  <c r="F244" i="20"/>
  <c r="J243" i="20"/>
  <c r="K243" i="20" s="1"/>
  <c r="I243" i="20"/>
  <c r="H243" i="20"/>
  <c r="F243" i="20"/>
  <c r="J242" i="20"/>
  <c r="K242" i="20" s="1"/>
  <c r="I242" i="20"/>
  <c r="H242" i="20"/>
  <c r="F242" i="20"/>
  <c r="K241" i="20"/>
  <c r="I241" i="20"/>
  <c r="H241" i="20"/>
  <c r="F241" i="20"/>
  <c r="K240" i="20"/>
  <c r="I240" i="20"/>
  <c r="H240" i="20"/>
  <c r="F240" i="20"/>
  <c r="K239" i="20"/>
  <c r="I239" i="20"/>
  <c r="H239" i="20"/>
  <c r="F239" i="20"/>
  <c r="K238" i="20"/>
  <c r="I238" i="20"/>
  <c r="H238" i="20"/>
  <c r="F238" i="20"/>
  <c r="K237" i="20"/>
  <c r="I237" i="20"/>
  <c r="H237" i="20"/>
  <c r="F237" i="20"/>
  <c r="K236" i="20"/>
  <c r="I236" i="20"/>
  <c r="H236" i="20"/>
  <c r="F236" i="20"/>
  <c r="K235" i="20"/>
  <c r="I235" i="20"/>
  <c r="H235" i="20"/>
  <c r="F235" i="20"/>
  <c r="K234" i="20"/>
  <c r="I234" i="20"/>
  <c r="H234" i="20"/>
  <c r="F234" i="20"/>
  <c r="K233" i="20"/>
  <c r="I233" i="20"/>
  <c r="H233" i="20"/>
  <c r="F233" i="20"/>
  <c r="K232" i="20"/>
  <c r="I232" i="20"/>
  <c r="H232" i="20"/>
  <c r="F232" i="20"/>
  <c r="K231" i="20"/>
  <c r="I231" i="20"/>
  <c r="H231" i="20"/>
  <c r="F231" i="20"/>
  <c r="K230" i="20"/>
  <c r="I230" i="20"/>
  <c r="H230" i="20"/>
  <c r="F230" i="20"/>
  <c r="K229" i="20"/>
  <c r="I229" i="20"/>
  <c r="H229" i="20"/>
  <c r="F229" i="20"/>
  <c r="K228" i="20"/>
  <c r="I228" i="20"/>
  <c r="H228" i="20"/>
  <c r="F228" i="20"/>
  <c r="K227" i="20"/>
  <c r="I227" i="20"/>
  <c r="H227" i="20"/>
  <c r="F227" i="20"/>
  <c r="K226" i="20"/>
  <c r="I226" i="20"/>
  <c r="H226" i="20"/>
  <c r="F226" i="20"/>
  <c r="K225" i="20"/>
  <c r="I225" i="20"/>
  <c r="H225" i="20"/>
  <c r="F225" i="20"/>
  <c r="K224" i="20"/>
  <c r="I224" i="20"/>
  <c r="H224" i="20"/>
  <c r="F224" i="20"/>
  <c r="K223" i="20"/>
  <c r="I223" i="20"/>
  <c r="H223" i="20"/>
  <c r="F223" i="20"/>
  <c r="K222" i="20"/>
  <c r="I222" i="20"/>
  <c r="H222" i="20"/>
  <c r="F222" i="20"/>
  <c r="K221" i="20"/>
  <c r="I221" i="20"/>
  <c r="H221" i="20"/>
  <c r="F221" i="20"/>
  <c r="K220" i="20"/>
  <c r="I220" i="20"/>
  <c r="H220" i="20"/>
  <c r="F220" i="20"/>
  <c r="K219" i="20"/>
  <c r="I219" i="20"/>
  <c r="H219" i="20"/>
  <c r="F219" i="20"/>
  <c r="K218" i="20"/>
  <c r="I218" i="20"/>
  <c r="H218" i="20"/>
  <c r="F218" i="20"/>
  <c r="K217" i="20"/>
  <c r="I217" i="20"/>
  <c r="H217" i="20"/>
  <c r="F217" i="20"/>
  <c r="K216" i="20"/>
  <c r="I216" i="20"/>
  <c r="H216" i="20"/>
  <c r="F216" i="20"/>
  <c r="K215" i="20"/>
  <c r="I215" i="20"/>
  <c r="H215" i="20"/>
  <c r="F215" i="20"/>
  <c r="K214" i="20"/>
  <c r="I214" i="20"/>
  <c r="H214" i="20"/>
  <c r="F214" i="20"/>
  <c r="K213" i="20"/>
  <c r="I213" i="20"/>
  <c r="H213" i="20"/>
  <c r="F213" i="20"/>
  <c r="K212" i="20"/>
  <c r="I212" i="20"/>
  <c r="H212" i="20"/>
  <c r="F212" i="20"/>
  <c r="K211" i="20"/>
  <c r="I211" i="20"/>
  <c r="H211" i="20"/>
  <c r="F211" i="20"/>
  <c r="L210" i="20"/>
  <c r="G210" i="20"/>
  <c r="E210" i="20"/>
  <c r="D210" i="20"/>
  <c r="K209" i="20"/>
  <c r="I209" i="20"/>
  <c r="H209" i="20"/>
  <c r="F209" i="20"/>
  <c r="K208" i="20"/>
  <c r="I208" i="20"/>
  <c r="H208" i="20"/>
  <c r="F208" i="20"/>
  <c r="K207" i="20"/>
  <c r="I207" i="20"/>
  <c r="H207" i="20"/>
  <c r="F207" i="20"/>
  <c r="K206" i="20"/>
  <c r="I206" i="20"/>
  <c r="H206" i="20"/>
  <c r="F206" i="20"/>
  <c r="K205" i="20"/>
  <c r="I205" i="20"/>
  <c r="H205" i="20"/>
  <c r="F205" i="20"/>
  <c r="K204" i="20"/>
  <c r="I204" i="20"/>
  <c r="H204" i="20"/>
  <c r="F204" i="20"/>
  <c r="K203" i="20"/>
  <c r="I203" i="20"/>
  <c r="H203" i="20"/>
  <c r="F203" i="20"/>
  <c r="K202" i="20"/>
  <c r="I202" i="20"/>
  <c r="H202" i="20"/>
  <c r="F202" i="20"/>
  <c r="K201" i="20"/>
  <c r="I201" i="20"/>
  <c r="H201" i="20"/>
  <c r="F201" i="20"/>
  <c r="K200" i="20"/>
  <c r="K199" i="20" s="1"/>
  <c r="I200" i="20"/>
  <c r="H200" i="20"/>
  <c r="F200" i="20"/>
  <c r="L199" i="20"/>
  <c r="G199" i="20"/>
  <c r="E199" i="20"/>
  <c r="D199" i="20"/>
  <c r="K198" i="20"/>
  <c r="I198" i="20"/>
  <c r="H198" i="20"/>
  <c r="F198" i="20"/>
  <c r="F210" i="20" l="1"/>
  <c r="H210" i="20"/>
  <c r="F199" i="20"/>
  <c r="H199" i="20"/>
  <c r="I199" i="20"/>
  <c r="J210" i="20"/>
  <c r="K210" i="20" s="1"/>
  <c r="I210" i="20"/>
  <c r="N284" i="15" l="1"/>
  <c r="L284" i="15"/>
  <c r="J284" i="15"/>
  <c r="H284" i="15"/>
  <c r="F284" i="15"/>
  <c r="N283" i="15"/>
  <c r="L283" i="15"/>
  <c r="J283" i="15"/>
  <c r="H283" i="15"/>
  <c r="F283" i="15"/>
  <c r="N282" i="15"/>
  <c r="L282" i="15"/>
  <c r="J282" i="15"/>
  <c r="H282" i="15"/>
  <c r="F282" i="15"/>
  <c r="N281" i="15"/>
  <c r="L281" i="15"/>
  <c r="J281" i="15"/>
  <c r="H281" i="15"/>
  <c r="F281" i="15"/>
  <c r="N280" i="15"/>
  <c r="L280" i="15"/>
  <c r="J280" i="15"/>
  <c r="H280" i="15"/>
  <c r="F280" i="15"/>
  <c r="N279" i="15"/>
  <c r="L279" i="15"/>
  <c r="J279" i="15"/>
  <c r="H279" i="15"/>
  <c r="F279" i="15"/>
  <c r="N278" i="15"/>
  <c r="L278" i="15"/>
  <c r="J278" i="15"/>
  <c r="H278" i="15"/>
  <c r="F278" i="15"/>
  <c r="N277" i="15"/>
  <c r="L277" i="15"/>
  <c r="J277" i="15"/>
  <c r="H277" i="15"/>
  <c r="F277" i="15"/>
  <c r="N276" i="15"/>
  <c r="L276" i="15"/>
  <c r="J276" i="15"/>
  <c r="H276" i="15"/>
  <c r="F276" i="15"/>
  <c r="N275" i="15"/>
  <c r="L275" i="15"/>
  <c r="J275" i="15"/>
  <c r="H275" i="15"/>
  <c r="F275" i="15"/>
  <c r="N274" i="15"/>
  <c r="L274" i="15"/>
  <c r="J274" i="15"/>
  <c r="H274" i="15"/>
  <c r="F274" i="15"/>
  <c r="N273" i="15"/>
  <c r="L273" i="15"/>
  <c r="J273" i="15"/>
  <c r="H273" i="15"/>
  <c r="F273" i="15"/>
  <c r="N272" i="15"/>
  <c r="L272" i="15"/>
  <c r="J272" i="15"/>
  <c r="H272" i="15"/>
  <c r="F272" i="15"/>
  <c r="N271" i="15"/>
  <c r="L271" i="15"/>
  <c r="J271" i="15"/>
  <c r="H271" i="15"/>
  <c r="F271" i="15"/>
  <c r="N270" i="15"/>
  <c r="L270" i="15"/>
  <c r="J270" i="15"/>
  <c r="H270" i="15"/>
  <c r="F270" i="15"/>
  <c r="N269" i="15"/>
  <c r="L269" i="15"/>
  <c r="J269" i="15"/>
  <c r="H269" i="15"/>
  <c r="F269" i="15"/>
  <c r="N268" i="15"/>
  <c r="L268" i="15"/>
  <c r="J268" i="15"/>
  <c r="H268" i="15"/>
  <c r="F268" i="15"/>
  <c r="N267" i="15"/>
  <c r="L267" i="15"/>
  <c r="J267" i="15"/>
  <c r="H267" i="15"/>
  <c r="F267" i="15"/>
  <c r="N266" i="15"/>
  <c r="L266" i="15"/>
  <c r="J266" i="15"/>
  <c r="H266" i="15"/>
  <c r="F266" i="15"/>
  <c r="N265" i="15"/>
  <c r="L265" i="15"/>
  <c r="J265" i="15"/>
  <c r="H265" i="15"/>
  <c r="F265" i="15"/>
  <c r="N264" i="15"/>
  <c r="L264" i="15"/>
  <c r="J264" i="15"/>
  <c r="H264" i="15"/>
  <c r="F264" i="15"/>
  <c r="N263" i="15"/>
  <c r="L263" i="15"/>
  <c r="J263" i="15"/>
  <c r="H263" i="15"/>
  <c r="F263" i="15"/>
  <c r="N262" i="15"/>
  <c r="L262" i="15"/>
  <c r="J262" i="15"/>
  <c r="H262" i="15"/>
  <c r="F262" i="15"/>
  <c r="N261" i="15"/>
  <c r="L261" i="15"/>
  <c r="J261" i="15"/>
  <c r="H261" i="15"/>
  <c r="F261" i="15"/>
  <c r="N260" i="15"/>
  <c r="L260" i="15"/>
  <c r="J260" i="15"/>
  <c r="H260" i="15"/>
  <c r="F260" i="15"/>
  <c r="N259" i="15"/>
  <c r="L259" i="15"/>
  <c r="J259" i="15"/>
  <c r="H259" i="15"/>
  <c r="F259" i="15"/>
  <c r="N258" i="15"/>
  <c r="L258" i="15"/>
  <c r="J258" i="15"/>
  <c r="H258" i="15"/>
  <c r="F258" i="15"/>
  <c r="N257" i="15"/>
  <c r="L257" i="15"/>
  <c r="J257" i="15"/>
  <c r="H257" i="15"/>
  <c r="F257" i="15"/>
  <c r="N256" i="15"/>
  <c r="L256" i="15"/>
  <c r="J256" i="15"/>
  <c r="H256" i="15"/>
  <c r="F256" i="15"/>
  <c r="N255" i="15"/>
  <c r="L255" i="15"/>
  <c r="J255" i="15"/>
  <c r="H255" i="15"/>
  <c r="F255" i="15"/>
  <c r="N254" i="15"/>
  <c r="L254" i="15"/>
  <c r="J254" i="15"/>
  <c r="H254" i="15"/>
  <c r="F254" i="15"/>
  <c r="N253" i="15"/>
  <c r="L253" i="15"/>
  <c r="J253" i="15"/>
  <c r="H253" i="15"/>
  <c r="F253" i="15"/>
  <c r="N252" i="15"/>
  <c r="L252" i="15"/>
  <c r="J252" i="15"/>
  <c r="H252" i="15"/>
  <c r="F252" i="15"/>
  <c r="N251" i="15"/>
  <c r="L251" i="15"/>
  <c r="J251" i="15"/>
  <c r="H251" i="15"/>
  <c r="F251" i="15"/>
  <c r="N250" i="15"/>
  <c r="L250" i="15"/>
  <c r="J250" i="15"/>
  <c r="H250" i="15"/>
  <c r="F250" i="15"/>
  <c r="N249" i="15"/>
  <c r="L249" i="15"/>
  <c r="J249" i="15"/>
  <c r="H249" i="15"/>
  <c r="F249" i="15"/>
  <c r="N248" i="15"/>
  <c r="L248" i="15"/>
  <c r="J248" i="15"/>
  <c r="H248" i="15"/>
  <c r="F248" i="15"/>
  <c r="N247" i="15"/>
  <c r="L247" i="15"/>
  <c r="J247" i="15"/>
  <c r="H247" i="15"/>
  <c r="F247" i="15"/>
  <c r="N246" i="15"/>
  <c r="L246" i="15"/>
  <c r="J246" i="15"/>
  <c r="H246" i="15"/>
  <c r="F246" i="15"/>
  <c r="N245" i="15"/>
  <c r="L245" i="15"/>
  <c r="J245" i="15"/>
  <c r="H245" i="15"/>
  <c r="F245" i="15"/>
  <c r="N244" i="15"/>
  <c r="L244" i="15"/>
  <c r="J244" i="15"/>
  <c r="H244" i="15"/>
  <c r="F244" i="15"/>
  <c r="N243" i="15"/>
  <c r="L243" i="15"/>
  <c r="J243" i="15"/>
  <c r="H243" i="15"/>
  <c r="F243" i="15"/>
  <c r="N242" i="15"/>
  <c r="L242" i="15"/>
  <c r="J242" i="15"/>
  <c r="H242" i="15"/>
  <c r="F242" i="15"/>
  <c r="N241" i="15"/>
  <c r="L241" i="15"/>
  <c r="J241" i="15"/>
  <c r="H241" i="15"/>
  <c r="F241" i="15"/>
  <c r="N240" i="15"/>
  <c r="L240" i="15"/>
  <c r="J240" i="15"/>
  <c r="H240" i="15"/>
  <c r="F240" i="15"/>
  <c r="N239" i="15"/>
  <c r="L239" i="15"/>
  <c r="J239" i="15"/>
  <c r="H239" i="15"/>
  <c r="F239" i="15"/>
  <c r="N238" i="15"/>
  <c r="L238" i="15"/>
  <c r="J238" i="15"/>
  <c r="H238" i="15"/>
  <c r="F238" i="15"/>
  <c r="N237" i="15"/>
  <c r="L237" i="15"/>
  <c r="J237" i="15"/>
  <c r="H237" i="15"/>
  <c r="F237" i="15"/>
  <c r="N236" i="15"/>
  <c r="L236" i="15"/>
  <c r="J236" i="15"/>
  <c r="H236" i="15"/>
  <c r="F236" i="15"/>
  <c r="N235" i="15"/>
  <c r="L235" i="15"/>
  <c r="J235" i="15"/>
  <c r="H235" i="15"/>
  <c r="F235" i="15"/>
  <c r="N234" i="15"/>
  <c r="L234" i="15"/>
  <c r="J234" i="15"/>
  <c r="H234" i="15"/>
  <c r="F234" i="15"/>
  <c r="N233" i="15"/>
  <c r="L233" i="15"/>
  <c r="J233" i="15"/>
  <c r="H233" i="15"/>
  <c r="F233" i="15"/>
  <c r="N232" i="15"/>
  <c r="L232" i="15"/>
  <c r="J232" i="15"/>
  <c r="H232" i="15"/>
  <c r="F232" i="15"/>
  <c r="N231" i="15"/>
  <c r="L231" i="15"/>
  <c r="J231" i="15"/>
  <c r="H231" i="15"/>
  <c r="F231" i="15"/>
  <c r="N230" i="15"/>
  <c r="L230" i="15"/>
  <c r="J230" i="15"/>
  <c r="H230" i="15"/>
  <c r="F230" i="15"/>
  <c r="N229" i="15"/>
  <c r="L229" i="15"/>
  <c r="J229" i="15"/>
  <c r="H229" i="15"/>
  <c r="F229" i="15"/>
  <c r="N228" i="15"/>
  <c r="L228" i="15"/>
  <c r="J228" i="15"/>
  <c r="H228" i="15"/>
  <c r="F228" i="15"/>
  <c r="N227" i="15"/>
  <c r="L227" i="15"/>
  <c r="J227" i="15"/>
  <c r="H227" i="15"/>
  <c r="F227" i="15"/>
  <c r="N226" i="15"/>
  <c r="L226" i="15"/>
  <c r="J226" i="15"/>
  <c r="H226" i="15"/>
  <c r="F226" i="15"/>
  <c r="N225" i="15"/>
  <c r="L225" i="15"/>
  <c r="J225" i="15"/>
  <c r="H225" i="15"/>
  <c r="F225" i="15"/>
  <c r="N224" i="15"/>
  <c r="L224" i="15"/>
  <c r="J224" i="15"/>
  <c r="H224" i="15"/>
  <c r="F224" i="15"/>
  <c r="N223" i="15"/>
  <c r="L223" i="15"/>
  <c r="J223" i="15"/>
  <c r="H223" i="15"/>
  <c r="F223" i="15"/>
  <c r="N222" i="15"/>
  <c r="L222" i="15"/>
  <c r="J222" i="15"/>
  <c r="H222" i="15"/>
  <c r="F222" i="15"/>
  <c r="N221" i="15"/>
  <c r="L221" i="15"/>
  <c r="J221" i="15"/>
  <c r="H221" i="15"/>
  <c r="F221" i="15"/>
  <c r="N220" i="15"/>
  <c r="L220" i="15"/>
  <c r="J220" i="15"/>
  <c r="H220" i="15"/>
  <c r="F220" i="15"/>
  <c r="N219" i="15"/>
  <c r="L219" i="15"/>
  <c r="J219" i="15"/>
  <c r="H219" i="15"/>
  <c r="F219" i="15"/>
  <c r="N218" i="15"/>
  <c r="L218" i="15"/>
  <c r="J218" i="15"/>
  <c r="H218" i="15"/>
  <c r="F218" i="15"/>
  <c r="N217" i="15"/>
  <c r="L217" i="15"/>
  <c r="J217" i="15"/>
  <c r="H217" i="15"/>
  <c r="F217" i="15"/>
  <c r="N216" i="15"/>
  <c r="L216" i="15"/>
  <c r="J216" i="15"/>
  <c r="H216" i="15"/>
  <c r="F216" i="15"/>
  <c r="N215" i="15"/>
  <c r="L215" i="15"/>
  <c r="J215" i="15"/>
  <c r="H215" i="15"/>
  <c r="F215" i="15"/>
  <c r="N214" i="15"/>
  <c r="L214" i="15"/>
  <c r="J214" i="15"/>
  <c r="H214" i="15"/>
  <c r="F214" i="15"/>
  <c r="N213" i="15"/>
  <c r="L213" i="15"/>
  <c r="J213" i="15"/>
  <c r="H213" i="15"/>
  <c r="F213" i="15"/>
  <c r="N212" i="15"/>
  <c r="L212" i="15"/>
  <c r="J212" i="15"/>
  <c r="H212" i="15"/>
  <c r="F212" i="15"/>
  <c r="N211" i="15"/>
  <c r="L211" i="15"/>
  <c r="J211" i="15"/>
  <c r="H211" i="15"/>
  <c r="F211" i="15"/>
  <c r="N210" i="15"/>
  <c r="L210" i="15"/>
  <c r="J210" i="15"/>
  <c r="H210" i="15"/>
  <c r="F210" i="15"/>
  <c r="N209" i="15"/>
  <c r="L209" i="15"/>
  <c r="J209" i="15"/>
  <c r="H209" i="15"/>
  <c r="F209" i="15"/>
  <c r="N208" i="15"/>
  <c r="L208" i="15"/>
  <c r="J208" i="15"/>
  <c r="H208" i="15"/>
  <c r="F208" i="15"/>
  <c r="N207" i="15"/>
  <c r="L207" i="15"/>
  <c r="J207" i="15"/>
  <c r="H207" i="15"/>
  <c r="F207" i="15"/>
  <c r="N206" i="15"/>
  <c r="L206" i="15"/>
  <c r="J206" i="15"/>
  <c r="H206" i="15"/>
  <c r="F206" i="15"/>
  <c r="N205" i="15"/>
  <c r="L205" i="15"/>
  <c r="J205" i="15"/>
  <c r="H205" i="15"/>
  <c r="F205" i="15"/>
  <c r="N204" i="15"/>
  <c r="L204" i="15"/>
  <c r="J204" i="15"/>
  <c r="H204" i="15"/>
  <c r="F204" i="15"/>
  <c r="N203" i="15"/>
  <c r="L203" i="15"/>
  <c r="J203" i="15"/>
  <c r="H203" i="15"/>
  <c r="F203" i="15"/>
  <c r="N202" i="15"/>
  <c r="L202" i="15"/>
  <c r="J202" i="15"/>
  <c r="H202" i="15"/>
  <c r="F202" i="15"/>
  <c r="N201" i="15"/>
  <c r="L201" i="15"/>
  <c r="J201" i="15"/>
  <c r="H201" i="15"/>
  <c r="F201" i="15"/>
  <c r="N200" i="15"/>
  <c r="L200" i="15"/>
  <c r="J200" i="15"/>
  <c r="H200" i="15"/>
  <c r="F200" i="15"/>
  <c r="N199" i="15"/>
  <c r="L199" i="15"/>
  <c r="J199" i="15"/>
  <c r="H199" i="15"/>
  <c r="F199" i="15"/>
  <c r="N198" i="15"/>
  <c r="L198" i="15"/>
  <c r="J198" i="15"/>
  <c r="H198" i="15"/>
  <c r="F198" i="15"/>
  <c r="N197" i="15"/>
  <c r="L197" i="15"/>
  <c r="J197" i="15"/>
  <c r="H197" i="15"/>
  <c r="F197" i="15"/>
  <c r="N196" i="15"/>
  <c r="L196" i="15"/>
  <c r="J196" i="15"/>
  <c r="H196" i="15"/>
  <c r="F196" i="15"/>
  <c r="N195" i="15"/>
  <c r="L195" i="15"/>
  <c r="J195" i="15"/>
  <c r="H195" i="15"/>
  <c r="F195" i="15"/>
  <c r="N194" i="15"/>
  <c r="L194" i="15"/>
  <c r="J194" i="15"/>
  <c r="H194" i="15"/>
  <c r="F194" i="15"/>
  <c r="N193" i="15"/>
  <c r="L193" i="15"/>
  <c r="J193" i="15"/>
  <c r="H193" i="15"/>
  <c r="F193" i="15"/>
  <c r="N192" i="15"/>
  <c r="L192" i="15"/>
  <c r="J192" i="15"/>
  <c r="H192" i="15"/>
  <c r="F192" i="15"/>
  <c r="N191" i="15"/>
  <c r="L191" i="15"/>
  <c r="J191" i="15"/>
  <c r="H191" i="15"/>
  <c r="F191" i="15"/>
  <c r="N190" i="15"/>
  <c r="L190" i="15"/>
  <c r="J190" i="15"/>
  <c r="H190" i="15"/>
  <c r="F190" i="15"/>
  <c r="N189" i="15"/>
  <c r="L189" i="15"/>
  <c r="J189" i="15"/>
  <c r="H189" i="15"/>
  <c r="F189" i="15"/>
  <c r="N188" i="15"/>
  <c r="L188" i="15"/>
  <c r="J188" i="15"/>
  <c r="H188" i="15"/>
  <c r="F188" i="15"/>
  <c r="N187" i="15"/>
  <c r="L187" i="15"/>
  <c r="J187" i="15"/>
  <c r="H187" i="15"/>
  <c r="F187" i="15"/>
  <c r="N186" i="15"/>
  <c r="L186" i="15"/>
  <c r="J186" i="15"/>
  <c r="H186" i="15"/>
  <c r="F186" i="15"/>
  <c r="L140" i="20" l="1"/>
  <c r="K140" i="20"/>
  <c r="L69" i="20"/>
  <c r="K69" i="20"/>
  <c r="L63" i="20"/>
  <c r="K63" i="20"/>
  <c r="L60" i="20"/>
  <c r="K60" i="20"/>
  <c r="L55" i="20"/>
  <c r="K55" i="20"/>
  <c r="L18" i="20"/>
  <c r="K18" i="20"/>
  <c r="H10" i="20"/>
  <c r="I10" i="20"/>
  <c r="H11" i="20"/>
  <c r="I11" i="20"/>
  <c r="H12" i="20"/>
  <c r="I12" i="20"/>
  <c r="H13" i="20"/>
  <c r="I13" i="20"/>
  <c r="H14" i="20"/>
  <c r="I14" i="20"/>
  <c r="H15" i="20"/>
  <c r="I15" i="20"/>
  <c r="H16" i="20"/>
  <c r="I16" i="20"/>
  <c r="H17" i="20"/>
  <c r="I17" i="20"/>
  <c r="H18" i="20"/>
  <c r="I18" i="20"/>
  <c r="H19" i="20"/>
  <c r="I19" i="20"/>
  <c r="H20" i="20"/>
  <c r="I20" i="20"/>
  <c r="H21" i="20"/>
  <c r="I21" i="20"/>
  <c r="H23" i="20"/>
  <c r="I23" i="20"/>
  <c r="H24" i="20"/>
  <c r="I24" i="20"/>
  <c r="H25" i="20"/>
  <c r="I25" i="20"/>
  <c r="H26" i="20"/>
  <c r="I26" i="20"/>
  <c r="H27" i="20"/>
  <c r="I27" i="20"/>
  <c r="H28" i="20"/>
  <c r="I28" i="20"/>
  <c r="H29" i="20"/>
  <c r="I29" i="20"/>
  <c r="H30" i="20"/>
  <c r="I30" i="20"/>
  <c r="H31" i="20"/>
  <c r="I31" i="20"/>
  <c r="H32" i="20"/>
  <c r="I32" i="20"/>
  <c r="H33" i="20"/>
  <c r="I33" i="20"/>
  <c r="H34" i="20"/>
  <c r="I34" i="20"/>
  <c r="H35" i="20"/>
  <c r="I35" i="20"/>
  <c r="H36" i="20"/>
  <c r="I36" i="20"/>
  <c r="H37" i="20"/>
  <c r="I37" i="20"/>
  <c r="H38" i="20"/>
  <c r="I38" i="20"/>
  <c r="H39" i="20"/>
  <c r="I39" i="20"/>
  <c r="H40" i="20"/>
  <c r="I40" i="20"/>
  <c r="H41" i="20"/>
  <c r="I41" i="20"/>
  <c r="H42" i="20"/>
  <c r="I42" i="20"/>
  <c r="H43" i="20"/>
  <c r="I43" i="20"/>
  <c r="H44" i="20"/>
  <c r="I44" i="20"/>
  <c r="H45" i="20"/>
  <c r="I45" i="20"/>
  <c r="H46" i="20"/>
  <c r="I46" i="20"/>
  <c r="H47" i="20"/>
  <c r="I47" i="20"/>
  <c r="H48" i="20"/>
  <c r="I48" i="20"/>
  <c r="H49" i="20"/>
  <c r="I49" i="20"/>
  <c r="H50" i="20"/>
  <c r="I50" i="20"/>
  <c r="H51" i="20"/>
  <c r="I51" i="20"/>
  <c r="H52" i="20"/>
  <c r="I52" i="20"/>
  <c r="H53" i="20"/>
  <c r="I53" i="20"/>
  <c r="H54" i="20"/>
  <c r="I54" i="20"/>
  <c r="H55" i="20"/>
  <c r="I55" i="20"/>
  <c r="H56" i="20"/>
  <c r="I56" i="20"/>
  <c r="H57" i="20"/>
  <c r="I57" i="20"/>
  <c r="H58" i="20"/>
  <c r="I58" i="20"/>
  <c r="H59" i="20"/>
  <c r="I59" i="20"/>
  <c r="H60" i="20"/>
  <c r="I60" i="20"/>
  <c r="H61" i="20"/>
  <c r="I61" i="20"/>
  <c r="H62" i="20"/>
  <c r="I62" i="20"/>
  <c r="H63" i="20"/>
  <c r="I63" i="20"/>
  <c r="H64" i="20"/>
  <c r="I64" i="20"/>
  <c r="H65" i="20"/>
  <c r="I65" i="20"/>
  <c r="H66" i="20"/>
  <c r="I66" i="20"/>
  <c r="H67" i="20"/>
  <c r="I67" i="20"/>
  <c r="H68" i="20"/>
  <c r="I68" i="20"/>
  <c r="H69" i="20"/>
  <c r="I69" i="20"/>
  <c r="H70" i="20"/>
  <c r="I70" i="20"/>
  <c r="H71" i="20"/>
  <c r="I71" i="20"/>
  <c r="H72" i="20"/>
  <c r="I72" i="20"/>
  <c r="H73" i="20"/>
  <c r="I73" i="20"/>
  <c r="H74" i="20"/>
  <c r="I74" i="20"/>
  <c r="H75" i="20"/>
  <c r="I75" i="20"/>
  <c r="H76" i="20"/>
  <c r="I76" i="20"/>
  <c r="H77" i="20"/>
  <c r="I77" i="20"/>
  <c r="H78" i="20"/>
  <c r="I78" i="20"/>
  <c r="H79" i="20"/>
  <c r="I79" i="20"/>
  <c r="H80" i="20"/>
  <c r="I80" i="20"/>
  <c r="H81" i="20"/>
  <c r="I81" i="20"/>
  <c r="H82" i="20"/>
  <c r="I82" i="20"/>
  <c r="H83" i="20"/>
  <c r="I83" i="20"/>
  <c r="H84" i="20"/>
  <c r="I84" i="20"/>
  <c r="H85" i="20"/>
  <c r="I85" i="20"/>
  <c r="H86" i="20"/>
  <c r="I86" i="20"/>
  <c r="H87" i="20"/>
  <c r="I87" i="20"/>
  <c r="H88" i="20"/>
  <c r="I88" i="20"/>
  <c r="H89" i="20"/>
  <c r="I89" i="20"/>
  <c r="H90" i="20"/>
  <c r="I90" i="20"/>
  <c r="H91" i="20"/>
  <c r="I91" i="20"/>
  <c r="H92" i="20"/>
  <c r="I92" i="20"/>
  <c r="H93" i="20"/>
  <c r="I93" i="20"/>
  <c r="H94" i="20"/>
  <c r="I94" i="20"/>
  <c r="H95" i="20"/>
  <c r="I95" i="20"/>
  <c r="H96" i="20"/>
  <c r="I96" i="20"/>
  <c r="H97" i="20"/>
  <c r="I97" i="20"/>
  <c r="H98" i="20"/>
  <c r="I98" i="20"/>
  <c r="H99" i="20"/>
  <c r="I99" i="20"/>
  <c r="H100" i="20"/>
  <c r="I100" i="20"/>
  <c r="H101" i="20"/>
  <c r="I101" i="20"/>
  <c r="H102" i="20"/>
  <c r="I102" i="20"/>
  <c r="H103" i="20"/>
  <c r="I103" i="20"/>
  <c r="H104" i="20"/>
  <c r="I104" i="20"/>
  <c r="H105" i="20"/>
  <c r="I105" i="20"/>
  <c r="H106" i="20"/>
  <c r="I106" i="20"/>
  <c r="H107" i="20"/>
  <c r="I107" i="20"/>
  <c r="H108" i="20"/>
  <c r="I108" i="20"/>
  <c r="H109" i="20"/>
  <c r="I109" i="20"/>
  <c r="H110" i="20"/>
  <c r="I110" i="20"/>
  <c r="H111" i="20"/>
  <c r="I111" i="20"/>
  <c r="H112" i="20"/>
  <c r="I112" i="20"/>
  <c r="H113" i="20"/>
  <c r="I113" i="20"/>
  <c r="H114" i="20"/>
  <c r="I114" i="20"/>
  <c r="H115" i="20"/>
  <c r="I115" i="20"/>
  <c r="H116" i="20"/>
  <c r="I116" i="20"/>
  <c r="H117" i="20"/>
  <c r="I117" i="20"/>
  <c r="H118" i="20"/>
  <c r="I118" i="20"/>
  <c r="H119" i="20"/>
  <c r="I119" i="20"/>
  <c r="H120" i="20"/>
  <c r="I120" i="20"/>
  <c r="H121" i="20"/>
  <c r="I121" i="20"/>
  <c r="H122" i="20"/>
  <c r="I122" i="20"/>
  <c r="H123" i="20"/>
  <c r="I123" i="20"/>
  <c r="H124" i="20"/>
  <c r="I124" i="20"/>
  <c r="H125" i="20"/>
  <c r="I125" i="20"/>
  <c r="H126" i="20"/>
  <c r="I126" i="20"/>
  <c r="H127" i="20"/>
  <c r="I127" i="20"/>
  <c r="H128" i="20"/>
  <c r="I128" i="20"/>
  <c r="H129" i="20"/>
  <c r="I129" i="20"/>
  <c r="H130" i="20"/>
  <c r="I130" i="20"/>
  <c r="H131" i="20"/>
  <c r="I131" i="20"/>
  <c r="H132" i="20"/>
  <c r="I132" i="20"/>
  <c r="H133" i="20"/>
  <c r="I133" i="20"/>
  <c r="H134" i="20"/>
  <c r="I134" i="20"/>
  <c r="H135" i="20"/>
  <c r="I135" i="20"/>
  <c r="H136" i="20"/>
  <c r="I136" i="20"/>
  <c r="H137" i="20"/>
  <c r="I137" i="20"/>
  <c r="H138" i="20"/>
  <c r="I138" i="20"/>
  <c r="H139" i="20"/>
  <c r="I139" i="20"/>
  <c r="H140" i="20"/>
  <c r="I140" i="20"/>
  <c r="H141" i="20"/>
  <c r="I141" i="20"/>
  <c r="H142" i="20"/>
  <c r="I142" i="20"/>
  <c r="H143" i="20"/>
  <c r="I143" i="20"/>
  <c r="H144" i="20"/>
  <c r="I144" i="20"/>
  <c r="H145" i="20"/>
  <c r="I145" i="20"/>
  <c r="H146" i="20"/>
  <c r="I146" i="20"/>
  <c r="H147" i="20"/>
  <c r="I147" i="20"/>
  <c r="H148" i="20"/>
  <c r="I148" i="20"/>
  <c r="H149" i="20"/>
  <c r="I149" i="20"/>
  <c r="H150" i="20"/>
  <c r="I150" i="20"/>
  <c r="H151" i="20"/>
  <c r="I151" i="20"/>
  <c r="H152" i="20"/>
  <c r="I152" i="20"/>
  <c r="H153" i="20"/>
  <c r="I153" i="20"/>
  <c r="H154" i="20"/>
  <c r="I154" i="20"/>
  <c r="H155" i="20"/>
  <c r="I155" i="20"/>
  <c r="H156" i="20"/>
  <c r="I156" i="20"/>
  <c r="H157" i="20"/>
  <c r="I157" i="20"/>
  <c r="H158" i="20"/>
  <c r="I158" i="20"/>
  <c r="H159" i="20"/>
  <c r="I159" i="20"/>
  <c r="H160" i="20"/>
  <c r="I160" i="20"/>
  <c r="H161" i="20"/>
  <c r="I161" i="20"/>
  <c r="H162" i="20"/>
  <c r="I162" i="20"/>
  <c r="H163" i="20"/>
  <c r="I163" i="20"/>
  <c r="H164" i="20"/>
  <c r="I164" i="20"/>
  <c r="H165" i="20"/>
  <c r="I165" i="20"/>
  <c r="H166" i="20"/>
  <c r="I166" i="20"/>
  <c r="H167" i="20"/>
  <c r="I167" i="20"/>
  <c r="H168" i="20"/>
  <c r="I168" i="20"/>
  <c r="H169" i="20"/>
  <c r="I169" i="20"/>
  <c r="H170" i="20"/>
  <c r="I170" i="20"/>
  <c r="H171" i="20"/>
  <c r="I171" i="20"/>
  <c r="H172" i="20"/>
  <c r="I172" i="20"/>
  <c r="H173" i="20"/>
  <c r="I173" i="20"/>
  <c r="H174" i="20"/>
  <c r="I174" i="20"/>
  <c r="H175" i="20"/>
  <c r="I175" i="20"/>
  <c r="H176" i="20"/>
  <c r="I176" i="20"/>
  <c r="H177" i="20"/>
  <c r="I177" i="20"/>
  <c r="H178" i="20"/>
  <c r="I178" i="20"/>
  <c r="H179" i="20"/>
  <c r="I179" i="20"/>
  <c r="H180" i="20"/>
  <c r="I180" i="20"/>
  <c r="H181" i="20"/>
  <c r="I181" i="20"/>
  <c r="H182" i="20"/>
  <c r="I182" i="20"/>
  <c r="H183" i="20"/>
  <c r="I183" i="20"/>
  <c r="H184" i="20"/>
  <c r="I184" i="20"/>
  <c r="H185" i="20"/>
  <c r="I185" i="20"/>
  <c r="H186" i="20"/>
  <c r="I186" i="20"/>
  <c r="H187" i="20"/>
  <c r="I187" i="20"/>
  <c r="H188" i="20"/>
  <c r="I188" i="20"/>
  <c r="H189" i="20"/>
  <c r="I189" i="20"/>
  <c r="H190" i="20"/>
  <c r="I190" i="20"/>
  <c r="H191" i="20"/>
  <c r="I191" i="20"/>
  <c r="H192" i="20"/>
  <c r="I192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F75" i="20"/>
  <c r="F76" i="20"/>
  <c r="F77" i="20"/>
  <c r="F78" i="20"/>
  <c r="F79" i="20"/>
  <c r="F80" i="20"/>
  <c r="F81" i="20"/>
  <c r="F82" i="20"/>
  <c r="F83" i="20"/>
  <c r="F84" i="20"/>
  <c r="F85" i="20"/>
  <c r="F86" i="20"/>
  <c r="F87" i="20"/>
  <c r="F88" i="20"/>
  <c r="F89" i="20"/>
  <c r="F90" i="20"/>
  <c r="F91" i="20"/>
  <c r="F92" i="20"/>
  <c r="F93" i="20"/>
  <c r="F94" i="20"/>
  <c r="F95" i="20"/>
  <c r="F96" i="20"/>
  <c r="F97" i="20"/>
  <c r="F98" i="20"/>
  <c r="F99" i="20"/>
  <c r="F100" i="20"/>
  <c r="F101" i="20"/>
  <c r="F102" i="20"/>
  <c r="F103" i="20"/>
  <c r="F104" i="20"/>
  <c r="F105" i="20"/>
  <c r="F106" i="20"/>
  <c r="F107" i="20"/>
  <c r="F108" i="20"/>
  <c r="F109" i="20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F124" i="20"/>
  <c r="F125" i="20"/>
  <c r="F126" i="20"/>
  <c r="F127" i="20"/>
  <c r="F128" i="20"/>
  <c r="F129" i="20"/>
  <c r="F130" i="20"/>
  <c r="F131" i="20"/>
  <c r="F132" i="20"/>
  <c r="F133" i="20"/>
  <c r="F134" i="20"/>
  <c r="F135" i="20"/>
  <c r="F136" i="20"/>
  <c r="F137" i="20"/>
  <c r="F138" i="20"/>
  <c r="F139" i="20"/>
  <c r="F140" i="20"/>
  <c r="F141" i="20"/>
  <c r="F142" i="20"/>
  <c r="F143" i="20"/>
  <c r="F144" i="20"/>
  <c r="F145" i="20"/>
  <c r="F146" i="20"/>
  <c r="F147" i="20"/>
  <c r="F148" i="20"/>
  <c r="F149" i="20"/>
  <c r="F150" i="20"/>
  <c r="F151" i="20"/>
  <c r="F152" i="20"/>
  <c r="F153" i="20"/>
  <c r="F154" i="20"/>
  <c r="F155" i="20"/>
  <c r="F156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83" i="20"/>
  <c r="F184" i="20"/>
  <c r="F185" i="20"/>
  <c r="F186" i="20"/>
  <c r="F187" i="20"/>
  <c r="F188" i="20"/>
  <c r="F189" i="20"/>
  <c r="F190" i="20"/>
  <c r="F191" i="20"/>
  <c r="F192" i="20"/>
  <c r="H9" i="20"/>
  <c r="I9" i="20"/>
  <c r="F9" i="20"/>
  <c r="K7" i="20"/>
  <c r="L7" i="20"/>
  <c r="F7" i="20"/>
  <c r="H7" i="20"/>
  <c r="I7" i="20"/>
  <c r="L180" i="15"/>
  <c r="L178" i="15"/>
  <c r="L173" i="15"/>
  <c r="L170" i="15"/>
  <c r="L168" i="15"/>
  <c r="L167" i="15"/>
  <c r="L166" i="15"/>
  <c r="L165" i="15"/>
  <c r="L163" i="15"/>
  <c r="L162" i="15"/>
  <c r="L161" i="15"/>
  <c r="L160" i="15"/>
  <c r="L159" i="15"/>
  <c r="L158" i="15"/>
  <c r="L157" i="15"/>
  <c r="L156" i="15"/>
  <c r="L154" i="15"/>
  <c r="L153" i="15"/>
  <c r="L148" i="15"/>
  <c r="L147" i="15"/>
  <c r="L145" i="15"/>
  <c r="L144" i="15"/>
  <c r="L143" i="15"/>
  <c r="L140" i="15"/>
  <c r="L138" i="15"/>
  <c r="L136" i="15"/>
  <c r="L135" i="15"/>
  <c r="L134" i="15"/>
  <c r="L132" i="15"/>
  <c r="L131" i="15"/>
  <c r="L129" i="15"/>
  <c r="L125" i="15"/>
  <c r="L124" i="15"/>
  <c r="L119" i="15"/>
  <c r="L118" i="15"/>
  <c r="L117" i="15"/>
  <c r="L116" i="15"/>
  <c r="L113" i="15"/>
  <c r="L110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88" i="15"/>
  <c r="L86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6" i="15"/>
  <c r="L65" i="15"/>
  <c r="L64" i="15"/>
  <c r="L63" i="15"/>
  <c r="L62" i="15"/>
  <c r="L60" i="15"/>
  <c r="L59" i="15"/>
  <c r="L57" i="15"/>
  <c r="L56" i="15"/>
  <c r="L55" i="15"/>
  <c r="L53" i="15"/>
  <c r="L52" i="15"/>
  <c r="L51" i="15"/>
  <c r="L50" i="15"/>
  <c r="L49" i="15"/>
  <c r="L48" i="15"/>
  <c r="L47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1" i="15"/>
  <c r="L30" i="15"/>
  <c r="L29" i="15"/>
  <c r="L28" i="15"/>
  <c r="L27" i="15"/>
  <c r="L26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159" i="15"/>
  <c r="J160" i="15"/>
  <c r="J161" i="15"/>
  <c r="J162" i="15"/>
  <c r="J163" i="15"/>
  <c r="J164" i="15"/>
  <c r="J165" i="15"/>
  <c r="J166" i="15"/>
  <c r="J167" i="15"/>
  <c r="J168" i="15"/>
  <c r="J169" i="15"/>
  <c r="J170" i="15"/>
  <c r="J171" i="15"/>
  <c r="J172" i="15"/>
  <c r="J173" i="15"/>
  <c r="J174" i="15"/>
  <c r="J175" i="15"/>
  <c r="J176" i="15"/>
  <c r="J177" i="15"/>
  <c r="J178" i="15"/>
  <c r="J179" i="15"/>
  <c r="J180" i="15"/>
  <c r="J10" i="15"/>
  <c r="H180" i="15"/>
  <c r="H149" i="15"/>
  <c r="H135" i="15"/>
  <c r="H111" i="15"/>
  <c r="H104" i="15"/>
  <c r="H100" i="15"/>
  <c r="H99" i="15"/>
  <c r="H98" i="15"/>
  <c r="H97" i="15"/>
  <c r="H95" i="15"/>
  <c r="H94" i="15"/>
  <c r="H93" i="15"/>
  <c r="H92" i="15"/>
  <c r="H91" i="15"/>
  <c r="H90" i="15"/>
  <c r="H89" i="15"/>
  <c r="H84" i="15"/>
  <c r="H83" i="15"/>
  <c r="H82" i="15"/>
  <c r="H81" i="15"/>
  <c r="H79" i="15"/>
  <c r="H78" i="15"/>
  <c r="H77" i="15"/>
  <c r="H76" i="15"/>
  <c r="H73" i="15"/>
  <c r="H72" i="15"/>
  <c r="H70" i="15"/>
  <c r="H66" i="15"/>
  <c r="H43" i="15"/>
  <c r="H41" i="15"/>
  <c r="H40" i="15"/>
  <c r="H38" i="15"/>
  <c r="H33" i="15"/>
  <c r="H31" i="15"/>
  <c r="H21" i="15"/>
  <c r="H19" i="15"/>
  <c r="H17" i="15"/>
  <c r="H15" i="15"/>
  <c r="H10" i="15"/>
  <c r="H11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F122" i="15"/>
  <c r="F123" i="15"/>
  <c r="F124" i="15"/>
  <c r="F125" i="15"/>
  <c r="F126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2" i="15"/>
  <c r="F153" i="15"/>
  <c r="F154" i="15"/>
  <c r="F155" i="15"/>
  <c r="F156" i="15"/>
  <c r="F157" i="15"/>
  <c r="F158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0" i="15"/>
  <c r="J22" i="20" l="1"/>
  <c r="G22" i="20"/>
  <c r="E22" i="20"/>
  <c r="D22" i="20"/>
  <c r="F22" i="20" l="1"/>
  <c r="I22" i="20"/>
  <c r="H22" i="20"/>
  <c r="L22" i="20"/>
  <c r="K22" i="20"/>
  <c r="J8" i="20"/>
  <c r="G8" i="20"/>
  <c r="E8" i="20"/>
  <c r="F8" i="20" s="1"/>
  <c r="D8" i="20"/>
  <c r="K9" i="15"/>
  <c r="I9" i="15"/>
  <c r="G9" i="15"/>
  <c r="E9" i="15"/>
  <c r="D9" i="15"/>
  <c r="F9" i="15" l="1"/>
  <c r="L9" i="15"/>
  <c r="I8" i="20"/>
  <c r="H8" i="20"/>
  <c r="L8" i="20"/>
  <c r="K8" i="20"/>
  <c r="H9" i="15"/>
  <c r="J9" i="15"/>
  <c r="M9" i="15"/>
  <c r="N9" i="15" l="1"/>
</calcChain>
</file>

<file path=xl/sharedStrings.xml><?xml version="1.0" encoding="utf-8"?>
<sst xmlns="http://schemas.openxmlformats.org/spreadsheetml/2006/main" count="1213" uniqueCount="635">
  <si>
    <t>TT</t>
  </si>
  <si>
    <t>Số lượng cử tri</t>
  </si>
  <si>
    <t>Ý kiến khác</t>
  </si>
  <si>
    <t>Số cử tri tham gia lấy ý kiến</t>
  </si>
  <si>
    <t>Số cử tri đồng ý</t>
  </si>
  <si>
    <t>Số cử tri không đồng ý</t>
  </si>
  <si>
    <t>Số lượng</t>
  </si>
  <si>
    <t>Đơn vị hành chính</t>
  </si>
  <si>
    <t xml:space="preserve">Kết quả lấy ý kiến </t>
  </si>
  <si>
    <t>Xã/phường/TT</t>
  </si>
  <si>
    <t>Huyện/thành phố</t>
  </si>
  <si>
    <t>Tổng số Nhân dân là cử tri đại diện hộ gia đình</t>
  </si>
  <si>
    <t>Số ý kiến không 
hợp lệ</t>
  </si>
  <si>
    <t>4=6+8+10</t>
  </si>
  <si>
    <t>5=4/3</t>
  </si>
  <si>
    <t>7=6/3</t>
  </si>
  <si>
    <t>11=10/3</t>
  </si>
  <si>
    <t>13=12/3</t>
  </si>
  <si>
    <t>Tỷ lệ 
(%)</t>
  </si>
  <si>
    <t>Huyện/
thành phố</t>
  </si>
  <si>
    <t>Xã/phường/
thị trấn</t>
  </si>
  <si>
    <t>Số lượng đại biểu HĐND</t>
  </si>
  <si>
    <t>Kết quả biểu quyết</t>
  </si>
  <si>
    <t>Tổng số đại biểu HĐND</t>
  </si>
  <si>
    <t>Số đại biểu tham dự kỳ họp</t>
  </si>
  <si>
    <t>Tỷ lệ đại biểu tham dự kỳ họp (%)</t>
  </si>
  <si>
    <t>Đồng ý</t>
  </si>
  <si>
    <t>Không đồng ý</t>
  </si>
  <si>
    <t>8=6/4</t>
  </si>
  <si>
    <t>10=9/3</t>
  </si>
  <si>
    <t>11=9/4</t>
  </si>
  <si>
    <t>HĐND CẤP HUYỆN</t>
  </si>
  <si>
    <t>HĐND CẤP XÃ</t>
  </si>
  <si>
    <t>Số đại biểu tán thành</t>
  </si>
  <si>
    <t>Tỷ lệ số đại biểu tán thành
/Tổng số 
đại biểu HĐND (%)</t>
  </si>
  <si>
    <t>Tỷ lệ số đại biểu tán thành
/Số đại biểu tham dự (%)</t>
  </si>
  <si>
    <t>Số đại biểu không tán thành</t>
  </si>
  <si>
    <t>Tỷ lệ số đại biểu không tán thành/ Tổng số đại biểu HĐND (%)</t>
  </si>
  <si>
    <t>Tỷ lệ số đại biểu không tán thành
/Số đại biểu tham dự (%)</t>
  </si>
  <si>
    <t>I</t>
  </si>
  <si>
    <t>II</t>
  </si>
  <si>
    <t>III</t>
  </si>
  <si>
    <t>TỈNH QUẢNG NGÃI</t>
  </si>
  <si>
    <t>Xã Tịnh Khê</t>
  </si>
  <si>
    <t>Xã Tịnh Long</t>
  </si>
  <si>
    <t>Xã Tịnh Thiện</t>
  </si>
  <si>
    <t>Xã Tịnh Châu</t>
  </si>
  <si>
    <t>Xã Tịnh Kỳ</t>
  </si>
  <si>
    <t>Phường Trương Quang Trọng</t>
  </si>
  <si>
    <t>Xã Tịnh Ấn Tây</t>
  </si>
  <si>
    <t>Xã Tịnh Ấn Đông</t>
  </si>
  <si>
    <t>Xã Tịnh An</t>
  </si>
  <si>
    <t>Xã An Phú</t>
  </si>
  <si>
    <t>Xã Nghĩa Hà</t>
  </si>
  <si>
    <t>Xã Nghĩa Dõng</t>
  </si>
  <si>
    <t>Xã Nghĩa Dũng</t>
  </si>
  <si>
    <t>Phường Trần Hưng Đạo</t>
  </si>
  <si>
    <t>Phường Nguyễn Nghiêm</t>
  </si>
  <si>
    <t>Phường Chánh Lộ</t>
  </si>
  <si>
    <t>Phường Nghĩa Chánh</t>
  </si>
  <si>
    <t>Phường Lê Hồng Phong</t>
  </si>
  <si>
    <t>Phường Trần Phú</t>
  </si>
  <si>
    <t>Phường Quảng Phú</t>
  </si>
  <si>
    <t>Phường Nghĩa Lộ</t>
  </si>
  <si>
    <t>Xã Bình Minh</t>
  </si>
  <si>
    <t>Xã Bình An</t>
  </si>
  <si>
    <t>Xã Bình Khương</t>
  </si>
  <si>
    <t>Xã Bình Chương</t>
  </si>
  <si>
    <t>Xã Bình Mỹ</t>
  </si>
  <si>
    <t>Xã Bình Thạnh</t>
  </si>
  <si>
    <t xml:space="preserve">Xã Bình Chánh </t>
  </si>
  <si>
    <t>Xã  Bình Dương</t>
  </si>
  <si>
    <t>Xã Bình Nguyên</t>
  </si>
  <si>
    <t>Xã Bình Trung</t>
  </si>
  <si>
    <t>Thị trấn Châu Ổ</t>
  </si>
  <si>
    <t>Xã Bình Long</t>
  </si>
  <si>
    <t>Xã Bình Thuận</t>
  </si>
  <si>
    <t>Xã Bình Đông</t>
  </si>
  <si>
    <t>Xã Bình Trị</t>
  </si>
  <si>
    <t>Xã Bình Hải</t>
  </si>
  <si>
    <t>Xã Bình Hòa</t>
  </si>
  <si>
    <t>Xã Bình Phước</t>
  </si>
  <si>
    <t>Xã Bình Hiệp</t>
  </si>
  <si>
    <t>Xã Bình Thanh</t>
  </si>
  <si>
    <t>Xã Bình Tân Phú</t>
  </si>
  <si>
    <t>Xã Bình Châu</t>
  </si>
  <si>
    <t>Xã Tịnh Hòa</t>
  </si>
  <si>
    <t>Xã Tịnh Giang</t>
  </si>
  <si>
    <t>Xã Tịnh Đông</t>
  </si>
  <si>
    <t>Xã Tịnh Minh</t>
  </si>
  <si>
    <t>Xã Tịnh Bắc</t>
  </si>
  <si>
    <t>Xã Tịnh Hiệp</t>
  </si>
  <si>
    <t>Xã Tịnh Trà</t>
  </si>
  <si>
    <t>Xã Tịnh Bình</t>
  </si>
  <si>
    <t>Xã Tịnh Sơn</t>
  </si>
  <si>
    <t>Thị trấn Tịnh Hà</t>
  </si>
  <si>
    <t>Xã Tịnh Phong</t>
  </si>
  <si>
    <t>Xã Tịnh Thọ</t>
  </si>
  <si>
    <t>Xã Phổ An</t>
  </si>
  <si>
    <t>Xã Phổ Thuận</t>
  </si>
  <si>
    <t>Phường Phổ Văn</t>
  </si>
  <si>
    <t>Phường Phổ Quang</t>
  </si>
  <si>
    <t>Xã Phổ Phong</t>
  </si>
  <si>
    <t>Xã Phổ Nhơn</t>
  </si>
  <si>
    <t>Phường Phổ Hòa</t>
  </si>
  <si>
    <t>Phường Phổ Ninh</t>
  </si>
  <si>
    <t>Phường Phổ Minh</t>
  </si>
  <si>
    <t>Phường Phổ Vinh</t>
  </si>
  <si>
    <t>Xã Phổ Khánh</t>
  </si>
  <si>
    <t>Xã Phổ Cường</t>
  </si>
  <si>
    <t>Phường Phổ Thạnh</t>
  </si>
  <si>
    <t>Xã Phổ Châu</t>
  </si>
  <si>
    <t>Xã Thắng Lợi</t>
  </si>
  <si>
    <t>Xã Đức Nhuận</t>
  </si>
  <si>
    <t>Xã Đức Hiệp</t>
  </si>
  <si>
    <t>Xã Đức Chánh</t>
  </si>
  <si>
    <t>Xã Đức Thạnh</t>
  </si>
  <si>
    <t>Xã Đức Minh</t>
  </si>
  <si>
    <t>Xã Đức Hòa</t>
  </si>
  <si>
    <t xml:space="preserve">Xã Đức Phú </t>
  </si>
  <si>
    <t>Xã Đức Tân</t>
  </si>
  <si>
    <t>Thị trấn Mộ Đức</t>
  </si>
  <si>
    <t>Xã Đức Phong</t>
  </si>
  <si>
    <t>Xã Đức Lân</t>
  </si>
  <si>
    <t>Xã Nghĩa Trung</t>
  </si>
  <si>
    <t>Thị trấn La Hà</t>
  </si>
  <si>
    <t>Xã Nghĩa Hòa</t>
  </si>
  <si>
    <t>Xã Nghĩa Thương</t>
  </si>
  <si>
    <t>Xã Nghĩa Hiệp</t>
  </si>
  <si>
    <t>Thị trấn Sông Vệ</t>
  </si>
  <si>
    <t>Xã Nghĩa Phương</t>
  </si>
  <si>
    <t>Xã Nghĩa Thuận</t>
  </si>
  <si>
    <t xml:space="preserve">Xã Nghĩa Kỳ </t>
  </si>
  <si>
    <t>Xã Nghĩa Điền</t>
  </si>
  <si>
    <t>Xã Nghĩa Sơn</t>
  </si>
  <si>
    <t>Xã Nghĩa Lâm</t>
  </si>
  <si>
    <t>Xã Nghĩa Thắng</t>
  </si>
  <si>
    <t>Xã Hành Thuận</t>
  </si>
  <si>
    <t>Thị Trấn Chợ Chùa</t>
  </si>
  <si>
    <t>Xã Hành Trung</t>
  </si>
  <si>
    <t>Xã Hành Đức</t>
  </si>
  <si>
    <t>Xã Hành Phước</t>
  </si>
  <si>
    <t>Xã Hành Thịnh</t>
  </si>
  <si>
    <t>Xã Hành Thiện</t>
  </si>
  <si>
    <t>Xã Hành Tín Tây</t>
  </si>
  <si>
    <t>Xã Hành Tín Đông</t>
  </si>
  <si>
    <t>Xã Hành Dũng</t>
  </si>
  <si>
    <t>Xã Hành Nhân</t>
  </si>
  <si>
    <t>Xã Hành Minh</t>
  </si>
  <si>
    <t>Thị trấn Trà Xuân</t>
  </si>
  <si>
    <t>Xã Trà Thủy</t>
  </si>
  <si>
    <t>Xã Trà Sơn</t>
  </si>
  <si>
    <t>Xã Trà Bình</t>
  </si>
  <si>
    <t>Xã Trà Phú</t>
  </si>
  <si>
    <t>Xã Trà Giang</t>
  </si>
  <si>
    <t>Xã Trà Phong</t>
  </si>
  <si>
    <t>Xã Trà Xinh</t>
  </si>
  <si>
    <t>Xã Sơn Trà</t>
  </si>
  <si>
    <t>Xã Trà Tân</t>
  </si>
  <si>
    <t>Xã Trà Bùi</t>
  </si>
  <si>
    <t>Xã Trà Lâm</t>
  </si>
  <si>
    <t>Xã Trà Hiệp</t>
  </si>
  <si>
    <t>Xã Trà Thanh</t>
  </si>
  <si>
    <t>Xã Trà Tây</t>
  </si>
  <si>
    <t>Xã Hương Trà</t>
  </si>
  <si>
    <t>Xã Sơn Hạ</t>
  </si>
  <si>
    <t>Xã Sơn Nham</t>
  </si>
  <si>
    <t>Xã Sơn Thành</t>
  </si>
  <si>
    <t>Xã Sơn Giang</t>
  </si>
  <si>
    <t>Xã Sơn Linh</t>
  </si>
  <si>
    <t>Xã Sơn Cao</t>
  </si>
  <si>
    <t>Thị trấn Di Lăng</t>
  </si>
  <si>
    <t>Xã Sơn Bao</t>
  </si>
  <si>
    <t>Xã Sơn Thượng</t>
  </si>
  <si>
    <t>Xã Sơn Trung</t>
  </si>
  <si>
    <t>Xã Sơn Hải</t>
  </si>
  <si>
    <t>Xã Sơn Thủy</t>
  </si>
  <si>
    <t>Xã Sơn Kỳ</t>
  </si>
  <si>
    <t>Xã Sơn Ba</t>
  </si>
  <si>
    <t>Xã Sơn Long</t>
  </si>
  <si>
    <t xml:space="preserve">Xã Sơn Tân </t>
  </si>
  <si>
    <t>Xã Sơn Dung</t>
  </si>
  <si>
    <t>Xã Sơn Mùa</t>
  </si>
  <si>
    <t>Xã Sơn Liên</t>
  </si>
  <si>
    <t>Xã Sơn Bua</t>
  </si>
  <si>
    <t>Xã Sơn Tinh</t>
  </si>
  <si>
    <t>Xã Sơn Lập</t>
  </si>
  <si>
    <t>Xã Sơn Màu</t>
  </si>
  <si>
    <t>Xã Ba Vì</t>
  </si>
  <si>
    <t>Xã Ba Tiêu</t>
  </si>
  <si>
    <t>Xã Ba Ngạc</t>
  </si>
  <si>
    <t>Xã Ba Tô</t>
  </si>
  <si>
    <t>Xã Ba Nam</t>
  </si>
  <si>
    <t>Xã Ba Lế</t>
  </si>
  <si>
    <t>Thị trấn Ba Tơ</t>
  </si>
  <si>
    <t>Xã Ba Bích</t>
  </si>
  <si>
    <t>Xã Ba Cung</t>
  </si>
  <si>
    <t>Xã Ba Dinh</t>
  </si>
  <si>
    <t>Xã Ba Giang</t>
  </si>
  <si>
    <t>Xã Ba Vinh</t>
  </si>
  <si>
    <t>Xã Ba Điền</t>
  </si>
  <si>
    <t>Xã Ba Động</t>
  </si>
  <si>
    <t>Xã Ba Thành</t>
  </si>
  <si>
    <t>Xã Ba Liên</t>
  </si>
  <si>
    <t>Xã Ba Trang</t>
  </si>
  <si>
    <t>Xã Ba Khâm</t>
  </si>
  <si>
    <t>Xã Ba Xa</t>
  </si>
  <si>
    <t>Xã Long Hiệp</t>
  </si>
  <si>
    <t>Xã Thanh An</t>
  </si>
  <si>
    <t>Xã Long Môn</t>
  </si>
  <si>
    <t>Xã Long Mai</t>
  </si>
  <si>
    <t xml:space="preserve">Xã Long Sơn </t>
  </si>
  <si>
    <t>Huyện Lý Sơn</t>
  </si>
  <si>
    <t>Thành phố Quảng Ngãi</t>
  </si>
  <si>
    <t>Huyện Bình Sơn</t>
  </si>
  <si>
    <t>Huyện Sơn Tịnh</t>
  </si>
  <si>
    <t>Thị xã Đức Phổ</t>
  </si>
  <si>
    <t>Huyện Mộ Đức</t>
  </si>
  <si>
    <t>Huyện Tư Nghĩa</t>
  </si>
  <si>
    <t>Huyện Nghĩa Hành</t>
  </si>
  <si>
    <t>Huyện Trà Bồng</t>
  </si>
  <si>
    <t>Huyện Sơn Hà</t>
  </si>
  <si>
    <t>Huyện Sơn Tây</t>
  </si>
  <si>
    <t>Huyện Ba Tơ</t>
  </si>
  <si>
    <t>Huyện Minh Long</t>
  </si>
  <si>
    <t>HĐND thành phố Quảng Ngãi</t>
  </si>
  <si>
    <t>HĐND huyện Bình Sơn</t>
  </si>
  <si>
    <t>HĐND huyện Sơn Tịnh</t>
  </si>
  <si>
    <t>HĐND thị xã Đức Phổ</t>
  </si>
  <si>
    <t>HĐND huyện Mộ Đức</t>
  </si>
  <si>
    <t>HĐND huyện Tư Nghĩa</t>
  </si>
  <si>
    <t>HĐND huyện Nghĩa Hành</t>
  </si>
  <si>
    <t>HĐND huyện Trà Bồng</t>
  </si>
  <si>
    <t>HĐND huyện Sơn Hà</t>
  </si>
  <si>
    <t>HĐND huyện Sơn Tây</t>
  </si>
  <si>
    <t>HĐND huyện Ba Tơ</t>
  </si>
  <si>
    <t>HĐND xã Ba Xa</t>
  </si>
  <si>
    <t>HĐND huyện Minh Long</t>
  </si>
  <si>
    <t>HĐND huyện Lý Sơn</t>
  </si>
  <si>
    <t>HĐND TỈNH QUẢNG NGÃI</t>
  </si>
  <si>
    <t>HĐND xã Tịnh Khê</t>
  </si>
  <si>
    <t>HĐND xã Tịnh Long</t>
  </si>
  <si>
    <t>HĐND xã Tịnh Thiện</t>
  </si>
  <si>
    <t>HĐND xã Tịnh Châu</t>
  </si>
  <si>
    <t>HĐND xã Tịnh Kỳ</t>
  </si>
  <si>
    <t>HĐND xã Tịnh Ấn Tây</t>
  </si>
  <si>
    <t>HĐND xã Tịnh Ấn Đông</t>
  </si>
  <si>
    <t>HĐND xã Tịnh An</t>
  </si>
  <si>
    <t>HĐND xã An Phú</t>
  </si>
  <si>
    <t>HĐND xã Nghĩa Hà</t>
  </si>
  <si>
    <t>HĐND xã Nghĩa Dõng</t>
  </si>
  <si>
    <t>HĐND xã Nghĩa Dũng</t>
  </si>
  <si>
    <t>HĐND xã Tịnh Hòa</t>
  </si>
  <si>
    <t>HĐND xã Bình Minh</t>
  </si>
  <si>
    <t>HĐND xã Bình An</t>
  </si>
  <si>
    <t>HĐND xã Bình Khương</t>
  </si>
  <si>
    <t>HĐND xã Bình Chương</t>
  </si>
  <si>
    <t>HĐND xã Bình Mỹ</t>
  </si>
  <si>
    <t>HĐND xã Bình Thạnh</t>
  </si>
  <si>
    <t xml:space="preserve">HĐND xã Bình Chánh </t>
  </si>
  <si>
    <t>HĐND xã Bình Dương</t>
  </si>
  <si>
    <t>HĐND xã Bình Nguyên</t>
  </si>
  <si>
    <t>HĐND xã Bình Trung</t>
  </si>
  <si>
    <t>HĐND xã Bình Long</t>
  </si>
  <si>
    <t>HĐND xã Bình Thuận</t>
  </si>
  <si>
    <t>HĐND thị trấn Châu Ổ</t>
  </si>
  <si>
    <t>HĐND xã Bình Đông</t>
  </si>
  <si>
    <t>HĐND xã Bình Trị</t>
  </si>
  <si>
    <t>HĐND xã Bình Hải</t>
  </si>
  <si>
    <t>HĐND xã Bình Hòa</t>
  </si>
  <si>
    <t>HĐND xã Bình Phước</t>
  </si>
  <si>
    <t>HĐND xã Bình Hiệp</t>
  </si>
  <si>
    <t>HĐND xã Bình Thanh</t>
  </si>
  <si>
    <t>HĐND xã Bình Tân Phú</t>
  </si>
  <si>
    <t>HĐND xã Bình Châu</t>
  </si>
  <si>
    <t>HĐND xã Tịnh Giang</t>
  </si>
  <si>
    <t>HĐND xã Tịnh Đông</t>
  </si>
  <si>
    <t>HĐND xã Tịnh Minh</t>
  </si>
  <si>
    <t>HĐND xã Tịnh Bắc</t>
  </si>
  <si>
    <t>HĐND xã Tịnh Hiệp</t>
  </si>
  <si>
    <t>HĐND xã Tịnh Trà</t>
  </si>
  <si>
    <t>HĐND xã Tịnh Bình</t>
  </si>
  <si>
    <t>HĐND xã Tịnh Sơn</t>
  </si>
  <si>
    <t>HĐND thị trấn Tịnh Hà</t>
  </si>
  <si>
    <t>HĐND xã Tịnh Phong</t>
  </si>
  <si>
    <t>HĐND xã Tịnh Thọ</t>
  </si>
  <si>
    <t>HĐND xã Phổ An</t>
  </si>
  <si>
    <t>HĐND xã Phổ Thuận</t>
  </si>
  <si>
    <t>HĐND xã Phổ Phong</t>
  </si>
  <si>
    <t>HĐND xã Phổ Nhơn</t>
  </si>
  <si>
    <t>HĐND xã Phổ Khánh</t>
  </si>
  <si>
    <t>HĐND xã Phổ Cường</t>
  </si>
  <si>
    <t>HĐND xã Phổ Châu</t>
  </si>
  <si>
    <t>HĐND xã Thắng Lợi</t>
  </si>
  <si>
    <t>HĐND xã Đức Nhuận</t>
  </si>
  <si>
    <t>HĐND xã Đức Hiệp</t>
  </si>
  <si>
    <t>HĐND xã Đức Chánh</t>
  </si>
  <si>
    <t>HĐND xã Đức Thạnh</t>
  </si>
  <si>
    <t>HĐND xã Đức Minh</t>
  </si>
  <si>
    <t>HĐND xã Đức Hòa</t>
  </si>
  <si>
    <t xml:space="preserve">HĐND xã Đức Phú </t>
  </si>
  <si>
    <t>HĐND xã Đức Tân</t>
  </si>
  <si>
    <t>HĐND thị trấn Mộ Đức</t>
  </si>
  <si>
    <t>HĐND xã Đức Phong</t>
  </si>
  <si>
    <t>HĐND xã Đức Lân</t>
  </si>
  <si>
    <t>HĐND xã Nghĩa Trung</t>
  </si>
  <si>
    <t>HĐND thị trấn La Hà</t>
  </si>
  <si>
    <t>HĐND xã Nghĩa Hòa</t>
  </si>
  <si>
    <t>HĐND xã Nghĩa Thương</t>
  </si>
  <si>
    <t>HĐND xã Nghĩa Hiệp</t>
  </si>
  <si>
    <t>HĐND thị trấn Sông Vệ</t>
  </si>
  <si>
    <t>HĐND xã Nghĩa Phương</t>
  </si>
  <si>
    <t>HĐND xã Nghĩa Thuận</t>
  </si>
  <si>
    <t xml:space="preserve">HĐND xã Nghĩa Kỳ </t>
  </si>
  <si>
    <t>HĐND xã Nghĩa Điền</t>
  </si>
  <si>
    <t>HĐND xã Nghĩa Sơn</t>
  </si>
  <si>
    <t>HĐND xã Nghĩa Lâm</t>
  </si>
  <si>
    <t>HĐND xã Nghĩa Thắng</t>
  </si>
  <si>
    <t>HĐND xã Hành Thuận</t>
  </si>
  <si>
    <t>HĐND thị Trấn Chợ Chùa</t>
  </si>
  <si>
    <t>HĐND xã Hành Trung</t>
  </si>
  <si>
    <t>HĐND xã Hành Đức</t>
  </si>
  <si>
    <t>HĐND xã Hành Phước</t>
  </si>
  <si>
    <t>HĐND xã Hành Thịnh</t>
  </si>
  <si>
    <t>HĐND xã Hành Thiện</t>
  </si>
  <si>
    <t>HĐND xã Hành Tín Tây</t>
  </si>
  <si>
    <t>HĐND xã Hành Tín Đông</t>
  </si>
  <si>
    <t>HĐND xã Hành Dũng</t>
  </si>
  <si>
    <t>HĐND xã Hành Nhân</t>
  </si>
  <si>
    <t>HĐND xã Hành Minh</t>
  </si>
  <si>
    <t>HĐND thị trấn Trà Xuân</t>
  </si>
  <si>
    <t>HĐND xã Trà Thủy</t>
  </si>
  <si>
    <t>HĐND xã Trà Sơn</t>
  </si>
  <si>
    <t>HĐND xã Trà Bình</t>
  </si>
  <si>
    <t>HĐND xã Trà Phú</t>
  </si>
  <si>
    <t>HĐND xã Trà Giang</t>
  </si>
  <si>
    <t>HĐND xã Trà Phong</t>
  </si>
  <si>
    <t>HĐND xã Trà Xinh</t>
  </si>
  <si>
    <t>HĐND xã Sơn Trà</t>
  </si>
  <si>
    <t>HĐND xã Trà Lâm</t>
  </si>
  <si>
    <t>HĐND xã Trà Hiệp</t>
  </si>
  <si>
    <t>HĐND xã Trà Thanh</t>
  </si>
  <si>
    <t>HĐND xã Trà Tân</t>
  </si>
  <si>
    <t>HĐND xã Trà Tây</t>
  </si>
  <si>
    <t>HĐND xã Hương Trà</t>
  </si>
  <si>
    <t>HĐND xã Trà Bùi</t>
  </si>
  <si>
    <t>HĐND xã Sơn Hạ</t>
  </si>
  <si>
    <t>HĐND xã Sơn Nham</t>
  </si>
  <si>
    <t>HĐND xã Sơn Thành</t>
  </si>
  <si>
    <t>HĐND xã Sơn Giang</t>
  </si>
  <si>
    <t>HĐND xã Sơn Linh</t>
  </si>
  <si>
    <t>HĐND xã Sơn Cao</t>
  </si>
  <si>
    <t>HĐND thị trấn Di Lăng</t>
  </si>
  <si>
    <t>HĐND xã Sơn Bao</t>
  </si>
  <si>
    <t>HĐND xã Sơn Thượng</t>
  </si>
  <si>
    <t>HĐND xã Sơn Trung</t>
  </si>
  <si>
    <t>HĐND xã Sơn Hải</t>
  </si>
  <si>
    <t>HĐND xã Sơn Thủy</t>
  </si>
  <si>
    <t>HĐND xã Sơn Kỳ</t>
  </si>
  <si>
    <t>HĐND xã Sơn Ba</t>
  </si>
  <si>
    <t>HĐND xã Sơn Long</t>
  </si>
  <si>
    <t xml:space="preserve">HĐND xã Sơn Tân </t>
  </si>
  <si>
    <t>HĐND xã Sơn Dung</t>
  </si>
  <si>
    <t>HĐND xã Sơn Mùa</t>
  </si>
  <si>
    <t>HĐND xã Sơn Liên</t>
  </si>
  <si>
    <t>HĐND xã Sơn Bua</t>
  </si>
  <si>
    <t>HĐND xã Sơn Tinh</t>
  </si>
  <si>
    <t>HĐND xã Sơn Lập</t>
  </si>
  <si>
    <t>HĐND xã Sơn Màu</t>
  </si>
  <si>
    <t>HĐND xã Ba Vì</t>
  </si>
  <si>
    <t>HĐND xã Ba Tiêu</t>
  </si>
  <si>
    <t>HĐND xã Ba Ngạc</t>
  </si>
  <si>
    <t>HĐND xã Ba Tô</t>
  </si>
  <si>
    <t>HĐND xã Ba Nam</t>
  </si>
  <si>
    <t>HĐND xã Ba Lế</t>
  </si>
  <si>
    <t>HĐND thị trấn Ba Tơ</t>
  </si>
  <si>
    <t>HĐND xã Ba Bích</t>
  </si>
  <si>
    <t>HĐND xã Ba Cung</t>
  </si>
  <si>
    <t>HĐND xã Ba Dinh</t>
  </si>
  <si>
    <t>HĐND xã Ba Giang</t>
  </si>
  <si>
    <t>HĐND xã Ba Vinh</t>
  </si>
  <si>
    <t>HĐND xã Ba Điền</t>
  </si>
  <si>
    <t>HĐND xã Ba Động</t>
  </si>
  <si>
    <t>HĐND xã Ba Thành</t>
  </si>
  <si>
    <t>HĐND xã Ba Liên</t>
  </si>
  <si>
    <t>HĐND xã Ba Trang</t>
  </si>
  <si>
    <t>HĐND xã Ba Khâm</t>
  </si>
  <si>
    <t>HĐND xã Long Hiệp</t>
  </si>
  <si>
    <t>HĐND xã Thanh An</t>
  </si>
  <si>
    <t>HĐND xã Long Môn</t>
  </si>
  <si>
    <t>HĐND xã Long Mai</t>
  </si>
  <si>
    <t xml:space="preserve">HĐND xã Long Sơn </t>
  </si>
  <si>
    <t>HĐND phường Trương Quang Trọng</t>
  </si>
  <si>
    <t>HĐND phường Trần Hưng Đạo</t>
  </si>
  <si>
    <t>HĐND phường Nguyễn Nghiêm</t>
  </si>
  <si>
    <t>HĐND phường Chánh Lộ</t>
  </si>
  <si>
    <t>HĐND phường Nghĩa Chánh</t>
  </si>
  <si>
    <t>HĐND phường Lê Hồng Phong</t>
  </si>
  <si>
    <t>HĐND phường Trần Phú</t>
  </si>
  <si>
    <t>HĐND phường Quảng Phú</t>
  </si>
  <si>
    <t>HĐND phường Nghĩa Lộ</t>
  </si>
  <si>
    <t>HĐND phường Phổ Văn</t>
  </si>
  <si>
    <t>HĐND phường Phổ Quang</t>
  </si>
  <si>
    <t>HĐND phường Phổ Hòa</t>
  </si>
  <si>
    <t>HĐND phường Phổ Ninh</t>
  </si>
  <si>
    <t>HĐND phường Phổ Minh</t>
  </si>
  <si>
    <t>HĐND phường Phổ Vinh</t>
  </si>
  <si>
    <t>HĐND phường Phổ Thạnh</t>
  </si>
  <si>
    <t xml:space="preserve">PHỤ LỤC </t>
  </si>
  <si>
    <t>I. TỔNG HỢP KẾT QUẢ LẤY Ý KIẾN CỬ TRI</t>
  </si>
  <si>
    <t>1. Kết quả lấy ý kiến cử tri về sắp xếp ĐVHC cấp xã năm 2025 của tỉnh Quảng Ngãi</t>
  </si>
  <si>
    <t>2. Kết quả lấy ý kiến cử tri về sắp xếp ĐVHC cấp xã năm 2025 của tỉnh Kon Tum</t>
  </si>
  <si>
    <t>TỈNH KON TUM</t>
  </si>
  <si>
    <t>Xã Ia Dom</t>
  </si>
  <si>
    <t>Huyện Ia H,Drai</t>
  </si>
  <si>
    <t>Xã Ia Tơi</t>
  </si>
  <si>
    <t>Xã Đăk Kôi</t>
  </si>
  <si>
    <t>Huyện Kon Rẫy</t>
  </si>
  <si>
    <t>Xã Đăk Tơ Lung</t>
  </si>
  <si>
    <t>Xã Đăk Tờ Re</t>
  </si>
  <si>
    <t>Xã Đăk Ruồng</t>
  </si>
  <si>
    <t>Xã Tân Lập</t>
  </si>
  <si>
    <t>Thị trấn Đăk Rve</t>
  </si>
  <si>
    <t>Xã Đăk Pne</t>
  </si>
  <si>
    <t>Thị trấn Măng Đen</t>
  </si>
  <si>
    <t>Huyện Kon Plông</t>
  </si>
  <si>
    <t>Xã Măng Cành</t>
  </si>
  <si>
    <t>Xã Đăk Tăng</t>
  </si>
  <si>
    <t>Xã Măng Bút</t>
  </si>
  <si>
    <t>Xã Đăk Nên</t>
  </si>
  <si>
    <t>Xã Đăk Ring</t>
  </si>
  <si>
    <t>Xã Ngọk Tem</t>
  </si>
  <si>
    <t>Xã Hiếu</t>
  </si>
  <si>
    <t>Xã Pờ Ê</t>
  </si>
  <si>
    <t>Xã Đăk Sao</t>
  </si>
  <si>
    <t>Huyện Tu Mơ Rông</t>
  </si>
  <si>
    <t>xã Đăk Na</t>
  </si>
  <si>
    <t>Xã Đăk Tờ Kan</t>
  </si>
  <si>
    <t>xã Đăk Rơ Ông</t>
  </si>
  <si>
    <t>Xã Đăk Hà</t>
  </si>
  <si>
    <t>xã Tu Mơ Rông</t>
  </si>
  <si>
    <t>Xã Măng Ri</t>
  </si>
  <si>
    <t>xã Tê Xăng</t>
  </si>
  <si>
    <t>Xã Ngọk Lây</t>
  </si>
  <si>
    <t>xã  Văn Xuôi</t>
  </si>
  <si>
    <t>Xã Ngọk Yêu</t>
  </si>
  <si>
    <t>Xã Ngọk Tụ</t>
  </si>
  <si>
    <t>Huyện Đăk Tô</t>
  </si>
  <si>
    <t>Xã Đăk Rơ Nga</t>
  </si>
  <si>
    <t>Xã Diên Bình</t>
  </si>
  <si>
    <t>Xã Pô Kô</t>
  </si>
  <si>
    <t>Xã Tân Cảnh</t>
  </si>
  <si>
    <t>Thị trấn Đăk Tô</t>
  </si>
  <si>
    <t>Xã Kon Đào</t>
  </si>
  <si>
    <t>Xã Đăk Trăm</t>
  </si>
  <si>
    <t>Xã Văn Lem</t>
  </si>
  <si>
    <t xml:space="preserve">Xã Đăk Pxi </t>
  </si>
  <si>
    <t>Huyện Đăk Hà</t>
  </si>
  <si>
    <t xml:space="preserve">Xã Đăk Long </t>
  </si>
  <si>
    <t xml:space="preserve">Xã Đăk Mar </t>
  </si>
  <si>
    <t xml:space="preserve">Xã Đăk Hring </t>
  </si>
  <si>
    <t>Xã Đăk Ui</t>
  </si>
  <si>
    <t xml:space="preserve">Xã Đăk Ngọk </t>
  </si>
  <si>
    <t xml:space="preserve">Xã Ngọk Réo </t>
  </si>
  <si>
    <t xml:space="preserve">Xã Ngọk Wang </t>
  </si>
  <si>
    <t xml:space="preserve">Thị trấn Đăk Hà </t>
  </si>
  <si>
    <t xml:space="preserve">Xã Hà Mòn </t>
  </si>
  <si>
    <t xml:space="preserve">Xã Đăk La </t>
  </si>
  <si>
    <t>Xã Đăk Choong</t>
  </si>
  <si>
    <t>Huyện Đăk Glei</t>
  </si>
  <si>
    <t>xã Xốp</t>
  </si>
  <si>
    <t>Xã Mường Hoong</t>
  </si>
  <si>
    <t>xã Ngọc Linh</t>
  </si>
  <si>
    <t>Xã Đăk Man</t>
  </si>
  <si>
    <t>xã Đăk Plô</t>
  </si>
  <si>
    <t>Xã Đăk Nhoong</t>
  </si>
  <si>
    <t>Thị trấn Đăk Glei</t>
  </si>
  <si>
    <t>xã Đăk Pék</t>
  </si>
  <si>
    <t>Xã Đăk Kroong</t>
  </si>
  <si>
    <t>xã Đăk Môn</t>
  </si>
  <si>
    <t>Thị trấn Sa Thầy</t>
  </si>
  <si>
    <t>Huyện Sa Thầy</t>
  </si>
  <si>
    <t>Xã Sa Sơn</t>
  </si>
  <si>
    <t>Xã Sa Nhơn</t>
  </si>
  <si>
    <t>Xã Sa Bình</t>
  </si>
  <si>
    <t>Xã Sa Nghĩa</t>
  </si>
  <si>
    <t>Xã Hơ Moong</t>
  </si>
  <si>
    <t>Xã Ya Ly</t>
  </si>
  <si>
    <t>Xã Ya Tăng</t>
  </si>
  <si>
    <t>Xã Ya Xiêr</t>
  </si>
  <si>
    <t>Xã Đăk Ang</t>
  </si>
  <si>
    <t>Huyện Ngọc Hồi</t>
  </si>
  <si>
    <t>Xã Đăk Dục</t>
  </si>
  <si>
    <t>xã Đăk Nông</t>
  </si>
  <si>
    <t>Thị trấn Plei Kần</t>
  </si>
  <si>
    <t>Xã Đăk Xú</t>
  </si>
  <si>
    <t>Xã Pờ Y</t>
  </si>
  <si>
    <t>Xã Đăk Kan</t>
  </si>
  <si>
    <t>Xã Sa Loong</t>
  </si>
  <si>
    <t>Phường Quyết Thắng</t>
  </si>
  <si>
    <t>TP. Kon Tum</t>
  </si>
  <si>
    <t>Phường Quang Trung</t>
  </si>
  <si>
    <t>Phường Thống Nhất</t>
  </si>
  <si>
    <t>Phường Thắng Lợi</t>
  </si>
  <si>
    <t>Phường Trường Chinh</t>
  </si>
  <si>
    <t>Phường Ngô Mây</t>
  </si>
  <si>
    <t>Phường Duy Tân</t>
  </si>
  <si>
    <t>Xã Đăk Cấm</t>
  </si>
  <si>
    <t>Phường Nguyễn Trãi</t>
  </si>
  <si>
    <t>Phường Lê Lợi</t>
  </si>
  <si>
    <t>Xã Kroong</t>
  </si>
  <si>
    <t>Xã Ngok Bay</t>
  </si>
  <si>
    <t>Xã Vinh Quang</t>
  </si>
  <si>
    <t>Xã Đak Năng</t>
  </si>
  <si>
    <t>Xã Ia Chim</t>
  </si>
  <si>
    <t>Xã Đoàn Kết</t>
  </si>
  <si>
    <t>Xã Đăk Blà</t>
  </si>
  <si>
    <t>Xã Đăk Rơ Wa</t>
  </si>
  <si>
    <t>Xã Chư Hreng</t>
  </si>
  <si>
    <t>Xã Hòa Bình</t>
  </si>
  <si>
    <t>1. Kết quả biểu quyết về chủ trương sắp xếp ĐVHCcấp xã năm 2025 của tỉnh Quảng Ngãi</t>
  </si>
  <si>
    <t>HĐND TỈNH KON TUM</t>
  </si>
  <si>
    <t>HĐND huyện Đăk Glei</t>
  </si>
  <si>
    <t>HĐND huyện Kon Plông</t>
  </si>
  <si>
    <t>HĐND huyện Tu Mơ Rông</t>
  </si>
  <si>
    <t>HĐND huyện Sa Thầy</t>
  </si>
  <si>
    <t>HĐND huyện Ngọc Hồi</t>
  </si>
  <si>
    <t>HĐND huyện Kon Rẫy</t>
  </si>
  <si>
    <t>HĐND huyện Ia H'Drai</t>
  </si>
  <si>
    <t xml:space="preserve">HĐND huyện Đăk Hà </t>
  </si>
  <si>
    <t>HĐND huyện Đăk Tô</t>
  </si>
  <si>
    <t>HĐND thành phố Kon Tum</t>
  </si>
  <si>
    <t>HĐND xã Đăk Choong</t>
  </si>
  <si>
    <t>HĐND xã Xốp</t>
  </si>
  <si>
    <t>HĐND xã Mường Hoong</t>
  </si>
  <si>
    <t>HĐND xã Ngọc Linh</t>
  </si>
  <si>
    <t>HĐND xã Đăk Nhoong</t>
  </si>
  <si>
    <t>HĐND xã Đăk Plô</t>
  </si>
  <si>
    <t>HĐND xã Đăk Man</t>
  </si>
  <si>
    <t>HĐND Thị trấn Đăk Glei</t>
  </si>
  <si>
    <t>HĐND xã Đăk Pék</t>
  </si>
  <si>
    <t>HĐND xã Đăk Môn</t>
  </si>
  <si>
    <t>HĐND xã Đăk Kroong</t>
  </si>
  <si>
    <t>HĐND thị trấn Măng Đen</t>
  </si>
  <si>
    <t>HĐND xã Măng Cành</t>
  </si>
  <si>
    <t>HĐND xã Đăk Tăng</t>
  </si>
  <si>
    <t>HĐND xã Đăk Nên</t>
  </si>
  <si>
    <t>HĐND xã Đăk Ring</t>
  </si>
  <si>
    <t>HĐND xã Măng Bút</t>
  </si>
  <si>
    <t>HĐND xã Ngọk Tem</t>
  </si>
  <si>
    <t>HĐND xã Hiếu</t>
  </si>
  <si>
    <t>HĐND xã Pờ Ê</t>
  </si>
  <si>
    <t>HĐND xã Đăk Sao</t>
  </si>
  <si>
    <t xml:space="preserve"> Huyện Tu Mơ Rông</t>
  </si>
  <si>
    <t>HĐND xã Đăk Na</t>
  </si>
  <si>
    <t>HĐND xã Đăk Tờ Kan</t>
  </si>
  <si>
    <t>HĐND xã Đăk Rơ Ông</t>
  </si>
  <si>
    <t>HĐND xã Đăk Hà</t>
  </si>
  <si>
    <t>HĐND xã Tu Mơ Rông</t>
  </si>
  <si>
    <t>HĐND xã Măng Ri</t>
  </si>
  <si>
    <t>HĐND xã Tê Xăng</t>
  </si>
  <si>
    <t>HĐND xã Ngọk Lây</t>
  </si>
  <si>
    <t>HĐND xã  Văn Xuôi</t>
  </si>
  <si>
    <t>HĐND xã Ngọk Yêu</t>
  </si>
  <si>
    <t>HĐND thị trấn Sa Thầy</t>
  </si>
  <si>
    <t>HĐND xã Sa Sơn</t>
  </si>
  <si>
    <t>HĐND xã Sa Nhơn</t>
  </si>
  <si>
    <t>HĐND xã Sa Bình</t>
  </si>
  <si>
    <t>HĐND xã Sa Nghĩa</t>
  </si>
  <si>
    <t>HĐND xã Hơ Moong</t>
  </si>
  <si>
    <t>HĐND xã Ya Ly</t>
  </si>
  <si>
    <t>HĐND xã Ya Tăng</t>
  </si>
  <si>
    <t>HĐND xã Ya Xiêr</t>
  </si>
  <si>
    <t>HĐND xã Đăk Dục</t>
  </si>
  <si>
    <t>HĐND xã Đăk Nông</t>
  </si>
  <si>
    <t>HĐND xã Đăk Ang</t>
  </si>
  <si>
    <t>HĐND xã Pờ Y</t>
  </si>
  <si>
    <t>HĐND xã Đăk Xú</t>
  </si>
  <si>
    <t>HĐND thị trấn Plei Kần</t>
  </si>
  <si>
    <t>HĐND xã Sa Loong</t>
  </si>
  <si>
    <t>HĐND xã Đăk Kan</t>
  </si>
  <si>
    <t>HĐND xã Đăk Kôi</t>
  </si>
  <si>
    <t>HĐND xã Đăk Tơ Lung</t>
  </si>
  <si>
    <t>HĐND xã Đăk Tờ Re</t>
  </si>
  <si>
    <t>HĐND xã Đăk Ruồng</t>
  </si>
  <si>
    <t>HĐND xã Tân Lập</t>
  </si>
  <si>
    <t>HĐND thị trấn Đăk Rve</t>
  </si>
  <si>
    <t>HĐND xã Đăk Pne</t>
  </si>
  <si>
    <t>HĐND xã Ia Tơi</t>
  </si>
  <si>
    <t>Huyện Ia H'Drai</t>
  </si>
  <si>
    <t>HĐND xã Ia Dom</t>
  </si>
  <si>
    <t xml:space="preserve">HĐND xã Đăk Pxi </t>
  </si>
  <si>
    <t xml:space="preserve">HĐND xã Đăk Long </t>
  </si>
  <si>
    <t xml:space="preserve">HĐND xã Đăk Hring </t>
  </si>
  <si>
    <t>HĐND xã Đăk Mar</t>
  </si>
  <si>
    <t xml:space="preserve">HĐND xã Đăk Ngọk </t>
  </si>
  <si>
    <t>HĐND xã Đăk Ui</t>
  </si>
  <si>
    <t xml:space="preserve">HĐND xã Ngọk Wang </t>
  </si>
  <si>
    <t xml:space="preserve">HĐND xã Ngọk Réo </t>
  </si>
  <si>
    <t xml:space="preserve">HĐND xã Đăk La </t>
  </si>
  <si>
    <t xml:space="preserve">HĐND xã Hà Mòn </t>
  </si>
  <si>
    <t xml:space="preserve">HĐND thị trấn Đăk Hà </t>
  </si>
  <si>
    <t>HĐND xã Ngọk Tụ</t>
  </si>
  <si>
    <t>HĐND xã Đăk Rơ Nga</t>
  </si>
  <si>
    <t>HĐND xã Diên Bình</t>
  </si>
  <si>
    <t>HĐND xã Pô Kô</t>
  </si>
  <si>
    <t>HĐND xã Tân Cảnh</t>
  </si>
  <si>
    <t>HĐND thị trấn Đăk Tô</t>
  </si>
  <si>
    <t>HĐND xã Kon Đào</t>
  </si>
  <si>
    <t>HĐND xã Đăk Trăm</t>
  </si>
  <si>
    <t>HĐND xã Văn Lem</t>
  </si>
  <si>
    <t>HĐND phường Quyết Thắng</t>
  </si>
  <si>
    <t>Tp Kon Tum</t>
  </si>
  <si>
    <t>HĐND phường Quang Trung</t>
  </si>
  <si>
    <t>HĐND phường Thống Nhất</t>
  </si>
  <si>
    <t>HĐND phường Thắng Lợi</t>
  </si>
  <si>
    <t>HĐND phường Trường Chinh</t>
  </si>
  <si>
    <t>HĐND phường Ngô Mây</t>
  </si>
  <si>
    <t>HĐND phường Duy Tân</t>
  </si>
  <si>
    <t>HĐND xã Đăk Cấm</t>
  </si>
  <si>
    <t>HĐND phường Nguyễn Trãi</t>
  </si>
  <si>
    <t>HĐND phường Lê Lợi</t>
  </si>
  <si>
    <t>HĐND xã Kroong</t>
  </si>
  <si>
    <t>HĐND xã Ngok Bay</t>
  </si>
  <si>
    <t>HĐND xã Vinh Quang</t>
  </si>
  <si>
    <t>HĐND xã Đak Năng</t>
  </si>
  <si>
    <t>HĐND xã Ia Chim</t>
  </si>
  <si>
    <t>HĐND xã Đoàn Kết</t>
  </si>
  <si>
    <t>HĐND xã Đăk Blà</t>
  </si>
  <si>
    <t>HĐND xã Đăk Rơ Wa</t>
  </si>
  <si>
    <t>HĐND xã Chư Hreng</t>
  </si>
  <si>
    <t>HĐND xã Hòa Bình</t>
  </si>
  <si>
    <t>2. Kết quả biểu quyết về chủ trương sắp xếp ĐVHCcấp xã năm 2025 của tỉnh Kon Tum</t>
  </si>
  <si>
    <t>II. TỔNG HỢP KẾT QUẢ BIỂU QUYẾT CỦA HĐND CÁC CẤP</t>
  </si>
  <si>
    <t xml:space="preserve">(Kèm theo Báo cáo của Chính phủ về  tổng hợp kết quả lấy ý kiến cử tri, kết quả biểu quyết của HĐND các cấp và các cơ quan, tổ chức có liên quan;
 kết quả lấy ý kiến Thành viên Chính phủ về sắp xếp ĐVHC cấp xã năm 2025 của tỉnh Quảng Ngãi)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</si>
</sst>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;[Red]#,##0"/>
    <numFmt numFmtId="165" formatCode="0;\-0;;@"/>
    <numFmt numFmtId="166" formatCode="_(* #,##0_);_(* \(#,##0\);_(* &quot;-&quot;??_);_(@_)"/>
  </numFmts>
  <fonts count="38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4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12"/>
      <name val=".VnTime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i/>
      <sz val="10"/>
      <name val="Times New Roman"/>
      <family val="1"/>
    </font>
    <font>
      <i/>
      <sz val="9"/>
      <name val="Times New Roman"/>
      <family val="1"/>
      <charset val="163"/>
    </font>
    <font>
      <b/>
      <sz val="13"/>
      <name val="Times New Roman"/>
      <family val="1"/>
    </font>
    <font>
      <sz val="13"/>
      <name val="Times New Roman"/>
      <family val="1"/>
      <charset val="163"/>
    </font>
    <font>
      <b/>
      <sz val="14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4"/>
      <name val="Times New Roman"/>
      <family val="1"/>
    </font>
    <font>
      <b/>
      <sz val="11"/>
      <name val="Times New Roman"/>
      <family val="1"/>
      <charset val="163"/>
    </font>
    <font>
      <sz val="11"/>
      <name val="Arial"/>
      <family val="2"/>
      <charset val="163"/>
    </font>
    <font>
      <b/>
      <sz val="11"/>
      <color theme="1"/>
      <name val="Times New Roman"/>
      <family val="1"/>
      <charset val="163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2" fillId="0" borderId="0"/>
  </cellStyleXfs>
  <cellXfs count="208">
    <xf numFmtId="0" fontId="0" fillId="0" borderId="0" xfId="0"/>
    <xf numFmtId="0" fontId="3" fillId="0" borderId="0" xfId="3" applyFont="1"/>
    <xf numFmtId="0" fontId="4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5" fillId="0" borderId="0" xfId="3" applyFont="1"/>
    <xf numFmtId="0" fontId="0" fillId="0" borderId="0" xfId="0" applyAlignment="1"/>
    <xf numFmtId="0" fontId="22" fillId="0" borderId="0" xfId="0" applyFont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3" fontId="10" fillId="2" borderId="1" xfId="1" applyNumberFormat="1" applyFont="1" applyFill="1" applyBorder="1" applyAlignment="1">
      <alignment horizontal="center" vertical="center" wrapText="1"/>
    </xf>
    <xf numFmtId="3" fontId="10" fillId="2" borderId="1" xfId="6" applyNumberFormat="1" applyFont="1" applyFill="1" applyBorder="1" applyAlignment="1">
      <alignment horizontal="center" vertical="center" wrapText="1"/>
    </xf>
    <xf numFmtId="3" fontId="10" fillId="2" borderId="1" xfId="3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166" fontId="7" fillId="0" borderId="15" xfId="1" applyNumberFormat="1" applyFont="1" applyBorder="1" applyAlignment="1">
      <alignment horizontal="center" vertical="center"/>
    </xf>
    <xf numFmtId="10" fontId="24" fillId="2" borderId="15" xfId="0" applyNumberFormat="1" applyFont="1" applyFill="1" applyBorder="1" applyAlignment="1">
      <alignment horizontal="right" vertical="center" wrapText="1"/>
    </xf>
    <xf numFmtId="3" fontId="7" fillId="0" borderId="15" xfId="0" applyNumberFormat="1" applyFont="1" applyBorder="1" applyAlignment="1">
      <alignment horizontal="center" vertical="center"/>
    </xf>
    <xf numFmtId="10" fontId="7" fillId="0" borderId="15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166" fontId="10" fillId="2" borderId="15" xfId="1" applyNumberFormat="1" applyFont="1" applyFill="1" applyBorder="1" applyAlignment="1">
      <alignment horizontal="center" vertical="center" wrapText="1"/>
    </xf>
    <xf numFmtId="10" fontId="10" fillId="2" borderId="15" xfId="0" applyNumberFormat="1" applyFont="1" applyFill="1" applyBorder="1" applyAlignment="1">
      <alignment horizontal="right" vertical="center" wrapText="1"/>
    </xf>
    <xf numFmtId="10" fontId="9" fillId="0" borderId="15" xfId="0" applyNumberFormat="1" applyFont="1" applyBorder="1" applyAlignment="1">
      <alignment horizontal="right" vertical="center"/>
    </xf>
    <xf numFmtId="3" fontId="10" fillId="2" borderId="15" xfId="0" applyNumberFormat="1" applyFont="1" applyFill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/>
    </xf>
    <xf numFmtId="4" fontId="9" fillId="0" borderId="15" xfId="1" applyNumberFormat="1" applyFont="1" applyFill="1" applyBorder="1" applyAlignment="1">
      <alignment horizontal="center" vertical="center"/>
    </xf>
    <xf numFmtId="2" fontId="10" fillId="2" borderId="15" xfId="0" applyNumberFormat="1" applyFont="1" applyFill="1" applyBorder="1" applyAlignment="1">
      <alignment horizontal="right" vertical="center" wrapText="1"/>
    </xf>
    <xf numFmtId="3" fontId="9" fillId="2" borderId="15" xfId="0" applyNumberFormat="1" applyFont="1" applyFill="1" applyBorder="1" applyAlignment="1">
      <alignment horizontal="center" vertical="center"/>
    </xf>
    <xf numFmtId="3" fontId="10" fillId="2" borderId="15" xfId="0" applyNumberFormat="1" applyFont="1" applyFill="1" applyBorder="1" applyAlignment="1">
      <alignment horizontal="center" vertical="center"/>
    </xf>
    <xf numFmtId="4" fontId="10" fillId="0" borderId="15" xfId="1" applyNumberFormat="1" applyFont="1" applyFill="1" applyBorder="1" applyAlignment="1">
      <alignment horizontal="center" vertical="center"/>
    </xf>
    <xf numFmtId="166" fontId="10" fillId="2" borderId="15" xfId="1" applyNumberFormat="1" applyFont="1" applyFill="1" applyBorder="1" applyAlignment="1">
      <alignment horizontal="center" vertical="center"/>
    </xf>
    <xf numFmtId="164" fontId="10" fillId="2" borderId="15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" fontId="10" fillId="2" borderId="15" xfId="1" applyNumberFormat="1" applyFont="1" applyFill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 vertical="center" wrapText="1"/>
    </xf>
    <xf numFmtId="1" fontId="10" fillId="2" borderId="15" xfId="0" applyNumberFormat="1" applyFont="1" applyFill="1" applyBorder="1" applyAlignment="1">
      <alignment horizontal="center" vertical="center" wrapText="1"/>
    </xf>
    <xf numFmtId="1" fontId="10" fillId="2" borderId="15" xfId="3" applyNumberFormat="1" applyFont="1" applyFill="1" applyBorder="1" applyAlignment="1">
      <alignment horizontal="center" vertical="center" wrapText="1"/>
    </xf>
    <xf numFmtId="3" fontId="10" fillId="2" borderId="15" xfId="3" applyNumberFormat="1" applyFont="1" applyFill="1" applyBorder="1" applyAlignment="1">
      <alignment horizontal="center" vertical="center" wrapText="1"/>
    </xf>
    <xf numFmtId="10" fontId="7" fillId="0" borderId="15" xfId="2" applyNumberFormat="1" applyFont="1" applyBorder="1" applyAlignment="1">
      <alignment horizontal="center" vertical="center"/>
    </xf>
    <xf numFmtId="10" fontId="9" fillId="0" borderId="15" xfId="2" applyNumberFormat="1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 wrapText="1"/>
    </xf>
    <xf numFmtId="166" fontId="9" fillId="0" borderId="15" xfId="1" applyNumberFormat="1" applyFont="1" applyBorder="1" applyAlignment="1">
      <alignment horizontal="center" vertical="center"/>
    </xf>
    <xf numFmtId="0" fontId="9" fillId="2" borderId="15" xfId="0" applyFont="1" applyFill="1" applyBorder="1" applyAlignment="1">
      <alignment horizontal="left" vertical="center"/>
    </xf>
    <xf numFmtId="165" fontId="9" fillId="0" borderId="15" xfId="0" applyNumberFormat="1" applyFont="1" applyBorder="1" applyAlignment="1">
      <alignment horizontal="center" vertical="center"/>
    </xf>
    <xf numFmtId="166" fontId="10" fillId="0" borderId="15" xfId="1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left" vertical="center" wrapText="1"/>
    </xf>
    <xf numFmtId="0" fontId="23" fillId="2" borderId="15" xfId="0" applyFont="1" applyFill="1" applyBorder="1" applyAlignment="1">
      <alignment horizontal="left" vertical="center"/>
    </xf>
    <xf numFmtId="166" fontId="9" fillId="2" borderId="15" xfId="1" applyNumberFormat="1" applyFont="1" applyFill="1" applyBorder="1" applyAlignment="1">
      <alignment horizontal="center" vertical="center"/>
    </xf>
    <xf numFmtId="166" fontId="9" fillId="2" borderId="15" xfId="1" applyNumberFormat="1" applyFont="1" applyFill="1" applyBorder="1" applyAlignment="1">
      <alignment horizontal="center" vertical="center" wrapText="1"/>
    </xf>
    <xf numFmtId="3" fontId="9" fillId="2" borderId="15" xfId="0" applyNumberFormat="1" applyFont="1" applyFill="1" applyBorder="1" applyAlignment="1">
      <alignment horizontal="center" vertical="center" wrapText="1"/>
    </xf>
    <xf numFmtId="166" fontId="9" fillId="0" borderId="15" xfId="1" applyNumberFormat="1" applyFont="1" applyBorder="1" applyAlignment="1">
      <alignment horizontal="center" vertical="center" wrapText="1"/>
    </xf>
    <xf numFmtId="166" fontId="10" fillId="0" borderId="15" xfId="1" applyNumberFormat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center"/>
    </xf>
    <xf numFmtId="10" fontId="7" fillId="0" borderId="15" xfId="2" applyNumberFormat="1" applyFont="1" applyBorder="1" applyAlignment="1">
      <alignment horizontal="right" vertical="center"/>
    </xf>
    <xf numFmtId="10" fontId="9" fillId="0" borderId="15" xfId="2" applyNumberFormat="1" applyFont="1" applyBorder="1" applyAlignment="1">
      <alignment horizontal="right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3" fontId="24" fillId="2" borderId="1" xfId="3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/>
    </xf>
    <xf numFmtId="3" fontId="24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/>
    </xf>
    <xf numFmtId="3" fontId="24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3" fontId="10" fillId="2" borderId="1" xfId="7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0" fontId="23" fillId="0" borderId="1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24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10" fontId="28" fillId="0" borderId="1" xfId="2" applyNumberFormat="1" applyFont="1" applyBorder="1" applyAlignment="1">
      <alignment horizontal="right" vertical="center" wrapText="1"/>
    </xf>
    <xf numFmtId="10" fontId="29" fillId="0" borderId="1" xfId="2" applyNumberFormat="1" applyFont="1" applyBorder="1" applyAlignment="1">
      <alignment horizontal="right" vertical="center" wrapText="1"/>
    </xf>
    <xf numFmtId="0" fontId="31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9" fontId="29" fillId="0" borderId="1" xfId="2" applyFont="1" applyBorder="1" applyAlignment="1">
      <alignment horizontal="right" vertical="center" wrapText="1"/>
    </xf>
    <xf numFmtId="0" fontId="31" fillId="0" borderId="1" xfId="0" applyFont="1" applyBorder="1" applyAlignment="1">
      <alignment horizontal="right" vertical="center"/>
    </xf>
    <xf numFmtId="9" fontId="23" fillId="0" borderId="1" xfId="2" applyFont="1" applyBorder="1" applyAlignment="1">
      <alignment horizontal="right" vertical="center"/>
    </xf>
    <xf numFmtId="10" fontId="31" fillId="0" borderId="1" xfId="2" applyNumberFormat="1" applyFont="1" applyBorder="1" applyAlignment="1">
      <alignment horizontal="right" vertical="center"/>
    </xf>
    <xf numFmtId="10" fontId="23" fillId="0" borderId="1" xfId="2" applyNumberFormat="1" applyFont="1" applyBorder="1" applyAlignment="1">
      <alignment horizontal="right" vertical="center"/>
    </xf>
    <xf numFmtId="166" fontId="31" fillId="0" borderId="1" xfId="1" applyNumberFormat="1" applyFont="1" applyBorder="1" applyAlignment="1">
      <alignment horizontal="right" vertical="center"/>
    </xf>
    <xf numFmtId="166" fontId="31" fillId="0" borderId="1" xfId="1" applyNumberFormat="1" applyFont="1" applyBorder="1" applyAlignment="1">
      <alignment horizontal="left" vertical="center"/>
    </xf>
    <xf numFmtId="10" fontId="24" fillId="2" borderId="1" xfId="2" applyNumberFormat="1" applyFont="1" applyFill="1" applyBorder="1" applyAlignment="1">
      <alignment horizontal="right" vertical="center"/>
    </xf>
    <xf numFmtId="10" fontId="10" fillId="2" borderId="1" xfId="2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/>
    </xf>
    <xf numFmtId="10" fontId="20" fillId="2" borderId="1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166" fontId="19" fillId="0" borderId="1" xfId="1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3" fillId="0" borderId="0" xfId="0" applyFont="1"/>
    <xf numFmtId="0" fontId="15" fillId="0" borderId="0" xfId="3" applyFont="1" applyAlignment="1">
      <alignment vertical="center"/>
    </xf>
    <xf numFmtId="0" fontId="19" fillId="0" borderId="1" xfId="0" applyFont="1" applyBorder="1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33" fillId="0" borderId="5" xfId="0" applyFont="1" applyBorder="1" applyAlignment="1">
      <alignment vertical="center" wrapText="1"/>
    </xf>
    <xf numFmtId="0" fontId="33" fillId="0" borderId="4" xfId="0" applyFont="1" applyBorder="1" applyAlignment="1">
      <alignment vertical="center" wrapText="1"/>
    </xf>
    <xf numFmtId="0" fontId="24" fillId="2" borderId="5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7" fillId="2" borderId="5" xfId="0" applyFont="1" applyFill="1" applyBorder="1" applyAlignment="1">
      <alignment vertical="center" wrapText="1"/>
    </xf>
    <xf numFmtId="0" fontId="27" fillId="2" borderId="4" xfId="0" applyFont="1" applyFill="1" applyBorder="1" applyAlignment="1">
      <alignment vertical="center" wrapText="1"/>
    </xf>
    <xf numFmtId="0" fontId="24" fillId="2" borderId="5" xfId="3" applyFont="1" applyFill="1" applyBorder="1" applyAlignment="1">
      <alignment vertical="center" wrapText="1"/>
    </xf>
    <xf numFmtId="0" fontId="24" fillId="2" borderId="4" xfId="3" applyFont="1" applyFill="1" applyBorder="1" applyAlignment="1">
      <alignment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vertical="center"/>
    </xf>
    <xf numFmtId="0" fontId="34" fillId="2" borderId="8" xfId="0" applyFont="1" applyFill="1" applyBorder="1" applyAlignment="1">
      <alignment vertical="center" wrapText="1"/>
    </xf>
    <xf numFmtId="0" fontId="35" fillId="2" borderId="7" xfId="0" applyFont="1" applyFill="1" applyBorder="1" applyAlignment="1">
      <alignment vertical="center"/>
    </xf>
    <xf numFmtId="0" fontId="36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vertical="center" wrapText="1"/>
    </xf>
    <xf numFmtId="0" fontId="18" fillId="2" borderId="4" xfId="3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vertical="center"/>
    </xf>
    <xf numFmtId="0" fontId="18" fillId="2" borderId="8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</cellXfs>
  <cellStyles count="8">
    <cellStyle name="Comma" xfId="1" builtinId="3"/>
    <cellStyle name="Comma 2" xfId="6"/>
    <cellStyle name="Normal" xfId="0" builtinId="0"/>
    <cellStyle name="Normal 2" xfId="3"/>
    <cellStyle name="Normal 4" xfId="4"/>
    <cellStyle name="Normal_1. Thong ke Song Cong 2016" xfId="7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</xdr:row>
      <xdr:rowOff>606238</xdr:rowOff>
    </xdr:from>
    <xdr:to>
      <xdr:col>6</xdr:col>
      <xdr:colOff>15315</xdr:colOff>
      <xdr:row>1</xdr:row>
      <xdr:rowOff>606238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58418FCA-536F-48F6-B494-C3C456511157}"/>
            </a:ext>
          </a:extLst>
        </xdr:cNvPr>
        <xdr:cNvCxnSpPr>
          <a:cxnSpLocks noChangeShapeType="1"/>
        </xdr:cNvCxnSpPr>
      </xdr:nvCxnSpPr>
      <xdr:spPr bwMode="auto">
        <a:xfrm>
          <a:off x="4381500" y="1482538"/>
          <a:ext cx="120594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4"/>
  <sheetViews>
    <sheetView showZeros="0" zoomScale="85" zoomScaleNormal="85" workbookViewId="0">
      <selection activeCell="A2" sqref="A2:N2"/>
    </sheetView>
  </sheetViews>
  <sheetFormatPr defaultColWidth="11" defaultRowHeight="15" customHeight="1"/>
  <cols>
    <col min="1" max="1" width="5.75" customWidth="1"/>
    <col min="2" max="2" width="26.25" style="14" customWidth="1"/>
    <col min="3" max="3" width="23.5" style="14" customWidth="1"/>
    <col min="4" max="4" width="13.75" customWidth="1"/>
    <col min="5" max="5" width="10" customWidth="1"/>
    <col min="6" max="6" width="10.25" style="9" customWidth="1"/>
    <col min="7" max="7" width="7.5" customWidth="1"/>
    <col min="8" max="8" width="8.125" customWidth="1"/>
    <col min="9" max="9" width="9.25" customWidth="1"/>
    <col min="10" max="10" width="10.375" customWidth="1"/>
    <col min="11" max="12" width="8.125" customWidth="1"/>
    <col min="13" max="13" width="7.375" customWidth="1"/>
    <col min="14" max="14" width="8.125" customWidth="1"/>
  </cols>
  <sheetData>
    <row r="1" spans="1:18" s="1" customFormat="1" ht="18.75">
      <c r="A1" s="158" t="s">
        <v>408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8" s="1" customFormat="1" ht="54.75" customHeight="1">
      <c r="A2" s="159" t="s">
        <v>634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18" ht="24" customHeight="1">
      <c r="A3" s="157" t="s">
        <v>409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2"/>
      <c r="P3" s="2"/>
      <c r="Q3" s="2"/>
      <c r="R3" s="2"/>
    </row>
    <row r="4" spans="1:18" ht="24" customHeight="1">
      <c r="A4" s="157" t="s">
        <v>410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"/>
      <c r="P4" s="2"/>
      <c r="Q4" s="2"/>
      <c r="R4" s="2"/>
    </row>
    <row r="5" spans="1:18" ht="5.2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"/>
      <c r="P5" s="2"/>
      <c r="Q5" s="2"/>
      <c r="R5" s="2"/>
    </row>
    <row r="6" spans="1:18" s="4" customFormat="1" ht="18.75" customHeight="1">
      <c r="A6" s="155" t="s">
        <v>0</v>
      </c>
      <c r="B6" s="155" t="s">
        <v>7</v>
      </c>
      <c r="C6" s="156"/>
      <c r="D6" s="155" t="s">
        <v>1</v>
      </c>
      <c r="E6" s="156"/>
      <c r="F6" s="156"/>
      <c r="G6" s="155" t="s">
        <v>8</v>
      </c>
      <c r="H6" s="156"/>
      <c r="I6" s="156"/>
      <c r="J6" s="156"/>
      <c r="K6" s="156"/>
      <c r="L6" s="156"/>
      <c r="M6" s="155" t="s">
        <v>2</v>
      </c>
      <c r="N6" s="156"/>
      <c r="O6" s="3"/>
      <c r="P6" s="3"/>
      <c r="Q6" s="3"/>
      <c r="R6" s="3"/>
    </row>
    <row r="7" spans="1:18" s="4" customFormat="1" ht="66.75" customHeight="1">
      <c r="A7" s="156"/>
      <c r="B7" s="24" t="s">
        <v>20</v>
      </c>
      <c r="C7" s="24" t="s">
        <v>19</v>
      </c>
      <c r="D7" s="24" t="s">
        <v>11</v>
      </c>
      <c r="E7" s="24" t="s">
        <v>3</v>
      </c>
      <c r="F7" s="24" t="s">
        <v>18</v>
      </c>
      <c r="G7" s="24" t="s">
        <v>12</v>
      </c>
      <c r="H7" s="24" t="s">
        <v>18</v>
      </c>
      <c r="I7" s="24" t="s">
        <v>4</v>
      </c>
      <c r="J7" s="24" t="s">
        <v>18</v>
      </c>
      <c r="K7" s="24" t="s">
        <v>5</v>
      </c>
      <c r="L7" s="24" t="s">
        <v>18</v>
      </c>
      <c r="M7" s="24" t="s">
        <v>6</v>
      </c>
      <c r="N7" s="24" t="s">
        <v>18</v>
      </c>
      <c r="O7" s="3"/>
      <c r="P7" s="15"/>
      <c r="Q7" s="3"/>
      <c r="R7" s="3"/>
    </row>
    <row r="8" spans="1:18" s="9" customFormat="1" ht="23.25" customHeight="1">
      <c r="A8" s="25">
        <v>1</v>
      </c>
      <c r="B8" s="150">
        <v>2</v>
      </c>
      <c r="C8" s="150"/>
      <c r="D8" s="25">
        <v>3</v>
      </c>
      <c r="E8" s="26" t="s">
        <v>13</v>
      </c>
      <c r="F8" s="25" t="s">
        <v>14</v>
      </c>
      <c r="G8" s="26">
        <v>6</v>
      </c>
      <c r="H8" s="25" t="s">
        <v>15</v>
      </c>
      <c r="I8" s="26">
        <v>8</v>
      </c>
      <c r="J8" s="25">
        <v>9</v>
      </c>
      <c r="K8" s="26">
        <v>10</v>
      </c>
      <c r="L8" s="25" t="s">
        <v>16</v>
      </c>
      <c r="M8" s="26">
        <v>12</v>
      </c>
      <c r="N8" s="25" t="s">
        <v>17</v>
      </c>
      <c r="O8" s="10"/>
      <c r="P8" s="15"/>
      <c r="Q8" s="10"/>
      <c r="R8" s="10"/>
    </row>
    <row r="9" spans="1:18" s="4" customFormat="1" ht="23.25" customHeight="1">
      <c r="A9" s="27" t="s">
        <v>39</v>
      </c>
      <c r="B9" s="151" t="s">
        <v>42</v>
      </c>
      <c r="C9" s="151"/>
      <c r="D9" s="28">
        <f>SUM(D10:D180)</f>
        <v>350307</v>
      </c>
      <c r="E9" s="28">
        <f>SUM(E10:E180)</f>
        <v>328178</v>
      </c>
      <c r="F9" s="29">
        <f>E9/D9</f>
        <v>0.93682969509601577</v>
      </c>
      <c r="G9" s="30">
        <f>SUM(G10:G180)</f>
        <v>256</v>
      </c>
      <c r="H9" s="31">
        <f>G9/D9</f>
        <v>7.3078756633467219E-4</v>
      </c>
      <c r="I9" s="28">
        <f>SUM(I10:I180)</f>
        <v>324061.5</v>
      </c>
      <c r="J9" s="31">
        <f>I9/D9</f>
        <v>0.92507857393657567</v>
      </c>
      <c r="K9" s="30">
        <f>SUM(K10:K180)</f>
        <v>3860.5</v>
      </c>
      <c r="L9" s="31">
        <f>K9/D9</f>
        <v>1.1020333593105476E-2</v>
      </c>
      <c r="M9" s="30">
        <f>SUM(M10:M180)</f>
        <v>0</v>
      </c>
      <c r="N9" s="32">
        <f>M9/D9*100</f>
        <v>0</v>
      </c>
      <c r="O9" s="5"/>
      <c r="P9" s="15"/>
      <c r="Q9" s="5"/>
      <c r="R9" s="5"/>
    </row>
    <row r="10" spans="1:18" s="4" customFormat="1" ht="24.75" customHeight="1">
      <c r="A10" s="33">
        <v>1</v>
      </c>
      <c r="B10" s="34" t="s">
        <v>43</v>
      </c>
      <c r="C10" s="34" t="s">
        <v>213</v>
      </c>
      <c r="D10" s="35">
        <v>3583</v>
      </c>
      <c r="E10" s="35">
        <v>3421</v>
      </c>
      <c r="F10" s="36">
        <f>E10/D10</f>
        <v>0.95478649176667596</v>
      </c>
      <c r="G10" s="33">
        <v>18</v>
      </c>
      <c r="H10" s="37">
        <f t="shared" ref="H10:H11" si="0">G10/D10</f>
        <v>5.0237231370360031E-3</v>
      </c>
      <c r="I10" s="35">
        <v>3397</v>
      </c>
      <c r="J10" s="37">
        <f>I10/D10</f>
        <v>0.94808819425062796</v>
      </c>
      <c r="K10" s="38">
        <v>6</v>
      </c>
      <c r="L10" s="37">
        <f>K10/D10</f>
        <v>1.6745743790120011E-3</v>
      </c>
      <c r="M10" s="39"/>
      <c r="N10" s="40"/>
      <c r="O10" s="6"/>
      <c r="P10" s="15"/>
      <c r="Q10" s="6"/>
      <c r="R10" s="6"/>
    </row>
    <row r="11" spans="1:18" s="4" customFormat="1" ht="24.75" customHeight="1">
      <c r="A11" s="33">
        <v>2</v>
      </c>
      <c r="B11" s="34" t="s">
        <v>44</v>
      </c>
      <c r="C11" s="34" t="s">
        <v>213</v>
      </c>
      <c r="D11" s="35">
        <v>2016</v>
      </c>
      <c r="E11" s="35">
        <v>1905</v>
      </c>
      <c r="F11" s="36">
        <f t="shared" ref="F11:F74" si="1">E11/D11</f>
        <v>0.94494047619047616</v>
      </c>
      <c r="G11" s="33">
        <v>6</v>
      </c>
      <c r="H11" s="37">
        <f t="shared" si="0"/>
        <v>2.976190476190476E-3</v>
      </c>
      <c r="I11" s="35">
        <v>1891</v>
      </c>
      <c r="J11" s="37">
        <f t="shared" ref="J11:J74" si="2">I11/D11</f>
        <v>0.93799603174603174</v>
      </c>
      <c r="K11" s="38">
        <v>8</v>
      </c>
      <c r="L11" s="37">
        <f t="shared" ref="L11:L24" si="3">K11/D11</f>
        <v>3.968253968253968E-3</v>
      </c>
      <c r="M11" s="39"/>
      <c r="N11" s="40"/>
      <c r="O11" s="6"/>
      <c r="P11" s="6"/>
      <c r="Q11" s="6"/>
      <c r="R11" s="6"/>
    </row>
    <row r="12" spans="1:18" s="4" customFormat="1" ht="24.75" customHeight="1">
      <c r="A12" s="33">
        <v>3</v>
      </c>
      <c r="B12" s="34" t="s">
        <v>45</v>
      </c>
      <c r="C12" s="34" t="s">
        <v>213</v>
      </c>
      <c r="D12" s="35">
        <v>1979</v>
      </c>
      <c r="E12" s="35">
        <v>1866</v>
      </c>
      <c r="F12" s="36">
        <f t="shared" si="1"/>
        <v>0.94290045477513895</v>
      </c>
      <c r="G12" s="33"/>
      <c r="H12" s="41"/>
      <c r="I12" s="35">
        <v>1850</v>
      </c>
      <c r="J12" s="37">
        <f t="shared" si="2"/>
        <v>0.93481556341586658</v>
      </c>
      <c r="K12" s="38">
        <v>16</v>
      </c>
      <c r="L12" s="37">
        <f t="shared" si="3"/>
        <v>8.0848913592723604E-3</v>
      </c>
      <c r="M12" s="42"/>
      <c r="N12" s="40"/>
      <c r="O12" s="6"/>
      <c r="P12" s="6"/>
      <c r="Q12" s="6"/>
      <c r="R12" s="6"/>
    </row>
    <row r="13" spans="1:18" s="4" customFormat="1" ht="24.75" customHeight="1">
      <c r="A13" s="33">
        <v>4</v>
      </c>
      <c r="B13" s="34" t="s">
        <v>46</v>
      </c>
      <c r="C13" s="34" t="s">
        <v>213</v>
      </c>
      <c r="D13" s="35">
        <v>1749</v>
      </c>
      <c r="E13" s="35">
        <v>1688</v>
      </c>
      <c r="F13" s="36">
        <f t="shared" si="1"/>
        <v>0.96512292738707828</v>
      </c>
      <c r="G13" s="33"/>
      <c r="H13" s="41"/>
      <c r="I13" s="35">
        <v>1680</v>
      </c>
      <c r="J13" s="37">
        <f t="shared" si="2"/>
        <v>0.96054888507718694</v>
      </c>
      <c r="K13" s="38">
        <v>8</v>
      </c>
      <c r="L13" s="37">
        <f t="shared" si="3"/>
        <v>4.5740423098913664E-3</v>
      </c>
      <c r="M13" s="42"/>
      <c r="N13" s="40"/>
      <c r="O13" s="6"/>
      <c r="P13" s="6"/>
      <c r="Q13" s="6"/>
      <c r="R13" s="6"/>
    </row>
    <row r="14" spans="1:18" s="4" customFormat="1" ht="24.75" customHeight="1">
      <c r="A14" s="33">
        <v>5</v>
      </c>
      <c r="B14" s="34" t="s">
        <v>47</v>
      </c>
      <c r="C14" s="34" t="s">
        <v>213</v>
      </c>
      <c r="D14" s="35">
        <v>2365</v>
      </c>
      <c r="E14" s="35">
        <v>2365</v>
      </c>
      <c r="F14" s="36">
        <f t="shared" si="1"/>
        <v>1</v>
      </c>
      <c r="G14" s="33"/>
      <c r="H14" s="41"/>
      <c r="I14" s="35">
        <v>2348</v>
      </c>
      <c r="J14" s="37">
        <f t="shared" si="2"/>
        <v>0.99281183932346728</v>
      </c>
      <c r="K14" s="38">
        <v>17</v>
      </c>
      <c r="L14" s="37">
        <f t="shared" si="3"/>
        <v>7.1881606765327698E-3</v>
      </c>
      <c r="M14" s="42"/>
      <c r="N14" s="40"/>
      <c r="O14" s="6"/>
      <c r="P14" s="6"/>
      <c r="Q14" s="6"/>
      <c r="R14" s="6"/>
    </row>
    <row r="15" spans="1:18" s="4" customFormat="1" ht="24.75" customHeight="1">
      <c r="A15" s="33">
        <v>6</v>
      </c>
      <c r="B15" s="34" t="s">
        <v>48</v>
      </c>
      <c r="C15" s="34" t="s">
        <v>213</v>
      </c>
      <c r="D15" s="35">
        <v>4509</v>
      </c>
      <c r="E15" s="35">
        <v>4341</v>
      </c>
      <c r="F15" s="36">
        <f t="shared" si="1"/>
        <v>0.96274118429807054</v>
      </c>
      <c r="G15" s="33">
        <v>5</v>
      </c>
      <c r="H15" s="37">
        <f t="shared" ref="H15" si="4">G15/D15</f>
        <v>1.1088933244621868E-3</v>
      </c>
      <c r="I15" s="35">
        <v>4311</v>
      </c>
      <c r="J15" s="37">
        <f t="shared" si="2"/>
        <v>0.95608782435129736</v>
      </c>
      <c r="K15" s="38">
        <v>25</v>
      </c>
      <c r="L15" s="37">
        <f t="shared" si="3"/>
        <v>5.5444666223109333E-3</v>
      </c>
      <c r="M15" s="42"/>
      <c r="N15" s="40"/>
      <c r="O15" s="6"/>
      <c r="P15" s="6"/>
      <c r="Q15" s="6"/>
      <c r="R15" s="6"/>
    </row>
    <row r="16" spans="1:18" s="4" customFormat="1" ht="24.75" customHeight="1">
      <c r="A16" s="33">
        <v>7</v>
      </c>
      <c r="B16" s="34" t="s">
        <v>49</v>
      </c>
      <c r="C16" s="34" t="s">
        <v>213</v>
      </c>
      <c r="D16" s="35">
        <v>2633</v>
      </c>
      <c r="E16" s="35">
        <v>2324</v>
      </c>
      <c r="F16" s="36">
        <f t="shared" si="1"/>
        <v>0.88264337257880743</v>
      </c>
      <c r="G16" s="33"/>
      <c r="H16" s="41"/>
      <c r="I16" s="35">
        <v>2320</v>
      </c>
      <c r="J16" s="37">
        <f t="shared" si="2"/>
        <v>0.88112419293581468</v>
      </c>
      <c r="K16" s="38">
        <v>4</v>
      </c>
      <c r="L16" s="37">
        <f t="shared" si="3"/>
        <v>1.5191796429927839E-3</v>
      </c>
      <c r="M16" s="42"/>
      <c r="N16" s="40"/>
      <c r="O16" s="6"/>
      <c r="P16" s="6"/>
      <c r="Q16" s="6"/>
      <c r="R16" s="6"/>
    </row>
    <row r="17" spans="1:18" s="4" customFormat="1" ht="24.75" customHeight="1">
      <c r="A17" s="33">
        <v>8</v>
      </c>
      <c r="B17" s="34" t="s">
        <v>50</v>
      </c>
      <c r="C17" s="34" t="s">
        <v>213</v>
      </c>
      <c r="D17" s="35">
        <v>1722</v>
      </c>
      <c r="E17" s="35">
        <v>1722</v>
      </c>
      <c r="F17" s="36">
        <f t="shared" si="1"/>
        <v>1</v>
      </c>
      <c r="G17" s="33">
        <v>1</v>
      </c>
      <c r="H17" s="37">
        <f t="shared" ref="H17" si="5">G17/D17</f>
        <v>5.8072009291521487E-4</v>
      </c>
      <c r="I17" s="35">
        <v>1719</v>
      </c>
      <c r="J17" s="37">
        <f t="shared" si="2"/>
        <v>0.99825783972125437</v>
      </c>
      <c r="K17" s="38">
        <v>2</v>
      </c>
      <c r="L17" s="37">
        <f t="shared" si="3"/>
        <v>1.1614401858304297E-3</v>
      </c>
      <c r="M17" s="42"/>
      <c r="N17" s="40"/>
      <c r="O17" s="6"/>
      <c r="P17" s="6"/>
      <c r="Q17" s="6"/>
      <c r="R17" s="6"/>
    </row>
    <row r="18" spans="1:18" s="4" customFormat="1" ht="24.75" customHeight="1">
      <c r="A18" s="33">
        <v>9</v>
      </c>
      <c r="B18" s="34" t="s">
        <v>51</v>
      </c>
      <c r="C18" s="34" t="s">
        <v>213</v>
      </c>
      <c r="D18" s="35">
        <v>2243</v>
      </c>
      <c r="E18" s="35">
        <v>2103</v>
      </c>
      <c r="F18" s="36">
        <f t="shared" si="1"/>
        <v>0.93758359340169417</v>
      </c>
      <c r="G18" s="33"/>
      <c r="H18" s="41"/>
      <c r="I18" s="35">
        <v>2098</v>
      </c>
      <c r="J18" s="37">
        <f t="shared" si="2"/>
        <v>0.93535443602318324</v>
      </c>
      <c r="K18" s="38">
        <v>5</v>
      </c>
      <c r="L18" s="37">
        <f t="shared" si="3"/>
        <v>2.229157378510923E-3</v>
      </c>
      <c r="M18" s="42"/>
      <c r="N18" s="40"/>
      <c r="O18" s="6"/>
      <c r="P18" s="6"/>
      <c r="Q18" s="6"/>
      <c r="R18" s="6"/>
    </row>
    <row r="19" spans="1:18" s="4" customFormat="1" ht="24.75" customHeight="1">
      <c r="A19" s="33">
        <v>10</v>
      </c>
      <c r="B19" s="34" t="s">
        <v>52</v>
      </c>
      <c r="C19" s="34" t="s">
        <v>213</v>
      </c>
      <c r="D19" s="35">
        <v>6129</v>
      </c>
      <c r="E19" s="35">
        <v>5981</v>
      </c>
      <c r="F19" s="36">
        <f t="shared" si="1"/>
        <v>0.97585250448686567</v>
      </c>
      <c r="G19" s="33">
        <v>13</v>
      </c>
      <c r="H19" s="37">
        <f t="shared" ref="H19" si="6">G19/D19</f>
        <v>2.1210637950726057E-3</v>
      </c>
      <c r="I19" s="35">
        <v>5928</v>
      </c>
      <c r="J19" s="37">
        <f t="shared" si="2"/>
        <v>0.96720509055310822</v>
      </c>
      <c r="K19" s="38">
        <v>40</v>
      </c>
      <c r="L19" s="37">
        <f t="shared" si="3"/>
        <v>6.5263501386849405E-3</v>
      </c>
      <c r="M19" s="42"/>
      <c r="N19" s="40"/>
      <c r="O19" s="6"/>
      <c r="P19" s="6"/>
      <c r="Q19" s="6"/>
      <c r="R19" s="6"/>
    </row>
    <row r="20" spans="1:18" s="4" customFormat="1" ht="24.75" customHeight="1">
      <c r="A20" s="33">
        <v>11</v>
      </c>
      <c r="B20" s="34" t="s">
        <v>53</v>
      </c>
      <c r="C20" s="34" t="s">
        <v>213</v>
      </c>
      <c r="D20" s="35">
        <v>3594</v>
      </c>
      <c r="E20" s="35">
        <v>3594</v>
      </c>
      <c r="F20" s="36">
        <f t="shared" si="1"/>
        <v>1</v>
      </c>
      <c r="G20" s="33"/>
      <c r="H20" s="41"/>
      <c r="I20" s="35">
        <v>3542</v>
      </c>
      <c r="J20" s="37">
        <f t="shared" si="2"/>
        <v>0.98553144129104064</v>
      </c>
      <c r="K20" s="38">
        <v>52</v>
      </c>
      <c r="L20" s="37">
        <f t="shared" si="3"/>
        <v>1.4468558708959377E-2</v>
      </c>
      <c r="M20" s="42"/>
      <c r="N20" s="40"/>
      <c r="O20" s="6"/>
      <c r="P20" s="6"/>
      <c r="Q20" s="6"/>
      <c r="R20" s="6"/>
    </row>
    <row r="21" spans="1:18" s="4" customFormat="1" ht="24.75" customHeight="1">
      <c r="A21" s="33">
        <v>12</v>
      </c>
      <c r="B21" s="34" t="s">
        <v>54</v>
      </c>
      <c r="C21" s="34" t="s">
        <v>213</v>
      </c>
      <c r="D21" s="35">
        <v>2719</v>
      </c>
      <c r="E21" s="35">
        <v>2373</v>
      </c>
      <c r="F21" s="36">
        <f t="shared" si="1"/>
        <v>0.87274733357852152</v>
      </c>
      <c r="G21" s="33">
        <v>1</v>
      </c>
      <c r="H21" s="37">
        <f t="shared" ref="H21" si="7">G21/D21</f>
        <v>3.677822728944465E-4</v>
      </c>
      <c r="I21" s="35">
        <v>2224</v>
      </c>
      <c r="J21" s="37">
        <f t="shared" si="2"/>
        <v>0.81794777491724902</v>
      </c>
      <c r="K21" s="38">
        <v>148</v>
      </c>
      <c r="L21" s="37">
        <f t="shared" si="3"/>
        <v>5.4431776388378081E-2</v>
      </c>
      <c r="M21" s="42"/>
      <c r="N21" s="40"/>
      <c r="O21" s="6"/>
      <c r="P21" s="6"/>
      <c r="Q21" s="6"/>
      <c r="R21" s="6"/>
    </row>
    <row r="22" spans="1:18" s="4" customFormat="1" ht="24.75" customHeight="1">
      <c r="A22" s="33">
        <v>13</v>
      </c>
      <c r="B22" s="34" t="s">
        <v>55</v>
      </c>
      <c r="C22" s="34" t="s">
        <v>213</v>
      </c>
      <c r="D22" s="35">
        <v>2103</v>
      </c>
      <c r="E22" s="35">
        <v>1894</v>
      </c>
      <c r="F22" s="36">
        <f t="shared" si="1"/>
        <v>0.90061816452686638</v>
      </c>
      <c r="G22" s="33"/>
      <c r="H22" s="41"/>
      <c r="I22" s="35">
        <v>1882</v>
      </c>
      <c r="J22" s="37">
        <f t="shared" si="2"/>
        <v>0.89491203043271517</v>
      </c>
      <c r="K22" s="38">
        <v>12</v>
      </c>
      <c r="L22" s="37">
        <f t="shared" si="3"/>
        <v>5.7061340941512127E-3</v>
      </c>
      <c r="M22" s="42"/>
      <c r="N22" s="40"/>
      <c r="O22" s="6"/>
      <c r="P22" s="6"/>
      <c r="Q22" s="6"/>
      <c r="R22" s="6"/>
    </row>
    <row r="23" spans="1:18" s="4" customFormat="1" ht="24.75" customHeight="1">
      <c r="A23" s="33">
        <v>14</v>
      </c>
      <c r="B23" s="34" t="s">
        <v>56</v>
      </c>
      <c r="C23" s="34" t="s">
        <v>213</v>
      </c>
      <c r="D23" s="35">
        <v>2215</v>
      </c>
      <c r="E23" s="35">
        <v>2164</v>
      </c>
      <c r="F23" s="36">
        <f t="shared" si="1"/>
        <v>0.97697516930022577</v>
      </c>
      <c r="G23" s="33"/>
      <c r="H23" s="41"/>
      <c r="I23" s="35">
        <v>2163</v>
      </c>
      <c r="J23" s="37">
        <f t="shared" si="2"/>
        <v>0.97652370203160266</v>
      </c>
      <c r="K23" s="38">
        <v>1</v>
      </c>
      <c r="L23" s="37">
        <f t="shared" si="3"/>
        <v>4.514672686230248E-4</v>
      </c>
      <c r="M23" s="42"/>
      <c r="N23" s="40"/>
      <c r="O23" s="6"/>
      <c r="P23" s="6"/>
      <c r="Q23" s="6"/>
      <c r="R23" s="6"/>
    </row>
    <row r="24" spans="1:18" s="4" customFormat="1" ht="24.75" customHeight="1">
      <c r="A24" s="33">
        <v>15</v>
      </c>
      <c r="B24" s="34" t="s">
        <v>57</v>
      </c>
      <c r="C24" s="34" t="s">
        <v>213</v>
      </c>
      <c r="D24" s="35">
        <v>2154</v>
      </c>
      <c r="E24" s="35">
        <v>1796</v>
      </c>
      <c r="F24" s="36">
        <f t="shared" si="1"/>
        <v>0.83379758588672237</v>
      </c>
      <c r="G24" s="33"/>
      <c r="H24" s="41"/>
      <c r="I24" s="35">
        <v>1791</v>
      </c>
      <c r="J24" s="37">
        <f t="shared" si="2"/>
        <v>0.83147632311977715</v>
      </c>
      <c r="K24" s="38">
        <v>5</v>
      </c>
      <c r="L24" s="37">
        <f t="shared" si="3"/>
        <v>2.321262766945218E-3</v>
      </c>
      <c r="M24" s="42"/>
      <c r="N24" s="40"/>
      <c r="O24" s="6"/>
      <c r="P24" s="6"/>
      <c r="Q24" s="6"/>
      <c r="R24" s="6"/>
    </row>
    <row r="25" spans="1:18" s="4" customFormat="1" ht="24.75" customHeight="1">
      <c r="A25" s="33">
        <v>16</v>
      </c>
      <c r="B25" s="34" t="s">
        <v>58</v>
      </c>
      <c r="C25" s="34" t="s">
        <v>213</v>
      </c>
      <c r="D25" s="35">
        <v>4007</v>
      </c>
      <c r="E25" s="35">
        <v>3723</v>
      </c>
      <c r="F25" s="36">
        <f t="shared" si="1"/>
        <v>0.92912403294235091</v>
      </c>
      <c r="G25" s="33"/>
      <c r="H25" s="41"/>
      <c r="I25" s="35">
        <v>3723</v>
      </c>
      <c r="J25" s="37">
        <f t="shared" si="2"/>
        <v>0.92912403294235091</v>
      </c>
      <c r="K25" s="38"/>
      <c r="L25" s="41"/>
      <c r="M25" s="42"/>
      <c r="N25" s="40"/>
      <c r="O25" s="6"/>
      <c r="P25" s="6"/>
      <c r="Q25" s="6"/>
      <c r="R25" s="6"/>
    </row>
    <row r="26" spans="1:18" s="4" customFormat="1" ht="24.75" customHeight="1">
      <c r="A26" s="33">
        <v>17</v>
      </c>
      <c r="B26" s="34" t="s">
        <v>59</v>
      </c>
      <c r="C26" s="34" t="s">
        <v>213</v>
      </c>
      <c r="D26" s="35">
        <v>4684</v>
      </c>
      <c r="E26" s="35">
        <v>3381</v>
      </c>
      <c r="F26" s="36">
        <f t="shared" si="1"/>
        <v>0.72181895815542274</v>
      </c>
      <c r="G26" s="33"/>
      <c r="H26" s="41"/>
      <c r="I26" s="35">
        <v>3379</v>
      </c>
      <c r="J26" s="37">
        <f t="shared" si="2"/>
        <v>0.72139197267292909</v>
      </c>
      <c r="K26" s="38">
        <v>2</v>
      </c>
      <c r="L26" s="37">
        <f t="shared" ref="L26:L31" si="8">K26/D26</f>
        <v>4.2698548249359521E-4</v>
      </c>
      <c r="M26" s="42"/>
      <c r="N26" s="40"/>
      <c r="O26" s="6"/>
      <c r="P26" s="6"/>
      <c r="Q26" s="6"/>
      <c r="R26" s="6"/>
    </row>
    <row r="27" spans="1:18" s="4" customFormat="1" ht="24.75" customHeight="1">
      <c r="A27" s="33">
        <v>18</v>
      </c>
      <c r="B27" s="34" t="s">
        <v>60</v>
      </c>
      <c r="C27" s="34" t="s">
        <v>213</v>
      </c>
      <c r="D27" s="35">
        <v>2508</v>
      </c>
      <c r="E27" s="35">
        <v>2373</v>
      </c>
      <c r="F27" s="36">
        <f t="shared" si="1"/>
        <v>0.94617224880382778</v>
      </c>
      <c r="G27" s="33"/>
      <c r="H27" s="41"/>
      <c r="I27" s="35">
        <v>2304</v>
      </c>
      <c r="J27" s="37">
        <f t="shared" si="2"/>
        <v>0.91866028708133973</v>
      </c>
      <c r="K27" s="38">
        <v>69</v>
      </c>
      <c r="L27" s="37">
        <f t="shared" si="8"/>
        <v>2.751196172248804E-2</v>
      </c>
      <c r="M27" s="42"/>
      <c r="N27" s="40"/>
      <c r="O27" s="6"/>
      <c r="P27" s="6"/>
      <c r="Q27" s="6"/>
      <c r="R27" s="6"/>
    </row>
    <row r="28" spans="1:18" s="4" customFormat="1" ht="24.75" customHeight="1">
      <c r="A28" s="33">
        <v>19</v>
      </c>
      <c r="B28" s="34" t="s">
        <v>61</v>
      </c>
      <c r="C28" s="34" t="s">
        <v>213</v>
      </c>
      <c r="D28" s="35">
        <v>4351</v>
      </c>
      <c r="E28" s="35">
        <v>3995</v>
      </c>
      <c r="F28" s="36">
        <f t="shared" si="1"/>
        <v>0.91817972879797749</v>
      </c>
      <c r="G28" s="33"/>
      <c r="H28" s="41"/>
      <c r="I28" s="35">
        <v>3956</v>
      </c>
      <c r="J28" s="37">
        <f t="shared" si="2"/>
        <v>0.90921627212135137</v>
      </c>
      <c r="K28" s="38">
        <v>39</v>
      </c>
      <c r="L28" s="37">
        <f t="shared" si="8"/>
        <v>8.9634566766260623E-3</v>
      </c>
      <c r="M28" s="42"/>
      <c r="N28" s="40"/>
      <c r="O28" s="6"/>
      <c r="P28" s="6"/>
      <c r="Q28" s="6"/>
      <c r="R28" s="6"/>
    </row>
    <row r="29" spans="1:18" s="4" customFormat="1" ht="24.75" customHeight="1">
      <c r="A29" s="33">
        <v>20</v>
      </c>
      <c r="B29" s="34" t="s">
        <v>62</v>
      </c>
      <c r="C29" s="34" t="s">
        <v>213</v>
      </c>
      <c r="D29" s="35">
        <v>6157</v>
      </c>
      <c r="E29" s="35">
        <v>5869</v>
      </c>
      <c r="F29" s="36">
        <f t="shared" si="1"/>
        <v>0.95322397271398407</v>
      </c>
      <c r="G29" s="33"/>
      <c r="H29" s="41"/>
      <c r="I29" s="35">
        <v>5841</v>
      </c>
      <c r="J29" s="37">
        <f t="shared" si="2"/>
        <v>0.94867630339451037</v>
      </c>
      <c r="K29" s="38">
        <v>28</v>
      </c>
      <c r="L29" s="37">
        <f t="shared" si="8"/>
        <v>4.5476693194737693E-3</v>
      </c>
      <c r="M29" s="42"/>
      <c r="N29" s="40"/>
      <c r="O29" s="6"/>
      <c r="P29" s="6"/>
      <c r="Q29" s="6"/>
      <c r="R29" s="6"/>
    </row>
    <row r="30" spans="1:18" s="4" customFormat="1" ht="24.75" customHeight="1">
      <c r="A30" s="33">
        <v>21</v>
      </c>
      <c r="B30" s="34" t="s">
        <v>63</v>
      </c>
      <c r="C30" s="34" t="s">
        <v>213</v>
      </c>
      <c r="D30" s="35">
        <v>5402</v>
      </c>
      <c r="E30" s="35">
        <v>4505</v>
      </c>
      <c r="F30" s="36">
        <f t="shared" si="1"/>
        <v>0.83395038874490934</v>
      </c>
      <c r="G30" s="33"/>
      <c r="H30" s="41"/>
      <c r="I30" s="35">
        <v>4482</v>
      </c>
      <c r="J30" s="37">
        <f t="shared" si="2"/>
        <v>0.82969270640503512</v>
      </c>
      <c r="K30" s="38">
        <v>23</v>
      </c>
      <c r="L30" s="37">
        <f t="shared" si="8"/>
        <v>4.2576823398741206E-3</v>
      </c>
      <c r="M30" s="42"/>
      <c r="N30" s="40"/>
      <c r="O30" s="6"/>
      <c r="P30" s="6"/>
      <c r="Q30" s="6"/>
      <c r="R30" s="6"/>
    </row>
    <row r="31" spans="1:18" s="4" customFormat="1" ht="24.75" customHeight="1">
      <c r="A31" s="33">
        <v>22</v>
      </c>
      <c r="B31" s="34" t="s">
        <v>86</v>
      </c>
      <c r="C31" s="34" t="s">
        <v>213</v>
      </c>
      <c r="D31" s="35">
        <v>2723</v>
      </c>
      <c r="E31" s="35">
        <v>2723</v>
      </c>
      <c r="F31" s="36">
        <f t="shared" si="1"/>
        <v>1</v>
      </c>
      <c r="G31" s="33">
        <v>3</v>
      </c>
      <c r="H31" s="37">
        <f t="shared" ref="H31" si="9">G31/D31</f>
        <v>1.1017260374586854E-3</v>
      </c>
      <c r="I31" s="35">
        <v>2434</v>
      </c>
      <c r="J31" s="37">
        <f t="shared" si="2"/>
        <v>0.89386705839147995</v>
      </c>
      <c r="K31" s="38">
        <v>286</v>
      </c>
      <c r="L31" s="37">
        <f t="shared" si="8"/>
        <v>0.10503121557106133</v>
      </c>
      <c r="M31" s="42"/>
      <c r="N31" s="40"/>
      <c r="O31" s="6"/>
      <c r="P31" s="6"/>
      <c r="Q31" s="6"/>
      <c r="R31" s="6"/>
    </row>
    <row r="32" spans="1:18" s="4" customFormat="1" ht="24.75" customHeight="1">
      <c r="A32" s="33">
        <v>23</v>
      </c>
      <c r="B32" s="34" t="s">
        <v>64</v>
      </c>
      <c r="C32" s="34" t="s">
        <v>214</v>
      </c>
      <c r="D32" s="35">
        <v>2024</v>
      </c>
      <c r="E32" s="35">
        <v>1873</v>
      </c>
      <c r="F32" s="36">
        <f t="shared" si="1"/>
        <v>0.92539525691699609</v>
      </c>
      <c r="G32" s="33"/>
      <c r="H32" s="41"/>
      <c r="I32" s="35">
        <v>1873</v>
      </c>
      <c r="J32" s="37">
        <f t="shared" si="2"/>
        <v>0.92539525691699609</v>
      </c>
      <c r="K32" s="38"/>
      <c r="L32" s="41"/>
      <c r="M32" s="42"/>
      <c r="N32" s="40"/>
      <c r="O32" s="6"/>
      <c r="P32" s="6"/>
      <c r="Q32" s="6"/>
      <c r="R32" s="6"/>
    </row>
    <row r="33" spans="1:18" s="4" customFormat="1" ht="24.75" customHeight="1">
      <c r="A33" s="33">
        <v>24</v>
      </c>
      <c r="B33" s="34" t="s">
        <v>65</v>
      </c>
      <c r="C33" s="34" t="s">
        <v>214</v>
      </c>
      <c r="D33" s="35">
        <v>1071</v>
      </c>
      <c r="E33" s="35">
        <v>1071</v>
      </c>
      <c r="F33" s="36">
        <f t="shared" si="1"/>
        <v>1</v>
      </c>
      <c r="G33" s="33">
        <v>1</v>
      </c>
      <c r="H33" s="37">
        <f t="shared" ref="H33" si="10">G33/D33</f>
        <v>9.3370681605975728E-4</v>
      </c>
      <c r="I33" s="35">
        <v>1049</v>
      </c>
      <c r="J33" s="37">
        <f t="shared" si="2"/>
        <v>0.9794584500466853</v>
      </c>
      <c r="K33" s="38">
        <v>21</v>
      </c>
      <c r="L33" s="37">
        <f t="shared" ref="L33:L45" si="11">K33/D33</f>
        <v>1.9607843137254902E-2</v>
      </c>
      <c r="M33" s="42"/>
      <c r="N33" s="40"/>
      <c r="O33" s="6"/>
      <c r="P33" s="6"/>
      <c r="Q33" s="6"/>
      <c r="R33" s="6"/>
    </row>
    <row r="34" spans="1:18" s="4" customFormat="1" ht="24.75" customHeight="1">
      <c r="A34" s="33">
        <v>25</v>
      </c>
      <c r="B34" s="34" t="s">
        <v>66</v>
      </c>
      <c r="C34" s="34" t="s">
        <v>214</v>
      </c>
      <c r="D34" s="35">
        <v>1269</v>
      </c>
      <c r="E34" s="35">
        <v>1269</v>
      </c>
      <c r="F34" s="36">
        <f t="shared" si="1"/>
        <v>1</v>
      </c>
      <c r="G34" s="33"/>
      <c r="H34" s="41"/>
      <c r="I34" s="35">
        <v>1265</v>
      </c>
      <c r="J34" s="37">
        <f t="shared" si="2"/>
        <v>0.99684791174152876</v>
      </c>
      <c r="K34" s="38">
        <v>4</v>
      </c>
      <c r="L34" s="37">
        <f t="shared" si="11"/>
        <v>3.1520882584712374E-3</v>
      </c>
      <c r="M34" s="42"/>
      <c r="N34" s="40"/>
      <c r="O34" s="6"/>
      <c r="P34" s="6"/>
      <c r="Q34" s="6"/>
      <c r="R34" s="6"/>
    </row>
    <row r="35" spans="1:18" s="4" customFormat="1" ht="24.75" customHeight="1">
      <c r="A35" s="33">
        <v>26</v>
      </c>
      <c r="B35" s="34" t="s">
        <v>67</v>
      </c>
      <c r="C35" s="34" t="s">
        <v>214</v>
      </c>
      <c r="D35" s="35">
        <v>1906</v>
      </c>
      <c r="E35" s="35">
        <v>1782</v>
      </c>
      <c r="F35" s="36">
        <f t="shared" si="1"/>
        <v>0.93494228751311648</v>
      </c>
      <c r="G35" s="33"/>
      <c r="H35" s="41"/>
      <c r="I35" s="35">
        <v>1781</v>
      </c>
      <c r="J35" s="37">
        <f t="shared" si="2"/>
        <v>0.93441762854144805</v>
      </c>
      <c r="K35" s="38">
        <v>1</v>
      </c>
      <c r="L35" s="37">
        <f t="shared" si="11"/>
        <v>5.2465897166841555E-4</v>
      </c>
      <c r="M35" s="42"/>
      <c r="N35" s="40"/>
      <c r="O35" s="6"/>
      <c r="P35" s="6"/>
      <c r="Q35" s="6"/>
      <c r="R35" s="6"/>
    </row>
    <row r="36" spans="1:18" s="8" customFormat="1" ht="24.75" customHeight="1">
      <c r="A36" s="33">
        <v>27</v>
      </c>
      <c r="B36" s="34" t="s">
        <v>68</v>
      </c>
      <c r="C36" s="34" t="s">
        <v>214</v>
      </c>
      <c r="D36" s="35">
        <v>1641</v>
      </c>
      <c r="E36" s="35">
        <v>1513</v>
      </c>
      <c r="F36" s="36">
        <f t="shared" si="1"/>
        <v>0.92199878123095669</v>
      </c>
      <c r="G36" s="33"/>
      <c r="H36" s="41"/>
      <c r="I36" s="35">
        <v>1494</v>
      </c>
      <c r="J36" s="37">
        <f t="shared" si="2"/>
        <v>0.91042047531992687</v>
      </c>
      <c r="K36" s="38">
        <v>19</v>
      </c>
      <c r="L36" s="37">
        <f t="shared" si="11"/>
        <v>1.157830591102986E-2</v>
      </c>
      <c r="M36" s="43"/>
      <c r="N36" s="44"/>
      <c r="O36" s="7"/>
      <c r="P36" s="7"/>
      <c r="Q36" s="7"/>
      <c r="R36" s="7"/>
    </row>
    <row r="37" spans="1:18" s="4" customFormat="1" ht="24.75" customHeight="1">
      <c r="A37" s="33">
        <v>28</v>
      </c>
      <c r="B37" s="34" t="s">
        <v>69</v>
      </c>
      <c r="C37" s="34" t="s">
        <v>214</v>
      </c>
      <c r="D37" s="35">
        <v>3806</v>
      </c>
      <c r="E37" s="35">
        <v>3044</v>
      </c>
      <c r="F37" s="36">
        <f t="shared" si="1"/>
        <v>0.79978980557015245</v>
      </c>
      <c r="G37" s="33"/>
      <c r="H37" s="41"/>
      <c r="I37" s="35">
        <v>2793</v>
      </c>
      <c r="J37" s="37">
        <f t="shared" si="2"/>
        <v>0.73384130320546503</v>
      </c>
      <c r="K37" s="38">
        <v>251</v>
      </c>
      <c r="L37" s="37">
        <f t="shared" si="11"/>
        <v>6.5948502364687342E-2</v>
      </c>
      <c r="M37" s="42"/>
      <c r="N37" s="40"/>
      <c r="O37" s="5"/>
      <c r="P37" s="5"/>
      <c r="Q37" s="5"/>
      <c r="R37" s="5"/>
    </row>
    <row r="38" spans="1:18" s="4" customFormat="1" ht="24.75" customHeight="1">
      <c r="A38" s="33">
        <v>29</v>
      </c>
      <c r="B38" s="34" t="s">
        <v>70</v>
      </c>
      <c r="C38" s="34" t="s">
        <v>214</v>
      </c>
      <c r="D38" s="35">
        <v>3497</v>
      </c>
      <c r="E38" s="35">
        <v>3016</v>
      </c>
      <c r="F38" s="36">
        <f t="shared" si="1"/>
        <v>0.86245353159851301</v>
      </c>
      <c r="G38" s="33">
        <v>1</v>
      </c>
      <c r="H38" s="37">
        <f t="shared" ref="H38" si="12">G38/D38</f>
        <v>2.8595939376608524E-4</v>
      </c>
      <c r="I38" s="35">
        <v>2994</v>
      </c>
      <c r="J38" s="37">
        <f t="shared" si="2"/>
        <v>0.85616242493565908</v>
      </c>
      <c r="K38" s="38">
        <v>21</v>
      </c>
      <c r="L38" s="37">
        <f t="shared" si="11"/>
        <v>6.0051472690877891E-3</v>
      </c>
      <c r="M38" s="42"/>
      <c r="N38" s="40"/>
      <c r="O38" s="5"/>
      <c r="P38" s="5"/>
      <c r="Q38" s="5"/>
      <c r="R38" s="5"/>
    </row>
    <row r="39" spans="1:18" s="4" customFormat="1" ht="24.75" customHeight="1">
      <c r="A39" s="33">
        <v>30</v>
      </c>
      <c r="B39" s="34" t="s">
        <v>71</v>
      </c>
      <c r="C39" s="34" t="s">
        <v>214</v>
      </c>
      <c r="D39" s="35">
        <v>2127</v>
      </c>
      <c r="E39" s="35">
        <v>1930</v>
      </c>
      <c r="F39" s="36">
        <f t="shared" si="1"/>
        <v>0.90738128819934183</v>
      </c>
      <c r="G39" s="33"/>
      <c r="H39" s="41"/>
      <c r="I39" s="35">
        <v>1928</v>
      </c>
      <c r="J39" s="37">
        <f t="shared" si="2"/>
        <v>0.90644099670897982</v>
      </c>
      <c r="K39" s="38">
        <v>2</v>
      </c>
      <c r="L39" s="37">
        <f t="shared" si="11"/>
        <v>9.4029149036201217E-4</v>
      </c>
      <c r="M39" s="42"/>
      <c r="N39" s="40"/>
      <c r="O39" s="5"/>
      <c r="P39" s="5"/>
      <c r="Q39" s="5"/>
      <c r="R39" s="5"/>
    </row>
    <row r="40" spans="1:18" s="4" customFormat="1" ht="24.75" customHeight="1">
      <c r="A40" s="33">
        <v>31</v>
      </c>
      <c r="B40" s="34" t="s">
        <v>72</v>
      </c>
      <c r="C40" s="34" t="s">
        <v>214</v>
      </c>
      <c r="D40" s="35">
        <v>2920</v>
      </c>
      <c r="E40" s="35">
        <v>2891</v>
      </c>
      <c r="F40" s="36">
        <f t="shared" si="1"/>
        <v>0.9900684931506849</v>
      </c>
      <c r="G40" s="33">
        <v>1</v>
      </c>
      <c r="H40" s="37">
        <f t="shared" ref="H40:H41" si="13">G40/D40</f>
        <v>3.4246575342465754E-4</v>
      </c>
      <c r="I40" s="35">
        <v>2876</v>
      </c>
      <c r="J40" s="37">
        <f t="shared" si="2"/>
        <v>0.98493150684931507</v>
      </c>
      <c r="K40" s="38">
        <v>14</v>
      </c>
      <c r="L40" s="37">
        <f t="shared" si="11"/>
        <v>4.7945205479452057E-3</v>
      </c>
      <c r="M40" s="42"/>
      <c r="N40" s="40"/>
      <c r="O40" s="5"/>
      <c r="P40" s="5"/>
      <c r="Q40" s="5"/>
      <c r="R40" s="5"/>
    </row>
    <row r="41" spans="1:18" s="4" customFormat="1" ht="24.75" customHeight="1">
      <c r="A41" s="33">
        <v>32</v>
      </c>
      <c r="B41" s="34" t="s">
        <v>73</v>
      </c>
      <c r="C41" s="34" t="s">
        <v>214</v>
      </c>
      <c r="D41" s="35">
        <v>2778</v>
      </c>
      <c r="E41" s="35">
        <v>2536</v>
      </c>
      <c r="F41" s="36">
        <f t="shared" si="1"/>
        <v>0.91288696904247657</v>
      </c>
      <c r="G41" s="33">
        <v>7</v>
      </c>
      <c r="H41" s="37">
        <f t="shared" si="13"/>
        <v>2.5197984161267097E-3</v>
      </c>
      <c r="I41" s="35">
        <v>2497</v>
      </c>
      <c r="J41" s="37">
        <f t="shared" si="2"/>
        <v>0.89884809215262784</v>
      </c>
      <c r="K41" s="38">
        <v>32</v>
      </c>
      <c r="L41" s="37">
        <f t="shared" si="11"/>
        <v>1.1519078473722102E-2</v>
      </c>
      <c r="M41" s="42"/>
      <c r="N41" s="40"/>
      <c r="O41" s="5"/>
      <c r="P41" s="5"/>
      <c r="Q41" s="5"/>
      <c r="R41" s="5"/>
    </row>
    <row r="42" spans="1:18" ht="24.75" customHeight="1">
      <c r="A42" s="33">
        <v>33</v>
      </c>
      <c r="B42" s="34" t="s">
        <v>74</v>
      </c>
      <c r="C42" s="34" t="s">
        <v>214</v>
      </c>
      <c r="D42" s="35">
        <v>3297</v>
      </c>
      <c r="E42" s="35">
        <v>3146</v>
      </c>
      <c r="F42" s="36">
        <f t="shared" si="1"/>
        <v>0.95420078859569302</v>
      </c>
      <c r="G42" s="33"/>
      <c r="H42" s="41"/>
      <c r="I42" s="35">
        <v>3128</v>
      </c>
      <c r="J42" s="37">
        <f t="shared" si="2"/>
        <v>0.94874127995147106</v>
      </c>
      <c r="K42" s="38">
        <v>18</v>
      </c>
      <c r="L42" s="37">
        <f t="shared" si="11"/>
        <v>5.4595086442220204E-3</v>
      </c>
      <c r="M42" s="42"/>
      <c r="N42" s="40"/>
      <c r="O42" s="2"/>
      <c r="P42" s="2"/>
      <c r="Q42" s="2"/>
      <c r="R42" s="2"/>
    </row>
    <row r="43" spans="1:18" ht="24.75" customHeight="1">
      <c r="A43" s="33">
        <v>34</v>
      </c>
      <c r="B43" s="34" t="s">
        <v>75</v>
      </c>
      <c r="C43" s="34" t="s">
        <v>214</v>
      </c>
      <c r="D43" s="35">
        <v>2059</v>
      </c>
      <c r="E43" s="35">
        <v>1930</v>
      </c>
      <c r="F43" s="36">
        <f t="shared" si="1"/>
        <v>0.93734822729480327</v>
      </c>
      <c r="G43" s="33">
        <v>1</v>
      </c>
      <c r="H43" s="37">
        <f t="shared" ref="H43" si="14">G43/D43</f>
        <v>4.8567265662943174E-4</v>
      </c>
      <c r="I43" s="35">
        <v>1921</v>
      </c>
      <c r="J43" s="37">
        <f t="shared" si="2"/>
        <v>0.93297717338513841</v>
      </c>
      <c r="K43" s="38">
        <v>8</v>
      </c>
      <c r="L43" s="37">
        <f t="shared" si="11"/>
        <v>3.885381253035454E-3</v>
      </c>
      <c r="M43" s="42"/>
      <c r="N43" s="40"/>
      <c r="O43" s="2"/>
      <c r="P43" s="2"/>
      <c r="Q43" s="2"/>
      <c r="R43" s="2"/>
    </row>
    <row r="44" spans="1:18" ht="24.75" customHeight="1">
      <c r="A44" s="33">
        <v>35</v>
      </c>
      <c r="B44" s="34" t="s">
        <v>76</v>
      </c>
      <c r="C44" s="34" t="s">
        <v>214</v>
      </c>
      <c r="D44" s="35">
        <v>3565</v>
      </c>
      <c r="E44" s="35">
        <v>3056</v>
      </c>
      <c r="F44" s="36">
        <f t="shared" si="1"/>
        <v>0.8572230014025245</v>
      </c>
      <c r="G44" s="33"/>
      <c r="H44" s="41"/>
      <c r="I44" s="35">
        <v>2945</v>
      </c>
      <c r="J44" s="37">
        <f t="shared" si="2"/>
        <v>0.82608695652173914</v>
      </c>
      <c r="K44" s="38">
        <v>111</v>
      </c>
      <c r="L44" s="37">
        <f t="shared" si="11"/>
        <v>3.1136044880785415E-2</v>
      </c>
      <c r="M44" s="42"/>
      <c r="N44" s="40"/>
      <c r="O44" s="2"/>
      <c r="P44" s="2"/>
      <c r="Q44" s="2"/>
      <c r="R44" s="2"/>
    </row>
    <row r="45" spans="1:18" ht="24.75" customHeight="1">
      <c r="A45" s="33">
        <v>36</v>
      </c>
      <c r="B45" s="34" t="s">
        <v>77</v>
      </c>
      <c r="C45" s="34" t="s">
        <v>214</v>
      </c>
      <c r="D45" s="35">
        <v>2727</v>
      </c>
      <c r="E45" s="35">
        <v>2146</v>
      </c>
      <c r="F45" s="36">
        <f t="shared" si="1"/>
        <v>0.78694536120278691</v>
      </c>
      <c r="G45" s="33"/>
      <c r="H45" s="41"/>
      <c r="I45" s="35">
        <v>2121</v>
      </c>
      <c r="J45" s="37">
        <f t="shared" si="2"/>
        <v>0.77777777777777779</v>
      </c>
      <c r="K45" s="38">
        <v>25</v>
      </c>
      <c r="L45" s="37">
        <f t="shared" si="11"/>
        <v>9.1675834250091667E-3</v>
      </c>
      <c r="M45" s="42"/>
      <c r="N45" s="40"/>
      <c r="O45" s="2"/>
      <c r="P45" s="2"/>
      <c r="Q45" s="2"/>
      <c r="R45" s="2"/>
    </row>
    <row r="46" spans="1:18" ht="24.75" customHeight="1">
      <c r="A46" s="33">
        <v>37</v>
      </c>
      <c r="B46" s="34" t="s">
        <v>78</v>
      </c>
      <c r="C46" s="34" t="s">
        <v>214</v>
      </c>
      <c r="D46" s="35">
        <v>2224</v>
      </c>
      <c r="E46" s="35">
        <v>2224</v>
      </c>
      <c r="F46" s="36">
        <f t="shared" si="1"/>
        <v>1</v>
      </c>
      <c r="G46" s="33"/>
      <c r="H46" s="41"/>
      <c r="I46" s="35">
        <v>2224</v>
      </c>
      <c r="J46" s="37">
        <f t="shared" si="2"/>
        <v>1</v>
      </c>
      <c r="K46" s="38"/>
      <c r="L46" s="41"/>
      <c r="M46" s="42"/>
      <c r="N46" s="40"/>
      <c r="O46" s="2"/>
      <c r="P46" s="2"/>
      <c r="Q46" s="2"/>
      <c r="R46" s="2"/>
    </row>
    <row r="47" spans="1:18" ht="24.75" customHeight="1">
      <c r="A47" s="33">
        <v>38</v>
      </c>
      <c r="B47" s="34" t="s">
        <v>79</v>
      </c>
      <c r="C47" s="34" t="s">
        <v>214</v>
      </c>
      <c r="D47" s="35">
        <v>3357</v>
      </c>
      <c r="E47" s="35">
        <v>2644</v>
      </c>
      <c r="F47" s="36">
        <f t="shared" si="1"/>
        <v>0.78760798331843906</v>
      </c>
      <c r="G47" s="33"/>
      <c r="H47" s="41"/>
      <c r="I47" s="35">
        <v>2642</v>
      </c>
      <c r="J47" s="37">
        <f t="shared" si="2"/>
        <v>0.78701221328567172</v>
      </c>
      <c r="K47" s="38">
        <v>2</v>
      </c>
      <c r="L47" s="37">
        <f t="shared" ref="L47:L53" si="15">K47/D47</f>
        <v>5.9577003276735179E-4</v>
      </c>
      <c r="M47" s="42"/>
      <c r="N47" s="40"/>
      <c r="O47" s="2"/>
      <c r="P47" s="2"/>
      <c r="Q47" s="2"/>
      <c r="R47" s="2"/>
    </row>
    <row r="48" spans="1:18" ht="24.75" customHeight="1">
      <c r="A48" s="33">
        <v>39</v>
      </c>
      <c r="B48" s="34" t="s">
        <v>80</v>
      </c>
      <c r="C48" s="34" t="s">
        <v>214</v>
      </c>
      <c r="D48" s="35">
        <v>1778</v>
      </c>
      <c r="E48" s="35">
        <v>1591</v>
      </c>
      <c r="F48" s="36">
        <f t="shared" si="1"/>
        <v>0.89482564679415078</v>
      </c>
      <c r="G48" s="33"/>
      <c r="H48" s="41"/>
      <c r="I48" s="35">
        <v>1565</v>
      </c>
      <c r="J48" s="37">
        <f t="shared" si="2"/>
        <v>0.88020247469066371</v>
      </c>
      <c r="K48" s="38">
        <v>26</v>
      </c>
      <c r="L48" s="37">
        <f t="shared" si="15"/>
        <v>1.4623172103487065E-2</v>
      </c>
      <c r="M48" s="39"/>
      <c r="N48" s="40"/>
      <c r="O48" s="2"/>
      <c r="P48" s="2"/>
      <c r="Q48" s="2"/>
      <c r="R48" s="2"/>
    </row>
    <row r="49" spans="1:18" ht="24.75" customHeight="1">
      <c r="A49" s="33">
        <v>40</v>
      </c>
      <c r="B49" s="34" t="s">
        <v>81</v>
      </c>
      <c r="C49" s="34" t="s">
        <v>214</v>
      </c>
      <c r="D49" s="35">
        <v>1958</v>
      </c>
      <c r="E49" s="35">
        <v>1898</v>
      </c>
      <c r="F49" s="36">
        <f t="shared" si="1"/>
        <v>0.96935648621041881</v>
      </c>
      <c r="G49" s="33"/>
      <c r="H49" s="41"/>
      <c r="I49" s="35">
        <v>1863</v>
      </c>
      <c r="J49" s="37">
        <f t="shared" si="2"/>
        <v>0.95148110316649648</v>
      </c>
      <c r="K49" s="38">
        <v>35</v>
      </c>
      <c r="L49" s="37">
        <f t="shared" si="15"/>
        <v>1.7875383043922371E-2</v>
      </c>
      <c r="M49" s="39"/>
      <c r="N49" s="40"/>
      <c r="O49" s="2"/>
      <c r="P49" s="2"/>
      <c r="Q49" s="2"/>
      <c r="R49" s="2"/>
    </row>
    <row r="50" spans="1:18" ht="24.75" customHeight="1">
      <c r="A50" s="33">
        <v>41</v>
      </c>
      <c r="B50" s="34" t="s">
        <v>82</v>
      </c>
      <c r="C50" s="34" t="s">
        <v>214</v>
      </c>
      <c r="D50" s="35">
        <v>1954</v>
      </c>
      <c r="E50" s="35">
        <v>1579</v>
      </c>
      <c r="F50" s="36">
        <f t="shared" si="1"/>
        <v>0.80808597748208799</v>
      </c>
      <c r="G50" s="33"/>
      <c r="H50" s="41"/>
      <c r="I50" s="35">
        <v>1106</v>
      </c>
      <c r="J50" s="37">
        <f t="shared" si="2"/>
        <v>0.56601842374616174</v>
      </c>
      <c r="K50" s="38">
        <v>473</v>
      </c>
      <c r="L50" s="37">
        <f t="shared" si="15"/>
        <v>0.24206755373592631</v>
      </c>
      <c r="M50" s="39"/>
      <c r="N50" s="40"/>
      <c r="O50" s="2"/>
      <c r="P50" s="2"/>
      <c r="Q50" s="2"/>
      <c r="R50" s="2"/>
    </row>
    <row r="51" spans="1:18" ht="24.75" customHeight="1">
      <c r="A51" s="33">
        <v>42</v>
      </c>
      <c r="B51" s="34" t="s">
        <v>83</v>
      </c>
      <c r="C51" s="34" t="s">
        <v>214</v>
      </c>
      <c r="D51" s="35">
        <v>2049</v>
      </c>
      <c r="E51" s="35">
        <v>1743</v>
      </c>
      <c r="F51" s="36">
        <f t="shared" si="1"/>
        <v>0.85065885797950225</v>
      </c>
      <c r="G51" s="33"/>
      <c r="H51" s="41"/>
      <c r="I51" s="35">
        <v>1730</v>
      </c>
      <c r="J51" s="37">
        <f t="shared" si="2"/>
        <v>0.8443142996583699</v>
      </c>
      <c r="K51" s="38">
        <v>13</v>
      </c>
      <c r="L51" s="37">
        <f t="shared" si="15"/>
        <v>6.3445583211322598E-3</v>
      </c>
      <c r="M51" s="39"/>
      <c r="N51" s="40"/>
      <c r="O51" s="2"/>
      <c r="P51" s="2"/>
      <c r="Q51" s="2"/>
      <c r="R51" s="2"/>
    </row>
    <row r="52" spans="1:18" ht="24.75" customHeight="1">
      <c r="A52" s="33">
        <v>43</v>
      </c>
      <c r="B52" s="34" t="s">
        <v>84</v>
      </c>
      <c r="C52" s="34" t="s">
        <v>214</v>
      </c>
      <c r="D52" s="35">
        <v>2209</v>
      </c>
      <c r="E52" s="35">
        <v>2013</v>
      </c>
      <c r="F52" s="36">
        <f t="shared" si="1"/>
        <v>0.91127206880941602</v>
      </c>
      <c r="G52" s="33"/>
      <c r="H52" s="41"/>
      <c r="I52" s="35">
        <v>1944</v>
      </c>
      <c r="J52" s="37">
        <f t="shared" si="2"/>
        <v>0.88003621548211863</v>
      </c>
      <c r="K52" s="38">
        <v>69</v>
      </c>
      <c r="L52" s="37">
        <f t="shared" si="15"/>
        <v>3.1235853327297419E-2</v>
      </c>
      <c r="M52" s="39"/>
      <c r="N52" s="40"/>
      <c r="O52" s="2"/>
      <c r="P52" s="2"/>
      <c r="Q52" s="2"/>
      <c r="R52" s="2"/>
    </row>
    <row r="53" spans="1:18" ht="24.75" customHeight="1">
      <c r="A53" s="33">
        <v>44</v>
      </c>
      <c r="B53" s="34" t="s">
        <v>85</v>
      </c>
      <c r="C53" s="34" t="s">
        <v>214</v>
      </c>
      <c r="D53" s="45">
        <v>3803</v>
      </c>
      <c r="E53" s="45">
        <v>3359</v>
      </c>
      <c r="F53" s="36">
        <f t="shared" si="1"/>
        <v>0.88325006573757558</v>
      </c>
      <c r="G53" s="33"/>
      <c r="H53" s="41"/>
      <c r="I53" s="35">
        <v>3338</v>
      </c>
      <c r="J53" s="37">
        <f t="shared" si="2"/>
        <v>0.87772810938732582</v>
      </c>
      <c r="K53" s="38">
        <v>21</v>
      </c>
      <c r="L53" s="37">
        <f t="shared" si="15"/>
        <v>5.5219563502498029E-3</v>
      </c>
      <c r="M53" s="39"/>
      <c r="N53" s="40"/>
      <c r="O53" s="2"/>
      <c r="P53" s="2"/>
      <c r="Q53" s="2"/>
      <c r="R53" s="2"/>
    </row>
    <row r="54" spans="1:18" ht="24.75" customHeight="1">
      <c r="A54" s="33">
        <v>45</v>
      </c>
      <c r="B54" s="34" t="s">
        <v>87</v>
      </c>
      <c r="C54" s="34" t="s">
        <v>215</v>
      </c>
      <c r="D54" s="35">
        <v>1920</v>
      </c>
      <c r="E54" s="35">
        <v>1820</v>
      </c>
      <c r="F54" s="36">
        <f t="shared" si="1"/>
        <v>0.94791666666666663</v>
      </c>
      <c r="G54" s="33"/>
      <c r="H54" s="41"/>
      <c r="I54" s="35">
        <v>1820</v>
      </c>
      <c r="J54" s="37">
        <f t="shared" si="2"/>
        <v>0.94791666666666663</v>
      </c>
      <c r="K54" s="38"/>
      <c r="L54" s="41"/>
      <c r="M54" s="39"/>
      <c r="N54" s="40"/>
      <c r="O54" s="2"/>
      <c r="P54" s="2"/>
      <c r="Q54" s="2"/>
      <c r="R54" s="2"/>
    </row>
    <row r="55" spans="1:18" ht="24.75" customHeight="1">
      <c r="A55" s="33">
        <v>46</v>
      </c>
      <c r="B55" s="34" t="s">
        <v>88</v>
      </c>
      <c r="C55" s="34" t="s">
        <v>215</v>
      </c>
      <c r="D55" s="35">
        <v>1808</v>
      </c>
      <c r="E55" s="45">
        <v>1808</v>
      </c>
      <c r="F55" s="36">
        <f t="shared" si="1"/>
        <v>1</v>
      </c>
      <c r="G55" s="46"/>
      <c r="H55" s="41"/>
      <c r="I55" s="45">
        <v>1802</v>
      </c>
      <c r="J55" s="37">
        <f t="shared" si="2"/>
        <v>0.99668141592920356</v>
      </c>
      <c r="K55" s="43">
        <v>6</v>
      </c>
      <c r="L55" s="37">
        <f t="shared" ref="L55:L57" si="16">K55/D55</f>
        <v>3.3185840707964601E-3</v>
      </c>
      <c r="M55" s="39"/>
      <c r="N55" s="40"/>
      <c r="O55" s="2"/>
      <c r="P55" s="2"/>
      <c r="Q55" s="2"/>
      <c r="R55" s="2"/>
    </row>
    <row r="56" spans="1:18" ht="24.75" customHeight="1">
      <c r="A56" s="33">
        <v>47</v>
      </c>
      <c r="B56" s="34" t="s">
        <v>89</v>
      </c>
      <c r="C56" s="34" t="s">
        <v>215</v>
      </c>
      <c r="D56" s="35">
        <v>1474</v>
      </c>
      <c r="E56" s="45">
        <v>1474</v>
      </c>
      <c r="F56" s="36">
        <f t="shared" si="1"/>
        <v>1</v>
      </c>
      <c r="G56" s="46"/>
      <c r="H56" s="41"/>
      <c r="I56" s="45">
        <v>1055</v>
      </c>
      <c r="J56" s="37">
        <f t="shared" si="2"/>
        <v>0.71573948439620083</v>
      </c>
      <c r="K56" s="43">
        <v>419</v>
      </c>
      <c r="L56" s="37">
        <f t="shared" si="16"/>
        <v>0.28426051560379917</v>
      </c>
      <c r="M56" s="39"/>
      <c r="N56" s="40"/>
      <c r="O56" s="2"/>
      <c r="P56" s="2"/>
      <c r="Q56" s="2"/>
      <c r="R56" s="2"/>
    </row>
    <row r="57" spans="1:18" ht="24.75" customHeight="1">
      <c r="A57" s="33">
        <v>48</v>
      </c>
      <c r="B57" s="34" t="s">
        <v>90</v>
      </c>
      <c r="C57" s="34" t="s">
        <v>215</v>
      </c>
      <c r="D57" s="35">
        <v>1288</v>
      </c>
      <c r="E57" s="35">
        <v>980</v>
      </c>
      <c r="F57" s="36">
        <f t="shared" si="1"/>
        <v>0.76086956521739135</v>
      </c>
      <c r="G57" s="33"/>
      <c r="H57" s="41"/>
      <c r="I57" s="35">
        <v>965</v>
      </c>
      <c r="J57" s="37">
        <f t="shared" si="2"/>
        <v>0.74922360248447206</v>
      </c>
      <c r="K57" s="38">
        <v>15</v>
      </c>
      <c r="L57" s="37">
        <f t="shared" si="16"/>
        <v>1.1645962732919254E-2</v>
      </c>
      <c r="M57" s="39"/>
      <c r="N57" s="40"/>
      <c r="O57" s="2"/>
      <c r="P57" s="2"/>
      <c r="Q57" s="2"/>
      <c r="R57" s="2"/>
    </row>
    <row r="58" spans="1:18" ht="24.75" customHeight="1">
      <c r="A58" s="33">
        <v>49</v>
      </c>
      <c r="B58" s="34" t="s">
        <v>91</v>
      </c>
      <c r="C58" s="34" t="s">
        <v>215</v>
      </c>
      <c r="D58" s="35">
        <v>2398</v>
      </c>
      <c r="E58" s="35">
        <v>2389</v>
      </c>
      <c r="F58" s="36">
        <f t="shared" si="1"/>
        <v>0.99624687239366139</v>
      </c>
      <c r="G58" s="33"/>
      <c r="H58" s="41"/>
      <c r="I58" s="35">
        <v>2389</v>
      </c>
      <c r="J58" s="37">
        <f t="shared" si="2"/>
        <v>0.99624687239366139</v>
      </c>
      <c r="K58" s="38"/>
      <c r="L58" s="41"/>
      <c r="M58" s="39"/>
      <c r="N58" s="40"/>
      <c r="O58" s="2"/>
      <c r="P58" s="2"/>
      <c r="Q58" s="2"/>
      <c r="R58" s="2"/>
    </row>
    <row r="59" spans="1:18" ht="24.75" customHeight="1">
      <c r="A59" s="33">
        <v>50</v>
      </c>
      <c r="B59" s="34" t="s">
        <v>92</v>
      </c>
      <c r="C59" s="34" t="s">
        <v>215</v>
      </c>
      <c r="D59" s="35">
        <v>1325</v>
      </c>
      <c r="E59" s="35">
        <v>1285</v>
      </c>
      <c r="F59" s="36">
        <f t="shared" si="1"/>
        <v>0.96981132075471699</v>
      </c>
      <c r="G59" s="33"/>
      <c r="H59" s="41"/>
      <c r="I59" s="35">
        <v>1283</v>
      </c>
      <c r="J59" s="37">
        <f t="shared" si="2"/>
        <v>0.96830188679245288</v>
      </c>
      <c r="K59" s="38">
        <v>2</v>
      </c>
      <c r="L59" s="37">
        <f t="shared" ref="L59:L60" si="17">K59/D59</f>
        <v>1.5094339622641509E-3</v>
      </c>
      <c r="M59" s="39"/>
      <c r="N59" s="40"/>
      <c r="O59" s="2"/>
      <c r="P59" s="2"/>
      <c r="Q59" s="2"/>
      <c r="R59" s="2"/>
    </row>
    <row r="60" spans="1:18" ht="24.75" customHeight="1">
      <c r="A60" s="33">
        <v>51</v>
      </c>
      <c r="B60" s="34" t="s">
        <v>93</v>
      </c>
      <c r="C60" s="34" t="s">
        <v>215</v>
      </c>
      <c r="D60" s="35">
        <v>2331</v>
      </c>
      <c r="E60" s="35">
        <v>2323</v>
      </c>
      <c r="F60" s="36">
        <f t="shared" si="1"/>
        <v>0.99656799656799655</v>
      </c>
      <c r="G60" s="33"/>
      <c r="H60" s="41"/>
      <c r="I60" s="35">
        <v>2320</v>
      </c>
      <c r="J60" s="37">
        <f t="shared" si="2"/>
        <v>0.99528099528099523</v>
      </c>
      <c r="K60" s="38">
        <v>3</v>
      </c>
      <c r="L60" s="37">
        <f t="shared" si="17"/>
        <v>1.287001287001287E-3</v>
      </c>
      <c r="M60" s="39"/>
      <c r="N60" s="40"/>
      <c r="O60" s="2"/>
      <c r="P60" s="2"/>
      <c r="Q60" s="2"/>
      <c r="R60" s="2"/>
    </row>
    <row r="61" spans="1:18" ht="24.75" customHeight="1">
      <c r="A61" s="33">
        <v>52</v>
      </c>
      <c r="B61" s="34" t="s">
        <v>94</v>
      </c>
      <c r="C61" s="34" t="s">
        <v>215</v>
      </c>
      <c r="D61" s="35">
        <v>2181</v>
      </c>
      <c r="E61" s="35">
        <v>2181</v>
      </c>
      <c r="F61" s="36">
        <f t="shared" si="1"/>
        <v>1</v>
      </c>
      <c r="G61" s="33"/>
      <c r="H61" s="41"/>
      <c r="I61" s="35">
        <v>2181</v>
      </c>
      <c r="J61" s="37">
        <f t="shared" si="2"/>
        <v>1</v>
      </c>
      <c r="K61" s="38"/>
      <c r="L61" s="41"/>
      <c r="M61" s="39"/>
      <c r="N61" s="40"/>
      <c r="O61" s="2"/>
      <c r="P61" s="2"/>
      <c r="Q61" s="2"/>
      <c r="R61" s="2"/>
    </row>
    <row r="62" spans="1:18" ht="24.75" customHeight="1">
      <c r="A62" s="33">
        <v>53</v>
      </c>
      <c r="B62" s="34" t="s">
        <v>95</v>
      </c>
      <c r="C62" s="34" t="s">
        <v>215</v>
      </c>
      <c r="D62" s="35">
        <v>4645</v>
      </c>
      <c r="E62" s="45">
        <v>4645</v>
      </c>
      <c r="F62" s="36">
        <f t="shared" si="1"/>
        <v>1</v>
      </c>
      <c r="G62" s="33"/>
      <c r="H62" s="41"/>
      <c r="I62" s="35">
        <v>4620</v>
      </c>
      <c r="J62" s="37">
        <f t="shared" si="2"/>
        <v>0.99461786867599566</v>
      </c>
      <c r="K62" s="38">
        <v>25</v>
      </c>
      <c r="L62" s="37">
        <f t="shared" ref="L62:L66" si="18">K62/D62</f>
        <v>5.3821313240043061E-3</v>
      </c>
      <c r="M62" s="39"/>
      <c r="N62" s="40"/>
      <c r="O62" s="2"/>
      <c r="P62" s="2"/>
      <c r="Q62" s="2"/>
      <c r="R62" s="2"/>
    </row>
    <row r="63" spans="1:18" ht="24.75" customHeight="1">
      <c r="A63" s="33">
        <v>54</v>
      </c>
      <c r="B63" s="34" t="s">
        <v>96</v>
      </c>
      <c r="C63" s="34" t="s">
        <v>215</v>
      </c>
      <c r="D63" s="35">
        <v>3086</v>
      </c>
      <c r="E63" s="45">
        <v>2731</v>
      </c>
      <c r="F63" s="36">
        <f t="shared" si="1"/>
        <v>0.88496435515230076</v>
      </c>
      <c r="G63" s="33"/>
      <c r="H63" s="41"/>
      <c r="I63" s="35">
        <v>2725</v>
      </c>
      <c r="J63" s="37">
        <f t="shared" si="2"/>
        <v>0.88302009073233956</v>
      </c>
      <c r="K63" s="38">
        <v>6</v>
      </c>
      <c r="L63" s="37">
        <f t="shared" si="18"/>
        <v>1.9442644199611147E-3</v>
      </c>
      <c r="M63" s="39"/>
      <c r="N63" s="40"/>
      <c r="O63" s="2"/>
      <c r="P63" s="2"/>
      <c r="Q63" s="2"/>
      <c r="R63" s="2"/>
    </row>
    <row r="64" spans="1:18" ht="24.75" customHeight="1">
      <c r="A64" s="33">
        <v>55</v>
      </c>
      <c r="B64" s="34" t="s">
        <v>97</v>
      </c>
      <c r="C64" s="34" t="s">
        <v>215</v>
      </c>
      <c r="D64" s="35">
        <v>3228</v>
      </c>
      <c r="E64" s="35">
        <v>2688</v>
      </c>
      <c r="F64" s="36">
        <f t="shared" si="1"/>
        <v>0.83271375464684017</v>
      </c>
      <c r="G64" s="33"/>
      <c r="H64" s="41"/>
      <c r="I64" s="35">
        <v>2674</v>
      </c>
      <c r="J64" s="37">
        <f t="shared" si="2"/>
        <v>0.82837670384138784</v>
      </c>
      <c r="K64" s="38">
        <v>14</v>
      </c>
      <c r="L64" s="37">
        <f t="shared" si="18"/>
        <v>4.3370508054522928E-3</v>
      </c>
      <c r="M64" s="39"/>
      <c r="N64" s="40"/>
      <c r="O64" s="2"/>
      <c r="P64" s="2"/>
      <c r="Q64" s="2"/>
      <c r="R64" s="2"/>
    </row>
    <row r="65" spans="1:18" ht="24.75" customHeight="1">
      <c r="A65" s="33">
        <v>56</v>
      </c>
      <c r="B65" s="34" t="s">
        <v>98</v>
      </c>
      <c r="C65" s="34" t="s">
        <v>216</v>
      </c>
      <c r="D65" s="35">
        <v>2521</v>
      </c>
      <c r="E65" s="35">
        <v>2287</v>
      </c>
      <c r="F65" s="36">
        <f t="shared" si="1"/>
        <v>0.90717969059896864</v>
      </c>
      <c r="G65" s="33"/>
      <c r="H65" s="41"/>
      <c r="I65" s="35">
        <v>2281</v>
      </c>
      <c r="J65" s="37">
        <f t="shared" si="2"/>
        <v>0.90479968266560884</v>
      </c>
      <c r="K65" s="38">
        <v>6</v>
      </c>
      <c r="L65" s="37">
        <f t="shared" si="18"/>
        <v>2.3800079333597779E-3</v>
      </c>
      <c r="M65" s="39"/>
      <c r="N65" s="40"/>
      <c r="O65" s="2"/>
      <c r="P65" s="2"/>
      <c r="Q65" s="2"/>
      <c r="R65" s="2"/>
    </row>
    <row r="66" spans="1:18" ht="24.75" customHeight="1">
      <c r="A66" s="33">
        <v>57</v>
      </c>
      <c r="B66" s="34" t="s">
        <v>99</v>
      </c>
      <c r="C66" s="34" t="s">
        <v>216</v>
      </c>
      <c r="D66" s="45">
        <v>2997</v>
      </c>
      <c r="E66" s="45">
        <v>2541</v>
      </c>
      <c r="F66" s="36">
        <f t="shared" si="1"/>
        <v>0.84784784784784784</v>
      </c>
      <c r="G66" s="47">
        <v>4</v>
      </c>
      <c r="H66" s="37">
        <f t="shared" ref="H66" si="19">G66/D66</f>
        <v>1.3346680013346681E-3</v>
      </c>
      <c r="I66" s="45">
        <v>2531</v>
      </c>
      <c r="J66" s="37">
        <f t="shared" si="2"/>
        <v>0.84451117784451113</v>
      </c>
      <c r="K66" s="43">
        <v>6</v>
      </c>
      <c r="L66" s="37">
        <f t="shared" si="18"/>
        <v>2.002002002002002E-3</v>
      </c>
      <c r="M66" s="39"/>
      <c r="N66" s="40"/>
      <c r="O66" s="2"/>
      <c r="P66" s="2"/>
      <c r="Q66" s="2"/>
      <c r="R66" s="2"/>
    </row>
    <row r="67" spans="1:18" ht="24.75" customHeight="1">
      <c r="A67" s="33">
        <v>58</v>
      </c>
      <c r="B67" s="34" t="s">
        <v>100</v>
      </c>
      <c r="C67" s="34" t="s">
        <v>216</v>
      </c>
      <c r="D67" s="35">
        <v>2307</v>
      </c>
      <c r="E67" s="35">
        <v>2180</v>
      </c>
      <c r="F67" s="36">
        <f t="shared" si="1"/>
        <v>0.94495015171218033</v>
      </c>
      <c r="G67" s="33"/>
      <c r="H67" s="41"/>
      <c r="I67" s="35">
        <v>2180</v>
      </c>
      <c r="J67" s="37">
        <f t="shared" si="2"/>
        <v>0.94495015171218033</v>
      </c>
      <c r="K67" s="38"/>
      <c r="L67" s="41"/>
      <c r="M67" s="39"/>
      <c r="N67" s="40"/>
      <c r="O67" s="2"/>
      <c r="P67" s="2"/>
      <c r="Q67" s="2"/>
      <c r="R67" s="2"/>
    </row>
    <row r="68" spans="1:18" ht="24.75" customHeight="1">
      <c r="A68" s="33">
        <v>59</v>
      </c>
      <c r="B68" s="34" t="s">
        <v>101</v>
      </c>
      <c r="C68" s="34" t="s">
        <v>216</v>
      </c>
      <c r="D68" s="35">
        <v>2266</v>
      </c>
      <c r="E68" s="35">
        <v>2169</v>
      </c>
      <c r="F68" s="36">
        <f t="shared" si="1"/>
        <v>0.95719329214474846</v>
      </c>
      <c r="G68" s="33"/>
      <c r="H68" s="41"/>
      <c r="I68" s="35">
        <v>2168</v>
      </c>
      <c r="J68" s="37">
        <f t="shared" si="2"/>
        <v>0.95675198587819943</v>
      </c>
      <c r="K68" s="38">
        <v>1</v>
      </c>
      <c r="L68" s="37">
        <f t="shared" ref="L68:L79" si="20">K68/D68</f>
        <v>4.4130626654898501E-4</v>
      </c>
      <c r="M68" s="39"/>
      <c r="N68" s="40"/>
      <c r="O68" s="2"/>
      <c r="P68" s="2"/>
      <c r="Q68" s="2"/>
      <c r="R68" s="2"/>
    </row>
    <row r="69" spans="1:18" ht="24.75" customHeight="1">
      <c r="A69" s="33">
        <v>60</v>
      </c>
      <c r="B69" s="34" t="s">
        <v>102</v>
      </c>
      <c r="C69" s="34" t="s">
        <v>216</v>
      </c>
      <c r="D69" s="45">
        <v>2942</v>
      </c>
      <c r="E69" s="45">
        <v>2876</v>
      </c>
      <c r="F69" s="36">
        <f t="shared" si="1"/>
        <v>0.97756628144119651</v>
      </c>
      <c r="G69" s="33"/>
      <c r="H69" s="41"/>
      <c r="I69" s="45">
        <v>2805</v>
      </c>
      <c r="J69" s="37">
        <f t="shared" si="2"/>
        <v>0.9534330387491502</v>
      </c>
      <c r="K69" s="38">
        <v>71</v>
      </c>
      <c r="L69" s="37">
        <f t="shared" si="20"/>
        <v>2.4133242692046229E-2</v>
      </c>
      <c r="M69" s="48"/>
      <c r="N69" s="40"/>
      <c r="O69" s="2"/>
      <c r="P69" s="2"/>
      <c r="Q69" s="2"/>
      <c r="R69" s="2"/>
    </row>
    <row r="70" spans="1:18" ht="24.75" customHeight="1">
      <c r="A70" s="33">
        <v>61</v>
      </c>
      <c r="B70" s="34" t="s">
        <v>103</v>
      </c>
      <c r="C70" s="34" t="s">
        <v>216</v>
      </c>
      <c r="D70" s="35">
        <v>1794</v>
      </c>
      <c r="E70" s="35">
        <v>1654</v>
      </c>
      <c r="F70" s="36">
        <f t="shared" si="1"/>
        <v>0.92196209587513933</v>
      </c>
      <c r="G70" s="33">
        <v>1</v>
      </c>
      <c r="H70" s="37">
        <f t="shared" ref="H70" si="21">G70/D70</f>
        <v>5.5741360089186175E-4</v>
      </c>
      <c r="I70" s="35">
        <v>1651</v>
      </c>
      <c r="J70" s="37">
        <f t="shared" si="2"/>
        <v>0.92028985507246375</v>
      </c>
      <c r="K70" s="38">
        <v>2</v>
      </c>
      <c r="L70" s="37">
        <f t="shared" si="20"/>
        <v>1.1148272017837235E-3</v>
      </c>
      <c r="M70" s="39"/>
      <c r="N70" s="40"/>
      <c r="O70" s="2"/>
      <c r="P70" s="2"/>
      <c r="Q70" s="2"/>
      <c r="R70" s="2"/>
    </row>
    <row r="71" spans="1:18" ht="24.75" customHeight="1">
      <c r="A71" s="33">
        <v>62</v>
      </c>
      <c r="B71" s="34" t="s">
        <v>104</v>
      </c>
      <c r="C71" s="34" t="s">
        <v>216</v>
      </c>
      <c r="D71" s="35">
        <v>1003</v>
      </c>
      <c r="E71" s="35">
        <v>1003</v>
      </c>
      <c r="F71" s="36">
        <f t="shared" si="1"/>
        <v>1</v>
      </c>
      <c r="G71" s="33"/>
      <c r="H71" s="41"/>
      <c r="I71" s="35">
        <v>1002</v>
      </c>
      <c r="J71" s="37">
        <f t="shared" si="2"/>
        <v>0.99900299102691925</v>
      </c>
      <c r="K71" s="38">
        <v>1</v>
      </c>
      <c r="L71" s="37">
        <f t="shared" si="20"/>
        <v>9.9700897308075765E-4</v>
      </c>
      <c r="M71" s="39"/>
      <c r="N71" s="40"/>
      <c r="O71" s="2"/>
      <c r="P71" s="2"/>
      <c r="Q71" s="2"/>
      <c r="R71" s="2"/>
    </row>
    <row r="72" spans="1:18" ht="24.75" customHeight="1">
      <c r="A72" s="33">
        <v>63</v>
      </c>
      <c r="B72" s="34" t="s">
        <v>57</v>
      </c>
      <c r="C72" s="34" t="s">
        <v>216</v>
      </c>
      <c r="D72" s="45">
        <v>2734</v>
      </c>
      <c r="E72" s="45">
        <v>2734</v>
      </c>
      <c r="F72" s="36">
        <f t="shared" si="1"/>
        <v>1</v>
      </c>
      <c r="G72" s="47">
        <v>1</v>
      </c>
      <c r="H72" s="37">
        <f t="shared" ref="H72:H73" si="22">G72/D72</f>
        <v>3.65764447695684E-4</v>
      </c>
      <c r="I72" s="45">
        <v>2732</v>
      </c>
      <c r="J72" s="37">
        <f t="shared" si="2"/>
        <v>0.99926847110460859</v>
      </c>
      <c r="K72" s="43">
        <v>1</v>
      </c>
      <c r="L72" s="37">
        <f t="shared" si="20"/>
        <v>3.65764447695684E-4</v>
      </c>
      <c r="M72" s="39"/>
      <c r="N72" s="40"/>
      <c r="O72" s="2"/>
      <c r="P72" s="2"/>
      <c r="Q72" s="2"/>
      <c r="R72" s="2"/>
    </row>
    <row r="73" spans="1:18" ht="24.75" customHeight="1">
      <c r="A73" s="33">
        <v>64</v>
      </c>
      <c r="B73" s="34" t="s">
        <v>105</v>
      </c>
      <c r="C73" s="34" t="s">
        <v>216</v>
      </c>
      <c r="D73" s="35">
        <v>2949</v>
      </c>
      <c r="E73" s="35">
        <v>2475</v>
      </c>
      <c r="F73" s="36">
        <f t="shared" si="1"/>
        <v>0.83926754832146488</v>
      </c>
      <c r="G73" s="33">
        <v>3</v>
      </c>
      <c r="H73" s="37">
        <f t="shared" si="22"/>
        <v>1.017293997965412E-3</v>
      </c>
      <c r="I73" s="35">
        <v>2468</v>
      </c>
      <c r="J73" s="37">
        <f t="shared" si="2"/>
        <v>0.83689386232621232</v>
      </c>
      <c r="K73" s="38">
        <v>4</v>
      </c>
      <c r="L73" s="37">
        <f t="shared" si="20"/>
        <v>1.3563919972872161E-3</v>
      </c>
      <c r="M73" s="39"/>
      <c r="N73" s="40"/>
      <c r="O73" s="2"/>
      <c r="P73" s="2"/>
      <c r="Q73" s="2"/>
      <c r="R73" s="2"/>
    </row>
    <row r="74" spans="1:18" ht="24.75" customHeight="1">
      <c r="A74" s="33">
        <v>65</v>
      </c>
      <c r="B74" s="34" t="s">
        <v>106</v>
      </c>
      <c r="C74" s="34" t="s">
        <v>216</v>
      </c>
      <c r="D74" s="35">
        <v>1469</v>
      </c>
      <c r="E74" s="35">
        <v>1333</v>
      </c>
      <c r="F74" s="36">
        <f t="shared" si="1"/>
        <v>0.90742001361470392</v>
      </c>
      <c r="G74" s="33"/>
      <c r="H74" s="41"/>
      <c r="I74" s="35">
        <v>1331</v>
      </c>
      <c r="J74" s="37">
        <f t="shared" si="2"/>
        <v>0.90605854322668478</v>
      </c>
      <c r="K74" s="38">
        <v>2</v>
      </c>
      <c r="L74" s="37">
        <f t="shared" si="20"/>
        <v>1.3614703880190605E-3</v>
      </c>
      <c r="M74" s="39"/>
      <c r="N74" s="40"/>
      <c r="O74" s="2"/>
      <c r="P74" s="2"/>
      <c r="Q74" s="2"/>
      <c r="R74" s="2"/>
    </row>
    <row r="75" spans="1:18" ht="24.75" customHeight="1">
      <c r="A75" s="33">
        <v>66</v>
      </c>
      <c r="B75" s="34" t="s">
        <v>107</v>
      </c>
      <c r="C75" s="34" t="s">
        <v>216</v>
      </c>
      <c r="D75" s="35">
        <v>2092</v>
      </c>
      <c r="E75" s="35">
        <v>1983</v>
      </c>
      <c r="F75" s="36">
        <f t="shared" ref="F75:F138" si="23">E75/D75</f>
        <v>0.94789674952198855</v>
      </c>
      <c r="G75" s="33"/>
      <c r="H75" s="41"/>
      <c r="I75" s="35">
        <v>1981</v>
      </c>
      <c r="J75" s="37">
        <f t="shared" ref="J75:J138" si="24">I75/D75</f>
        <v>0.94694072657743789</v>
      </c>
      <c r="K75" s="38">
        <v>2</v>
      </c>
      <c r="L75" s="37">
        <f t="shared" si="20"/>
        <v>9.5602294455066918E-4</v>
      </c>
      <c r="M75" s="39"/>
      <c r="N75" s="40"/>
      <c r="O75" s="2"/>
      <c r="P75" s="2"/>
      <c r="Q75" s="2"/>
      <c r="R75" s="2"/>
    </row>
    <row r="76" spans="1:18" ht="24.75" customHeight="1">
      <c r="A76" s="33">
        <v>67</v>
      </c>
      <c r="B76" s="34" t="s">
        <v>108</v>
      </c>
      <c r="C76" s="34" t="s">
        <v>216</v>
      </c>
      <c r="D76" s="35">
        <v>3417</v>
      </c>
      <c r="E76" s="35">
        <v>2772</v>
      </c>
      <c r="F76" s="36">
        <f t="shared" si="23"/>
        <v>0.81123792800702366</v>
      </c>
      <c r="G76" s="33">
        <v>11</v>
      </c>
      <c r="H76" s="37">
        <f t="shared" ref="H76:H79" si="25">G76/D76</f>
        <v>3.2191981270119989E-3</v>
      </c>
      <c r="I76" s="35">
        <v>2729</v>
      </c>
      <c r="J76" s="37">
        <f t="shared" si="24"/>
        <v>0.79865378987415858</v>
      </c>
      <c r="K76" s="38">
        <v>32</v>
      </c>
      <c r="L76" s="37">
        <f t="shared" si="20"/>
        <v>9.3649400058530875E-3</v>
      </c>
      <c r="M76" s="39"/>
      <c r="N76" s="40"/>
      <c r="O76" s="2"/>
      <c r="P76" s="2"/>
      <c r="Q76" s="2"/>
      <c r="R76" s="2"/>
    </row>
    <row r="77" spans="1:18" ht="24.75" customHeight="1">
      <c r="A77" s="33">
        <v>68</v>
      </c>
      <c r="B77" s="34" t="s">
        <v>109</v>
      </c>
      <c r="C77" s="34" t="s">
        <v>216</v>
      </c>
      <c r="D77" s="35">
        <v>3630</v>
      </c>
      <c r="E77" s="35">
        <v>2617</v>
      </c>
      <c r="F77" s="36">
        <f t="shared" si="23"/>
        <v>0.72093663911845729</v>
      </c>
      <c r="G77" s="33">
        <v>8</v>
      </c>
      <c r="H77" s="37">
        <f t="shared" si="25"/>
        <v>2.2038567493112946E-3</v>
      </c>
      <c r="I77" s="35">
        <v>2581</v>
      </c>
      <c r="J77" s="37">
        <f t="shared" si="24"/>
        <v>0.71101928374655643</v>
      </c>
      <c r="K77" s="38">
        <v>28</v>
      </c>
      <c r="L77" s="37">
        <f t="shared" si="20"/>
        <v>7.7134986225895321E-3</v>
      </c>
      <c r="M77" s="39"/>
      <c r="N77" s="40"/>
      <c r="O77" s="2"/>
      <c r="P77" s="2"/>
      <c r="Q77" s="2"/>
      <c r="R77" s="2"/>
    </row>
    <row r="78" spans="1:18" ht="24.75" customHeight="1">
      <c r="A78" s="33">
        <v>69</v>
      </c>
      <c r="B78" s="34" t="s">
        <v>110</v>
      </c>
      <c r="C78" s="34" t="s">
        <v>216</v>
      </c>
      <c r="D78" s="35">
        <v>5460</v>
      </c>
      <c r="E78" s="35">
        <v>5148</v>
      </c>
      <c r="F78" s="36">
        <f t="shared" si="23"/>
        <v>0.94285714285714284</v>
      </c>
      <c r="G78" s="33">
        <v>5</v>
      </c>
      <c r="H78" s="37">
        <f t="shared" si="25"/>
        <v>9.1575091575091575E-4</v>
      </c>
      <c r="I78" s="35">
        <v>5140</v>
      </c>
      <c r="J78" s="37">
        <f t="shared" si="24"/>
        <v>0.94139194139194138</v>
      </c>
      <c r="K78" s="38">
        <v>3</v>
      </c>
      <c r="L78" s="37">
        <f t="shared" si="20"/>
        <v>5.4945054945054945E-4</v>
      </c>
      <c r="M78" s="39"/>
      <c r="N78" s="40"/>
      <c r="O78" s="2"/>
      <c r="P78" s="2"/>
      <c r="Q78" s="2"/>
      <c r="R78" s="2"/>
    </row>
    <row r="79" spans="1:18" ht="24.75" customHeight="1">
      <c r="A79" s="33">
        <v>70</v>
      </c>
      <c r="B79" s="34" t="s">
        <v>111</v>
      </c>
      <c r="C79" s="34" t="s">
        <v>216</v>
      </c>
      <c r="D79" s="35">
        <v>1476</v>
      </c>
      <c r="E79" s="35">
        <v>1446</v>
      </c>
      <c r="F79" s="36">
        <f t="shared" si="23"/>
        <v>0.97967479674796742</v>
      </c>
      <c r="G79" s="33">
        <v>1</v>
      </c>
      <c r="H79" s="37">
        <f t="shared" si="25"/>
        <v>6.7750677506775068E-4</v>
      </c>
      <c r="I79" s="35">
        <v>1440</v>
      </c>
      <c r="J79" s="37">
        <f t="shared" si="24"/>
        <v>0.97560975609756095</v>
      </c>
      <c r="K79" s="38">
        <v>5</v>
      </c>
      <c r="L79" s="37">
        <f t="shared" si="20"/>
        <v>3.3875338753387536E-3</v>
      </c>
      <c r="M79" s="39"/>
      <c r="N79" s="40"/>
      <c r="O79" s="2"/>
      <c r="P79" s="2"/>
      <c r="Q79" s="2"/>
      <c r="R79" s="2"/>
    </row>
    <row r="80" spans="1:18" ht="24.75" customHeight="1">
      <c r="A80" s="33">
        <v>71</v>
      </c>
      <c r="B80" s="34" t="s">
        <v>112</v>
      </c>
      <c r="C80" s="34" t="s">
        <v>217</v>
      </c>
      <c r="D80" s="35">
        <v>3556</v>
      </c>
      <c r="E80" s="35">
        <v>3433</v>
      </c>
      <c r="F80" s="36">
        <f t="shared" si="23"/>
        <v>0.9654105736782902</v>
      </c>
      <c r="G80" s="33"/>
      <c r="H80" s="41"/>
      <c r="I80" s="35">
        <v>3433</v>
      </c>
      <c r="J80" s="37">
        <f t="shared" si="24"/>
        <v>0.9654105736782902</v>
      </c>
      <c r="K80" s="38"/>
      <c r="L80" s="41"/>
      <c r="M80" s="39"/>
      <c r="N80" s="40"/>
      <c r="O80" s="2"/>
      <c r="P80" s="2"/>
      <c r="Q80" s="2"/>
      <c r="R80" s="2"/>
    </row>
    <row r="81" spans="1:18" ht="24.75" customHeight="1">
      <c r="A81" s="33">
        <v>72</v>
      </c>
      <c r="B81" s="34" t="s">
        <v>113</v>
      </c>
      <c r="C81" s="34" t="s">
        <v>217</v>
      </c>
      <c r="D81" s="35">
        <v>3258</v>
      </c>
      <c r="E81" s="35">
        <v>3052</v>
      </c>
      <c r="F81" s="36">
        <f t="shared" si="23"/>
        <v>0.93677102516881527</v>
      </c>
      <c r="G81" s="33">
        <v>5</v>
      </c>
      <c r="H81" s="37">
        <f t="shared" ref="H81:H84" si="26">G81/D81</f>
        <v>1.5346838551258441E-3</v>
      </c>
      <c r="I81" s="35">
        <v>3047</v>
      </c>
      <c r="J81" s="37">
        <f t="shared" si="24"/>
        <v>0.93523634131368938</v>
      </c>
      <c r="K81" s="38"/>
      <c r="L81" s="41"/>
      <c r="M81" s="39"/>
      <c r="N81" s="40"/>
      <c r="O81" s="2"/>
      <c r="P81" s="2"/>
      <c r="Q81" s="2"/>
      <c r="R81" s="2"/>
    </row>
    <row r="82" spans="1:18" ht="24.75" customHeight="1">
      <c r="A82" s="33">
        <v>73</v>
      </c>
      <c r="B82" s="34" t="s">
        <v>114</v>
      </c>
      <c r="C82" s="34" t="s">
        <v>217</v>
      </c>
      <c r="D82" s="45">
        <v>2202</v>
      </c>
      <c r="E82" s="45">
        <v>1629</v>
      </c>
      <c r="F82" s="36">
        <f t="shared" si="23"/>
        <v>0.73978201634877383</v>
      </c>
      <c r="G82" s="33">
        <v>4</v>
      </c>
      <c r="H82" s="37">
        <f t="shared" si="26"/>
        <v>1.8165304268846503E-3</v>
      </c>
      <c r="I82" s="35">
        <v>1625</v>
      </c>
      <c r="J82" s="37">
        <f t="shared" si="24"/>
        <v>0.73796548592188915</v>
      </c>
      <c r="K82" s="38"/>
      <c r="L82" s="41"/>
      <c r="M82" s="39"/>
      <c r="N82" s="40"/>
      <c r="O82" s="2"/>
      <c r="P82" s="2"/>
      <c r="Q82" s="2"/>
      <c r="R82" s="2"/>
    </row>
    <row r="83" spans="1:18" ht="24.75" customHeight="1">
      <c r="A83" s="33">
        <v>74</v>
      </c>
      <c r="B83" s="34" t="s">
        <v>115</v>
      </c>
      <c r="C83" s="34" t="s">
        <v>217</v>
      </c>
      <c r="D83" s="35">
        <v>4700</v>
      </c>
      <c r="E83" s="35">
        <v>2934</v>
      </c>
      <c r="F83" s="36">
        <f t="shared" si="23"/>
        <v>0.62425531914893617</v>
      </c>
      <c r="G83" s="38">
        <v>17</v>
      </c>
      <c r="H83" s="37">
        <f t="shared" si="26"/>
        <v>3.6170212765957448E-3</v>
      </c>
      <c r="I83" s="35">
        <v>2917</v>
      </c>
      <c r="J83" s="37">
        <f t="shared" si="24"/>
        <v>0.62063829787234037</v>
      </c>
      <c r="K83" s="38"/>
      <c r="L83" s="41"/>
      <c r="M83" s="39"/>
      <c r="N83" s="40"/>
      <c r="O83" s="2"/>
      <c r="P83" s="2"/>
      <c r="Q83" s="2"/>
      <c r="R83" s="2"/>
    </row>
    <row r="84" spans="1:18" ht="24.75" customHeight="1">
      <c r="A84" s="33">
        <v>75</v>
      </c>
      <c r="B84" s="34" t="s">
        <v>116</v>
      </c>
      <c r="C84" s="34" t="s">
        <v>217</v>
      </c>
      <c r="D84" s="35">
        <v>1920</v>
      </c>
      <c r="E84" s="35">
        <v>1839</v>
      </c>
      <c r="F84" s="36">
        <f t="shared" si="23"/>
        <v>0.95781249999999996</v>
      </c>
      <c r="G84" s="38">
        <v>3</v>
      </c>
      <c r="H84" s="37">
        <f t="shared" si="26"/>
        <v>1.5625000000000001E-3</v>
      </c>
      <c r="I84" s="35">
        <v>1836</v>
      </c>
      <c r="J84" s="37">
        <f t="shared" si="24"/>
        <v>0.95625000000000004</v>
      </c>
      <c r="K84" s="49"/>
      <c r="L84" s="41"/>
      <c r="M84" s="39"/>
      <c r="N84" s="40"/>
      <c r="O84" s="2"/>
      <c r="P84" s="2"/>
      <c r="Q84" s="2"/>
      <c r="R84" s="2"/>
    </row>
    <row r="85" spans="1:18" ht="24.75" customHeight="1">
      <c r="A85" s="33">
        <v>76</v>
      </c>
      <c r="B85" s="34" t="s">
        <v>117</v>
      </c>
      <c r="C85" s="34" t="s">
        <v>217</v>
      </c>
      <c r="D85" s="35">
        <v>1311</v>
      </c>
      <c r="E85" s="35">
        <v>1304</v>
      </c>
      <c r="F85" s="36">
        <f t="shared" si="23"/>
        <v>0.99466056445461482</v>
      </c>
      <c r="G85" s="38"/>
      <c r="H85" s="41"/>
      <c r="I85" s="35">
        <v>1304</v>
      </c>
      <c r="J85" s="37">
        <f t="shared" si="24"/>
        <v>0.99466056445461482</v>
      </c>
      <c r="K85" s="38"/>
      <c r="L85" s="41"/>
      <c r="M85" s="39"/>
      <c r="N85" s="40"/>
      <c r="O85" s="2"/>
      <c r="P85" s="2"/>
      <c r="Q85" s="2"/>
      <c r="R85" s="2"/>
    </row>
    <row r="86" spans="1:18" ht="24.75" customHeight="1">
      <c r="A86" s="33">
        <v>77</v>
      </c>
      <c r="B86" s="34" t="s">
        <v>118</v>
      </c>
      <c r="C86" s="34" t="s">
        <v>217</v>
      </c>
      <c r="D86" s="35">
        <v>1937</v>
      </c>
      <c r="E86" s="35">
        <v>1937</v>
      </c>
      <c r="F86" s="36">
        <f t="shared" si="23"/>
        <v>1</v>
      </c>
      <c r="G86" s="47"/>
      <c r="H86" s="41"/>
      <c r="I86" s="35">
        <v>1936</v>
      </c>
      <c r="J86" s="37">
        <f t="shared" si="24"/>
        <v>0.99948373773877131</v>
      </c>
      <c r="K86" s="43">
        <v>1</v>
      </c>
      <c r="L86" s="37">
        <f>K86/D86</f>
        <v>5.1626226122870422E-4</v>
      </c>
      <c r="M86" s="39"/>
      <c r="N86" s="40"/>
      <c r="O86" s="2"/>
      <c r="P86" s="2"/>
      <c r="Q86" s="2"/>
      <c r="R86" s="2"/>
    </row>
    <row r="87" spans="1:18" ht="24.75" customHeight="1">
      <c r="A87" s="33">
        <v>78</v>
      </c>
      <c r="B87" s="34" t="s">
        <v>119</v>
      </c>
      <c r="C87" s="34" t="s">
        <v>217</v>
      </c>
      <c r="D87" s="35">
        <v>1947</v>
      </c>
      <c r="E87" s="35">
        <v>1927</v>
      </c>
      <c r="F87" s="36">
        <f t="shared" si="23"/>
        <v>0.98972778633795588</v>
      </c>
      <c r="G87" s="33"/>
      <c r="H87" s="41"/>
      <c r="I87" s="35">
        <v>1927</v>
      </c>
      <c r="J87" s="37">
        <f t="shared" si="24"/>
        <v>0.98972778633795588</v>
      </c>
      <c r="K87" s="38"/>
      <c r="L87" s="41"/>
      <c r="M87" s="50"/>
      <c r="N87" s="40"/>
      <c r="O87" s="2"/>
      <c r="P87" s="2"/>
      <c r="Q87" s="2"/>
      <c r="R87" s="2"/>
    </row>
    <row r="88" spans="1:18" ht="24.75" customHeight="1">
      <c r="A88" s="33">
        <v>79</v>
      </c>
      <c r="B88" s="34" t="s">
        <v>120</v>
      </c>
      <c r="C88" s="34" t="s">
        <v>217</v>
      </c>
      <c r="D88" s="35">
        <v>1438</v>
      </c>
      <c r="E88" s="35">
        <v>1411</v>
      </c>
      <c r="F88" s="36">
        <f t="shared" si="23"/>
        <v>0.9812239221140473</v>
      </c>
      <c r="G88" s="33"/>
      <c r="H88" s="41"/>
      <c r="I88" s="35">
        <v>1410</v>
      </c>
      <c r="J88" s="37">
        <f t="shared" si="24"/>
        <v>0.98052851182197498</v>
      </c>
      <c r="K88" s="38">
        <v>1</v>
      </c>
      <c r="L88" s="37">
        <f>K88/D88</f>
        <v>6.9541029207232264E-4</v>
      </c>
      <c r="M88" s="50"/>
      <c r="N88" s="40"/>
      <c r="O88" s="2"/>
      <c r="P88" s="2"/>
      <c r="Q88" s="2"/>
      <c r="R88" s="2"/>
    </row>
    <row r="89" spans="1:18" ht="24.75" customHeight="1">
      <c r="A89" s="33">
        <v>80</v>
      </c>
      <c r="B89" s="34" t="s">
        <v>121</v>
      </c>
      <c r="C89" s="34" t="s">
        <v>217</v>
      </c>
      <c r="D89" s="45">
        <v>1631</v>
      </c>
      <c r="E89" s="45">
        <v>1475</v>
      </c>
      <c r="F89" s="36">
        <f t="shared" si="23"/>
        <v>0.90435315757204171</v>
      </c>
      <c r="G89" s="47">
        <v>4</v>
      </c>
      <c r="H89" s="37">
        <f t="shared" ref="H89:H95" si="27">G89/D89</f>
        <v>2.452483139178418E-3</v>
      </c>
      <c r="I89" s="45">
        <v>1471</v>
      </c>
      <c r="J89" s="37">
        <f t="shared" si="24"/>
        <v>0.90190067443286326</v>
      </c>
      <c r="K89" s="43"/>
      <c r="L89" s="41"/>
      <c r="M89" s="50"/>
      <c r="N89" s="40"/>
      <c r="O89" s="2"/>
      <c r="P89" s="2"/>
      <c r="Q89" s="2"/>
      <c r="R89" s="2"/>
    </row>
    <row r="90" spans="1:18" ht="24.75" customHeight="1">
      <c r="A90" s="33">
        <v>81</v>
      </c>
      <c r="B90" s="34" t="s">
        <v>122</v>
      </c>
      <c r="C90" s="34" t="s">
        <v>217</v>
      </c>
      <c r="D90" s="35">
        <v>3009</v>
      </c>
      <c r="E90" s="35">
        <v>2937</v>
      </c>
      <c r="F90" s="36">
        <f t="shared" si="23"/>
        <v>0.97607178464606181</v>
      </c>
      <c r="G90" s="33">
        <v>2</v>
      </c>
      <c r="H90" s="37">
        <f t="shared" si="27"/>
        <v>6.646726487205051E-4</v>
      </c>
      <c r="I90" s="35">
        <v>2935</v>
      </c>
      <c r="J90" s="37">
        <f t="shared" si="24"/>
        <v>0.97540711199734131</v>
      </c>
      <c r="K90" s="38"/>
      <c r="L90" s="41"/>
      <c r="M90" s="50"/>
      <c r="N90" s="40"/>
      <c r="O90" s="2"/>
      <c r="P90" s="2"/>
      <c r="Q90" s="2"/>
      <c r="R90" s="2"/>
    </row>
    <row r="91" spans="1:18" ht="24.75" customHeight="1">
      <c r="A91" s="33">
        <v>82</v>
      </c>
      <c r="B91" s="34" t="s">
        <v>123</v>
      </c>
      <c r="C91" s="34" t="s">
        <v>217</v>
      </c>
      <c r="D91" s="35">
        <v>3311</v>
      </c>
      <c r="E91" s="35">
        <v>2614</v>
      </c>
      <c r="F91" s="36">
        <f t="shared" si="23"/>
        <v>0.78948958018725457</v>
      </c>
      <c r="G91" s="33">
        <v>2</v>
      </c>
      <c r="H91" s="37">
        <f t="shared" si="27"/>
        <v>6.0404711567502265E-4</v>
      </c>
      <c r="I91" s="35">
        <v>2612</v>
      </c>
      <c r="J91" s="37">
        <f t="shared" si="24"/>
        <v>0.7888855330715796</v>
      </c>
      <c r="K91" s="38"/>
      <c r="L91" s="41"/>
      <c r="M91" s="50"/>
      <c r="N91" s="40"/>
      <c r="O91" s="2"/>
      <c r="P91" s="2"/>
      <c r="Q91" s="2"/>
      <c r="R91" s="2"/>
    </row>
    <row r="92" spans="1:18" ht="24.75" customHeight="1">
      <c r="A92" s="33">
        <v>83</v>
      </c>
      <c r="B92" s="34" t="s">
        <v>124</v>
      </c>
      <c r="C92" s="34" t="s">
        <v>218</v>
      </c>
      <c r="D92" s="35">
        <v>3782</v>
      </c>
      <c r="E92" s="35">
        <v>3777</v>
      </c>
      <c r="F92" s="36">
        <f t="shared" si="23"/>
        <v>0.99867794817556843</v>
      </c>
      <c r="G92" s="38">
        <v>11</v>
      </c>
      <c r="H92" s="37">
        <f t="shared" si="27"/>
        <v>2.908514013749339E-3</v>
      </c>
      <c r="I92" s="35">
        <v>3756</v>
      </c>
      <c r="J92" s="37">
        <f t="shared" si="24"/>
        <v>0.99312533051295615</v>
      </c>
      <c r="K92" s="38">
        <v>10</v>
      </c>
      <c r="L92" s="37">
        <f t="shared" ref="L92:L108" si="28">K92/D92</f>
        <v>2.6441036488630354E-3</v>
      </c>
      <c r="M92" s="50"/>
      <c r="N92" s="40"/>
      <c r="O92" s="2"/>
      <c r="P92" s="2"/>
      <c r="Q92" s="2"/>
      <c r="R92" s="2"/>
    </row>
    <row r="93" spans="1:18" ht="24.75" customHeight="1">
      <c r="A93" s="33">
        <v>84</v>
      </c>
      <c r="B93" s="34" t="s">
        <v>125</v>
      </c>
      <c r="C93" s="34" t="s">
        <v>218</v>
      </c>
      <c r="D93" s="35">
        <v>2841</v>
      </c>
      <c r="E93" s="35">
        <v>2809</v>
      </c>
      <c r="F93" s="36">
        <f t="shared" si="23"/>
        <v>0.98873636043646607</v>
      </c>
      <c r="G93" s="38">
        <v>25</v>
      </c>
      <c r="H93" s="37">
        <f t="shared" si="27"/>
        <v>8.7997184090109117E-3</v>
      </c>
      <c r="I93" s="35">
        <v>2780</v>
      </c>
      <c r="J93" s="37">
        <f t="shared" si="24"/>
        <v>0.97852868708201335</v>
      </c>
      <c r="K93" s="38">
        <v>4</v>
      </c>
      <c r="L93" s="37">
        <f t="shared" si="28"/>
        <v>1.4079549454417458E-3</v>
      </c>
      <c r="M93" s="50"/>
      <c r="N93" s="40"/>
      <c r="O93" s="2"/>
      <c r="P93" s="2"/>
      <c r="Q93" s="2"/>
      <c r="R93" s="2"/>
    </row>
    <row r="94" spans="1:18" ht="24.75" customHeight="1">
      <c r="A94" s="33">
        <v>85</v>
      </c>
      <c r="B94" s="34" t="s">
        <v>126</v>
      </c>
      <c r="C94" s="34" t="s">
        <v>218</v>
      </c>
      <c r="D94" s="35">
        <v>2859</v>
      </c>
      <c r="E94" s="35">
        <v>2859</v>
      </c>
      <c r="F94" s="36">
        <f t="shared" si="23"/>
        <v>1</v>
      </c>
      <c r="G94" s="38">
        <v>3</v>
      </c>
      <c r="H94" s="37">
        <f t="shared" si="27"/>
        <v>1.0493179433368311E-3</v>
      </c>
      <c r="I94" s="35">
        <v>2851</v>
      </c>
      <c r="J94" s="37">
        <f t="shared" si="24"/>
        <v>0.99720181881776848</v>
      </c>
      <c r="K94" s="38">
        <v>5</v>
      </c>
      <c r="L94" s="37">
        <f t="shared" si="28"/>
        <v>1.7488632388947185E-3</v>
      </c>
      <c r="M94" s="50"/>
      <c r="N94" s="40"/>
      <c r="O94" s="2"/>
      <c r="P94" s="2"/>
      <c r="Q94" s="2"/>
      <c r="R94" s="2"/>
    </row>
    <row r="95" spans="1:18" ht="24.75" customHeight="1">
      <c r="A95" s="33">
        <v>86</v>
      </c>
      <c r="B95" s="34" t="s">
        <v>127</v>
      </c>
      <c r="C95" s="34" t="s">
        <v>218</v>
      </c>
      <c r="D95" s="35">
        <v>4440</v>
      </c>
      <c r="E95" s="35">
        <v>4440</v>
      </c>
      <c r="F95" s="36">
        <f t="shared" si="23"/>
        <v>1</v>
      </c>
      <c r="G95" s="38">
        <v>12</v>
      </c>
      <c r="H95" s="37">
        <f t="shared" si="27"/>
        <v>2.7027027027027029E-3</v>
      </c>
      <c r="I95" s="35">
        <v>4393</v>
      </c>
      <c r="J95" s="37">
        <f t="shared" si="24"/>
        <v>0.98941441441441447</v>
      </c>
      <c r="K95" s="38">
        <v>35</v>
      </c>
      <c r="L95" s="37">
        <f t="shared" si="28"/>
        <v>7.8828828828828822E-3</v>
      </c>
      <c r="M95" s="50"/>
      <c r="N95" s="40"/>
      <c r="O95" s="2"/>
      <c r="P95" s="2"/>
      <c r="Q95" s="2"/>
      <c r="R95" s="2"/>
    </row>
    <row r="96" spans="1:18" ht="24.75" customHeight="1">
      <c r="A96" s="33">
        <v>87</v>
      </c>
      <c r="B96" s="34" t="s">
        <v>128</v>
      </c>
      <c r="C96" s="34" t="s">
        <v>218</v>
      </c>
      <c r="D96" s="35">
        <v>2791</v>
      </c>
      <c r="E96" s="35">
        <v>2791</v>
      </c>
      <c r="F96" s="36">
        <f t="shared" si="23"/>
        <v>1</v>
      </c>
      <c r="G96" s="38"/>
      <c r="H96" s="41"/>
      <c r="I96" s="35">
        <v>2786</v>
      </c>
      <c r="J96" s="37">
        <f t="shared" si="24"/>
        <v>0.99820852740953059</v>
      </c>
      <c r="K96" s="38">
        <v>5</v>
      </c>
      <c r="L96" s="37">
        <f t="shared" si="28"/>
        <v>1.7914725904693658E-3</v>
      </c>
      <c r="M96" s="50"/>
      <c r="N96" s="40"/>
      <c r="O96" s="2"/>
      <c r="P96" s="2"/>
      <c r="Q96" s="2"/>
      <c r="R96" s="2"/>
    </row>
    <row r="97" spans="1:18" ht="24.75" customHeight="1">
      <c r="A97" s="33">
        <v>88</v>
      </c>
      <c r="B97" s="34" t="s">
        <v>129</v>
      </c>
      <c r="C97" s="34" t="s">
        <v>218</v>
      </c>
      <c r="D97" s="35">
        <v>3359</v>
      </c>
      <c r="E97" s="35">
        <v>3359</v>
      </c>
      <c r="F97" s="36">
        <f t="shared" si="23"/>
        <v>1</v>
      </c>
      <c r="G97" s="38">
        <v>6</v>
      </c>
      <c r="H97" s="37">
        <f t="shared" ref="H97:H100" si="29">G97/D97</f>
        <v>1.7862459065197975E-3</v>
      </c>
      <c r="I97" s="35">
        <v>3347</v>
      </c>
      <c r="J97" s="37">
        <f t="shared" si="24"/>
        <v>0.99642750818696035</v>
      </c>
      <c r="K97" s="38">
        <v>6</v>
      </c>
      <c r="L97" s="37">
        <f t="shared" si="28"/>
        <v>1.7862459065197975E-3</v>
      </c>
      <c r="M97" s="50"/>
      <c r="N97" s="40"/>
      <c r="O97" s="2"/>
      <c r="P97" s="2"/>
      <c r="Q97" s="2"/>
      <c r="R97" s="2"/>
    </row>
    <row r="98" spans="1:18" ht="24.75" customHeight="1">
      <c r="A98" s="33">
        <v>89</v>
      </c>
      <c r="B98" s="34" t="s">
        <v>130</v>
      </c>
      <c r="C98" s="34" t="s">
        <v>218</v>
      </c>
      <c r="D98" s="35">
        <v>2179</v>
      </c>
      <c r="E98" s="35">
        <v>2171</v>
      </c>
      <c r="F98" s="36">
        <f t="shared" si="23"/>
        <v>0.99632859109683336</v>
      </c>
      <c r="G98" s="38">
        <v>7</v>
      </c>
      <c r="H98" s="37">
        <f t="shared" si="29"/>
        <v>3.2124827902707664E-3</v>
      </c>
      <c r="I98" s="35">
        <v>2142</v>
      </c>
      <c r="J98" s="37">
        <f t="shared" si="24"/>
        <v>0.98301973382285457</v>
      </c>
      <c r="K98" s="38">
        <v>22</v>
      </c>
      <c r="L98" s="37">
        <f t="shared" si="28"/>
        <v>1.0096374483708122E-2</v>
      </c>
      <c r="M98" s="50"/>
      <c r="N98" s="40"/>
      <c r="O98" s="2"/>
      <c r="P98" s="2"/>
      <c r="Q98" s="2"/>
      <c r="R98" s="2"/>
    </row>
    <row r="99" spans="1:18" ht="24.75" customHeight="1">
      <c r="A99" s="33">
        <v>90</v>
      </c>
      <c r="B99" s="34" t="s">
        <v>131</v>
      </c>
      <c r="C99" s="34" t="s">
        <v>218</v>
      </c>
      <c r="D99" s="35">
        <v>2103</v>
      </c>
      <c r="E99" s="35">
        <v>2103</v>
      </c>
      <c r="F99" s="36">
        <f t="shared" si="23"/>
        <v>1</v>
      </c>
      <c r="G99" s="38">
        <v>2</v>
      </c>
      <c r="H99" s="37">
        <f t="shared" si="29"/>
        <v>9.5102234902520212E-4</v>
      </c>
      <c r="I99" s="35">
        <v>2081</v>
      </c>
      <c r="J99" s="37">
        <f t="shared" si="24"/>
        <v>0.98953875416072279</v>
      </c>
      <c r="K99" s="38">
        <v>20</v>
      </c>
      <c r="L99" s="37">
        <f t="shared" si="28"/>
        <v>9.5102234902520212E-3</v>
      </c>
      <c r="M99" s="50"/>
      <c r="N99" s="40"/>
      <c r="O99" s="2"/>
      <c r="P99" s="2"/>
      <c r="Q99" s="2"/>
      <c r="R99" s="2"/>
    </row>
    <row r="100" spans="1:18" ht="24.75" customHeight="1">
      <c r="A100" s="33">
        <v>91</v>
      </c>
      <c r="B100" s="34" t="s">
        <v>132</v>
      </c>
      <c r="C100" s="34" t="s">
        <v>218</v>
      </c>
      <c r="D100" s="35">
        <v>4892</v>
      </c>
      <c r="E100" s="35">
        <v>4892</v>
      </c>
      <c r="F100" s="36">
        <f t="shared" si="23"/>
        <v>1</v>
      </c>
      <c r="G100" s="38">
        <v>4</v>
      </c>
      <c r="H100" s="37">
        <f t="shared" si="29"/>
        <v>8.1766148814390845E-4</v>
      </c>
      <c r="I100" s="35">
        <v>4881</v>
      </c>
      <c r="J100" s="37">
        <f t="shared" si="24"/>
        <v>0.99775143090760421</v>
      </c>
      <c r="K100" s="38">
        <v>7</v>
      </c>
      <c r="L100" s="37">
        <f t="shared" si="28"/>
        <v>1.4309076042518397E-3</v>
      </c>
      <c r="M100" s="51"/>
      <c r="N100" s="40"/>
      <c r="O100" s="2"/>
      <c r="P100" s="2"/>
      <c r="Q100" s="2"/>
      <c r="R100" s="2"/>
    </row>
    <row r="101" spans="1:18" ht="24.75" customHeight="1">
      <c r="A101" s="33">
        <v>92</v>
      </c>
      <c r="B101" s="34" t="s">
        <v>133</v>
      </c>
      <c r="C101" s="34" t="s">
        <v>218</v>
      </c>
      <c r="D101" s="35">
        <v>2329</v>
      </c>
      <c r="E101" s="35">
        <v>2313</v>
      </c>
      <c r="F101" s="36">
        <f t="shared" si="23"/>
        <v>0.99313009875483038</v>
      </c>
      <c r="G101" s="38"/>
      <c r="H101" s="41"/>
      <c r="I101" s="35">
        <v>2302</v>
      </c>
      <c r="J101" s="37">
        <f t="shared" si="24"/>
        <v>0.98840704164877635</v>
      </c>
      <c r="K101" s="38">
        <v>11</v>
      </c>
      <c r="L101" s="37">
        <f t="shared" si="28"/>
        <v>4.7230571060541005E-3</v>
      </c>
      <c r="M101" s="50"/>
      <c r="N101" s="40"/>
      <c r="O101" s="2"/>
      <c r="P101" s="2"/>
      <c r="Q101" s="2"/>
      <c r="R101" s="2"/>
    </row>
    <row r="102" spans="1:18" ht="24.75" customHeight="1">
      <c r="A102" s="33">
        <v>93</v>
      </c>
      <c r="B102" s="34" t="s">
        <v>134</v>
      </c>
      <c r="C102" s="34" t="s">
        <v>218</v>
      </c>
      <c r="D102" s="35">
        <v>365</v>
      </c>
      <c r="E102" s="35">
        <v>365</v>
      </c>
      <c r="F102" s="36">
        <f t="shared" si="23"/>
        <v>1</v>
      </c>
      <c r="G102" s="38"/>
      <c r="H102" s="41"/>
      <c r="I102" s="35">
        <v>359</v>
      </c>
      <c r="J102" s="37">
        <f t="shared" si="24"/>
        <v>0.98356164383561639</v>
      </c>
      <c r="K102" s="38">
        <v>6</v>
      </c>
      <c r="L102" s="37">
        <f t="shared" si="28"/>
        <v>1.643835616438356E-2</v>
      </c>
      <c r="M102" s="50"/>
      <c r="N102" s="40"/>
      <c r="O102" s="2"/>
      <c r="P102" s="2"/>
      <c r="Q102" s="2"/>
      <c r="R102" s="2"/>
    </row>
    <row r="103" spans="1:18" ht="24.75" customHeight="1">
      <c r="A103" s="33">
        <v>94</v>
      </c>
      <c r="B103" s="34" t="s">
        <v>135</v>
      </c>
      <c r="C103" s="34" t="s">
        <v>218</v>
      </c>
      <c r="D103" s="35">
        <v>1901</v>
      </c>
      <c r="E103" s="35">
        <v>1901</v>
      </c>
      <c r="F103" s="36">
        <f t="shared" si="23"/>
        <v>1</v>
      </c>
      <c r="G103" s="38"/>
      <c r="H103" s="41"/>
      <c r="I103" s="35">
        <v>1893</v>
      </c>
      <c r="J103" s="37">
        <f t="shared" si="24"/>
        <v>0.99579168858495526</v>
      </c>
      <c r="K103" s="38">
        <v>8</v>
      </c>
      <c r="L103" s="37">
        <f t="shared" si="28"/>
        <v>4.2083114150447132E-3</v>
      </c>
      <c r="M103" s="50"/>
      <c r="N103" s="40"/>
      <c r="O103" s="2"/>
      <c r="P103" s="2"/>
      <c r="Q103" s="2"/>
      <c r="R103" s="2"/>
    </row>
    <row r="104" spans="1:18" ht="24.75" customHeight="1">
      <c r="A104" s="33">
        <v>95</v>
      </c>
      <c r="B104" s="34" t="s">
        <v>136</v>
      </c>
      <c r="C104" s="34" t="s">
        <v>218</v>
      </c>
      <c r="D104" s="35">
        <v>2736</v>
      </c>
      <c r="E104" s="35">
        <v>2735</v>
      </c>
      <c r="F104" s="36">
        <f t="shared" si="23"/>
        <v>0.9996345029239766</v>
      </c>
      <c r="G104" s="38">
        <v>25</v>
      </c>
      <c r="H104" s="37">
        <f t="shared" ref="H104" si="30">G104/D104</f>
        <v>9.1374269005847948E-3</v>
      </c>
      <c r="I104" s="35">
        <v>2694</v>
      </c>
      <c r="J104" s="37">
        <f t="shared" si="24"/>
        <v>0.98464912280701755</v>
      </c>
      <c r="K104" s="38">
        <v>16</v>
      </c>
      <c r="L104" s="37">
        <f t="shared" si="28"/>
        <v>5.8479532163742687E-3</v>
      </c>
      <c r="M104" s="50"/>
      <c r="N104" s="40"/>
      <c r="O104" s="2"/>
      <c r="P104" s="2"/>
      <c r="Q104" s="2"/>
      <c r="R104" s="2"/>
    </row>
    <row r="105" spans="1:18" ht="24.75" customHeight="1">
      <c r="A105" s="33">
        <v>96</v>
      </c>
      <c r="B105" s="34" t="s">
        <v>137</v>
      </c>
      <c r="C105" s="34" t="s">
        <v>219</v>
      </c>
      <c r="D105" s="35">
        <v>1893</v>
      </c>
      <c r="E105" s="35">
        <v>1893</v>
      </c>
      <c r="F105" s="36">
        <f t="shared" si="23"/>
        <v>1</v>
      </c>
      <c r="G105" s="33"/>
      <c r="H105" s="41"/>
      <c r="I105" s="35">
        <v>1892</v>
      </c>
      <c r="J105" s="37">
        <f t="shared" si="24"/>
        <v>0.99947173798203914</v>
      </c>
      <c r="K105" s="38">
        <v>1</v>
      </c>
      <c r="L105" s="37">
        <f t="shared" si="28"/>
        <v>5.2826201796090863E-4</v>
      </c>
      <c r="M105" s="50"/>
      <c r="N105" s="40"/>
      <c r="O105" s="2"/>
      <c r="P105" s="2"/>
      <c r="Q105" s="2"/>
      <c r="R105" s="2"/>
    </row>
    <row r="106" spans="1:18" ht="24.75" customHeight="1">
      <c r="A106" s="33">
        <v>97</v>
      </c>
      <c r="B106" s="34" t="s">
        <v>138</v>
      </c>
      <c r="C106" s="34" t="s">
        <v>219</v>
      </c>
      <c r="D106" s="35">
        <v>2594</v>
      </c>
      <c r="E106" s="35">
        <v>2450</v>
      </c>
      <c r="F106" s="36">
        <f t="shared" si="23"/>
        <v>0.94448727833461832</v>
      </c>
      <c r="G106" s="52"/>
      <c r="H106" s="41"/>
      <c r="I106" s="35">
        <v>2446</v>
      </c>
      <c r="J106" s="37">
        <f t="shared" si="24"/>
        <v>0.94294525828835773</v>
      </c>
      <c r="K106" s="38">
        <v>4</v>
      </c>
      <c r="L106" s="37">
        <f t="shared" si="28"/>
        <v>1.5420200462606013E-3</v>
      </c>
      <c r="M106" s="50"/>
      <c r="N106" s="40"/>
      <c r="O106" s="2"/>
      <c r="P106" s="2"/>
      <c r="Q106" s="2"/>
      <c r="R106" s="2"/>
    </row>
    <row r="107" spans="1:18" ht="24.75" customHeight="1">
      <c r="A107" s="33">
        <v>98</v>
      </c>
      <c r="B107" s="34" t="s">
        <v>139</v>
      </c>
      <c r="C107" s="34" t="s">
        <v>219</v>
      </c>
      <c r="D107" s="35">
        <v>1969</v>
      </c>
      <c r="E107" s="35">
        <v>1946</v>
      </c>
      <c r="F107" s="36">
        <f t="shared" si="23"/>
        <v>0.9883189436262062</v>
      </c>
      <c r="G107" s="33"/>
      <c r="H107" s="41"/>
      <c r="I107" s="35">
        <v>1944</v>
      </c>
      <c r="J107" s="37">
        <f t="shared" si="24"/>
        <v>0.98730319959370239</v>
      </c>
      <c r="K107" s="38">
        <v>2</v>
      </c>
      <c r="L107" s="37">
        <f t="shared" si="28"/>
        <v>1.015744032503809E-3</v>
      </c>
      <c r="M107" s="39"/>
      <c r="N107" s="40"/>
      <c r="O107" s="2"/>
      <c r="P107" s="2"/>
      <c r="Q107" s="2"/>
      <c r="R107" s="2"/>
    </row>
    <row r="108" spans="1:18" ht="24.75" customHeight="1">
      <c r="A108" s="33">
        <v>99</v>
      </c>
      <c r="B108" s="34" t="s">
        <v>140</v>
      </c>
      <c r="C108" s="34" t="s">
        <v>219</v>
      </c>
      <c r="D108" s="35">
        <v>2158</v>
      </c>
      <c r="E108" s="35">
        <v>2125</v>
      </c>
      <c r="F108" s="36">
        <f t="shared" si="23"/>
        <v>0.98470806302131608</v>
      </c>
      <c r="G108" s="52"/>
      <c r="H108" s="41"/>
      <c r="I108" s="35">
        <v>2122</v>
      </c>
      <c r="J108" s="37">
        <f t="shared" si="24"/>
        <v>0.98331788693234479</v>
      </c>
      <c r="K108" s="38">
        <v>3</v>
      </c>
      <c r="L108" s="37">
        <f t="shared" si="28"/>
        <v>1.3901760889712697E-3</v>
      </c>
      <c r="M108" s="39"/>
      <c r="N108" s="40"/>
      <c r="O108" s="2"/>
      <c r="P108" s="2"/>
      <c r="Q108" s="2"/>
      <c r="R108" s="2"/>
    </row>
    <row r="109" spans="1:18" ht="24.75" customHeight="1">
      <c r="A109" s="33">
        <v>100</v>
      </c>
      <c r="B109" s="34" t="s">
        <v>141</v>
      </c>
      <c r="C109" s="34" t="s">
        <v>219</v>
      </c>
      <c r="D109" s="45">
        <v>2886</v>
      </c>
      <c r="E109" s="35">
        <v>2793</v>
      </c>
      <c r="F109" s="36">
        <f t="shared" si="23"/>
        <v>0.96777546777546775</v>
      </c>
      <c r="G109" s="33"/>
      <c r="H109" s="41"/>
      <c r="I109" s="35">
        <v>2793</v>
      </c>
      <c r="J109" s="37">
        <f t="shared" si="24"/>
        <v>0.96777546777546775</v>
      </c>
      <c r="K109" s="38"/>
      <c r="L109" s="41"/>
      <c r="M109" s="39"/>
      <c r="N109" s="40"/>
      <c r="O109" s="2"/>
      <c r="P109" s="2"/>
      <c r="Q109" s="2"/>
      <c r="R109" s="2"/>
    </row>
    <row r="110" spans="1:18" ht="24.75" customHeight="1">
      <c r="A110" s="33">
        <v>101</v>
      </c>
      <c r="B110" s="34" t="s">
        <v>142</v>
      </c>
      <c r="C110" s="34" t="s">
        <v>219</v>
      </c>
      <c r="D110" s="35">
        <v>2461</v>
      </c>
      <c r="E110" s="35">
        <v>2181</v>
      </c>
      <c r="F110" s="36">
        <f t="shared" si="23"/>
        <v>0.88622511174319385</v>
      </c>
      <c r="G110" s="53"/>
      <c r="H110" s="41"/>
      <c r="I110" s="35">
        <v>2176</v>
      </c>
      <c r="J110" s="37">
        <f t="shared" si="24"/>
        <v>0.88419341731003653</v>
      </c>
      <c r="K110" s="54">
        <v>5</v>
      </c>
      <c r="L110" s="37">
        <f>K110/D110</f>
        <v>2.0316944331572532E-3</v>
      </c>
      <c r="M110" s="39"/>
      <c r="N110" s="40"/>
      <c r="O110" s="2"/>
      <c r="P110" s="2"/>
      <c r="Q110" s="2"/>
      <c r="R110" s="2"/>
    </row>
    <row r="111" spans="1:18" ht="24.75" customHeight="1">
      <c r="A111" s="33">
        <v>102</v>
      </c>
      <c r="B111" s="34" t="s">
        <v>143</v>
      </c>
      <c r="C111" s="34" t="s">
        <v>219</v>
      </c>
      <c r="D111" s="35">
        <v>1555</v>
      </c>
      <c r="E111" s="35">
        <v>1447</v>
      </c>
      <c r="F111" s="36">
        <f t="shared" si="23"/>
        <v>0.93054662379421227</v>
      </c>
      <c r="G111" s="33">
        <v>4</v>
      </c>
      <c r="H111" s="37">
        <f t="shared" ref="H111" si="31">G111/D111</f>
        <v>2.572347266881029E-3</v>
      </c>
      <c r="I111" s="35">
        <v>1443</v>
      </c>
      <c r="J111" s="37">
        <f t="shared" si="24"/>
        <v>0.92797427652733122</v>
      </c>
      <c r="K111" s="38"/>
      <c r="L111" s="41"/>
      <c r="M111" s="39"/>
      <c r="N111" s="40"/>
      <c r="O111" s="2"/>
      <c r="P111" s="2"/>
      <c r="Q111" s="2"/>
      <c r="R111" s="2"/>
    </row>
    <row r="112" spans="1:18" ht="24.75" customHeight="1">
      <c r="A112" s="33">
        <v>103</v>
      </c>
      <c r="B112" s="34" t="s">
        <v>144</v>
      </c>
      <c r="C112" s="34" t="s">
        <v>219</v>
      </c>
      <c r="D112" s="35">
        <v>1106</v>
      </c>
      <c r="E112" s="35">
        <v>1059</v>
      </c>
      <c r="F112" s="36">
        <f t="shared" si="23"/>
        <v>0.95750452079566006</v>
      </c>
      <c r="G112" s="33"/>
      <c r="H112" s="41"/>
      <c r="I112" s="35">
        <v>1059</v>
      </c>
      <c r="J112" s="37">
        <f t="shared" si="24"/>
        <v>0.95750452079566006</v>
      </c>
      <c r="K112" s="38"/>
      <c r="L112" s="41"/>
      <c r="M112" s="39"/>
      <c r="N112" s="40"/>
      <c r="O112" s="2"/>
      <c r="P112" s="2"/>
      <c r="Q112" s="2"/>
      <c r="R112" s="2"/>
    </row>
    <row r="113" spans="1:18" ht="24.75" customHeight="1">
      <c r="A113" s="33">
        <v>104</v>
      </c>
      <c r="B113" s="34" t="s">
        <v>145</v>
      </c>
      <c r="C113" s="34" t="s">
        <v>219</v>
      </c>
      <c r="D113" s="35">
        <v>1000</v>
      </c>
      <c r="E113" s="35">
        <v>966</v>
      </c>
      <c r="F113" s="36">
        <f t="shared" si="23"/>
        <v>0.96599999999999997</v>
      </c>
      <c r="G113" s="33"/>
      <c r="H113" s="41"/>
      <c r="I113" s="35">
        <v>964</v>
      </c>
      <c r="J113" s="37">
        <f t="shared" si="24"/>
        <v>0.96399999999999997</v>
      </c>
      <c r="K113" s="38">
        <v>2</v>
      </c>
      <c r="L113" s="37">
        <f>K113/D113</f>
        <v>2E-3</v>
      </c>
      <c r="M113" s="39"/>
      <c r="N113" s="40"/>
      <c r="O113" s="2"/>
      <c r="P113" s="2"/>
      <c r="Q113" s="2"/>
      <c r="R113" s="2"/>
    </row>
    <row r="114" spans="1:18" ht="24.75" customHeight="1">
      <c r="A114" s="33">
        <v>105</v>
      </c>
      <c r="B114" s="34" t="s">
        <v>146</v>
      </c>
      <c r="C114" s="34" t="s">
        <v>219</v>
      </c>
      <c r="D114" s="35">
        <v>1562</v>
      </c>
      <c r="E114" s="35">
        <v>1533</v>
      </c>
      <c r="F114" s="36">
        <f t="shared" si="23"/>
        <v>0.98143405889884761</v>
      </c>
      <c r="G114" s="33"/>
      <c r="H114" s="41"/>
      <c r="I114" s="35">
        <v>1533</v>
      </c>
      <c r="J114" s="37">
        <f t="shared" si="24"/>
        <v>0.98143405889884761</v>
      </c>
      <c r="K114" s="38"/>
      <c r="L114" s="41"/>
      <c r="M114" s="39"/>
      <c r="N114" s="40"/>
      <c r="O114" s="2"/>
      <c r="P114" s="2"/>
      <c r="Q114" s="2"/>
      <c r="R114" s="2"/>
    </row>
    <row r="115" spans="1:18" ht="24.75" customHeight="1">
      <c r="A115" s="33">
        <v>106</v>
      </c>
      <c r="B115" s="34" t="s">
        <v>147</v>
      </c>
      <c r="C115" s="34" t="s">
        <v>219</v>
      </c>
      <c r="D115" s="45">
        <v>1805</v>
      </c>
      <c r="E115" s="35">
        <v>1693</v>
      </c>
      <c r="F115" s="36">
        <f t="shared" si="23"/>
        <v>0.9379501385041551</v>
      </c>
      <c r="G115" s="47"/>
      <c r="H115" s="41"/>
      <c r="I115" s="45">
        <v>1693</v>
      </c>
      <c r="J115" s="37">
        <f t="shared" si="24"/>
        <v>0.9379501385041551</v>
      </c>
      <c r="K115" s="43"/>
      <c r="L115" s="41"/>
      <c r="M115" s="39"/>
      <c r="N115" s="40"/>
      <c r="O115" s="2"/>
      <c r="P115" s="2"/>
      <c r="Q115" s="2"/>
      <c r="R115" s="2"/>
    </row>
    <row r="116" spans="1:18" ht="24.75" customHeight="1">
      <c r="A116" s="33">
        <v>107</v>
      </c>
      <c r="B116" s="34" t="s">
        <v>148</v>
      </c>
      <c r="C116" s="34" t="s">
        <v>219</v>
      </c>
      <c r="D116" s="45">
        <v>1483</v>
      </c>
      <c r="E116" s="35">
        <v>1480</v>
      </c>
      <c r="F116" s="36">
        <f t="shared" si="23"/>
        <v>0.9979770734996628</v>
      </c>
      <c r="G116" s="47"/>
      <c r="H116" s="41"/>
      <c r="I116" s="45">
        <v>1441</v>
      </c>
      <c r="J116" s="37">
        <f t="shared" si="24"/>
        <v>0.9716790289952798</v>
      </c>
      <c r="K116" s="43">
        <v>39</v>
      </c>
      <c r="L116" s="37">
        <f t="shared" ref="L116:L119" si="32">K116/D116</f>
        <v>2.6298044504383007E-2</v>
      </c>
      <c r="M116" s="39"/>
      <c r="N116" s="40"/>
      <c r="O116" s="2"/>
      <c r="P116" s="2"/>
      <c r="Q116" s="2"/>
      <c r="R116" s="2"/>
    </row>
    <row r="117" spans="1:18" ht="24.75" customHeight="1">
      <c r="A117" s="33">
        <v>108</v>
      </c>
      <c r="B117" s="34" t="s">
        <v>149</v>
      </c>
      <c r="C117" s="34" t="s">
        <v>220</v>
      </c>
      <c r="D117" s="35">
        <v>2047</v>
      </c>
      <c r="E117" s="35">
        <v>2047</v>
      </c>
      <c r="F117" s="36">
        <f t="shared" si="23"/>
        <v>1</v>
      </c>
      <c r="G117" s="38"/>
      <c r="H117" s="41"/>
      <c r="I117" s="35">
        <v>2046</v>
      </c>
      <c r="J117" s="37">
        <f t="shared" si="24"/>
        <v>0.99951148021494873</v>
      </c>
      <c r="K117" s="38">
        <v>1</v>
      </c>
      <c r="L117" s="37">
        <f t="shared" si="32"/>
        <v>4.8851978505129456E-4</v>
      </c>
      <c r="M117" s="39"/>
      <c r="N117" s="40"/>
      <c r="O117" s="2"/>
      <c r="P117" s="2"/>
      <c r="Q117" s="2"/>
      <c r="R117" s="2"/>
    </row>
    <row r="118" spans="1:18" ht="24.75" customHeight="1">
      <c r="A118" s="33">
        <v>109</v>
      </c>
      <c r="B118" s="34" t="s">
        <v>150</v>
      </c>
      <c r="C118" s="34" t="s">
        <v>220</v>
      </c>
      <c r="D118" s="35">
        <v>894</v>
      </c>
      <c r="E118" s="35">
        <v>894</v>
      </c>
      <c r="F118" s="36">
        <f t="shared" si="23"/>
        <v>1</v>
      </c>
      <c r="G118" s="38"/>
      <c r="H118" s="41"/>
      <c r="I118" s="35">
        <v>827</v>
      </c>
      <c r="J118" s="37">
        <f t="shared" si="24"/>
        <v>0.92505592841163309</v>
      </c>
      <c r="K118" s="38">
        <v>67</v>
      </c>
      <c r="L118" s="37">
        <f t="shared" si="32"/>
        <v>7.4944071588366884E-2</v>
      </c>
      <c r="M118" s="39"/>
      <c r="N118" s="40"/>
      <c r="O118" s="2"/>
      <c r="P118" s="2"/>
      <c r="Q118" s="2"/>
      <c r="R118" s="2"/>
    </row>
    <row r="119" spans="1:18" ht="24.75" customHeight="1">
      <c r="A119" s="33">
        <v>110</v>
      </c>
      <c r="B119" s="34" t="s">
        <v>151</v>
      </c>
      <c r="C119" s="34" t="s">
        <v>220</v>
      </c>
      <c r="D119" s="35">
        <v>1348</v>
      </c>
      <c r="E119" s="35">
        <v>1347</v>
      </c>
      <c r="F119" s="36">
        <f t="shared" si="23"/>
        <v>0.99925816023738867</v>
      </c>
      <c r="G119" s="38"/>
      <c r="H119" s="41"/>
      <c r="I119" s="35">
        <v>1334</v>
      </c>
      <c r="J119" s="37">
        <f t="shared" si="24"/>
        <v>0.98961424332344217</v>
      </c>
      <c r="K119" s="38">
        <v>13</v>
      </c>
      <c r="L119" s="37">
        <f t="shared" si="32"/>
        <v>9.6439169139465875E-3</v>
      </c>
      <c r="M119" s="39"/>
      <c r="N119" s="40"/>
      <c r="O119" s="2"/>
      <c r="P119" s="2"/>
      <c r="Q119" s="2"/>
      <c r="R119" s="2"/>
    </row>
    <row r="120" spans="1:18" ht="24.75" customHeight="1">
      <c r="A120" s="33">
        <v>111</v>
      </c>
      <c r="B120" s="34" t="s">
        <v>152</v>
      </c>
      <c r="C120" s="34" t="s">
        <v>220</v>
      </c>
      <c r="D120" s="35">
        <v>1319</v>
      </c>
      <c r="E120" s="35">
        <v>1319</v>
      </c>
      <c r="F120" s="36">
        <f t="shared" si="23"/>
        <v>1</v>
      </c>
      <c r="G120" s="38"/>
      <c r="H120" s="41"/>
      <c r="I120" s="35">
        <v>1319</v>
      </c>
      <c r="J120" s="37">
        <f t="shared" si="24"/>
        <v>1</v>
      </c>
      <c r="K120" s="38"/>
      <c r="L120" s="41"/>
      <c r="M120" s="39"/>
      <c r="N120" s="40"/>
      <c r="O120" s="2"/>
      <c r="P120" s="2"/>
      <c r="Q120" s="2"/>
      <c r="R120" s="2"/>
    </row>
    <row r="121" spans="1:18" ht="24.75" customHeight="1">
      <c r="A121" s="33">
        <v>112</v>
      </c>
      <c r="B121" s="34" t="s">
        <v>153</v>
      </c>
      <c r="C121" s="34" t="s">
        <v>220</v>
      </c>
      <c r="D121" s="35">
        <v>1302</v>
      </c>
      <c r="E121" s="35">
        <v>1215</v>
      </c>
      <c r="F121" s="36">
        <f t="shared" si="23"/>
        <v>0.93317972350230416</v>
      </c>
      <c r="G121" s="38"/>
      <c r="H121" s="41"/>
      <c r="I121" s="35">
        <v>1215</v>
      </c>
      <c r="J121" s="37">
        <f t="shared" si="24"/>
        <v>0.93317972350230416</v>
      </c>
      <c r="K121" s="38"/>
      <c r="L121" s="41"/>
      <c r="M121" s="39"/>
      <c r="N121" s="40"/>
      <c r="O121" s="2"/>
      <c r="P121" s="2"/>
      <c r="Q121" s="2"/>
      <c r="R121" s="2"/>
    </row>
    <row r="122" spans="1:18" ht="24.75" customHeight="1">
      <c r="A122" s="33">
        <v>113</v>
      </c>
      <c r="B122" s="34" t="s">
        <v>154</v>
      </c>
      <c r="C122" s="34" t="s">
        <v>220</v>
      </c>
      <c r="D122" s="35">
        <v>156</v>
      </c>
      <c r="E122" s="35">
        <v>156</v>
      </c>
      <c r="F122" s="36">
        <f t="shared" si="23"/>
        <v>1</v>
      </c>
      <c r="G122" s="38"/>
      <c r="H122" s="41"/>
      <c r="I122" s="35">
        <v>156</v>
      </c>
      <c r="J122" s="37">
        <f t="shared" si="24"/>
        <v>1</v>
      </c>
      <c r="K122" s="38"/>
      <c r="L122" s="41"/>
      <c r="M122" s="39"/>
      <c r="N122" s="40"/>
      <c r="O122" s="2"/>
      <c r="P122" s="2"/>
      <c r="Q122" s="2"/>
      <c r="R122" s="2"/>
    </row>
    <row r="123" spans="1:18" ht="24.75" customHeight="1">
      <c r="A123" s="33">
        <v>114</v>
      </c>
      <c r="B123" s="34" t="s">
        <v>155</v>
      </c>
      <c r="C123" s="34" t="s">
        <v>220</v>
      </c>
      <c r="D123" s="35">
        <v>1153</v>
      </c>
      <c r="E123" s="35">
        <v>1153</v>
      </c>
      <c r="F123" s="36">
        <f t="shared" si="23"/>
        <v>1</v>
      </c>
      <c r="G123" s="38"/>
      <c r="H123" s="41"/>
      <c r="I123" s="35">
        <v>1153</v>
      </c>
      <c r="J123" s="37">
        <f t="shared" si="24"/>
        <v>1</v>
      </c>
      <c r="K123" s="38"/>
      <c r="L123" s="41"/>
      <c r="M123" s="39"/>
      <c r="N123" s="40"/>
      <c r="O123" s="2"/>
      <c r="P123" s="2"/>
      <c r="Q123" s="2"/>
      <c r="R123" s="2"/>
    </row>
    <row r="124" spans="1:18" ht="24.75" customHeight="1">
      <c r="A124" s="33">
        <v>115</v>
      </c>
      <c r="B124" s="34" t="s">
        <v>156</v>
      </c>
      <c r="C124" s="34" t="s">
        <v>220</v>
      </c>
      <c r="D124" s="35">
        <v>594</v>
      </c>
      <c r="E124" s="35">
        <v>594</v>
      </c>
      <c r="F124" s="36">
        <f t="shared" si="23"/>
        <v>1</v>
      </c>
      <c r="G124" s="38"/>
      <c r="H124" s="41"/>
      <c r="I124" s="35">
        <v>578</v>
      </c>
      <c r="J124" s="37">
        <f t="shared" si="24"/>
        <v>0.97306397306397308</v>
      </c>
      <c r="K124" s="38">
        <v>16</v>
      </c>
      <c r="L124" s="37">
        <f t="shared" ref="L124:L125" si="33">K124/D124</f>
        <v>2.6936026936026935E-2</v>
      </c>
      <c r="M124" s="39"/>
      <c r="N124" s="40"/>
      <c r="O124" s="2"/>
      <c r="P124" s="2"/>
      <c r="Q124" s="2"/>
      <c r="R124" s="2"/>
    </row>
    <row r="125" spans="1:18" ht="24.75" customHeight="1">
      <c r="A125" s="33">
        <v>116</v>
      </c>
      <c r="B125" s="34" t="s">
        <v>157</v>
      </c>
      <c r="C125" s="34" t="s">
        <v>220</v>
      </c>
      <c r="D125" s="35">
        <v>881</v>
      </c>
      <c r="E125" s="35">
        <v>881</v>
      </c>
      <c r="F125" s="36">
        <f t="shared" si="23"/>
        <v>1</v>
      </c>
      <c r="G125" s="38"/>
      <c r="H125" s="41"/>
      <c r="I125" s="35">
        <v>870</v>
      </c>
      <c r="J125" s="37">
        <f t="shared" si="24"/>
        <v>0.98751418842224747</v>
      </c>
      <c r="K125" s="38">
        <v>11</v>
      </c>
      <c r="L125" s="37">
        <f t="shared" si="33"/>
        <v>1.2485811577752554E-2</v>
      </c>
      <c r="M125" s="39"/>
      <c r="N125" s="40"/>
      <c r="O125" s="2"/>
      <c r="P125" s="2"/>
      <c r="Q125" s="2"/>
      <c r="R125" s="2"/>
    </row>
    <row r="126" spans="1:18" ht="24.75" customHeight="1">
      <c r="A126" s="33">
        <v>117</v>
      </c>
      <c r="B126" s="34" t="s">
        <v>158</v>
      </c>
      <c r="C126" s="34" t="s">
        <v>220</v>
      </c>
      <c r="D126" s="35">
        <v>613</v>
      </c>
      <c r="E126" s="35">
        <v>613</v>
      </c>
      <c r="F126" s="36">
        <f t="shared" si="23"/>
        <v>1</v>
      </c>
      <c r="G126" s="38"/>
      <c r="H126" s="41"/>
      <c r="I126" s="35">
        <v>613</v>
      </c>
      <c r="J126" s="37">
        <f t="shared" si="24"/>
        <v>1</v>
      </c>
      <c r="K126" s="38"/>
      <c r="L126" s="41"/>
      <c r="M126" s="39"/>
      <c r="N126" s="40"/>
      <c r="O126" s="2"/>
      <c r="P126" s="2"/>
      <c r="Q126" s="2"/>
      <c r="R126" s="2"/>
    </row>
    <row r="127" spans="1:18" ht="24.75" customHeight="1">
      <c r="A127" s="33">
        <v>118</v>
      </c>
      <c r="B127" s="34" t="s">
        <v>160</v>
      </c>
      <c r="C127" s="34" t="s">
        <v>220</v>
      </c>
      <c r="D127" s="35">
        <v>484</v>
      </c>
      <c r="E127" s="35">
        <v>484</v>
      </c>
      <c r="F127" s="36">
        <f t="shared" si="23"/>
        <v>1</v>
      </c>
      <c r="G127" s="38"/>
      <c r="H127" s="41"/>
      <c r="I127" s="35">
        <v>484</v>
      </c>
      <c r="J127" s="37">
        <f t="shared" si="24"/>
        <v>1</v>
      </c>
      <c r="K127" s="38"/>
      <c r="L127" s="41"/>
      <c r="M127" s="39"/>
      <c r="N127" s="40"/>
      <c r="O127" s="2"/>
      <c r="P127" s="2"/>
      <c r="Q127" s="2"/>
      <c r="R127" s="2"/>
    </row>
    <row r="128" spans="1:18" ht="24.75" customHeight="1">
      <c r="A128" s="33">
        <v>119</v>
      </c>
      <c r="B128" s="34" t="s">
        <v>161</v>
      </c>
      <c r="C128" s="34" t="s">
        <v>220</v>
      </c>
      <c r="D128" s="35">
        <v>500</v>
      </c>
      <c r="E128" s="35">
        <v>500</v>
      </c>
      <c r="F128" s="36">
        <f t="shared" si="23"/>
        <v>1</v>
      </c>
      <c r="G128" s="38"/>
      <c r="H128" s="41"/>
      <c r="I128" s="35">
        <v>500</v>
      </c>
      <c r="J128" s="37">
        <f t="shared" si="24"/>
        <v>1</v>
      </c>
      <c r="K128" s="38"/>
      <c r="L128" s="41"/>
      <c r="M128" s="39"/>
      <c r="N128" s="40"/>
      <c r="O128" s="2"/>
      <c r="P128" s="2"/>
      <c r="Q128" s="2"/>
      <c r="R128" s="2"/>
    </row>
    <row r="129" spans="1:18" ht="24.75" customHeight="1">
      <c r="A129" s="33">
        <v>120</v>
      </c>
      <c r="B129" s="34" t="s">
        <v>162</v>
      </c>
      <c r="C129" s="34" t="s">
        <v>220</v>
      </c>
      <c r="D129" s="35">
        <v>544</v>
      </c>
      <c r="E129" s="35">
        <v>544</v>
      </c>
      <c r="F129" s="36">
        <f t="shared" si="23"/>
        <v>1</v>
      </c>
      <c r="G129" s="38"/>
      <c r="H129" s="41"/>
      <c r="I129" s="35">
        <v>540</v>
      </c>
      <c r="J129" s="37">
        <f t="shared" si="24"/>
        <v>0.99264705882352944</v>
      </c>
      <c r="K129" s="38">
        <v>4</v>
      </c>
      <c r="L129" s="37">
        <f>K129/D129</f>
        <v>7.3529411764705881E-3</v>
      </c>
      <c r="M129" s="39"/>
      <c r="N129" s="40"/>
      <c r="O129" s="2"/>
      <c r="P129" s="2"/>
      <c r="Q129" s="2"/>
      <c r="R129" s="2"/>
    </row>
    <row r="130" spans="1:18" ht="24.75" customHeight="1">
      <c r="A130" s="33">
        <v>121</v>
      </c>
      <c r="B130" s="34" t="s">
        <v>163</v>
      </c>
      <c r="C130" s="34" t="s">
        <v>220</v>
      </c>
      <c r="D130" s="35">
        <v>733</v>
      </c>
      <c r="E130" s="35">
        <v>733</v>
      </c>
      <c r="F130" s="36">
        <f t="shared" si="23"/>
        <v>1</v>
      </c>
      <c r="G130" s="38"/>
      <c r="H130" s="41"/>
      <c r="I130" s="35">
        <v>733</v>
      </c>
      <c r="J130" s="37">
        <f t="shared" si="24"/>
        <v>1</v>
      </c>
      <c r="K130" s="38"/>
      <c r="L130" s="41"/>
      <c r="M130" s="39"/>
      <c r="N130" s="40"/>
      <c r="O130" s="2"/>
      <c r="P130" s="2"/>
      <c r="Q130" s="2"/>
      <c r="R130" s="2"/>
    </row>
    <row r="131" spans="1:18" ht="24.75" customHeight="1">
      <c r="A131" s="33">
        <v>122</v>
      </c>
      <c r="B131" s="34" t="s">
        <v>164</v>
      </c>
      <c r="C131" s="34" t="s">
        <v>220</v>
      </c>
      <c r="D131" s="35">
        <v>1035</v>
      </c>
      <c r="E131" s="35">
        <v>1034</v>
      </c>
      <c r="F131" s="36">
        <f t="shared" si="23"/>
        <v>0.99903381642512079</v>
      </c>
      <c r="G131" s="38"/>
      <c r="H131" s="41"/>
      <c r="I131" s="35">
        <v>1029</v>
      </c>
      <c r="J131" s="37">
        <f t="shared" si="24"/>
        <v>0.99420289855072463</v>
      </c>
      <c r="K131" s="38">
        <v>5</v>
      </c>
      <c r="L131" s="37">
        <f t="shared" ref="L131:L132" si="34">K131/D131</f>
        <v>4.830917874396135E-3</v>
      </c>
      <c r="M131" s="50"/>
      <c r="N131" s="40"/>
      <c r="O131" s="2"/>
      <c r="P131" s="2"/>
      <c r="Q131" s="2"/>
      <c r="R131" s="2"/>
    </row>
    <row r="132" spans="1:18" ht="24.75" customHeight="1">
      <c r="A132" s="33">
        <v>123</v>
      </c>
      <c r="B132" s="34" t="s">
        <v>159</v>
      </c>
      <c r="C132" s="34" t="s">
        <v>220</v>
      </c>
      <c r="D132" s="35">
        <v>503</v>
      </c>
      <c r="E132" s="35">
        <v>503</v>
      </c>
      <c r="F132" s="36">
        <f t="shared" si="23"/>
        <v>1</v>
      </c>
      <c r="G132" s="38"/>
      <c r="H132" s="41"/>
      <c r="I132" s="35">
        <v>459.5</v>
      </c>
      <c r="J132" s="37">
        <f t="shared" si="24"/>
        <v>0.91351888667992043</v>
      </c>
      <c r="K132" s="38">
        <v>43.5</v>
      </c>
      <c r="L132" s="37">
        <f t="shared" si="34"/>
        <v>8.6481113320079517E-2</v>
      </c>
      <c r="M132" s="50"/>
      <c r="N132" s="40"/>
      <c r="O132" s="2"/>
      <c r="P132" s="2"/>
      <c r="Q132" s="2"/>
      <c r="R132" s="2"/>
    </row>
    <row r="133" spans="1:18" ht="24.75" customHeight="1">
      <c r="A133" s="33">
        <v>124</v>
      </c>
      <c r="B133" s="34" t="s">
        <v>165</v>
      </c>
      <c r="C133" s="34" t="s">
        <v>221</v>
      </c>
      <c r="D133" s="35">
        <v>2935</v>
      </c>
      <c r="E133" s="45">
        <v>2935</v>
      </c>
      <c r="F133" s="36">
        <f t="shared" si="23"/>
        <v>1</v>
      </c>
      <c r="G133" s="33"/>
      <c r="H133" s="41"/>
      <c r="I133" s="45">
        <v>2935</v>
      </c>
      <c r="J133" s="37">
        <f t="shared" si="24"/>
        <v>1</v>
      </c>
      <c r="K133" s="43"/>
      <c r="L133" s="41"/>
      <c r="M133" s="50"/>
      <c r="N133" s="40"/>
      <c r="O133" s="2"/>
      <c r="P133" s="2"/>
      <c r="Q133" s="2"/>
      <c r="R133" s="2"/>
    </row>
    <row r="134" spans="1:18" ht="24.75" customHeight="1">
      <c r="A134" s="33">
        <v>125</v>
      </c>
      <c r="B134" s="34" t="s">
        <v>166</v>
      </c>
      <c r="C134" s="34" t="s">
        <v>221</v>
      </c>
      <c r="D134" s="45">
        <v>1439</v>
      </c>
      <c r="E134" s="35">
        <v>1439</v>
      </c>
      <c r="F134" s="36">
        <f t="shared" si="23"/>
        <v>1</v>
      </c>
      <c r="G134" s="33"/>
      <c r="H134" s="41"/>
      <c r="I134" s="35">
        <v>1416</v>
      </c>
      <c r="J134" s="37">
        <f t="shared" si="24"/>
        <v>0.98401667824878392</v>
      </c>
      <c r="K134" s="38">
        <v>23</v>
      </c>
      <c r="L134" s="37">
        <f t="shared" ref="L134:L136" si="35">K134/D134</f>
        <v>1.5983321751216122E-2</v>
      </c>
      <c r="M134" s="50"/>
      <c r="N134" s="40"/>
      <c r="O134" s="2"/>
      <c r="P134" s="2"/>
      <c r="Q134" s="2"/>
      <c r="R134" s="2"/>
    </row>
    <row r="135" spans="1:18" ht="24.75" customHeight="1">
      <c r="A135" s="33">
        <v>126</v>
      </c>
      <c r="B135" s="34" t="s">
        <v>167</v>
      </c>
      <c r="C135" s="34" t="s">
        <v>221</v>
      </c>
      <c r="D135" s="45">
        <v>2484</v>
      </c>
      <c r="E135" s="45">
        <v>2452</v>
      </c>
      <c r="F135" s="36">
        <f t="shared" si="23"/>
        <v>0.98711755233494369</v>
      </c>
      <c r="G135" s="33">
        <v>3</v>
      </c>
      <c r="H135" s="37">
        <f t="shared" ref="H135" si="36">G135/D135</f>
        <v>1.2077294685990338E-3</v>
      </c>
      <c r="I135" s="45">
        <v>2419</v>
      </c>
      <c r="J135" s="37">
        <f t="shared" si="24"/>
        <v>0.97383252818035426</v>
      </c>
      <c r="K135" s="38">
        <v>30</v>
      </c>
      <c r="L135" s="37">
        <f t="shared" si="35"/>
        <v>1.2077294685990338E-2</v>
      </c>
      <c r="M135" s="50"/>
      <c r="N135" s="40"/>
      <c r="O135" s="2"/>
      <c r="P135" s="2"/>
      <c r="Q135" s="2"/>
      <c r="R135" s="2"/>
    </row>
    <row r="136" spans="1:18" ht="24.75" customHeight="1">
      <c r="A136" s="33">
        <v>127</v>
      </c>
      <c r="B136" s="34" t="s">
        <v>168</v>
      </c>
      <c r="C136" s="34" t="s">
        <v>221</v>
      </c>
      <c r="D136" s="45">
        <v>1443</v>
      </c>
      <c r="E136" s="35">
        <v>1443</v>
      </c>
      <c r="F136" s="36">
        <f t="shared" si="23"/>
        <v>1</v>
      </c>
      <c r="G136" s="33"/>
      <c r="H136" s="41"/>
      <c r="I136" s="35">
        <v>1431</v>
      </c>
      <c r="J136" s="37">
        <f t="shared" si="24"/>
        <v>0.99168399168399168</v>
      </c>
      <c r="K136" s="38">
        <v>12</v>
      </c>
      <c r="L136" s="37">
        <f t="shared" si="35"/>
        <v>8.3160083160083165E-3</v>
      </c>
      <c r="M136" s="50"/>
      <c r="N136" s="40"/>
      <c r="O136" s="2"/>
      <c r="P136" s="2"/>
      <c r="Q136" s="2"/>
      <c r="R136" s="2"/>
    </row>
    <row r="137" spans="1:18" ht="24.75" customHeight="1">
      <c r="A137" s="33">
        <v>128</v>
      </c>
      <c r="B137" s="34" t="s">
        <v>169</v>
      </c>
      <c r="C137" s="34" t="s">
        <v>221</v>
      </c>
      <c r="D137" s="45">
        <v>1695</v>
      </c>
      <c r="E137" s="45">
        <v>1681</v>
      </c>
      <c r="F137" s="36">
        <f t="shared" si="23"/>
        <v>0.991740412979351</v>
      </c>
      <c r="G137" s="33"/>
      <c r="H137" s="41"/>
      <c r="I137" s="45">
        <v>1681</v>
      </c>
      <c r="J137" s="37">
        <f t="shared" si="24"/>
        <v>0.991740412979351</v>
      </c>
      <c r="K137" s="38"/>
      <c r="L137" s="41"/>
      <c r="M137" s="50"/>
      <c r="N137" s="40"/>
      <c r="O137" s="2"/>
      <c r="P137" s="2"/>
      <c r="Q137" s="2"/>
      <c r="R137" s="2"/>
    </row>
    <row r="138" spans="1:18" ht="24.75" customHeight="1">
      <c r="A138" s="33">
        <v>129</v>
      </c>
      <c r="B138" s="34" t="s">
        <v>170</v>
      </c>
      <c r="C138" s="34" t="s">
        <v>221</v>
      </c>
      <c r="D138" s="45">
        <v>1537</v>
      </c>
      <c r="E138" s="35">
        <v>1537</v>
      </c>
      <c r="F138" s="36">
        <f t="shared" si="23"/>
        <v>1</v>
      </c>
      <c r="G138" s="33"/>
      <c r="H138" s="41"/>
      <c r="I138" s="35">
        <v>1515</v>
      </c>
      <c r="J138" s="37">
        <f t="shared" si="24"/>
        <v>0.98568640208197789</v>
      </c>
      <c r="K138" s="38">
        <v>22</v>
      </c>
      <c r="L138" s="37">
        <f>K138/D138</f>
        <v>1.4313597918022121E-2</v>
      </c>
      <c r="M138" s="50"/>
      <c r="N138" s="40"/>
      <c r="O138" s="2"/>
      <c r="P138" s="2"/>
      <c r="Q138" s="2"/>
      <c r="R138" s="2"/>
    </row>
    <row r="139" spans="1:18" ht="24.75" customHeight="1">
      <c r="A139" s="33">
        <v>130</v>
      </c>
      <c r="B139" s="34" t="s">
        <v>171</v>
      </c>
      <c r="C139" s="34" t="s">
        <v>221</v>
      </c>
      <c r="D139" s="45">
        <v>2554</v>
      </c>
      <c r="E139" s="35">
        <v>2509</v>
      </c>
      <c r="F139" s="36">
        <f t="shared" ref="F139:F180" si="37">E139/D139</f>
        <v>0.98238057948316371</v>
      </c>
      <c r="G139" s="33"/>
      <c r="H139" s="41"/>
      <c r="I139" s="35">
        <v>2509</v>
      </c>
      <c r="J139" s="37">
        <f t="shared" ref="J139:J180" si="38">I139/D139</f>
        <v>0.98238057948316371</v>
      </c>
      <c r="K139" s="38"/>
      <c r="L139" s="41"/>
      <c r="M139" s="50"/>
      <c r="N139" s="40"/>
      <c r="O139" s="2"/>
      <c r="P139" s="2"/>
      <c r="Q139" s="2"/>
      <c r="R139" s="2"/>
    </row>
    <row r="140" spans="1:18" ht="24.75" customHeight="1">
      <c r="A140" s="33">
        <v>131</v>
      </c>
      <c r="B140" s="34" t="s">
        <v>172</v>
      </c>
      <c r="C140" s="34" t="s">
        <v>221</v>
      </c>
      <c r="D140" s="45">
        <v>1076</v>
      </c>
      <c r="E140" s="45">
        <v>1076</v>
      </c>
      <c r="F140" s="36">
        <f t="shared" si="37"/>
        <v>1</v>
      </c>
      <c r="G140" s="33"/>
      <c r="H140" s="41"/>
      <c r="I140" s="35">
        <v>1065</v>
      </c>
      <c r="J140" s="37">
        <f t="shared" si="38"/>
        <v>0.9897769516728625</v>
      </c>
      <c r="K140" s="38">
        <v>11</v>
      </c>
      <c r="L140" s="37">
        <f>K140/D140</f>
        <v>1.0223048327137546E-2</v>
      </c>
      <c r="M140" s="50"/>
      <c r="N140" s="40"/>
      <c r="O140" s="2"/>
      <c r="P140" s="2"/>
      <c r="Q140" s="2"/>
      <c r="R140" s="2"/>
    </row>
    <row r="141" spans="1:18" ht="24.75" customHeight="1">
      <c r="A141" s="33">
        <v>132</v>
      </c>
      <c r="B141" s="34" t="s">
        <v>173</v>
      </c>
      <c r="C141" s="34" t="s">
        <v>221</v>
      </c>
      <c r="D141" s="45">
        <v>1316</v>
      </c>
      <c r="E141" s="45">
        <v>1316</v>
      </c>
      <c r="F141" s="36">
        <f t="shared" si="37"/>
        <v>1</v>
      </c>
      <c r="G141" s="47"/>
      <c r="H141" s="41"/>
      <c r="I141" s="45">
        <v>1316</v>
      </c>
      <c r="J141" s="37">
        <f t="shared" si="38"/>
        <v>1</v>
      </c>
      <c r="K141" s="43"/>
      <c r="L141" s="41"/>
      <c r="M141" s="50"/>
      <c r="N141" s="40"/>
      <c r="O141" s="2"/>
      <c r="P141" s="2"/>
      <c r="Q141" s="2"/>
      <c r="R141" s="2"/>
    </row>
    <row r="142" spans="1:18" ht="24.75" customHeight="1">
      <c r="A142" s="33">
        <v>133</v>
      </c>
      <c r="B142" s="34" t="s">
        <v>174</v>
      </c>
      <c r="C142" s="34" t="s">
        <v>221</v>
      </c>
      <c r="D142" s="45">
        <v>998</v>
      </c>
      <c r="E142" s="35">
        <v>998</v>
      </c>
      <c r="F142" s="36">
        <f t="shared" si="37"/>
        <v>1</v>
      </c>
      <c r="G142" s="33"/>
      <c r="H142" s="41"/>
      <c r="I142" s="35">
        <v>998</v>
      </c>
      <c r="J142" s="37">
        <f t="shared" si="38"/>
        <v>1</v>
      </c>
      <c r="K142" s="38"/>
      <c r="L142" s="41"/>
      <c r="M142" s="50"/>
      <c r="N142" s="40"/>
      <c r="O142" s="2"/>
      <c r="P142" s="2"/>
      <c r="Q142" s="2"/>
      <c r="R142" s="2"/>
    </row>
    <row r="143" spans="1:18" ht="24.75" customHeight="1">
      <c r="A143" s="33">
        <v>134</v>
      </c>
      <c r="B143" s="34" t="s">
        <v>175</v>
      </c>
      <c r="C143" s="34" t="s">
        <v>221</v>
      </c>
      <c r="D143" s="45">
        <v>949</v>
      </c>
      <c r="E143" s="45">
        <v>949</v>
      </c>
      <c r="F143" s="36">
        <f t="shared" si="37"/>
        <v>1</v>
      </c>
      <c r="G143" s="33"/>
      <c r="H143" s="41"/>
      <c r="I143" s="45">
        <v>947</v>
      </c>
      <c r="J143" s="37">
        <f t="shared" si="38"/>
        <v>0.99789251844046367</v>
      </c>
      <c r="K143" s="43">
        <v>2</v>
      </c>
      <c r="L143" s="37">
        <f t="shared" ref="L143:L145" si="39">K143/D143</f>
        <v>2.1074815595363539E-3</v>
      </c>
      <c r="M143" s="50"/>
      <c r="N143" s="40"/>
      <c r="O143" s="2"/>
      <c r="P143" s="2"/>
      <c r="Q143" s="2"/>
      <c r="R143" s="2"/>
    </row>
    <row r="144" spans="1:18" ht="24.75" customHeight="1">
      <c r="A144" s="33">
        <v>135</v>
      </c>
      <c r="B144" s="34" t="s">
        <v>176</v>
      </c>
      <c r="C144" s="34" t="s">
        <v>221</v>
      </c>
      <c r="D144" s="45">
        <v>1348</v>
      </c>
      <c r="E144" s="35">
        <v>1348</v>
      </c>
      <c r="F144" s="36">
        <f t="shared" si="37"/>
        <v>1</v>
      </c>
      <c r="G144" s="33"/>
      <c r="H144" s="41"/>
      <c r="I144" s="35">
        <v>1331</v>
      </c>
      <c r="J144" s="37">
        <f t="shared" si="38"/>
        <v>0.98738872403560829</v>
      </c>
      <c r="K144" s="38">
        <v>17</v>
      </c>
      <c r="L144" s="37">
        <f t="shared" si="39"/>
        <v>1.2611275964391691E-2</v>
      </c>
      <c r="M144" s="50"/>
      <c r="N144" s="40"/>
      <c r="O144" s="2"/>
      <c r="P144" s="2"/>
      <c r="Q144" s="2"/>
      <c r="R144" s="2"/>
    </row>
    <row r="145" spans="1:18" ht="24.75" customHeight="1">
      <c r="A145" s="33">
        <v>136</v>
      </c>
      <c r="B145" s="34" t="s">
        <v>177</v>
      </c>
      <c r="C145" s="34" t="s">
        <v>221</v>
      </c>
      <c r="D145" s="45">
        <v>1847</v>
      </c>
      <c r="E145" s="35">
        <v>1847</v>
      </c>
      <c r="F145" s="36">
        <f t="shared" si="37"/>
        <v>1</v>
      </c>
      <c r="G145" s="33"/>
      <c r="H145" s="41"/>
      <c r="I145" s="35">
        <v>1846</v>
      </c>
      <c r="J145" s="37">
        <f t="shared" si="38"/>
        <v>0.99945858148348676</v>
      </c>
      <c r="K145" s="38">
        <v>1</v>
      </c>
      <c r="L145" s="37">
        <f t="shared" si="39"/>
        <v>5.4141851651326478E-4</v>
      </c>
      <c r="M145" s="38"/>
      <c r="N145" s="40"/>
      <c r="O145" s="2"/>
      <c r="P145" s="2"/>
      <c r="Q145" s="2"/>
      <c r="R145" s="2"/>
    </row>
    <row r="146" spans="1:18" ht="24.75" customHeight="1">
      <c r="A146" s="33">
        <v>137</v>
      </c>
      <c r="B146" s="34" t="s">
        <v>178</v>
      </c>
      <c r="C146" s="34" t="s">
        <v>221</v>
      </c>
      <c r="D146" s="45">
        <v>1131</v>
      </c>
      <c r="E146" s="35">
        <v>1131</v>
      </c>
      <c r="F146" s="36">
        <f t="shared" si="37"/>
        <v>1</v>
      </c>
      <c r="G146" s="33"/>
      <c r="H146" s="41"/>
      <c r="I146" s="35">
        <v>1131</v>
      </c>
      <c r="J146" s="37">
        <f t="shared" si="38"/>
        <v>1</v>
      </c>
      <c r="K146" s="38"/>
      <c r="L146" s="41"/>
      <c r="M146" s="38"/>
      <c r="N146" s="40"/>
      <c r="O146" s="2"/>
      <c r="P146" s="2"/>
      <c r="Q146" s="2"/>
      <c r="R146" s="2"/>
    </row>
    <row r="147" spans="1:18" ht="24.75" customHeight="1">
      <c r="A147" s="33">
        <v>138</v>
      </c>
      <c r="B147" s="34" t="s">
        <v>179</v>
      </c>
      <c r="C147" s="34" t="s">
        <v>222</v>
      </c>
      <c r="D147" s="35">
        <v>585</v>
      </c>
      <c r="E147" s="35">
        <v>585</v>
      </c>
      <c r="F147" s="36">
        <f t="shared" si="37"/>
        <v>1</v>
      </c>
      <c r="G147" s="33"/>
      <c r="H147" s="41"/>
      <c r="I147" s="35">
        <v>578</v>
      </c>
      <c r="J147" s="37">
        <f t="shared" si="38"/>
        <v>0.98803418803418808</v>
      </c>
      <c r="K147" s="38">
        <v>7</v>
      </c>
      <c r="L147" s="37">
        <f t="shared" ref="L147:L148" si="40">K147/D147</f>
        <v>1.1965811965811967E-2</v>
      </c>
      <c r="M147" s="38"/>
      <c r="N147" s="40"/>
      <c r="O147" s="2"/>
      <c r="P147" s="2"/>
      <c r="Q147" s="2"/>
      <c r="R147" s="2"/>
    </row>
    <row r="148" spans="1:18" ht="24.75" customHeight="1">
      <c r="A148" s="33">
        <v>139</v>
      </c>
      <c r="B148" s="34" t="s">
        <v>180</v>
      </c>
      <c r="C148" s="34" t="s">
        <v>222</v>
      </c>
      <c r="D148" s="35">
        <v>811</v>
      </c>
      <c r="E148" s="35">
        <v>811</v>
      </c>
      <c r="F148" s="36">
        <f t="shared" si="37"/>
        <v>1</v>
      </c>
      <c r="G148" s="33"/>
      <c r="H148" s="41"/>
      <c r="I148" s="35">
        <v>810</v>
      </c>
      <c r="J148" s="37">
        <f t="shared" si="38"/>
        <v>0.998766954377312</v>
      </c>
      <c r="K148" s="38">
        <v>1</v>
      </c>
      <c r="L148" s="37">
        <f t="shared" si="40"/>
        <v>1.2330456226880395E-3</v>
      </c>
      <c r="M148" s="38"/>
      <c r="N148" s="40"/>
      <c r="O148" s="2"/>
      <c r="P148" s="2"/>
      <c r="Q148" s="2"/>
      <c r="R148" s="2"/>
    </row>
    <row r="149" spans="1:18" ht="24.75" customHeight="1">
      <c r="A149" s="33">
        <v>140</v>
      </c>
      <c r="B149" s="34" t="s">
        <v>181</v>
      </c>
      <c r="C149" s="34" t="s">
        <v>222</v>
      </c>
      <c r="D149" s="35">
        <v>1278</v>
      </c>
      <c r="E149" s="35">
        <v>1278</v>
      </c>
      <c r="F149" s="36">
        <f t="shared" si="37"/>
        <v>1</v>
      </c>
      <c r="G149" s="33">
        <v>24</v>
      </c>
      <c r="H149" s="37">
        <f t="shared" ref="H149" si="41">G149/D149</f>
        <v>1.8779342723004695E-2</v>
      </c>
      <c r="I149" s="35">
        <v>1254</v>
      </c>
      <c r="J149" s="37">
        <f t="shared" si="38"/>
        <v>0.98122065727699526</v>
      </c>
      <c r="K149" s="38"/>
      <c r="L149" s="41"/>
      <c r="M149" s="38"/>
      <c r="N149" s="40"/>
      <c r="O149" s="2"/>
      <c r="P149" s="2"/>
      <c r="Q149" s="2"/>
      <c r="R149" s="2"/>
    </row>
    <row r="150" spans="1:18" ht="24.75" customHeight="1">
      <c r="A150" s="33">
        <v>141</v>
      </c>
      <c r="B150" s="34" t="s">
        <v>182</v>
      </c>
      <c r="C150" s="34" t="s">
        <v>222</v>
      </c>
      <c r="D150" s="35">
        <v>865</v>
      </c>
      <c r="E150" s="35">
        <v>865</v>
      </c>
      <c r="F150" s="36">
        <f t="shared" si="37"/>
        <v>1</v>
      </c>
      <c r="G150" s="33"/>
      <c r="H150" s="41"/>
      <c r="I150" s="35">
        <v>865</v>
      </c>
      <c r="J150" s="37">
        <f t="shared" si="38"/>
        <v>1</v>
      </c>
      <c r="K150" s="38"/>
      <c r="L150" s="41"/>
      <c r="M150" s="38"/>
      <c r="N150" s="40"/>
      <c r="O150" s="2"/>
      <c r="P150" s="2"/>
      <c r="Q150" s="2"/>
      <c r="R150" s="2"/>
    </row>
    <row r="151" spans="1:18" ht="24.75" customHeight="1">
      <c r="A151" s="33">
        <v>142</v>
      </c>
      <c r="B151" s="34" t="s">
        <v>183</v>
      </c>
      <c r="C151" s="34" t="s">
        <v>222</v>
      </c>
      <c r="D151" s="35">
        <v>395</v>
      </c>
      <c r="E151" s="45">
        <v>395</v>
      </c>
      <c r="F151" s="36">
        <f t="shared" si="37"/>
        <v>1</v>
      </c>
      <c r="G151" s="47"/>
      <c r="H151" s="41"/>
      <c r="I151" s="45">
        <v>395</v>
      </c>
      <c r="J151" s="37">
        <f t="shared" si="38"/>
        <v>1</v>
      </c>
      <c r="K151" s="43"/>
      <c r="L151" s="41"/>
      <c r="M151" s="38"/>
      <c r="N151" s="40"/>
      <c r="O151" s="2"/>
      <c r="P151" s="2"/>
      <c r="Q151" s="2"/>
      <c r="R151" s="2"/>
    </row>
    <row r="152" spans="1:18" ht="24.75" customHeight="1">
      <c r="A152" s="33">
        <v>143</v>
      </c>
      <c r="B152" s="34" t="s">
        <v>184</v>
      </c>
      <c r="C152" s="34" t="s">
        <v>222</v>
      </c>
      <c r="D152" s="35">
        <v>482</v>
      </c>
      <c r="E152" s="45">
        <v>482</v>
      </c>
      <c r="F152" s="36">
        <f t="shared" si="37"/>
        <v>1</v>
      </c>
      <c r="G152" s="47"/>
      <c r="H152" s="41"/>
      <c r="I152" s="45">
        <v>482</v>
      </c>
      <c r="J152" s="37">
        <f t="shared" si="38"/>
        <v>1</v>
      </c>
      <c r="K152" s="43"/>
      <c r="L152" s="41"/>
      <c r="M152" s="38"/>
      <c r="N152" s="40"/>
      <c r="O152" s="2"/>
      <c r="P152" s="2"/>
      <c r="Q152" s="2"/>
      <c r="R152" s="2"/>
    </row>
    <row r="153" spans="1:18" ht="24.75" customHeight="1">
      <c r="A153" s="33">
        <v>144</v>
      </c>
      <c r="B153" s="34" t="s">
        <v>185</v>
      </c>
      <c r="C153" s="34" t="s">
        <v>222</v>
      </c>
      <c r="D153" s="35">
        <v>689</v>
      </c>
      <c r="E153" s="35">
        <v>689</v>
      </c>
      <c r="F153" s="36">
        <f t="shared" si="37"/>
        <v>1</v>
      </c>
      <c r="G153" s="33"/>
      <c r="H153" s="41"/>
      <c r="I153" s="35">
        <v>688</v>
      </c>
      <c r="J153" s="37">
        <f t="shared" si="38"/>
        <v>0.99854862119013066</v>
      </c>
      <c r="K153" s="38">
        <v>1</v>
      </c>
      <c r="L153" s="37">
        <f t="shared" ref="L153:L154" si="42">K153/D153</f>
        <v>1.4513788098693759E-3</v>
      </c>
      <c r="M153" s="38"/>
      <c r="N153" s="40"/>
      <c r="O153" s="2"/>
      <c r="P153" s="2"/>
      <c r="Q153" s="2"/>
      <c r="R153" s="2"/>
    </row>
    <row r="154" spans="1:18" ht="24.75" customHeight="1">
      <c r="A154" s="33">
        <v>145</v>
      </c>
      <c r="B154" s="34" t="s">
        <v>186</v>
      </c>
      <c r="C154" s="34" t="s">
        <v>222</v>
      </c>
      <c r="D154" s="35">
        <v>354</v>
      </c>
      <c r="E154" s="35">
        <v>354</v>
      </c>
      <c r="F154" s="36">
        <f t="shared" si="37"/>
        <v>1</v>
      </c>
      <c r="G154" s="47"/>
      <c r="H154" s="41"/>
      <c r="I154" s="45">
        <v>348</v>
      </c>
      <c r="J154" s="37">
        <f t="shared" si="38"/>
        <v>0.98305084745762716</v>
      </c>
      <c r="K154" s="43">
        <v>6</v>
      </c>
      <c r="L154" s="37">
        <f t="shared" si="42"/>
        <v>1.6949152542372881E-2</v>
      </c>
      <c r="M154" s="38"/>
      <c r="N154" s="40"/>
      <c r="O154" s="2"/>
      <c r="P154" s="2"/>
      <c r="Q154" s="2"/>
      <c r="R154" s="2"/>
    </row>
    <row r="155" spans="1:18" ht="24.75" customHeight="1">
      <c r="A155" s="33">
        <v>146</v>
      </c>
      <c r="B155" s="34" t="s">
        <v>187</v>
      </c>
      <c r="C155" s="34" t="s">
        <v>222</v>
      </c>
      <c r="D155" s="35">
        <v>469</v>
      </c>
      <c r="E155" s="35">
        <v>469</v>
      </c>
      <c r="F155" s="36">
        <f t="shared" si="37"/>
        <v>1</v>
      </c>
      <c r="G155" s="33"/>
      <c r="H155" s="41"/>
      <c r="I155" s="35">
        <v>469</v>
      </c>
      <c r="J155" s="37">
        <f t="shared" si="38"/>
        <v>1</v>
      </c>
      <c r="K155" s="38"/>
      <c r="L155" s="41"/>
      <c r="M155" s="38"/>
      <c r="N155" s="40"/>
      <c r="O155" s="2"/>
      <c r="P155" s="2"/>
      <c r="Q155" s="2"/>
      <c r="R155" s="2"/>
    </row>
    <row r="156" spans="1:18" ht="24.75" customHeight="1">
      <c r="A156" s="33">
        <v>147</v>
      </c>
      <c r="B156" s="34" t="s">
        <v>188</v>
      </c>
      <c r="C156" s="34" t="s">
        <v>223</v>
      </c>
      <c r="D156" s="35">
        <v>1350</v>
      </c>
      <c r="E156" s="35">
        <v>1319</v>
      </c>
      <c r="F156" s="36">
        <f t="shared" si="37"/>
        <v>0.97703703703703704</v>
      </c>
      <c r="G156" s="33"/>
      <c r="H156" s="41"/>
      <c r="I156" s="35">
        <v>1313</v>
      </c>
      <c r="J156" s="37">
        <f t="shared" si="38"/>
        <v>0.97259259259259256</v>
      </c>
      <c r="K156" s="38">
        <v>6</v>
      </c>
      <c r="L156" s="37">
        <f t="shared" ref="L156:L163" si="43">K156/D156</f>
        <v>4.4444444444444444E-3</v>
      </c>
      <c r="M156" s="38"/>
      <c r="N156" s="40"/>
      <c r="O156" s="2"/>
      <c r="P156" s="2"/>
      <c r="Q156" s="2"/>
      <c r="R156" s="2"/>
    </row>
    <row r="157" spans="1:18" ht="24.75" customHeight="1">
      <c r="A157" s="33">
        <v>148</v>
      </c>
      <c r="B157" s="34" t="s">
        <v>189</v>
      </c>
      <c r="C157" s="34" t="s">
        <v>223</v>
      </c>
      <c r="D157" s="35">
        <v>691</v>
      </c>
      <c r="E157" s="35">
        <v>683</v>
      </c>
      <c r="F157" s="36">
        <f t="shared" si="37"/>
        <v>0.98842257597684513</v>
      </c>
      <c r="G157" s="33"/>
      <c r="H157" s="41"/>
      <c r="I157" s="35">
        <v>679</v>
      </c>
      <c r="J157" s="37">
        <f t="shared" si="38"/>
        <v>0.98263386396526775</v>
      </c>
      <c r="K157" s="38">
        <v>4</v>
      </c>
      <c r="L157" s="37">
        <f t="shared" si="43"/>
        <v>5.7887120115774236E-3</v>
      </c>
      <c r="M157" s="38"/>
      <c r="N157" s="40"/>
      <c r="O157" s="2"/>
      <c r="P157" s="2"/>
      <c r="Q157" s="2"/>
      <c r="R157" s="2"/>
    </row>
    <row r="158" spans="1:18" ht="24.75" customHeight="1">
      <c r="A158" s="33">
        <v>149</v>
      </c>
      <c r="B158" s="34" t="s">
        <v>190</v>
      </c>
      <c r="C158" s="34" t="s">
        <v>223</v>
      </c>
      <c r="D158" s="35">
        <v>833</v>
      </c>
      <c r="E158" s="35">
        <v>832</v>
      </c>
      <c r="F158" s="36">
        <f t="shared" si="37"/>
        <v>0.99879951980792314</v>
      </c>
      <c r="G158" s="33"/>
      <c r="H158" s="41"/>
      <c r="I158" s="35">
        <v>830</v>
      </c>
      <c r="J158" s="37">
        <f t="shared" si="38"/>
        <v>0.99639855942376954</v>
      </c>
      <c r="K158" s="38">
        <v>2</v>
      </c>
      <c r="L158" s="37">
        <f t="shared" si="43"/>
        <v>2.4009603841536613E-3</v>
      </c>
      <c r="M158" s="38"/>
      <c r="N158" s="40"/>
      <c r="O158" s="2"/>
      <c r="P158" s="2"/>
      <c r="Q158" s="2"/>
      <c r="R158" s="2"/>
    </row>
    <row r="159" spans="1:18" ht="24.75" customHeight="1">
      <c r="A159" s="33">
        <v>150</v>
      </c>
      <c r="B159" s="34" t="s">
        <v>191</v>
      </c>
      <c r="C159" s="34" t="s">
        <v>223</v>
      </c>
      <c r="D159" s="35">
        <v>1839</v>
      </c>
      <c r="E159" s="35">
        <v>1784</v>
      </c>
      <c r="F159" s="36">
        <f t="shared" si="37"/>
        <v>0.97009244154431762</v>
      </c>
      <c r="G159" s="33"/>
      <c r="H159" s="41"/>
      <c r="I159" s="35">
        <v>1783</v>
      </c>
      <c r="J159" s="37">
        <f t="shared" si="38"/>
        <v>0.96954866775421422</v>
      </c>
      <c r="K159" s="38">
        <v>1</v>
      </c>
      <c r="L159" s="37">
        <f t="shared" si="43"/>
        <v>5.4377379010331697E-4</v>
      </c>
      <c r="M159" s="38"/>
      <c r="N159" s="40"/>
      <c r="O159" s="2"/>
      <c r="P159" s="2"/>
      <c r="Q159" s="2"/>
      <c r="R159" s="2"/>
    </row>
    <row r="160" spans="1:18" ht="24.75" customHeight="1">
      <c r="A160" s="33">
        <v>151</v>
      </c>
      <c r="B160" s="34" t="s">
        <v>192</v>
      </c>
      <c r="C160" s="34" t="s">
        <v>223</v>
      </c>
      <c r="D160" s="35">
        <v>286</v>
      </c>
      <c r="E160" s="35">
        <v>272</v>
      </c>
      <c r="F160" s="36">
        <f t="shared" si="37"/>
        <v>0.95104895104895104</v>
      </c>
      <c r="G160" s="33"/>
      <c r="H160" s="41"/>
      <c r="I160" s="35">
        <v>233</v>
      </c>
      <c r="J160" s="37">
        <f t="shared" si="38"/>
        <v>0.81468531468531469</v>
      </c>
      <c r="K160" s="38">
        <v>39</v>
      </c>
      <c r="L160" s="37">
        <f t="shared" si="43"/>
        <v>0.13636363636363635</v>
      </c>
      <c r="M160" s="38"/>
      <c r="N160" s="40"/>
      <c r="O160" s="2"/>
      <c r="P160" s="2"/>
      <c r="Q160" s="2"/>
      <c r="R160" s="2"/>
    </row>
    <row r="161" spans="1:18" ht="24.75" customHeight="1">
      <c r="A161" s="33">
        <v>152</v>
      </c>
      <c r="B161" s="34" t="s">
        <v>193</v>
      </c>
      <c r="C161" s="34" t="s">
        <v>223</v>
      </c>
      <c r="D161" s="35">
        <v>505</v>
      </c>
      <c r="E161" s="35">
        <v>496</v>
      </c>
      <c r="F161" s="36">
        <f t="shared" si="37"/>
        <v>0.98217821782178216</v>
      </c>
      <c r="G161" s="33"/>
      <c r="H161" s="41"/>
      <c r="I161" s="35">
        <v>176</v>
      </c>
      <c r="J161" s="37">
        <f t="shared" si="38"/>
        <v>0.34851485148514849</v>
      </c>
      <c r="K161" s="38">
        <v>320</v>
      </c>
      <c r="L161" s="37">
        <f t="shared" si="43"/>
        <v>0.63366336633663367</v>
      </c>
      <c r="M161" s="38"/>
      <c r="N161" s="40"/>
      <c r="O161" s="2"/>
      <c r="P161" s="2"/>
      <c r="Q161" s="2"/>
      <c r="R161" s="2"/>
    </row>
    <row r="162" spans="1:18" ht="24.75" customHeight="1">
      <c r="A162" s="33">
        <v>153</v>
      </c>
      <c r="B162" s="34" t="s">
        <v>194</v>
      </c>
      <c r="C162" s="34" t="s">
        <v>223</v>
      </c>
      <c r="D162" s="35">
        <v>1967</v>
      </c>
      <c r="E162" s="35">
        <v>1955</v>
      </c>
      <c r="F162" s="36">
        <f t="shared" si="37"/>
        <v>0.99389933909506867</v>
      </c>
      <c r="G162" s="33"/>
      <c r="H162" s="41"/>
      <c r="I162" s="35">
        <v>1950</v>
      </c>
      <c r="J162" s="37">
        <f t="shared" si="38"/>
        <v>0.99135739705134718</v>
      </c>
      <c r="K162" s="38">
        <v>5</v>
      </c>
      <c r="L162" s="37">
        <f t="shared" si="43"/>
        <v>2.541942043721403E-3</v>
      </c>
      <c r="M162" s="38"/>
      <c r="N162" s="40"/>
      <c r="O162" s="2"/>
      <c r="P162" s="2"/>
      <c r="Q162" s="2"/>
      <c r="R162" s="2"/>
    </row>
    <row r="163" spans="1:18" ht="24.75" customHeight="1">
      <c r="A163" s="33">
        <v>154</v>
      </c>
      <c r="B163" s="34" t="s">
        <v>195</v>
      </c>
      <c r="C163" s="34" t="s">
        <v>223</v>
      </c>
      <c r="D163" s="35">
        <v>704</v>
      </c>
      <c r="E163" s="35">
        <v>693</v>
      </c>
      <c r="F163" s="36">
        <f t="shared" si="37"/>
        <v>0.984375</v>
      </c>
      <c r="G163" s="33"/>
      <c r="H163" s="41"/>
      <c r="I163" s="35">
        <v>412</v>
      </c>
      <c r="J163" s="37">
        <f t="shared" si="38"/>
        <v>0.58522727272727271</v>
      </c>
      <c r="K163" s="38">
        <v>281</v>
      </c>
      <c r="L163" s="37">
        <f t="shared" si="43"/>
        <v>0.39914772727272729</v>
      </c>
      <c r="M163" s="38"/>
      <c r="N163" s="40"/>
      <c r="O163" s="2"/>
      <c r="P163" s="2"/>
      <c r="Q163" s="2"/>
      <c r="R163" s="2"/>
    </row>
    <row r="164" spans="1:18" ht="24.75" customHeight="1">
      <c r="A164" s="33">
        <v>155</v>
      </c>
      <c r="B164" s="34" t="s">
        <v>196</v>
      </c>
      <c r="C164" s="34" t="s">
        <v>223</v>
      </c>
      <c r="D164" s="35">
        <v>698</v>
      </c>
      <c r="E164" s="35">
        <v>698</v>
      </c>
      <c r="F164" s="36">
        <f t="shared" si="37"/>
        <v>1</v>
      </c>
      <c r="G164" s="33"/>
      <c r="H164" s="41"/>
      <c r="I164" s="35">
        <v>698</v>
      </c>
      <c r="J164" s="37">
        <f t="shared" si="38"/>
        <v>1</v>
      </c>
      <c r="K164" s="38"/>
      <c r="L164" s="41"/>
      <c r="M164" s="38"/>
      <c r="N164" s="40"/>
      <c r="O164" s="2"/>
      <c r="P164" s="2"/>
      <c r="Q164" s="2"/>
      <c r="R164" s="2"/>
    </row>
    <row r="165" spans="1:18" ht="24.75" customHeight="1">
      <c r="A165" s="33">
        <v>156</v>
      </c>
      <c r="B165" s="34" t="s">
        <v>197</v>
      </c>
      <c r="C165" s="34" t="s">
        <v>223</v>
      </c>
      <c r="D165" s="35">
        <v>1562</v>
      </c>
      <c r="E165" s="35">
        <v>1562</v>
      </c>
      <c r="F165" s="36">
        <f t="shared" si="37"/>
        <v>1</v>
      </c>
      <c r="G165" s="33"/>
      <c r="H165" s="41"/>
      <c r="I165" s="35">
        <v>1559</v>
      </c>
      <c r="J165" s="37">
        <f t="shared" si="38"/>
        <v>0.99807938540332908</v>
      </c>
      <c r="K165" s="38">
        <v>3</v>
      </c>
      <c r="L165" s="37">
        <f t="shared" ref="L165:L168" si="44">K165/D165</f>
        <v>1.9206145966709346E-3</v>
      </c>
      <c r="M165" s="38"/>
      <c r="N165" s="40"/>
      <c r="O165" s="2"/>
      <c r="P165" s="2"/>
      <c r="Q165" s="2"/>
      <c r="R165" s="2"/>
    </row>
    <row r="166" spans="1:18" ht="24.75" customHeight="1">
      <c r="A166" s="33">
        <v>157</v>
      </c>
      <c r="B166" s="34" t="s">
        <v>198</v>
      </c>
      <c r="C166" s="34" t="s">
        <v>223</v>
      </c>
      <c r="D166" s="35">
        <v>469</v>
      </c>
      <c r="E166" s="35">
        <v>469</v>
      </c>
      <c r="F166" s="36">
        <f t="shared" si="37"/>
        <v>1</v>
      </c>
      <c r="G166" s="33"/>
      <c r="H166" s="41"/>
      <c r="I166" s="35">
        <v>464</v>
      </c>
      <c r="J166" s="37">
        <f t="shared" si="38"/>
        <v>0.98933901918976541</v>
      </c>
      <c r="K166" s="38">
        <v>5</v>
      </c>
      <c r="L166" s="37">
        <f t="shared" si="44"/>
        <v>1.0660980810234541E-2</v>
      </c>
      <c r="M166" s="38"/>
      <c r="N166" s="40"/>
      <c r="O166" s="2"/>
      <c r="P166" s="2"/>
      <c r="Q166" s="2"/>
      <c r="R166" s="2"/>
    </row>
    <row r="167" spans="1:18" ht="24.75" customHeight="1">
      <c r="A167" s="33">
        <v>158</v>
      </c>
      <c r="B167" s="34" t="s">
        <v>199</v>
      </c>
      <c r="C167" s="34" t="s">
        <v>223</v>
      </c>
      <c r="D167" s="35">
        <v>1354</v>
      </c>
      <c r="E167" s="35">
        <v>1354</v>
      </c>
      <c r="F167" s="36">
        <f t="shared" si="37"/>
        <v>1</v>
      </c>
      <c r="G167" s="33"/>
      <c r="H167" s="41"/>
      <c r="I167" s="35">
        <v>1352</v>
      </c>
      <c r="J167" s="37">
        <f t="shared" si="38"/>
        <v>0.99852289512555392</v>
      </c>
      <c r="K167" s="38">
        <v>2</v>
      </c>
      <c r="L167" s="37">
        <f t="shared" si="44"/>
        <v>1.4771048744460858E-3</v>
      </c>
      <c r="M167" s="51"/>
      <c r="N167" s="40"/>
      <c r="O167" s="2"/>
      <c r="P167" s="2"/>
      <c r="Q167" s="2"/>
      <c r="R167" s="2"/>
    </row>
    <row r="168" spans="1:18" ht="24.75" customHeight="1">
      <c r="A168" s="33">
        <v>159</v>
      </c>
      <c r="B168" s="34" t="s">
        <v>200</v>
      </c>
      <c r="C168" s="34" t="s">
        <v>223</v>
      </c>
      <c r="D168" s="35">
        <v>480</v>
      </c>
      <c r="E168" s="35">
        <v>480</v>
      </c>
      <c r="F168" s="36">
        <f t="shared" si="37"/>
        <v>1</v>
      </c>
      <c r="G168" s="33"/>
      <c r="H168" s="41"/>
      <c r="I168" s="35">
        <v>477</v>
      </c>
      <c r="J168" s="37">
        <f t="shared" si="38"/>
        <v>0.99375000000000002</v>
      </c>
      <c r="K168" s="38">
        <v>3</v>
      </c>
      <c r="L168" s="37">
        <f t="shared" si="44"/>
        <v>6.2500000000000003E-3</v>
      </c>
      <c r="M168" s="51"/>
      <c r="N168" s="40"/>
      <c r="O168" s="2"/>
      <c r="P168" s="2"/>
      <c r="Q168" s="2"/>
      <c r="R168" s="2"/>
    </row>
    <row r="169" spans="1:18" ht="24.75" customHeight="1">
      <c r="A169" s="33">
        <v>160</v>
      </c>
      <c r="B169" s="34" t="s">
        <v>201</v>
      </c>
      <c r="C169" s="34" t="s">
        <v>223</v>
      </c>
      <c r="D169" s="35">
        <v>736</v>
      </c>
      <c r="E169" s="35">
        <v>721</v>
      </c>
      <c r="F169" s="36">
        <f t="shared" si="37"/>
        <v>0.97961956521739135</v>
      </c>
      <c r="G169" s="33"/>
      <c r="H169" s="41"/>
      <c r="I169" s="35">
        <v>721</v>
      </c>
      <c r="J169" s="37">
        <f t="shared" si="38"/>
        <v>0.97961956521739135</v>
      </c>
      <c r="K169" s="38"/>
      <c r="L169" s="41"/>
      <c r="M169" s="51"/>
      <c r="N169" s="40"/>
      <c r="O169" s="2"/>
      <c r="P169" s="2"/>
      <c r="Q169" s="2"/>
      <c r="R169" s="2"/>
    </row>
    <row r="170" spans="1:18" ht="24.75" customHeight="1">
      <c r="A170" s="33">
        <v>161</v>
      </c>
      <c r="B170" s="34" t="s">
        <v>202</v>
      </c>
      <c r="C170" s="34" t="s">
        <v>223</v>
      </c>
      <c r="D170" s="35">
        <v>952</v>
      </c>
      <c r="E170" s="35">
        <v>947</v>
      </c>
      <c r="F170" s="36">
        <f t="shared" si="37"/>
        <v>0.99474789915966388</v>
      </c>
      <c r="G170" s="33"/>
      <c r="H170" s="41"/>
      <c r="I170" s="35">
        <v>946</v>
      </c>
      <c r="J170" s="37">
        <f t="shared" si="38"/>
        <v>0.99369747899159666</v>
      </c>
      <c r="K170" s="38">
        <v>1</v>
      </c>
      <c r="L170" s="37">
        <f>K170/D170</f>
        <v>1.0504201680672268E-3</v>
      </c>
      <c r="M170" s="51"/>
      <c r="N170" s="40"/>
      <c r="O170" s="2"/>
      <c r="P170" s="2"/>
      <c r="Q170" s="2"/>
      <c r="R170" s="2"/>
    </row>
    <row r="171" spans="1:18" ht="24.75" customHeight="1">
      <c r="A171" s="33">
        <v>162</v>
      </c>
      <c r="B171" s="34" t="s">
        <v>203</v>
      </c>
      <c r="C171" s="34" t="s">
        <v>223</v>
      </c>
      <c r="D171" s="35">
        <v>396</v>
      </c>
      <c r="E171" s="35">
        <v>392</v>
      </c>
      <c r="F171" s="36">
        <f t="shared" si="37"/>
        <v>0.98989898989898994</v>
      </c>
      <c r="G171" s="33"/>
      <c r="H171" s="41"/>
      <c r="I171" s="35">
        <v>392</v>
      </c>
      <c r="J171" s="37">
        <f t="shared" si="38"/>
        <v>0.98989898989898994</v>
      </c>
      <c r="K171" s="38"/>
      <c r="L171" s="41"/>
      <c r="M171" s="51"/>
      <c r="N171" s="40"/>
      <c r="O171" s="2"/>
      <c r="P171" s="2"/>
      <c r="Q171" s="2"/>
      <c r="R171" s="2"/>
    </row>
    <row r="172" spans="1:18" ht="24.75" customHeight="1">
      <c r="A172" s="33">
        <v>163</v>
      </c>
      <c r="B172" s="34" t="s">
        <v>204</v>
      </c>
      <c r="C172" s="34" t="s">
        <v>223</v>
      </c>
      <c r="D172" s="35">
        <v>734</v>
      </c>
      <c r="E172" s="35">
        <v>734</v>
      </c>
      <c r="F172" s="36">
        <f t="shared" si="37"/>
        <v>1</v>
      </c>
      <c r="G172" s="47"/>
      <c r="H172" s="41"/>
      <c r="I172" s="35">
        <v>734</v>
      </c>
      <c r="J172" s="37">
        <f t="shared" si="38"/>
        <v>1</v>
      </c>
      <c r="K172" s="43"/>
      <c r="L172" s="41"/>
      <c r="M172" s="51"/>
      <c r="N172" s="40"/>
      <c r="O172" s="2"/>
      <c r="P172" s="2"/>
      <c r="Q172" s="2"/>
      <c r="R172" s="2"/>
    </row>
    <row r="173" spans="1:18" ht="24.75" customHeight="1">
      <c r="A173" s="33">
        <v>164</v>
      </c>
      <c r="B173" s="34" t="s">
        <v>205</v>
      </c>
      <c r="C173" s="34" t="s">
        <v>223</v>
      </c>
      <c r="D173" s="35">
        <v>567</v>
      </c>
      <c r="E173" s="35">
        <v>540</v>
      </c>
      <c r="F173" s="36">
        <f t="shared" si="37"/>
        <v>0.95238095238095233</v>
      </c>
      <c r="G173" s="47"/>
      <c r="H173" s="41"/>
      <c r="I173" s="35">
        <v>535</v>
      </c>
      <c r="J173" s="37">
        <f t="shared" si="38"/>
        <v>0.9435626102292769</v>
      </c>
      <c r="K173" s="38">
        <v>5</v>
      </c>
      <c r="L173" s="37">
        <f>K173/D173</f>
        <v>8.8183421516754845E-3</v>
      </c>
      <c r="M173" s="51"/>
      <c r="N173" s="40"/>
      <c r="O173" s="2"/>
      <c r="P173" s="2"/>
      <c r="Q173" s="2"/>
      <c r="R173" s="2"/>
    </row>
    <row r="174" spans="1:18" ht="24.75" customHeight="1">
      <c r="A174" s="33">
        <v>165</v>
      </c>
      <c r="B174" s="34" t="s">
        <v>206</v>
      </c>
      <c r="C174" s="34" t="s">
        <v>223</v>
      </c>
      <c r="D174" s="35">
        <v>1422</v>
      </c>
      <c r="E174" s="35">
        <v>1419</v>
      </c>
      <c r="F174" s="36">
        <f t="shared" si="37"/>
        <v>0.99789029535864981</v>
      </c>
      <c r="G174" s="33"/>
      <c r="H174" s="41"/>
      <c r="I174" s="35">
        <v>1419</v>
      </c>
      <c r="J174" s="37">
        <f t="shared" si="38"/>
        <v>0.99789029535864981</v>
      </c>
      <c r="K174" s="38"/>
      <c r="L174" s="41"/>
      <c r="M174" s="51"/>
      <c r="N174" s="40"/>
      <c r="O174" s="2"/>
      <c r="P174" s="2"/>
      <c r="Q174" s="2"/>
      <c r="R174" s="2"/>
    </row>
    <row r="175" spans="1:18" ht="24.75" customHeight="1">
      <c r="A175" s="33">
        <v>166</v>
      </c>
      <c r="B175" s="34" t="s">
        <v>207</v>
      </c>
      <c r="C175" s="34" t="s">
        <v>224</v>
      </c>
      <c r="D175" s="45">
        <v>1257</v>
      </c>
      <c r="E175" s="45">
        <v>1193</v>
      </c>
      <c r="F175" s="36">
        <f t="shared" si="37"/>
        <v>0.94908512330946704</v>
      </c>
      <c r="G175" s="47"/>
      <c r="H175" s="41"/>
      <c r="I175" s="45">
        <v>1193</v>
      </c>
      <c r="J175" s="37">
        <f t="shared" si="38"/>
        <v>0.94908512330946704</v>
      </c>
      <c r="K175" s="43"/>
      <c r="L175" s="41"/>
      <c r="M175" s="51"/>
      <c r="N175" s="40"/>
      <c r="O175" s="2"/>
      <c r="P175" s="2"/>
      <c r="Q175" s="2"/>
      <c r="R175" s="2"/>
    </row>
    <row r="176" spans="1:18" ht="24.75" customHeight="1">
      <c r="A176" s="33">
        <v>167</v>
      </c>
      <c r="B176" s="34" t="s">
        <v>208</v>
      </c>
      <c r="C176" s="34" t="s">
        <v>224</v>
      </c>
      <c r="D176" s="35">
        <v>931</v>
      </c>
      <c r="E176" s="35">
        <v>931</v>
      </c>
      <c r="F176" s="36">
        <f t="shared" si="37"/>
        <v>1</v>
      </c>
      <c r="G176" s="33"/>
      <c r="H176" s="41"/>
      <c r="I176" s="35">
        <v>931</v>
      </c>
      <c r="J176" s="37">
        <f t="shared" si="38"/>
        <v>1</v>
      </c>
      <c r="K176" s="38"/>
      <c r="L176" s="41"/>
      <c r="M176" s="51"/>
      <c r="N176" s="40"/>
      <c r="O176" s="2"/>
      <c r="P176" s="2"/>
      <c r="Q176" s="2"/>
      <c r="R176" s="2"/>
    </row>
    <row r="177" spans="1:18" ht="24.75" customHeight="1">
      <c r="A177" s="33">
        <v>168</v>
      </c>
      <c r="B177" s="34" t="s">
        <v>209</v>
      </c>
      <c r="C177" s="34" t="s">
        <v>224</v>
      </c>
      <c r="D177" s="35">
        <v>338</v>
      </c>
      <c r="E177" s="35">
        <v>338</v>
      </c>
      <c r="F177" s="36">
        <f t="shared" si="37"/>
        <v>1</v>
      </c>
      <c r="G177" s="33"/>
      <c r="H177" s="41"/>
      <c r="I177" s="35">
        <v>338</v>
      </c>
      <c r="J177" s="37">
        <f t="shared" si="38"/>
        <v>1</v>
      </c>
      <c r="K177" s="38"/>
      <c r="L177" s="41"/>
      <c r="M177" s="51"/>
      <c r="N177" s="40"/>
      <c r="O177" s="2"/>
      <c r="P177" s="2"/>
      <c r="Q177" s="2"/>
      <c r="R177" s="2"/>
    </row>
    <row r="178" spans="1:18" ht="24.75" customHeight="1">
      <c r="A178" s="33">
        <v>169</v>
      </c>
      <c r="B178" s="34" t="s">
        <v>210</v>
      </c>
      <c r="C178" s="34" t="s">
        <v>224</v>
      </c>
      <c r="D178" s="35">
        <v>1140</v>
      </c>
      <c r="E178" s="35">
        <v>1068</v>
      </c>
      <c r="F178" s="36">
        <f t="shared" si="37"/>
        <v>0.93684210526315792</v>
      </c>
      <c r="G178" s="33"/>
      <c r="H178" s="41"/>
      <c r="I178" s="35">
        <v>1010</v>
      </c>
      <c r="J178" s="37">
        <f t="shared" si="38"/>
        <v>0.88596491228070173</v>
      </c>
      <c r="K178" s="38">
        <v>58</v>
      </c>
      <c r="L178" s="37">
        <f>K178/D178</f>
        <v>5.0877192982456139E-2</v>
      </c>
      <c r="M178" s="51"/>
      <c r="N178" s="40"/>
      <c r="O178" s="2"/>
      <c r="P178" s="2"/>
      <c r="Q178" s="2"/>
      <c r="R178" s="2"/>
    </row>
    <row r="179" spans="1:18" ht="24.75" customHeight="1">
      <c r="A179" s="33">
        <v>170</v>
      </c>
      <c r="B179" s="34" t="s">
        <v>211</v>
      </c>
      <c r="C179" s="34" t="s">
        <v>224</v>
      </c>
      <c r="D179" s="35">
        <v>1434</v>
      </c>
      <c r="E179" s="35">
        <v>1188</v>
      </c>
      <c r="F179" s="36">
        <f t="shared" si="37"/>
        <v>0.82845188284518834</v>
      </c>
      <c r="G179" s="33"/>
      <c r="H179" s="41"/>
      <c r="I179" s="35">
        <v>1188</v>
      </c>
      <c r="J179" s="37">
        <f t="shared" si="38"/>
        <v>0.82845188284518834</v>
      </c>
      <c r="K179" s="38"/>
      <c r="L179" s="41"/>
      <c r="M179" s="51"/>
      <c r="N179" s="40"/>
      <c r="O179" s="2"/>
      <c r="P179" s="2"/>
      <c r="Q179" s="2"/>
      <c r="R179" s="2"/>
    </row>
    <row r="180" spans="1:18" ht="24.75" customHeight="1">
      <c r="A180" s="33">
        <v>171</v>
      </c>
      <c r="B180" s="34" t="s">
        <v>212</v>
      </c>
      <c r="C180" s="34" t="s">
        <v>212</v>
      </c>
      <c r="D180" s="35">
        <v>5302</v>
      </c>
      <c r="E180" s="35">
        <v>5029</v>
      </c>
      <c r="F180" s="36">
        <f t="shared" si="37"/>
        <v>0.9485099962278386</v>
      </c>
      <c r="G180" s="33">
        <v>1</v>
      </c>
      <c r="H180" s="37">
        <f t="shared" ref="H180" si="45">G180/D180</f>
        <v>1.8860807242549981E-4</v>
      </c>
      <c r="I180" s="35">
        <v>5025</v>
      </c>
      <c r="J180" s="37">
        <f t="shared" si="38"/>
        <v>0.94775556393813654</v>
      </c>
      <c r="K180" s="38">
        <v>3</v>
      </c>
      <c r="L180" s="37">
        <f>K180/D180</f>
        <v>5.6582421727649945E-4</v>
      </c>
      <c r="M180" s="51"/>
      <c r="N180" s="40"/>
      <c r="O180" s="2"/>
      <c r="P180" s="2"/>
      <c r="Q180" s="2"/>
      <c r="R180" s="2"/>
    </row>
    <row r="181" spans="1:18" ht="35.25" customHeight="1">
      <c r="A181" s="152" t="s">
        <v>411</v>
      </c>
      <c r="B181" s="153"/>
      <c r="C181" s="153"/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4"/>
      <c r="O181" s="2"/>
      <c r="P181" s="2"/>
      <c r="Q181" s="2"/>
      <c r="R181" s="2"/>
    </row>
    <row r="182" spans="1:18" ht="3.75" customHeight="1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2"/>
      <c r="P182" s="2"/>
      <c r="Q182" s="2"/>
      <c r="R182" s="2"/>
    </row>
    <row r="183" spans="1:18" s="4" customFormat="1" ht="23.25" customHeight="1">
      <c r="A183" s="155" t="s">
        <v>0</v>
      </c>
      <c r="B183" s="155" t="s">
        <v>7</v>
      </c>
      <c r="C183" s="156"/>
      <c r="D183" s="155" t="s">
        <v>1</v>
      </c>
      <c r="E183" s="156"/>
      <c r="F183" s="156"/>
      <c r="G183" s="155" t="s">
        <v>8</v>
      </c>
      <c r="H183" s="156"/>
      <c r="I183" s="156"/>
      <c r="J183" s="156"/>
      <c r="K183" s="156"/>
      <c r="L183" s="156"/>
      <c r="M183" s="155" t="s">
        <v>2</v>
      </c>
      <c r="N183" s="156"/>
      <c r="O183" s="3"/>
      <c r="P183" s="3"/>
      <c r="Q183" s="3"/>
      <c r="R183" s="3"/>
    </row>
    <row r="184" spans="1:18" s="4" customFormat="1" ht="65.25" customHeight="1">
      <c r="A184" s="156"/>
      <c r="B184" s="24" t="s">
        <v>20</v>
      </c>
      <c r="C184" s="24" t="s">
        <v>19</v>
      </c>
      <c r="D184" s="24" t="s">
        <v>11</v>
      </c>
      <c r="E184" s="24" t="s">
        <v>3</v>
      </c>
      <c r="F184" s="24" t="s">
        <v>18</v>
      </c>
      <c r="G184" s="24" t="s">
        <v>12</v>
      </c>
      <c r="H184" s="24" t="s">
        <v>18</v>
      </c>
      <c r="I184" s="24" t="s">
        <v>4</v>
      </c>
      <c r="J184" s="24" t="s">
        <v>18</v>
      </c>
      <c r="K184" s="24" t="s">
        <v>5</v>
      </c>
      <c r="L184" s="24" t="s">
        <v>18</v>
      </c>
      <c r="M184" s="24" t="s">
        <v>6</v>
      </c>
      <c r="N184" s="24" t="s">
        <v>18</v>
      </c>
      <c r="O184" s="3"/>
      <c r="P184" s="3"/>
      <c r="Q184" s="3"/>
      <c r="R184" s="3"/>
    </row>
    <row r="185" spans="1:18" s="9" customFormat="1" ht="23.25" customHeight="1">
      <c r="A185" s="25">
        <v>1</v>
      </c>
      <c r="B185" s="150">
        <v>2</v>
      </c>
      <c r="C185" s="150"/>
      <c r="D185" s="25">
        <v>3</v>
      </c>
      <c r="E185" s="26" t="s">
        <v>13</v>
      </c>
      <c r="F185" s="25" t="s">
        <v>14</v>
      </c>
      <c r="G185" s="26">
        <v>6</v>
      </c>
      <c r="H185" s="25" t="s">
        <v>15</v>
      </c>
      <c r="I185" s="26">
        <v>8</v>
      </c>
      <c r="J185" s="25">
        <v>9</v>
      </c>
      <c r="K185" s="26">
        <v>10</v>
      </c>
      <c r="L185" s="25" t="s">
        <v>16</v>
      </c>
      <c r="M185" s="26">
        <v>12</v>
      </c>
      <c r="N185" s="25" t="s">
        <v>17</v>
      </c>
      <c r="O185" s="10"/>
      <c r="P185" s="10"/>
      <c r="Q185" s="10"/>
      <c r="R185" s="10"/>
    </row>
    <row r="186" spans="1:18" s="4" customFormat="1" ht="23.25" customHeight="1">
      <c r="A186" s="27" t="s">
        <v>39</v>
      </c>
      <c r="B186" s="151" t="s">
        <v>412</v>
      </c>
      <c r="C186" s="151"/>
      <c r="D186" s="28">
        <v>135320</v>
      </c>
      <c r="E186" s="28">
        <v>125524</v>
      </c>
      <c r="F186" s="72">
        <f>E186/D186</f>
        <v>0.92760863139225536</v>
      </c>
      <c r="G186" s="30">
        <v>36</v>
      </c>
      <c r="H186" s="55">
        <f>G186/D186</f>
        <v>2.6603606266627255E-4</v>
      </c>
      <c r="I186" s="28">
        <v>122337</v>
      </c>
      <c r="J186" s="31">
        <f>I186/D186</f>
        <v>0.90405704995566061</v>
      </c>
      <c r="K186" s="30">
        <v>3151</v>
      </c>
      <c r="L186" s="73">
        <f>K186/D186</f>
        <v>2.3285545373928466E-2</v>
      </c>
      <c r="M186" s="30">
        <v>291</v>
      </c>
      <c r="N186" s="56">
        <f>M186/D186</f>
        <v>2.1504581732190364E-3</v>
      </c>
      <c r="O186" s="5"/>
      <c r="P186" s="5"/>
      <c r="Q186" s="5"/>
      <c r="R186" s="5"/>
    </row>
    <row r="187" spans="1:18" s="4" customFormat="1" ht="23.25" customHeight="1">
      <c r="A187" s="57">
        <v>1</v>
      </c>
      <c r="B187" s="58" t="s">
        <v>413</v>
      </c>
      <c r="C187" s="59" t="s">
        <v>414</v>
      </c>
      <c r="D187" s="60">
        <v>627</v>
      </c>
      <c r="E187" s="60">
        <v>627</v>
      </c>
      <c r="F187" s="73">
        <f t="shared" ref="F187:F250" si="46">E187/D187</f>
        <v>1</v>
      </c>
      <c r="G187" s="39">
        <v>0</v>
      </c>
      <c r="H187" s="55">
        <f t="shared" ref="H187:H250" si="47">G187/D187</f>
        <v>0</v>
      </c>
      <c r="I187" s="60">
        <v>615</v>
      </c>
      <c r="J187" s="37">
        <f t="shared" ref="J187:J250" si="48">I187/D187</f>
        <v>0.98086124401913877</v>
      </c>
      <c r="K187" s="39">
        <v>12</v>
      </c>
      <c r="L187" s="73">
        <f t="shared" ref="L187:L250" si="49">K187/D187</f>
        <v>1.9138755980861243E-2</v>
      </c>
      <c r="M187" s="39">
        <v>0</v>
      </c>
      <c r="N187" s="56">
        <f t="shared" ref="N187:N250" si="50">M187/D187</f>
        <v>0</v>
      </c>
      <c r="O187" s="6"/>
      <c r="P187" s="6"/>
      <c r="Q187" s="6"/>
      <c r="R187" s="6"/>
    </row>
    <row r="188" spans="1:18" s="4" customFormat="1" ht="23.25" customHeight="1">
      <c r="A188" s="57">
        <v>2</v>
      </c>
      <c r="B188" s="58" t="s">
        <v>415</v>
      </c>
      <c r="C188" s="59" t="s">
        <v>414</v>
      </c>
      <c r="D188" s="60">
        <v>1060</v>
      </c>
      <c r="E188" s="60">
        <v>1060</v>
      </c>
      <c r="F188" s="73">
        <f t="shared" si="46"/>
        <v>1</v>
      </c>
      <c r="G188" s="39">
        <v>20</v>
      </c>
      <c r="H188" s="56">
        <f t="shared" si="47"/>
        <v>1.8867924528301886E-2</v>
      </c>
      <c r="I188" s="60">
        <v>999</v>
      </c>
      <c r="J188" s="37">
        <f t="shared" si="48"/>
        <v>0.9424528301886792</v>
      </c>
      <c r="K188" s="39">
        <v>41</v>
      </c>
      <c r="L188" s="73">
        <f t="shared" si="49"/>
        <v>3.8679245283018866E-2</v>
      </c>
      <c r="M188" s="39">
        <v>0</v>
      </c>
      <c r="N188" s="56">
        <f t="shared" si="50"/>
        <v>0</v>
      </c>
      <c r="O188" s="6"/>
      <c r="P188" s="6"/>
      <c r="Q188" s="6"/>
      <c r="R188" s="6"/>
    </row>
    <row r="189" spans="1:18" s="4" customFormat="1" ht="23.25" customHeight="1">
      <c r="A189" s="57">
        <v>3</v>
      </c>
      <c r="B189" s="58" t="s">
        <v>416</v>
      </c>
      <c r="C189" s="61" t="s">
        <v>417</v>
      </c>
      <c r="D189" s="60">
        <v>864</v>
      </c>
      <c r="E189" s="60">
        <v>864</v>
      </c>
      <c r="F189" s="73">
        <f t="shared" si="46"/>
        <v>1</v>
      </c>
      <c r="G189" s="62">
        <v>0</v>
      </c>
      <c r="H189" s="56">
        <f t="shared" si="47"/>
        <v>0</v>
      </c>
      <c r="I189" s="60">
        <v>856</v>
      </c>
      <c r="J189" s="37">
        <f t="shared" si="48"/>
        <v>0.9907407407407407</v>
      </c>
      <c r="K189" s="39">
        <v>8</v>
      </c>
      <c r="L189" s="73">
        <f t="shared" si="49"/>
        <v>9.2592592592592587E-3</v>
      </c>
      <c r="M189" s="39">
        <v>0</v>
      </c>
      <c r="N189" s="56">
        <f t="shared" si="50"/>
        <v>0</v>
      </c>
      <c r="O189" s="6"/>
      <c r="P189" s="6"/>
      <c r="Q189" s="6"/>
      <c r="R189" s="6"/>
    </row>
    <row r="190" spans="1:18" s="4" customFormat="1" ht="23.25" customHeight="1">
      <c r="A190" s="57">
        <v>4</v>
      </c>
      <c r="B190" s="58" t="s">
        <v>418</v>
      </c>
      <c r="C190" s="61" t="s">
        <v>417</v>
      </c>
      <c r="D190" s="60">
        <v>704</v>
      </c>
      <c r="E190" s="60">
        <v>696</v>
      </c>
      <c r="F190" s="73">
        <f t="shared" si="46"/>
        <v>0.98863636363636365</v>
      </c>
      <c r="G190" s="62">
        <v>0</v>
      </c>
      <c r="H190" s="56">
        <f t="shared" si="47"/>
        <v>0</v>
      </c>
      <c r="I190" s="60">
        <v>696</v>
      </c>
      <c r="J190" s="37">
        <f t="shared" si="48"/>
        <v>0.98863636363636365</v>
      </c>
      <c r="K190" s="39"/>
      <c r="L190" s="73">
        <f t="shared" si="49"/>
        <v>0</v>
      </c>
      <c r="M190" s="39">
        <v>0</v>
      </c>
      <c r="N190" s="56">
        <f t="shared" si="50"/>
        <v>0</v>
      </c>
      <c r="O190" s="6"/>
      <c r="P190" s="6"/>
      <c r="Q190" s="6"/>
      <c r="R190" s="6"/>
    </row>
    <row r="191" spans="1:18" s="4" customFormat="1" ht="23.25" customHeight="1">
      <c r="A191" s="57">
        <v>5</v>
      </c>
      <c r="B191" s="58" t="s">
        <v>419</v>
      </c>
      <c r="C191" s="61" t="s">
        <v>417</v>
      </c>
      <c r="D191" s="60">
        <v>1466</v>
      </c>
      <c r="E191" s="60">
        <v>1404</v>
      </c>
      <c r="F191" s="73">
        <f t="shared" si="46"/>
        <v>0.95770804911323326</v>
      </c>
      <c r="G191" s="62">
        <v>0</v>
      </c>
      <c r="H191" s="56">
        <f t="shared" si="47"/>
        <v>0</v>
      </c>
      <c r="I191" s="60">
        <v>1196</v>
      </c>
      <c r="J191" s="37">
        <f t="shared" si="48"/>
        <v>0.81582537517053211</v>
      </c>
      <c r="K191" s="39">
        <v>208</v>
      </c>
      <c r="L191" s="73">
        <f t="shared" si="49"/>
        <v>0.14188267394270124</v>
      </c>
      <c r="M191" s="39">
        <v>0</v>
      </c>
      <c r="N191" s="56">
        <f t="shared" si="50"/>
        <v>0</v>
      </c>
      <c r="O191" s="6"/>
      <c r="P191" s="6"/>
      <c r="Q191" s="6"/>
      <c r="R191" s="6"/>
    </row>
    <row r="192" spans="1:18" s="4" customFormat="1" ht="23.25" customHeight="1">
      <c r="A192" s="57">
        <v>6</v>
      </c>
      <c r="B192" s="58" t="s">
        <v>420</v>
      </c>
      <c r="C192" s="61" t="s">
        <v>417</v>
      </c>
      <c r="D192" s="60">
        <v>1426</v>
      </c>
      <c r="E192" s="60">
        <v>1343</v>
      </c>
      <c r="F192" s="73">
        <f t="shared" si="46"/>
        <v>0.94179523141654975</v>
      </c>
      <c r="G192" s="62">
        <v>0</v>
      </c>
      <c r="H192" s="56">
        <f t="shared" si="47"/>
        <v>0</v>
      </c>
      <c r="I192" s="60">
        <v>1316</v>
      </c>
      <c r="J192" s="37">
        <f t="shared" si="48"/>
        <v>0.92286115007012626</v>
      </c>
      <c r="K192" s="39">
        <v>27</v>
      </c>
      <c r="L192" s="73">
        <f t="shared" si="49"/>
        <v>1.8934081346423562E-2</v>
      </c>
      <c r="M192" s="39">
        <v>0</v>
      </c>
      <c r="N192" s="56">
        <f t="shared" si="50"/>
        <v>0</v>
      </c>
      <c r="O192" s="6"/>
      <c r="P192" s="6"/>
      <c r="Q192" s="6"/>
      <c r="R192" s="6"/>
    </row>
    <row r="193" spans="1:18" s="4" customFormat="1" ht="23.25" customHeight="1">
      <c r="A193" s="57">
        <v>7</v>
      </c>
      <c r="B193" s="58" t="s">
        <v>421</v>
      </c>
      <c r="C193" s="61" t="s">
        <v>417</v>
      </c>
      <c r="D193" s="60">
        <v>1145</v>
      </c>
      <c r="E193" s="60">
        <v>1088</v>
      </c>
      <c r="F193" s="73">
        <f t="shared" si="46"/>
        <v>0.95021834061135368</v>
      </c>
      <c r="G193" s="62">
        <v>0</v>
      </c>
      <c r="H193" s="56">
        <f t="shared" si="47"/>
        <v>0</v>
      </c>
      <c r="I193" s="60">
        <v>1087</v>
      </c>
      <c r="J193" s="37">
        <f t="shared" si="48"/>
        <v>0.94934497816593888</v>
      </c>
      <c r="K193" s="39">
        <v>1</v>
      </c>
      <c r="L193" s="73">
        <f t="shared" si="49"/>
        <v>8.7336244541484718E-4</v>
      </c>
      <c r="M193" s="39">
        <v>0</v>
      </c>
      <c r="N193" s="56">
        <f t="shared" si="50"/>
        <v>0</v>
      </c>
      <c r="O193" s="6"/>
      <c r="P193" s="6"/>
      <c r="Q193" s="6"/>
      <c r="R193" s="6"/>
    </row>
    <row r="194" spans="1:18" s="4" customFormat="1" ht="23.25" customHeight="1">
      <c r="A194" s="57">
        <v>8</v>
      </c>
      <c r="B194" s="58" t="s">
        <v>422</v>
      </c>
      <c r="C194" s="61" t="s">
        <v>417</v>
      </c>
      <c r="D194" s="60">
        <v>1374</v>
      </c>
      <c r="E194" s="60">
        <v>1370</v>
      </c>
      <c r="F194" s="73">
        <f t="shared" si="46"/>
        <v>0.99708879184861721</v>
      </c>
      <c r="G194" s="39">
        <v>8</v>
      </c>
      <c r="H194" s="56">
        <f t="shared" si="47"/>
        <v>5.822416302765648E-3</v>
      </c>
      <c r="I194" s="60">
        <v>1361</v>
      </c>
      <c r="J194" s="37">
        <f t="shared" si="48"/>
        <v>0.99053857350800578</v>
      </c>
      <c r="K194" s="39">
        <v>1</v>
      </c>
      <c r="L194" s="73">
        <f t="shared" si="49"/>
        <v>7.27802037845706E-4</v>
      </c>
      <c r="M194" s="39">
        <v>0</v>
      </c>
      <c r="N194" s="56">
        <f t="shared" si="50"/>
        <v>0</v>
      </c>
      <c r="O194" s="6"/>
      <c r="P194" s="6"/>
      <c r="Q194" s="6"/>
      <c r="R194" s="6"/>
    </row>
    <row r="195" spans="1:18" s="4" customFormat="1" ht="23.25" customHeight="1">
      <c r="A195" s="57">
        <v>9</v>
      </c>
      <c r="B195" s="58" t="s">
        <v>423</v>
      </c>
      <c r="C195" s="61" t="s">
        <v>417</v>
      </c>
      <c r="D195" s="60">
        <v>667</v>
      </c>
      <c r="E195" s="60">
        <v>649</v>
      </c>
      <c r="F195" s="73">
        <f t="shared" si="46"/>
        <v>0.97301349325337327</v>
      </c>
      <c r="G195" s="39"/>
      <c r="H195" s="56">
        <f t="shared" si="47"/>
        <v>0</v>
      </c>
      <c r="I195" s="60">
        <v>639</v>
      </c>
      <c r="J195" s="37">
        <f t="shared" si="48"/>
        <v>0.95802098950524739</v>
      </c>
      <c r="K195" s="39">
        <v>10</v>
      </c>
      <c r="L195" s="73">
        <f t="shared" si="49"/>
        <v>1.4992503748125937E-2</v>
      </c>
      <c r="M195" s="39">
        <v>0</v>
      </c>
      <c r="N195" s="56">
        <f t="shared" si="50"/>
        <v>0</v>
      </c>
      <c r="O195" s="6"/>
      <c r="P195" s="6"/>
      <c r="Q195" s="6"/>
      <c r="R195" s="6"/>
    </row>
    <row r="196" spans="1:18" s="4" customFormat="1" ht="23.25" customHeight="1">
      <c r="A196" s="57">
        <v>10</v>
      </c>
      <c r="B196" s="58" t="s">
        <v>424</v>
      </c>
      <c r="C196" s="61" t="s">
        <v>425</v>
      </c>
      <c r="D196" s="60">
        <v>1343</v>
      </c>
      <c r="E196" s="60">
        <v>1058</v>
      </c>
      <c r="F196" s="73">
        <f t="shared" si="46"/>
        <v>0.78778853313477293</v>
      </c>
      <c r="G196" s="39">
        <v>0</v>
      </c>
      <c r="H196" s="56">
        <f t="shared" si="47"/>
        <v>0</v>
      </c>
      <c r="I196" s="60">
        <v>1035</v>
      </c>
      <c r="J196" s="37">
        <f t="shared" si="48"/>
        <v>0.77066269545792998</v>
      </c>
      <c r="K196" s="39">
        <v>23</v>
      </c>
      <c r="L196" s="73">
        <f t="shared" si="49"/>
        <v>1.7125837676842889E-2</v>
      </c>
      <c r="M196" s="39">
        <v>11</v>
      </c>
      <c r="N196" s="56">
        <f t="shared" si="50"/>
        <v>8.1906180193596426E-3</v>
      </c>
      <c r="O196" s="6"/>
      <c r="P196" s="6"/>
      <c r="Q196" s="6"/>
      <c r="R196" s="6"/>
    </row>
    <row r="197" spans="1:18" s="4" customFormat="1" ht="23.25" customHeight="1">
      <c r="A197" s="57">
        <v>11</v>
      </c>
      <c r="B197" s="58" t="s">
        <v>426</v>
      </c>
      <c r="C197" s="61" t="s">
        <v>425</v>
      </c>
      <c r="D197" s="60">
        <v>761</v>
      </c>
      <c r="E197" s="60">
        <v>761</v>
      </c>
      <c r="F197" s="73">
        <f t="shared" si="46"/>
        <v>1</v>
      </c>
      <c r="G197" s="39">
        <v>0</v>
      </c>
      <c r="H197" s="56">
        <f t="shared" si="47"/>
        <v>0</v>
      </c>
      <c r="I197" s="60">
        <v>761</v>
      </c>
      <c r="J197" s="37">
        <f t="shared" si="48"/>
        <v>1</v>
      </c>
      <c r="K197" s="39">
        <v>0</v>
      </c>
      <c r="L197" s="73">
        <f t="shared" si="49"/>
        <v>0</v>
      </c>
      <c r="M197" s="39">
        <v>0</v>
      </c>
      <c r="N197" s="56">
        <f t="shared" si="50"/>
        <v>0</v>
      </c>
      <c r="O197" s="6"/>
      <c r="P197" s="6"/>
      <c r="Q197" s="6"/>
      <c r="R197" s="6"/>
    </row>
    <row r="198" spans="1:18" s="4" customFormat="1" ht="23.25" customHeight="1">
      <c r="A198" s="57">
        <v>12</v>
      </c>
      <c r="B198" s="58" t="s">
        <v>427</v>
      </c>
      <c r="C198" s="61" t="s">
        <v>425</v>
      </c>
      <c r="D198" s="60">
        <v>501</v>
      </c>
      <c r="E198" s="60">
        <v>501</v>
      </c>
      <c r="F198" s="73">
        <f t="shared" si="46"/>
        <v>1</v>
      </c>
      <c r="G198" s="39">
        <v>0</v>
      </c>
      <c r="H198" s="56">
        <f t="shared" si="47"/>
        <v>0</v>
      </c>
      <c r="I198" s="60">
        <v>368</v>
      </c>
      <c r="J198" s="37">
        <f t="shared" si="48"/>
        <v>0.73453093812375247</v>
      </c>
      <c r="K198" s="39">
        <v>133</v>
      </c>
      <c r="L198" s="73">
        <f t="shared" si="49"/>
        <v>0.26546906187624753</v>
      </c>
      <c r="M198" s="39">
        <v>133</v>
      </c>
      <c r="N198" s="56">
        <f t="shared" si="50"/>
        <v>0.26546906187624753</v>
      </c>
      <c r="O198" s="6"/>
      <c r="P198" s="6"/>
      <c r="Q198" s="6"/>
      <c r="R198" s="6"/>
    </row>
    <row r="199" spans="1:18" s="4" customFormat="1" ht="23.25" customHeight="1">
      <c r="A199" s="57">
        <v>13</v>
      </c>
      <c r="B199" s="58" t="s">
        <v>428</v>
      </c>
      <c r="C199" s="61" t="s">
        <v>425</v>
      </c>
      <c r="D199" s="60">
        <v>1281</v>
      </c>
      <c r="E199" s="60">
        <v>841</v>
      </c>
      <c r="F199" s="73">
        <f t="shared" si="46"/>
        <v>0.65651834504293516</v>
      </c>
      <c r="G199" s="39">
        <v>0</v>
      </c>
      <c r="H199" s="56">
        <f t="shared" si="47"/>
        <v>0</v>
      </c>
      <c r="I199" s="60">
        <v>806</v>
      </c>
      <c r="J199" s="37">
        <f t="shared" si="48"/>
        <v>0.62919594067135054</v>
      </c>
      <c r="K199" s="39">
        <v>35</v>
      </c>
      <c r="L199" s="73">
        <f t="shared" si="49"/>
        <v>2.7322404371584699E-2</v>
      </c>
      <c r="M199" s="39">
        <v>0</v>
      </c>
      <c r="N199" s="56">
        <f t="shared" si="50"/>
        <v>0</v>
      </c>
      <c r="O199" s="6"/>
      <c r="P199" s="6"/>
      <c r="Q199" s="6"/>
      <c r="R199" s="6"/>
    </row>
    <row r="200" spans="1:18" s="4" customFormat="1" ht="23.25" customHeight="1">
      <c r="A200" s="57">
        <v>14</v>
      </c>
      <c r="B200" s="58" t="s">
        <v>429</v>
      </c>
      <c r="C200" s="61" t="s">
        <v>425</v>
      </c>
      <c r="D200" s="60">
        <v>654</v>
      </c>
      <c r="E200" s="60">
        <v>640</v>
      </c>
      <c r="F200" s="73">
        <f t="shared" si="46"/>
        <v>0.9785932721712538</v>
      </c>
      <c r="G200" s="39">
        <v>0</v>
      </c>
      <c r="H200" s="56">
        <f t="shared" si="47"/>
        <v>0</v>
      </c>
      <c r="I200" s="60">
        <v>638</v>
      </c>
      <c r="J200" s="37">
        <f t="shared" si="48"/>
        <v>0.97553516819571862</v>
      </c>
      <c r="K200" s="39">
        <v>2</v>
      </c>
      <c r="L200" s="73">
        <f t="shared" si="49"/>
        <v>3.0581039755351682E-3</v>
      </c>
      <c r="M200" s="39">
        <v>0</v>
      </c>
      <c r="N200" s="56">
        <f t="shared" si="50"/>
        <v>0</v>
      </c>
      <c r="O200" s="6"/>
      <c r="P200" s="6"/>
      <c r="Q200" s="6"/>
      <c r="R200" s="6"/>
    </row>
    <row r="201" spans="1:18" s="4" customFormat="1" ht="23.25" customHeight="1">
      <c r="A201" s="57">
        <v>15</v>
      </c>
      <c r="B201" s="58" t="s">
        <v>430</v>
      </c>
      <c r="C201" s="61" t="s">
        <v>425</v>
      </c>
      <c r="D201" s="60">
        <v>614</v>
      </c>
      <c r="E201" s="60">
        <v>584</v>
      </c>
      <c r="F201" s="73">
        <f t="shared" si="46"/>
        <v>0.95114006514657978</v>
      </c>
      <c r="G201" s="39">
        <v>0</v>
      </c>
      <c r="H201" s="56">
        <f t="shared" si="47"/>
        <v>0</v>
      </c>
      <c r="I201" s="60">
        <v>578</v>
      </c>
      <c r="J201" s="37">
        <f t="shared" si="48"/>
        <v>0.94136807817589574</v>
      </c>
      <c r="K201" s="39">
        <v>6</v>
      </c>
      <c r="L201" s="73">
        <f t="shared" si="49"/>
        <v>9.7719869706840382E-3</v>
      </c>
      <c r="M201" s="39">
        <v>0</v>
      </c>
      <c r="N201" s="56">
        <f t="shared" si="50"/>
        <v>0</v>
      </c>
      <c r="O201" s="6"/>
      <c r="P201" s="6"/>
      <c r="Q201" s="6"/>
      <c r="R201" s="6"/>
    </row>
    <row r="202" spans="1:18" s="4" customFormat="1" ht="23.25" customHeight="1">
      <c r="A202" s="57">
        <v>16</v>
      </c>
      <c r="B202" s="58" t="s">
        <v>431</v>
      </c>
      <c r="C202" s="61" t="s">
        <v>425</v>
      </c>
      <c r="D202" s="60">
        <v>945</v>
      </c>
      <c r="E202" s="60">
        <v>922</v>
      </c>
      <c r="F202" s="73">
        <f t="shared" si="46"/>
        <v>0.97566137566137567</v>
      </c>
      <c r="G202" s="39">
        <v>0</v>
      </c>
      <c r="H202" s="56">
        <f t="shared" si="47"/>
        <v>0</v>
      </c>
      <c r="I202" s="60">
        <v>826</v>
      </c>
      <c r="J202" s="37">
        <f t="shared" si="48"/>
        <v>0.87407407407407411</v>
      </c>
      <c r="K202" s="39">
        <v>96</v>
      </c>
      <c r="L202" s="73">
        <f t="shared" si="49"/>
        <v>0.10158730158730159</v>
      </c>
      <c r="M202" s="39">
        <v>0</v>
      </c>
      <c r="N202" s="56">
        <f t="shared" si="50"/>
        <v>0</v>
      </c>
      <c r="O202" s="6"/>
      <c r="P202" s="6"/>
      <c r="Q202" s="6"/>
      <c r="R202" s="6"/>
    </row>
    <row r="203" spans="1:18" s="4" customFormat="1" ht="23.25" customHeight="1">
      <c r="A203" s="57">
        <v>17</v>
      </c>
      <c r="B203" s="58" t="s">
        <v>432</v>
      </c>
      <c r="C203" s="61" t="s">
        <v>425</v>
      </c>
      <c r="D203" s="60">
        <v>1004</v>
      </c>
      <c r="E203" s="60">
        <v>920</v>
      </c>
      <c r="F203" s="73">
        <f t="shared" si="46"/>
        <v>0.91633466135458164</v>
      </c>
      <c r="G203" s="39">
        <v>0</v>
      </c>
      <c r="H203" s="56">
        <f t="shared" si="47"/>
        <v>0</v>
      </c>
      <c r="I203" s="60">
        <v>920</v>
      </c>
      <c r="J203" s="37">
        <f t="shared" si="48"/>
        <v>0.91633466135458164</v>
      </c>
      <c r="K203" s="39">
        <v>0</v>
      </c>
      <c r="L203" s="73">
        <f t="shared" si="49"/>
        <v>0</v>
      </c>
      <c r="M203" s="39">
        <v>0</v>
      </c>
      <c r="N203" s="56">
        <f t="shared" si="50"/>
        <v>0</v>
      </c>
      <c r="O203" s="6"/>
      <c r="P203" s="6"/>
      <c r="Q203" s="6"/>
      <c r="R203" s="6"/>
    </row>
    <row r="204" spans="1:18" s="4" customFormat="1" ht="23.25" customHeight="1">
      <c r="A204" s="57">
        <v>18</v>
      </c>
      <c r="B204" s="58" t="s">
        <v>433</v>
      </c>
      <c r="C204" s="61" t="s">
        <v>425</v>
      </c>
      <c r="D204" s="60">
        <v>703</v>
      </c>
      <c r="E204" s="60">
        <v>686</v>
      </c>
      <c r="F204" s="73">
        <f t="shared" si="46"/>
        <v>0.97581792318634419</v>
      </c>
      <c r="G204" s="39">
        <v>0</v>
      </c>
      <c r="H204" s="56">
        <f t="shared" si="47"/>
        <v>0</v>
      </c>
      <c r="I204" s="60">
        <v>686</v>
      </c>
      <c r="J204" s="37">
        <f t="shared" si="48"/>
        <v>0.97581792318634419</v>
      </c>
      <c r="K204" s="39">
        <v>0</v>
      </c>
      <c r="L204" s="73">
        <f t="shared" si="49"/>
        <v>0</v>
      </c>
      <c r="M204" s="39">
        <v>0</v>
      </c>
      <c r="N204" s="56">
        <f t="shared" si="50"/>
        <v>0</v>
      </c>
      <c r="O204" s="6"/>
      <c r="P204" s="6"/>
      <c r="Q204" s="6"/>
      <c r="R204" s="6"/>
    </row>
    <row r="205" spans="1:18" s="4" customFormat="1" ht="23.25" customHeight="1">
      <c r="A205" s="57">
        <v>19</v>
      </c>
      <c r="B205" s="58" t="s">
        <v>434</v>
      </c>
      <c r="C205" s="61" t="s">
        <v>435</v>
      </c>
      <c r="D205" s="60">
        <v>975</v>
      </c>
      <c r="E205" s="60">
        <v>950</v>
      </c>
      <c r="F205" s="73">
        <f t="shared" si="46"/>
        <v>0.97435897435897434</v>
      </c>
      <c r="G205" s="39">
        <v>0</v>
      </c>
      <c r="H205" s="56">
        <f t="shared" si="47"/>
        <v>0</v>
      </c>
      <c r="I205" s="60">
        <v>950</v>
      </c>
      <c r="J205" s="37">
        <f t="shared" si="48"/>
        <v>0.97435897435897434</v>
      </c>
      <c r="K205" s="39">
        <v>0</v>
      </c>
      <c r="L205" s="73">
        <f t="shared" si="49"/>
        <v>0</v>
      </c>
      <c r="M205" s="39">
        <v>0</v>
      </c>
      <c r="N205" s="56">
        <f t="shared" si="50"/>
        <v>0</v>
      </c>
      <c r="O205" s="6"/>
      <c r="P205" s="6"/>
      <c r="Q205" s="6"/>
      <c r="R205" s="6"/>
    </row>
    <row r="206" spans="1:18" s="4" customFormat="1" ht="23.25" customHeight="1">
      <c r="A206" s="57">
        <v>20</v>
      </c>
      <c r="B206" s="58" t="s">
        <v>436</v>
      </c>
      <c r="C206" s="61" t="s">
        <v>435</v>
      </c>
      <c r="D206" s="60">
        <v>843</v>
      </c>
      <c r="E206" s="60">
        <v>811</v>
      </c>
      <c r="F206" s="73">
        <f t="shared" si="46"/>
        <v>0.96204033214709372</v>
      </c>
      <c r="G206" s="39">
        <v>0</v>
      </c>
      <c r="H206" s="56">
        <f t="shared" si="47"/>
        <v>0</v>
      </c>
      <c r="I206" s="60">
        <v>767</v>
      </c>
      <c r="J206" s="37">
        <f t="shared" si="48"/>
        <v>0.90984578884934753</v>
      </c>
      <c r="K206" s="39">
        <v>44</v>
      </c>
      <c r="L206" s="73">
        <f t="shared" si="49"/>
        <v>5.2194543297746143E-2</v>
      </c>
      <c r="M206" s="39">
        <v>0</v>
      </c>
      <c r="N206" s="56">
        <f t="shared" si="50"/>
        <v>0</v>
      </c>
      <c r="O206" s="6"/>
      <c r="P206" s="6"/>
      <c r="Q206" s="6"/>
      <c r="R206" s="6"/>
    </row>
    <row r="207" spans="1:18" s="4" customFormat="1" ht="23.25" customHeight="1">
      <c r="A207" s="57">
        <v>21</v>
      </c>
      <c r="B207" s="58" t="s">
        <v>437</v>
      </c>
      <c r="C207" s="61" t="s">
        <v>435</v>
      </c>
      <c r="D207" s="60">
        <v>753</v>
      </c>
      <c r="E207" s="60">
        <v>746</v>
      </c>
      <c r="F207" s="73">
        <f t="shared" si="46"/>
        <v>0.99070385126162019</v>
      </c>
      <c r="G207" s="39">
        <v>0</v>
      </c>
      <c r="H207" s="56">
        <f t="shared" si="47"/>
        <v>0</v>
      </c>
      <c r="I207" s="60">
        <v>746</v>
      </c>
      <c r="J207" s="37">
        <f t="shared" si="48"/>
        <v>0.99070385126162019</v>
      </c>
      <c r="K207" s="39">
        <v>0</v>
      </c>
      <c r="L207" s="73">
        <f t="shared" si="49"/>
        <v>0</v>
      </c>
      <c r="M207" s="39">
        <v>0</v>
      </c>
      <c r="N207" s="56">
        <f t="shared" si="50"/>
        <v>0</v>
      </c>
      <c r="O207" s="6"/>
      <c r="P207" s="6"/>
      <c r="Q207" s="6"/>
      <c r="R207" s="6"/>
    </row>
    <row r="208" spans="1:18" s="4" customFormat="1" ht="23.25" customHeight="1">
      <c r="A208" s="57">
        <v>22</v>
      </c>
      <c r="B208" s="58" t="s">
        <v>438</v>
      </c>
      <c r="C208" s="61" t="s">
        <v>435</v>
      </c>
      <c r="D208" s="60">
        <v>990</v>
      </c>
      <c r="E208" s="60">
        <v>990</v>
      </c>
      <c r="F208" s="73">
        <f t="shared" si="46"/>
        <v>1</v>
      </c>
      <c r="G208" s="39">
        <v>0</v>
      </c>
      <c r="H208" s="56">
        <f t="shared" si="47"/>
        <v>0</v>
      </c>
      <c r="I208" s="60">
        <v>988</v>
      </c>
      <c r="J208" s="37">
        <f t="shared" si="48"/>
        <v>0.99797979797979797</v>
      </c>
      <c r="K208" s="39">
        <v>2</v>
      </c>
      <c r="L208" s="73">
        <f t="shared" si="49"/>
        <v>2.0202020202020202E-3</v>
      </c>
      <c r="M208" s="39">
        <v>2</v>
      </c>
      <c r="N208" s="56">
        <f t="shared" si="50"/>
        <v>2.0202020202020202E-3</v>
      </c>
      <c r="O208" s="6"/>
      <c r="P208" s="6"/>
      <c r="Q208" s="6"/>
      <c r="R208" s="6"/>
    </row>
    <row r="209" spans="1:18" s="4" customFormat="1" ht="23.25" customHeight="1">
      <c r="A209" s="57">
        <v>23</v>
      </c>
      <c r="B209" s="58" t="s">
        <v>439</v>
      </c>
      <c r="C209" s="61" t="s">
        <v>435</v>
      </c>
      <c r="D209" s="60">
        <v>921</v>
      </c>
      <c r="E209" s="60">
        <v>872</v>
      </c>
      <c r="F209" s="73">
        <f t="shared" si="46"/>
        <v>0.94679695982627576</v>
      </c>
      <c r="G209" s="39">
        <v>0</v>
      </c>
      <c r="H209" s="56">
        <f t="shared" si="47"/>
        <v>0</v>
      </c>
      <c r="I209" s="60">
        <v>865</v>
      </c>
      <c r="J209" s="37">
        <f t="shared" si="48"/>
        <v>0.93919652551574373</v>
      </c>
      <c r="K209" s="39">
        <v>7</v>
      </c>
      <c r="L209" s="73">
        <f t="shared" si="49"/>
        <v>7.6004343105320303E-3</v>
      </c>
      <c r="M209" s="39">
        <v>0</v>
      </c>
      <c r="N209" s="56">
        <f t="shared" si="50"/>
        <v>0</v>
      </c>
      <c r="O209" s="6"/>
      <c r="P209" s="6"/>
      <c r="Q209" s="6"/>
      <c r="R209" s="6"/>
    </row>
    <row r="210" spans="1:18" s="4" customFormat="1" ht="23.25" customHeight="1">
      <c r="A210" s="57">
        <v>24</v>
      </c>
      <c r="B210" s="58" t="s">
        <v>440</v>
      </c>
      <c r="C210" s="61" t="s">
        <v>435</v>
      </c>
      <c r="D210" s="60">
        <v>380</v>
      </c>
      <c r="E210" s="60">
        <v>362</v>
      </c>
      <c r="F210" s="73">
        <f t="shared" si="46"/>
        <v>0.95263157894736838</v>
      </c>
      <c r="G210" s="39">
        <v>0</v>
      </c>
      <c r="H210" s="56">
        <f t="shared" si="47"/>
        <v>0</v>
      </c>
      <c r="I210" s="60">
        <v>345</v>
      </c>
      <c r="J210" s="37">
        <f t="shared" si="48"/>
        <v>0.90789473684210531</v>
      </c>
      <c r="K210" s="39">
        <v>17</v>
      </c>
      <c r="L210" s="73">
        <f t="shared" si="49"/>
        <v>4.4736842105263158E-2</v>
      </c>
      <c r="M210" s="39">
        <v>0</v>
      </c>
      <c r="N210" s="56">
        <f t="shared" si="50"/>
        <v>0</v>
      </c>
      <c r="O210" s="6"/>
      <c r="P210" s="6"/>
      <c r="Q210" s="6"/>
      <c r="R210" s="6"/>
    </row>
    <row r="211" spans="1:18" s="4" customFormat="1" ht="23.25" customHeight="1">
      <c r="A211" s="57">
        <v>25</v>
      </c>
      <c r="B211" s="58" t="s">
        <v>441</v>
      </c>
      <c r="C211" s="61" t="s">
        <v>435</v>
      </c>
      <c r="D211" s="60">
        <v>540</v>
      </c>
      <c r="E211" s="60">
        <v>540</v>
      </c>
      <c r="F211" s="73">
        <f t="shared" si="46"/>
        <v>1</v>
      </c>
      <c r="G211" s="39">
        <v>0</v>
      </c>
      <c r="H211" s="56">
        <f t="shared" si="47"/>
        <v>0</v>
      </c>
      <c r="I211" s="60">
        <v>540</v>
      </c>
      <c r="J211" s="37">
        <f t="shared" si="48"/>
        <v>1</v>
      </c>
      <c r="K211" s="39">
        <v>0</v>
      </c>
      <c r="L211" s="73">
        <f t="shared" si="49"/>
        <v>0</v>
      </c>
      <c r="M211" s="39">
        <v>0</v>
      </c>
      <c r="N211" s="56">
        <f t="shared" si="50"/>
        <v>0</v>
      </c>
      <c r="O211" s="6"/>
      <c r="P211" s="6"/>
      <c r="Q211" s="6"/>
      <c r="R211" s="6"/>
    </row>
    <row r="212" spans="1:18" s="4" customFormat="1" ht="23.25" customHeight="1">
      <c r="A212" s="57">
        <v>26</v>
      </c>
      <c r="B212" s="58" t="s">
        <v>442</v>
      </c>
      <c r="C212" s="61" t="s">
        <v>435</v>
      </c>
      <c r="D212" s="60">
        <v>475</v>
      </c>
      <c r="E212" s="60">
        <v>420</v>
      </c>
      <c r="F212" s="73">
        <f t="shared" si="46"/>
        <v>0.88421052631578945</v>
      </c>
      <c r="G212" s="39">
        <v>0</v>
      </c>
      <c r="H212" s="56">
        <f t="shared" si="47"/>
        <v>0</v>
      </c>
      <c r="I212" s="60">
        <v>341</v>
      </c>
      <c r="J212" s="37">
        <f t="shared" si="48"/>
        <v>0.71789473684210525</v>
      </c>
      <c r="K212" s="39">
        <v>79</v>
      </c>
      <c r="L212" s="73">
        <f t="shared" si="49"/>
        <v>0.16631578947368422</v>
      </c>
      <c r="M212" s="39">
        <v>139</v>
      </c>
      <c r="N212" s="56">
        <f t="shared" si="50"/>
        <v>0.29263157894736841</v>
      </c>
      <c r="O212" s="6"/>
      <c r="P212" s="6"/>
      <c r="Q212" s="6"/>
      <c r="R212" s="6"/>
    </row>
    <row r="213" spans="1:18" s="8" customFormat="1" ht="23.25" customHeight="1">
      <c r="A213" s="57">
        <v>27</v>
      </c>
      <c r="B213" s="58" t="s">
        <v>443</v>
      </c>
      <c r="C213" s="61" t="s">
        <v>435</v>
      </c>
      <c r="D213" s="63">
        <v>545</v>
      </c>
      <c r="E213" s="63">
        <v>521</v>
      </c>
      <c r="F213" s="73">
        <f t="shared" si="46"/>
        <v>0.95596330275229358</v>
      </c>
      <c r="G213" s="48">
        <v>0</v>
      </c>
      <c r="H213" s="56">
        <f t="shared" si="47"/>
        <v>0</v>
      </c>
      <c r="I213" s="63">
        <v>519</v>
      </c>
      <c r="J213" s="37">
        <f t="shared" si="48"/>
        <v>0.95229357798165137</v>
      </c>
      <c r="K213" s="48">
        <v>2</v>
      </c>
      <c r="L213" s="73">
        <f t="shared" si="49"/>
        <v>3.669724770642202E-3</v>
      </c>
      <c r="M213" s="48">
        <v>0</v>
      </c>
      <c r="N213" s="56">
        <f t="shared" si="50"/>
        <v>0</v>
      </c>
      <c r="O213" s="7"/>
      <c r="P213" s="7"/>
      <c r="Q213" s="7"/>
      <c r="R213" s="7"/>
    </row>
    <row r="214" spans="1:18" s="4" customFormat="1" ht="23.25" customHeight="1">
      <c r="A214" s="57">
        <v>28</v>
      </c>
      <c r="B214" s="58" t="s">
        <v>444</v>
      </c>
      <c r="C214" s="61" t="s">
        <v>435</v>
      </c>
      <c r="D214" s="60">
        <v>308</v>
      </c>
      <c r="E214" s="60">
        <v>308</v>
      </c>
      <c r="F214" s="73">
        <f t="shared" si="46"/>
        <v>1</v>
      </c>
      <c r="G214" s="39">
        <v>0</v>
      </c>
      <c r="H214" s="56">
        <f t="shared" si="47"/>
        <v>0</v>
      </c>
      <c r="I214" s="60">
        <v>214</v>
      </c>
      <c r="J214" s="37">
        <f t="shared" si="48"/>
        <v>0.69480519480519476</v>
      </c>
      <c r="K214" s="39">
        <v>94</v>
      </c>
      <c r="L214" s="73">
        <f t="shared" si="49"/>
        <v>0.30519480519480519</v>
      </c>
      <c r="M214" s="39">
        <v>0</v>
      </c>
      <c r="N214" s="56">
        <f t="shared" si="50"/>
        <v>0</v>
      </c>
      <c r="O214" s="5"/>
      <c r="P214" s="5"/>
      <c r="Q214" s="5"/>
      <c r="R214" s="5"/>
    </row>
    <row r="215" spans="1:18" s="4" customFormat="1" ht="23.25" customHeight="1">
      <c r="A215" s="57">
        <v>29</v>
      </c>
      <c r="B215" s="58" t="s">
        <v>445</v>
      </c>
      <c r="C215" s="61" t="s">
        <v>435</v>
      </c>
      <c r="D215" s="60">
        <v>472</v>
      </c>
      <c r="E215" s="60">
        <v>472</v>
      </c>
      <c r="F215" s="73">
        <f t="shared" si="46"/>
        <v>1</v>
      </c>
      <c r="G215" s="39">
        <v>0</v>
      </c>
      <c r="H215" s="56">
        <f t="shared" si="47"/>
        <v>0</v>
      </c>
      <c r="I215" s="60">
        <v>424</v>
      </c>
      <c r="J215" s="37">
        <f t="shared" si="48"/>
        <v>0.89830508474576276</v>
      </c>
      <c r="K215" s="39">
        <v>48</v>
      </c>
      <c r="L215" s="73">
        <f t="shared" si="49"/>
        <v>0.10169491525423729</v>
      </c>
      <c r="M215" s="39">
        <v>0</v>
      </c>
      <c r="N215" s="56">
        <f t="shared" si="50"/>
        <v>0</v>
      </c>
      <c r="O215" s="5"/>
      <c r="P215" s="5"/>
      <c r="Q215" s="5"/>
      <c r="R215" s="5"/>
    </row>
    <row r="216" spans="1:18" s="4" customFormat="1" ht="23.25" customHeight="1">
      <c r="A216" s="57">
        <v>30</v>
      </c>
      <c r="B216" s="64" t="s">
        <v>446</v>
      </c>
      <c r="C216" s="61" t="s">
        <v>447</v>
      </c>
      <c r="D216" s="60">
        <v>719</v>
      </c>
      <c r="E216" s="60">
        <v>670</v>
      </c>
      <c r="F216" s="73">
        <f t="shared" si="46"/>
        <v>0.93184979137691237</v>
      </c>
      <c r="G216" s="39">
        <v>0</v>
      </c>
      <c r="H216" s="56">
        <f t="shared" si="47"/>
        <v>0</v>
      </c>
      <c r="I216" s="60">
        <v>670</v>
      </c>
      <c r="J216" s="37">
        <f t="shared" si="48"/>
        <v>0.93184979137691237</v>
      </c>
      <c r="K216" s="39">
        <v>0</v>
      </c>
      <c r="L216" s="73">
        <f t="shared" si="49"/>
        <v>0</v>
      </c>
      <c r="M216" s="39">
        <v>0</v>
      </c>
      <c r="N216" s="56">
        <f t="shared" si="50"/>
        <v>0</v>
      </c>
      <c r="O216" s="5"/>
      <c r="P216" s="5"/>
      <c r="Q216" s="5"/>
      <c r="R216" s="5"/>
    </row>
    <row r="217" spans="1:18" s="4" customFormat="1" ht="23.25" customHeight="1">
      <c r="A217" s="57">
        <v>31</v>
      </c>
      <c r="B217" s="64" t="s">
        <v>448</v>
      </c>
      <c r="C217" s="61" t="s">
        <v>447</v>
      </c>
      <c r="D217" s="60">
        <v>930</v>
      </c>
      <c r="E217" s="60">
        <v>879</v>
      </c>
      <c r="F217" s="73">
        <f t="shared" si="46"/>
        <v>0.94516129032258067</v>
      </c>
      <c r="G217" s="39">
        <v>0</v>
      </c>
      <c r="H217" s="56">
        <f t="shared" si="47"/>
        <v>0</v>
      </c>
      <c r="I217" s="60">
        <v>873</v>
      </c>
      <c r="J217" s="37">
        <f t="shared" si="48"/>
        <v>0.93870967741935485</v>
      </c>
      <c r="K217" s="39">
        <v>6</v>
      </c>
      <c r="L217" s="73">
        <f t="shared" si="49"/>
        <v>6.4516129032258064E-3</v>
      </c>
      <c r="M217" s="39">
        <v>0</v>
      </c>
      <c r="N217" s="56">
        <f t="shared" si="50"/>
        <v>0</v>
      </c>
      <c r="O217" s="5"/>
      <c r="P217" s="5"/>
      <c r="Q217" s="5"/>
      <c r="R217" s="5"/>
    </row>
    <row r="218" spans="1:18" s="4" customFormat="1" ht="23.25" customHeight="1">
      <c r="A218" s="57">
        <v>32</v>
      </c>
      <c r="B218" s="64" t="s">
        <v>449</v>
      </c>
      <c r="C218" s="61" t="s">
        <v>447</v>
      </c>
      <c r="D218" s="60">
        <v>1826</v>
      </c>
      <c r="E218" s="60">
        <v>1658</v>
      </c>
      <c r="F218" s="73">
        <f t="shared" si="46"/>
        <v>0.90799561883899238</v>
      </c>
      <c r="G218" s="39">
        <v>2</v>
      </c>
      <c r="H218" s="56">
        <f t="shared" si="47"/>
        <v>1.0952902519167579E-3</v>
      </c>
      <c r="I218" s="60">
        <v>1641</v>
      </c>
      <c r="J218" s="37">
        <f t="shared" si="48"/>
        <v>0.89868565169769987</v>
      </c>
      <c r="K218" s="39">
        <v>15</v>
      </c>
      <c r="L218" s="73">
        <f t="shared" si="49"/>
        <v>8.2146768893756848E-3</v>
      </c>
      <c r="M218" s="39">
        <v>0</v>
      </c>
      <c r="N218" s="56">
        <f t="shared" si="50"/>
        <v>0</v>
      </c>
      <c r="O218" s="5"/>
      <c r="P218" s="5"/>
      <c r="Q218" s="5"/>
      <c r="R218" s="5"/>
    </row>
    <row r="219" spans="1:18" ht="23.25" customHeight="1">
      <c r="A219" s="57">
        <v>33</v>
      </c>
      <c r="B219" s="64" t="s">
        <v>450</v>
      </c>
      <c r="C219" s="61" t="s">
        <v>447</v>
      </c>
      <c r="D219" s="60">
        <v>860</v>
      </c>
      <c r="E219" s="63">
        <v>743</v>
      </c>
      <c r="F219" s="73">
        <f t="shared" si="46"/>
        <v>0.86395348837209307</v>
      </c>
      <c r="G219" s="39">
        <v>0</v>
      </c>
      <c r="H219" s="56">
        <f t="shared" si="47"/>
        <v>0</v>
      </c>
      <c r="I219" s="60">
        <v>563</v>
      </c>
      <c r="J219" s="37">
        <f t="shared" si="48"/>
        <v>0.65465116279069768</v>
      </c>
      <c r="K219" s="39">
        <v>180</v>
      </c>
      <c r="L219" s="73">
        <f t="shared" si="49"/>
        <v>0.20930232558139536</v>
      </c>
      <c r="M219" s="39">
        <v>0</v>
      </c>
      <c r="N219" s="56">
        <f t="shared" si="50"/>
        <v>0</v>
      </c>
      <c r="O219" s="2"/>
      <c r="P219" s="2"/>
      <c r="Q219" s="2"/>
      <c r="R219" s="2"/>
    </row>
    <row r="220" spans="1:18" ht="23.25" customHeight="1">
      <c r="A220" s="57">
        <v>34</v>
      </c>
      <c r="B220" s="64" t="s">
        <v>451</v>
      </c>
      <c r="C220" s="61" t="s">
        <v>447</v>
      </c>
      <c r="D220" s="60">
        <v>1507</v>
      </c>
      <c r="E220" s="63">
        <v>1507</v>
      </c>
      <c r="F220" s="73">
        <f t="shared" si="46"/>
        <v>1</v>
      </c>
      <c r="G220" s="39">
        <v>0</v>
      </c>
      <c r="H220" s="56">
        <f t="shared" si="47"/>
        <v>0</v>
      </c>
      <c r="I220" s="60">
        <v>1449</v>
      </c>
      <c r="J220" s="37">
        <f t="shared" si="48"/>
        <v>0.9615129396151294</v>
      </c>
      <c r="K220" s="39">
        <v>58</v>
      </c>
      <c r="L220" s="73">
        <f t="shared" si="49"/>
        <v>3.8487060384870604E-2</v>
      </c>
      <c r="M220" s="39">
        <v>0</v>
      </c>
      <c r="N220" s="56">
        <f t="shared" si="50"/>
        <v>0</v>
      </c>
      <c r="O220" s="2"/>
      <c r="P220" s="2"/>
      <c r="Q220" s="2"/>
      <c r="R220" s="2"/>
    </row>
    <row r="221" spans="1:18" ht="23.25" customHeight="1">
      <c r="A221" s="57">
        <v>35</v>
      </c>
      <c r="B221" s="64" t="s">
        <v>452</v>
      </c>
      <c r="C221" s="61" t="s">
        <v>447</v>
      </c>
      <c r="D221" s="60">
        <v>3858</v>
      </c>
      <c r="E221" s="63">
        <v>3343</v>
      </c>
      <c r="F221" s="73">
        <f t="shared" si="46"/>
        <v>0.86651114567133225</v>
      </c>
      <c r="G221" s="39">
        <v>0</v>
      </c>
      <c r="H221" s="56">
        <f t="shared" si="47"/>
        <v>0</v>
      </c>
      <c r="I221" s="60">
        <v>3320</v>
      </c>
      <c r="J221" s="37">
        <f t="shared" si="48"/>
        <v>0.86054950751684811</v>
      </c>
      <c r="K221" s="39">
        <v>23</v>
      </c>
      <c r="L221" s="73">
        <f t="shared" si="49"/>
        <v>5.9616381544841885E-3</v>
      </c>
      <c r="M221" s="39">
        <v>0</v>
      </c>
      <c r="N221" s="56">
        <f t="shared" si="50"/>
        <v>0</v>
      </c>
      <c r="O221" s="2"/>
      <c r="P221" s="2"/>
      <c r="Q221" s="2"/>
      <c r="R221" s="2"/>
    </row>
    <row r="222" spans="1:18" ht="23.25" customHeight="1">
      <c r="A222" s="57">
        <v>36</v>
      </c>
      <c r="B222" s="64" t="s">
        <v>453</v>
      </c>
      <c r="C222" s="61" t="s">
        <v>447</v>
      </c>
      <c r="D222" s="60">
        <v>956</v>
      </c>
      <c r="E222" s="63">
        <v>857</v>
      </c>
      <c r="F222" s="73">
        <f t="shared" si="46"/>
        <v>0.89644351464435146</v>
      </c>
      <c r="G222" s="39">
        <v>0</v>
      </c>
      <c r="H222" s="56">
        <f t="shared" si="47"/>
        <v>0</v>
      </c>
      <c r="I222" s="60">
        <v>793</v>
      </c>
      <c r="J222" s="37">
        <f t="shared" si="48"/>
        <v>0.82949790794979084</v>
      </c>
      <c r="K222" s="39">
        <v>64</v>
      </c>
      <c r="L222" s="73">
        <f t="shared" si="49"/>
        <v>6.6945606694560664E-2</v>
      </c>
      <c r="M222" s="39">
        <v>0</v>
      </c>
      <c r="N222" s="56">
        <f t="shared" si="50"/>
        <v>0</v>
      </c>
      <c r="O222" s="2"/>
      <c r="P222" s="2"/>
      <c r="Q222" s="2"/>
      <c r="R222" s="2"/>
    </row>
    <row r="223" spans="1:18" ht="23.25" customHeight="1">
      <c r="A223" s="57">
        <v>37</v>
      </c>
      <c r="B223" s="64" t="s">
        <v>454</v>
      </c>
      <c r="C223" s="61" t="s">
        <v>447</v>
      </c>
      <c r="D223" s="60">
        <v>1058</v>
      </c>
      <c r="E223" s="63">
        <v>1009</v>
      </c>
      <c r="F223" s="73">
        <f t="shared" si="46"/>
        <v>0.95368620037807184</v>
      </c>
      <c r="G223" s="39">
        <v>0</v>
      </c>
      <c r="H223" s="56">
        <f t="shared" si="47"/>
        <v>0</v>
      </c>
      <c r="I223" s="60">
        <v>1009</v>
      </c>
      <c r="J223" s="37">
        <f t="shared" si="48"/>
        <v>0.95368620037807184</v>
      </c>
      <c r="K223" s="39">
        <v>0</v>
      </c>
      <c r="L223" s="73">
        <f t="shared" si="49"/>
        <v>0</v>
      </c>
      <c r="M223" s="39">
        <v>0</v>
      </c>
      <c r="N223" s="56">
        <f t="shared" si="50"/>
        <v>0</v>
      </c>
      <c r="O223" s="2"/>
      <c r="P223" s="2"/>
      <c r="Q223" s="2"/>
      <c r="R223" s="2"/>
    </row>
    <row r="224" spans="1:18" ht="23.25" customHeight="1">
      <c r="A224" s="57">
        <v>38</v>
      </c>
      <c r="B224" s="64" t="s">
        <v>455</v>
      </c>
      <c r="C224" s="61" t="s">
        <v>447</v>
      </c>
      <c r="D224" s="60">
        <v>647</v>
      </c>
      <c r="E224" s="63">
        <v>635</v>
      </c>
      <c r="F224" s="73">
        <f t="shared" si="46"/>
        <v>0.98145285935085003</v>
      </c>
      <c r="G224" s="39">
        <v>0</v>
      </c>
      <c r="H224" s="56">
        <f t="shared" si="47"/>
        <v>0</v>
      </c>
      <c r="I224" s="60">
        <v>635</v>
      </c>
      <c r="J224" s="37">
        <f t="shared" si="48"/>
        <v>0.98145285935085003</v>
      </c>
      <c r="K224" s="39">
        <v>0</v>
      </c>
      <c r="L224" s="73">
        <f t="shared" si="49"/>
        <v>0</v>
      </c>
      <c r="M224" s="39">
        <v>0</v>
      </c>
      <c r="N224" s="56">
        <f t="shared" si="50"/>
        <v>0</v>
      </c>
      <c r="O224" s="2"/>
      <c r="P224" s="2"/>
      <c r="Q224" s="2"/>
      <c r="R224" s="2"/>
    </row>
    <row r="225" spans="1:18" ht="23.25" customHeight="1">
      <c r="A225" s="57">
        <v>39</v>
      </c>
      <c r="B225" s="65" t="s">
        <v>456</v>
      </c>
      <c r="C225" s="59" t="s">
        <v>457</v>
      </c>
      <c r="D225" s="60">
        <v>1082</v>
      </c>
      <c r="E225" s="63">
        <v>996</v>
      </c>
      <c r="F225" s="73">
        <f t="shared" si="46"/>
        <v>0.92051756007393715</v>
      </c>
      <c r="G225" s="39">
        <v>0</v>
      </c>
      <c r="H225" s="56">
        <f t="shared" si="47"/>
        <v>0</v>
      </c>
      <c r="I225" s="60">
        <v>996</v>
      </c>
      <c r="J225" s="37">
        <f t="shared" si="48"/>
        <v>0.92051756007393715</v>
      </c>
      <c r="K225" s="39">
        <v>0</v>
      </c>
      <c r="L225" s="73">
        <f t="shared" si="49"/>
        <v>0</v>
      </c>
      <c r="M225" s="39">
        <v>0</v>
      </c>
      <c r="N225" s="56">
        <f t="shared" si="50"/>
        <v>0</v>
      </c>
      <c r="O225" s="2"/>
      <c r="P225" s="2"/>
      <c r="Q225" s="2"/>
      <c r="R225" s="2"/>
    </row>
    <row r="226" spans="1:18" ht="23.25" customHeight="1">
      <c r="A226" s="57">
        <v>40</v>
      </c>
      <c r="B226" s="65" t="s">
        <v>458</v>
      </c>
      <c r="C226" s="59" t="s">
        <v>457</v>
      </c>
      <c r="D226" s="60">
        <v>940</v>
      </c>
      <c r="E226" s="63">
        <v>785</v>
      </c>
      <c r="F226" s="73">
        <f t="shared" si="46"/>
        <v>0.83510638297872342</v>
      </c>
      <c r="G226" s="39">
        <v>0</v>
      </c>
      <c r="H226" s="56">
        <f t="shared" si="47"/>
        <v>0</v>
      </c>
      <c r="I226" s="60">
        <v>785</v>
      </c>
      <c r="J226" s="37">
        <f t="shared" si="48"/>
        <v>0.83510638297872342</v>
      </c>
      <c r="K226" s="39">
        <v>0</v>
      </c>
      <c r="L226" s="73">
        <f t="shared" si="49"/>
        <v>0</v>
      </c>
      <c r="M226" s="39">
        <v>0</v>
      </c>
      <c r="N226" s="56">
        <f t="shared" si="50"/>
        <v>0</v>
      </c>
      <c r="O226" s="2"/>
      <c r="P226" s="2"/>
      <c r="Q226" s="2"/>
      <c r="R226" s="2"/>
    </row>
    <row r="227" spans="1:18" ht="23.25" customHeight="1">
      <c r="A227" s="57">
        <v>41</v>
      </c>
      <c r="B227" s="65" t="s">
        <v>459</v>
      </c>
      <c r="C227" s="59" t="s">
        <v>457</v>
      </c>
      <c r="D227" s="60">
        <v>1643</v>
      </c>
      <c r="E227" s="63">
        <v>1643</v>
      </c>
      <c r="F227" s="73">
        <f t="shared" si="46"/>
        <v>1</v>
      </c>
      <c r="G227" s="39">
        <v>0</v>
      </c>
      <c r="H227" s="56">
        <f t="shared" si="47"/>
        <v>0</v>
      </c>
      <c r="I227" s="60">
        <v>1520</v>
      </c>
      <c r="J227" s="37">
        <f t="shared" si="48"/>
        <v>0.92513694461351181</v>
      </c>
      <c r="K227" s="39">
        <v>123</v>
      </c>
      <c r="L227" s="73">
        <f t="shared" si="49"/>
        <v>7.4863055386488131E-2</v>
      </c>
      <c r="M227" s="39">
        <v>0</v>
      </c>
      <c r="N227" s="56">
        <f t="shared" si="50"/>
        <v>0</v>
      </c>
      <c r="O227" s="2"/>
      <c r="P227" s="2"/>
      <c r="Q227" s="2"/>
      <c r="R227" s="2"/>
    </row>
    <row r="228" spans="1:18" ht="23.25" customHeight="1">
      <c r="A228" s="57">
        <v>42</v>
      </c>
      <c r="B228" s="65" t="s">
        <v>460</v>
      </c>
      <c r="C228" s="59" t="s">
        <v>457</v>
      </c>
      <c r="D228" s="60">
        <v>1964</v>
      </c>
      <c r="E228" s="63">
        <v>1780</v>
      </c>
      <c r="F228" s="73">
        <f t="shared" si="46"/>
        <v>0.90631364562118122</v>
      </c>
      <c r="G228" s="39">
        <v>0</v>
      </c>
      <c r="H228" s="56">
        <f t="shared" si="47"/>
        <v>0</v>
      </c>
      <c r="I228" s="60">
        <v>1769</v>
      </c>
      <c r="J228" s="37">
        <f t="shared" si="48"/>
        <v>0.90071283095723009</v>
      </c>
      <c r="K228" s="39">
        <v>11</v>
      </c>
      <c r="L228" s="73">
        <f t="shared" si="49"/>
        <v>5.6008146639511197E-3</v>
      </c>
      <c r="M228" s="39">
        <v>0</v>
      </c>
      <c r="N228" s="56">
        <f t="shared" si="50"/>
        <v>0</v>
      </c>
      <c r="O228" s="2"/>
      <c r="P228" s="2"/>
      <c r="Q228" s="2"/>
      <c r="R228" s="2"/>
    </row>
    <row r="229" spans="1:18" ht="23.25" customHeight="1">
      <c r="A229" s="57">
        <v>43</v>
      </c>
      <c r="B229" s="65" t="s">
        <v>461</v>
      </c>
      <c r="C229" s="59" t="s">
        <v>457</v>
      </c>
      <c r="D229" s="60">
        <v>1461</v>
      </c>
      <c r="E229" s="63">
        <v>1327</v>
      </c>
      <c r="F229" s="73">
        <f t="shared" si="46"/>
        <v>0.90828199863107462</v>
      </c>
      <c r="G229" s="39">
        <v>0</v>
      </c>
      <c r="H229" s="56">
        <f t="shared" si="47"/>
        <v>0</v>
      </c>
      <c r="I229" s="60">
        <v>1324</v>
      </c>
      <c r="J229" s="37">
        <f t="shared" si="48"/>
        <v>0.90622861054072557</v>
      </c>
      <c r="K229" s="39">
        <v>3</v>
      </c>
      <c r="L229" s="73">
        <f t="shared" si="49"/>
        <v>2.0533880903490761E-3</v>
      </c>
      <c r="M229" s="39">
        <v>0</v>
      </c>
      <c r="N229" s="56">
        <f t="shared" si="50"/>
        <v>0</v>
      </c>
      <c r="O229" s="2"/>
      <c r="P229" s="2"/>
      <c r="Q229" s="2"/>
      <c r="R229" s="2"/>
    </row>
    <row r="230" spans="1:18" ht="23.25" customHeight="1">
      <c r="A230" s="57">
        <v>44</v>
      </c>
      <c r="B230" s="65" t="s">
        <v>462</v>
      </c>
      <c r="C230" s="59" t="s">
        <v>457</v>
      </c>
      <c r="D230" s="60">
        <v>1048</v>
      </c>
      <c r="E230" s="63">
        <v>1035</v>
      </c>
      <c r="F230" s="73">
        <f t="shared" si="46"/>
        <v>0.98759541984732824</v>
      </c>
      <c r="G230" s="39">
        <v>0</v>
      </c>
      <c r="H230" s="56">
        <f t="shared" si="47"/>
        <v>0</v>
      </c>
      <c r="I230" s="60">
        <v>1034</v>
      </c>
      <c r="J230" s="37">
        <f t="shared" si="48"/>
        <v>0.98664122137404575</v>
      </c>
      <c r="K230" s="39">
        <v>1</v>
      </c>
      <c r="L230" s="73">
        <f t="shared" si="49"/>
        <v>9.5419847328244271E-4</v>
      </c>
      <c r="M230" s="39">
        <v>0</v>
      </c>
      <c r="N230" s="56">
        <f t="shared" si="50"/>
        <v>0</v>
      </c>
      <c r="O230" s="2"/>
      <c r="P230" s="2"/>
      <c r="Q230" s="2"/>
      <c r="R230" s="2"/>
    </row>
    <row r="231" spans="1:18" ht="23.25" customHeight="1">
      <c r="A231" s="57">
        <v>45</v>
      </c>
      <c r="B231" s="65" t="s">
        <v>463</v>
      </c>
      <c r="C231" s="59" t="s">
        <v>457</v>
      </c>
      <c r="D231" s="60">
        <v>1224</v>
      </c>
      <c r="E231" s="63">
        <v>1196</v>
      </c>
      <c r="F231" s="73">
        <f t="shared" si="46"/>
        <v>0.97712418300653592</v>
      </c>
      <c r="G231" s="39">
        <v>0</v>
      </c>
      <c r="H231" s="56">
        <f t="shared" si="47"/>
        <v>0</v>
      </c>
      <c r="I231" s="60">
        <v>1195</v>
      </c>
      <c r="J231" s="37">
        <f t="shared" si="48"/>
        <v>0.97630718954248363</v>
      </c>
      <c r="K231" s="39">
        <v>1</v>
      </c>
      <c r="L231" s="73">
        <f t="shared" si="49"/>
        <v>8.1699346405228761E-4</v>
      </c>
      <c r="M231" s="39">
        <v>0</v>
      </c>
      <c r="N231" s="56">
        <f t="shared" si="50"/>
        <v>0</v>
      </c>
      <c r="O231" s="2"/>
      <c r="P231" s="2"/>
      <c r="Q231" s="2"/>
      <c r="R231" s="2"/>
    </row>
    <row r="232" spans="1:18" ht="23.25" customHeight="1">
      <c r="A232" s="57">
        <v>46</v>
      </c>
      <c r="B232" s="65" t="s">
        <v>464</v>
      </c>
      <c r="C232" s="59" t="s">
        <v>457</v>
      </c>
      <c r="D232" s="60">
        <v>1198</v>
      </c>
      <c r="E232" s="45">
        <v>1091</v>
      </c>
      <c r="F232" s="73">
        <f t="shared" si="46"/>
        <v>0.91068447412353926</v>
      </c>
      <c r="G232" s="39">
        <v>0</v>
      </c>
      <c r="H232" s="56">
        <f t="shared" si="47"/>
        <v>0</v>
      </c>
      <c r="I232" s="66">
        <v>1091</v>
      </c>
      <c r="J232" s="37">
        <f t="shared" si="48"/>
        <v>0.91068447412353926</v>
      </c>
      <c r="K232" s="42">
        <v>0</v>
      </c>
      <c r="L232" s="73">
        <f t="shared" si="49"/>
        <v>0</v>
      </c>
      <c r="M232" s="39">
        <v>1</v>
      </c>
      <c r="N232" s="56">
        <f t="shared" si="50"/>
        <v>8.3472454090150253E-4</v>
      </c>
      <c r="O232" s="2"/>
      <c r="P232" s="2"/>
      <c r="Q232" s="2"/>
      <c r="R232" s="2"/>
    </row>
    <row r="233" spans="1:18" ht="23.25" customHeight="1">
      <c r="A233" s="57">
        <v>47</v>
      </c>
      <c r="B233" s="58" t="s">
        <v>465</v>
      </c>
      <c r="C233" s="59" t="s">
        <v>457</v>
      </c>
      <c r="D233" s="60">
        <v>4055</v>
      </c>
      <c r="E233" s="63">
        <v>4011</v>
      </c>
      <c r="F233" s="73">
        <f t="shared" si="46"/>
        <v>0.98914919852034522</v>
      </c>
      <c r="G233" s="39"/>
      <c r="H233" s="56">
        <f t="shared" si="47"/>
        <v>0</v>
      </c>
      <c r="I233" s="60">
        <v>3995</v>
      </c>
      <c r="J233" s="37">
        <f t="shared" si="48"/>
        <v>0.98520345252774355</v>
      </c>
      <c r="K233" s="39">
        <v>16</v>
      </c>
      <c r="L233" s="73">
        <f t="shared" si="49"/>
        <v>3.9457459926017261E-3</v>
      </c>
      <c r="M233" s="39">
        <v>0</v>
      </c>
      <c r="N233" s="56">
        <f t="shared" si="50"/>
        <v>0</v>
      </c>
      <c r="O233" s="2"/>
      <c r="P233" s="2"/>
      <c r="Q233" s="2"/>
      <c r="R233" s="2"/>
    </row>
    <row r="234" spans="1:18" ht="23.25" customHeight="1">
      <c r="A234" s="57">
        <v>48</v>
      </c>
      <c r="B234" s="58" t="s">
        <v>466</v>
      </c>
      <c r="C234" s="59" t="s">
        <v>457</v>
      </c>
      <c r="D234" s="60">
        <v>1358</v>
      </c>
      <c r="E234" s="63">
        <v>1203</v>
      </c>
      <c r="F234" s="73">
        <f t="shared" si="46"/>
        <v>0.88586156111929304</v>
      </c>
      <c r="G234" s="39">
        <v>0</v>
      </c>
      <c r="H234" s="56">
        <f t="shared" si="47"/>
        <v>0</v>
      </c>
      <c r="I234" s="60">
        <v>1201</v>
      </c>
      <c r="J234" s="37">
        <f t="shared" si="48"/>
        <v>0.88438880706921941</v>
      </c>
      <c r="K234" s="39">
        <v>2</v>
      </c>
      <c r="L234" s="73">
        <f t="shared" si="49"/>
        <v>1.4727540500736377E-3</v>
      </c>
      <c r="M234" s="39">
        <v>0</v>
      </c>
      <c r="N234" s="56">
        <f t="shared" si="50"/>
        <v>0</v>
      </c>
      <c r="O234" s="2"/>
      <c r="P234" s="2"/>
      <c r="Q234" s="2"/>
      <c r="R234" s="2"/>
    </row>
    <row r="235" spans="1:18" ht="23.25" customHeight="1">
      <c r="A235" s="57">
        <v>49</v>
      </c>
      <c r="B235" s="58" t="s">
        <v>467</v>
      </c>
      <c r="C235" s="59" t="s">
        <v>457</v>
      </c>
      <c r="D235" s="60">
        <v>2091</v>
      </c>
      <c r="E235" s="63">
        <v>1981</v>
      </c>
      <c r="F235" s="73">
        <f t="shared" si="46"/>
        <v>0.94739359158297465</v>
      </c>
      <c r="G235" s="39"/>
      <c r="H235" s="56">
        <f t="shared" si="47"/>
        <v>0</v>
      </c>
      <c r="I235" s="60">
        <v>1949</v>
      </c>
      <c r="J235" s="37">
        <f t="shared" si="48"/>
        <v>0.9320899091343855</v>
      </c>
      <c r="K235" s="39">
        <v>32</v>
      </c>
      <c r="L235" s="73">
        <f t="shared" si="49"/>
        <v>1.5303682448589193E-2</v>
      </c>
      <c r="M235" s="39">
        <v>0</v>
      </c>
      <c r="N235" s="56">
        <f t="shared" si="50"/>
        <v>0</v>
      </c>
      <c r="O235" s="2"/>
      <c r="P235" s="2"/>
      <c r="Q235" s="2"/>
      <c r="R235" s="2"/>
    </row>
    <row r="236" spans="1:18" ht="23.25" customHeight="1">
      <c r="A236" s="57">
        <v>50</v>
      </c>
      <c r="B236" s="58" t="s">
        <v>468</v>
      </c>
      <c r="C236" s="59" t="s">
        <v>469</v>
      </c>
      <c r="D236" s="60">
        <v>1058</v>
      </c>
      <c r="E236" s="63">
        <v>815</v>
      </c>
      <c r="F236" s="73">
        <f t="shared" si="46"/>
        <v>0.77032136105860116</v>
      </c>
      <c r="G236" s="39">
        <v>0</v>
      </c>
      <c r="H236" s="56">
        <f t="shared" si="47"/>
        <v>0</v>
      </c>
      <c r="I236" s="60">
        <v>801</v>
      </c>
      <c r="J236" s="37">
        <f t="shared" si="48"/>
        <v>0.75708884688090738</v>
      </c>
      <c r="K236" s="39">
        <v>14</v>
      </c>
      <c r="L236" s="73">
        <f t="shared" si="49"/>
        <v>1.3232514177693762E-2</v>
      </c>
      <c r="M236" s="39">
        <v>0</v>
      </c>
      <c r="N236" s="56">
        <f t="shared" si="50"/>
        <v>0</v>
      </c>
      <c r="O236" s="2"/>
      <c r="P236" s="2"/>
      <c r="Q236" s="2"/>
      <c r="R236" s="2"/>
    </row>
    <row r="237" spans="1:18" ht="23.25" customHeight="1">
      <c r="A237" s="57">
        <v>51</v>
      </c>
      <c r="B237" s="58" t="s">
        <v>470</v>
      </c>
      <c r="C237" s="59" t="s">
        <v>469</v>
      </c>
      <c r="D237" s="60">
        <v>564</v>
      </c>
      <c r="E237" s="63">
        <v>551</v>
      </c>
      <c r="F237" s="73">
        <f t="shared" si="46"/>
        <v>0.97695035460992907</v>
      </c>
      <c r="G237" s="39">
        <v>0</v>
      </c>
      <c r="H237" s="56">
        <f t="shared" si="47"/>
        <v>0</v>
      </c>
      <c r="I237" s="60">
        <v>547</v>
      </c>
      <c r="J237" s="37">
        <f t="shared" si="48"/>
        <v>0.96985815602836878</v>
      </c>
      <c r="K237" s="39">
        <v>4</v>
      </c>
      <c r="L237" s="73">
        <f t="shared" si="49"/>
        <v>7.0921985815602835E-3</v>
      </c>
      <c r="M237" s="39">
        <v>0</v>
      </c>
      <c r="N237" s="56">
        <f t="shared" si="50"/>
        <v>0</v>
      </c>
      <c r="O237" s="2"/>
      <c r="P237" s="2"/>
      <c r="Q237" s="2"/>
      <c r="R237" s="2"/>
    </row>
    <row r="238" spans="1:18" ht="23.25" customHeight="1">
      <c r="A238" s="57">
        <v>52</v>
      </c>
      <c r="B238" s="58" t="s">
        <v>471</v>
      </c>
      <c r="C238" s="59" t="s">
        <v>469</v>
      </c>
      <c r="D238" s="60">
        <v>860</v>
      </c>
      <c r="E238" s="63">
        <v>860</v>
      </c>
      <c r="F238" s="73">
        <f t="shared" si="46"/>
        <v>1</v>
      </c>
      <c r="G238" s="39">
        <v>0</v>
      </c>
      <c r="H238" s="56">
        <f t="shared" si="47"/>
        <v>0</v>
      </c>
      <c r="I238" s="60">
        <v>848</v>
      </c>
      <c r="J238" s="37">
        <f t="shared" si="48"/>
        <v>0.98604651162790702</v>
      </c>
      <c r="K238" s="39">
        <v>12</v>
      </c>
      <c r="L238" s="73">
        <f t="shared" si="49"/>
        <v>1.3953488372093023E-2</v>
      </c>
      <c r="M238" s="39">
        <v>0</v>
      </c>
      <c r="N238" s="56">
        <f t="shared" si="50"/>
        <v>0</v>
      </c>
      <c r="O238" s="2"/>
      <c r="P238" s="2"/>
      <c r="Q238" s="2"/>
      <c r="R238" s="2"/>
    </row>
    <row r="239" spans="1:18" ht="23.25" customHeight="1">
      <c r="A239" s="57">
        <v>53</v>
      </c>
      <c r="B239" s="58" t="s">
        <v>472</v>
      </c>
      <c r="C239" s="59" t="s">
        <v>469</v>
      </c>
      <c r="D239" s="60">
        <v>796</v>
      </c>
      <c r="E239" s="63">
        <v>796</v>
      </c>
      <c r="F239" s="73">
        <f t="shared" si="46"/>
        <v>1</v>
      </c>
      <c r="G239" s="39">
        <v>0</v>
      </c>
      <c r="H239" s="56">
        <f t="shared" si="47"/>
        <v>0</v>
      </c>
      <c r="I239" s="60">
        <v>796</v>
      </c>
      <c r="J239" s="37">
        <f t="shared" si="48"/>
        <v>1</v>
      </c>
      <c r="K239" s="39">
        <v>0</v>
      </c>
      <c r="L239" s="73">
        <f t="shared" si="49"/>
        <v>0</v>
      </c>
      <c r="M239" s="39">
        <v>0</v>
      </c>
      <c r="N239" s="56">
        <f t="shared" si="50"/>
        <v>0</v>
      </c>
      <c r="O239" s="2"/>
      <c r="P239" s="2"/>
      <c r="Q239" s="2"/>
      <c r="R239" s="2"/>
    </row>
    <row r="240" spans="1:18" ht="23.25" customHeight="1">
      <c r="A240" s="57">
        <v>54</v>
      </c>
      <c r="B240" s="58" t="s">
        <v>473</v>
      </c>
      <c r="C240" s="59" t="s">
        <v>469</v>
      </c>
      <c r="D240" s="60">
        <v>634</v>
      </c>
      <c r="E240" s="63">
        <v>634</v>
      </c>
      <c r="F240" s="73">
        <f t="shared" si="46"/>
        <v>1</v>
      </c>
      <c r="G240" s="39">
        <v>0</v>
      </c>
      <c r="H240" s="56">
        <f t="shared" si="47"/>
        <v>0</v>
      </c>
      <c r="I240" s="60">
        <v>626</v>
      </c>
      <c r="J240" s="37">
        <f t="shared" si="48"/>
        <v>0.98738170347003151</v>
      </c>
      <c r="K240" s="39">
        <v>8</v>
      </c>
      <c r="L240" s="73">
        <f t="shared" si="49"/>
        <v>1.2618296529968454E-2</v>
      </c>
      <c r="M240" s="39">
        <v>0</v>
      </c>
      <c r="N240" s="56">
        <f t="shared" si="50"/>
        <v>0</v>
      </c>
      <c r="O240" s="2"/>
      <c r="P240" s="2"/>
      <c r="Q240" s="2"/>
      <c r="R240" s="2"/>
    </row>
    <row r="241" spans="1:18" ht="23.25" customHeight="1">
      <c r="A241" s="57">
        <v>55</v>
      </c>
      <c r="B241" s="58" t="s">
        <v>474</v>
      </c>
      <c r="C241" s="59" t="s">
        <v>469</v>
      </c>
      <c r="D241" s="60">
        <v>449</v>
      </c>
      <c r="E241" s="63">
        <v>449</v>
      </c>
      <c r="F241" s="73">
        <f t="shared" si="46"/>
        <v>1</v>
      </c>
      <c r="G241" s="39">
        <v>0</v>
      </c>
      <c r="H241" s="56">
        <f t="shared" si="47"/>
        <v>0</v>
      </c>
      <c r="I241" s="60">
        <v>440</v>
      </c>
      <c r="J241" s="37">
        <f t="shared" si="48"/>
        <v>0.97995545657015593</v>
      </c>
      <c r="K241" s="39">
        <v>9</v>
      </c>
      <c r="L241" s="73">
        <f t="shared" si="49"/>
        <v>2.0044543429844099E-2</v>
      </c>
      <c r="M241" s="39">
        <v>0</v>
      </c>
      <c r="N241" s="56">
        <f t="shared" si="50"/>
        <v>0</v>
      </c>
      <c r="O241" s="2"/>
      <c r="P241" s="2"/>
      <c r="Q241" s="2"/>
      <c r="R241" s="2"/>
    </row>
    <row r="242" spans="1:18" ht="23.25" customHeight="1">
      <c r="A242" s="57">
        <v>56</v>
      </c>
      <c r="B242" s="58" t="s">
        <v>475</v>
      </c>
      <c r="C242" s="59" t="s">
        <v>469</v>
      </c>
      <c r="D242" s="60">
        <v>752</v>
      </c>
      <c r="E242" s="63">
        <v>704</v>
      </c>
      <c r="F242" s="73">
        <f t="shared" si="46"/>
        <v>0.93617021276595747</v>
      </c>
      <c r="G242" s="39">
        <v>0</v>
      </c>
      <c r="H242" s="56">
        <f t="shared" si="47"/>
        <v>0</v>
      </c>
      <c r="I242" s="60">
        <v>545</v>
      </c>
      <c r="J242" s="37">
        <f t="shared" si="48"/>
        <v>0.72473404255319152</v>
      </c>
      <c r="K242" s="39">
        <v>159</v>
      </c>
      <c r="L242" s="73">
        <f t="shared" si="49"/>
        <v>0.21143617021276595</v>
      </c>
      <c r="M242" s="39">
        <v>0</v>
      </c>
      <c r="N242" s="56">
        <f t="shared" si="50"/>
        <v>0</v>
      </c>
      <c r="O242" s="2"/>
      <c r="P242" s="2"/>
      <c r="Q242" s="2"/>
      <c r="R242" s="2"/>
    </row>
    <row r="243" spans="1:18" ht="23.25" customHeight="1">
      <c r="A243" s="57">
        <v>57</v>
      </c>
      <c r="B243" s="58" t="s">
        <v>476</v>
      </c>
      <c r="C243" s="59" t="s">
        <v>469</v>
      </c>
      <c r="D243" s="60">
        <v>1781</v>
      </c>
      <c r="E243" s="63">
        <v>1310</v>
      </c>
      <c r="F243" s="73">
        <f t="shared" si="46"/>
        <v>0.73554183043234134</v>
      </c>
      <c r="G243" s="39">
        <v>0</v>
      </c>
      <c r="H243" s="56">
        <f t="shared" si="47"/>
        <v>0</v>
      </c>
      <c r="I243" s="60">
        <v>1296</v>
      </c>
      <c r="J243" s="37">
        <f t="shared" si="48"/>
        <v>0.72768107804604154</v>
      </c>
      <c r="K243" s="39">
        <v>14</v>
      </c>
      <c r="L243" s="73">
        <f t="shared" si="49"/>
        <v>7.860752386299831E-3</v>
      </c>
      <c r="M243" s="39">
        <v>0</v>
      </c>
      <c r="N243" s="56">
        <f t="shared" si="50"/>
        <v>0</v>
      </c>
      <c r="O243" s="2"/>
      <c r="P243" s="2"/>
      <c r="Q243" s="2"/>
      <c r="R243" s="2"/>
    </row>
    <row r="244" spans="1:18" ht="23.25" customHeight="1">
      <c r="A244" s="57">
        <v>58</v>
      </c>
      <c r="B244" s="58" t="s">
        <v>477</v>
      </c>
      <c r="C244" s="59" t="s">
        <v>469</v>
      </c>
      <c r="D244" s="60">
        <v>2542</v>
      </c>
      <c r="E244" s="63">
        <v>2250</v>
      </c>
      <c r="F244" s="73">
        <f t="shared" si="46"/>
        <v>0.88512981904012589</v>
      </c>
      <c r="G244" s="39">
        <v>0</v>
      </c>
      <c r="H244" s="56">
        <f t="shared" si="47"/>
        <v>0</v>
      </c>
      <c r="I244" s="60">
        <v>2240</v>
      </c>
      <c r="J244" s="37">
        <f t="shared" si="48"/>
        <v>0.88119590873328091</v>
      </c>
      <c r="K244" s="39">
        <v>10</v>
      </c>
      <c r="L244" s="73">
        <f t="shared" si="49"/>
        <v>3.9339103068450039E-3</v>
      </c>
      <c r="M244" s="39">
        <v>0</v>
      </c>
      <c r="N244" s="56">
        <f t="shared" si="50"/>
        <v>0</v>
      </c>
      <c r="O244" s="2"/>
      <c r="P244" s="2"/>
      <c r="Q244" s="2"/>
      <c r="R244" s="2"/>
    </row>
    <row r="245" spans="1:18" ht="23.25" customHeight="1">
      <c r="A245" s="57">
        <v>59</v>
      </c>
      <c r="B245" s="58" t="s">
        <v>478</v>
      </c>
      <c r="C245" s="59" t="s">
        <v>469</v>
      </c>
      <c r="D245" s="60">
        <v>1265</v>
      </c>
      <c r="E245" s="63">
        <v>1099</v>
      </c>
      <c r="F245" s="73">
        <f t="shared" si="46"/>
        <v>0.86877470355731223</v>
      </c>
      <c r="G245" s="39">
        <v>0</v>
      </c>
      <c r="H245" s="56">
        <f t="shared" si="47"/>
        <v>0</v>
      </c>
      <c r="I245" s="60">
        <v>1095</v>
      </c>
      <c r="J245" s="37">
        <f t="shared" si="48"/>
        <v>0.86561264822134387</v>
      </c>
      <c r="K245" s="39">
        <v>4</v>
      </c>
      <c r="L245" s="73">
        <f t="shared" si="49"/>
        <v>3.1620553359683794E-3</v>
      </c>
      <c r="M245" s="39">
        <v>0</v>
      </c>
      <c r="N245" s="56">
        <f t="shared" si="50"/>
        <v>0</v>
      </c>
      <c r="O245" s="2"/>
      <c r="P245" s="2"/>
      <c r="Q245" s="2"/>
      <c r="R245" s="2"/>
    </row>
    <row r="246" spans="1:18" ht="23.25" customHeight="1">
      <c r="A246" s="57">
        <v>60</v>
      </c>
      <c r="B246" s="58" t="s">
        <v>479</v>
      </c>
      <c r="C246" s="59" t="s">
        <v>469</v>
      </c>
      <c r="D246" s="67">
        <v>1821</v>
      </c>
      <c r="E246" s="67">
        <v>1751</v>
      </c>
      <c r="F246" s="73">
        <f t="shared" si="46"/>
        <v>0.96155958264689734</v>
      </c>
      <c r="G246" s="68">
        <v>0</v>
      </c>
      <c r="H246" s="56">
        <f t="shared" si="47"/>
        <v>0</v>
      </c>
      <c r="I246" s="67">
        <v>1739</v>
      </c>
      <c r="J246" s="37">
        <f t="shared" si="48"/>
        <v>0.95496979681493688</v>
      </c>
      <c r="K246" s="48">
        <v>12</v>
      </c>
      <c r="L246" s="73">
        <f t="shared" si="49"/>
        <v>6.5897858319604614E-3</v>
      </c>
      <c r="M246" s="48">
        <v>0</v>
      </c>
      <c r="N246" s="56">
        <f t="shared" si="50"/>
        <v>0</v>
      </c>
      <c r="O246" s="2"/>
      <c r="P246" s="2"/>
      <c r="Q246" s="2"/>
      <c r="R246" s="2"/>
    </row>
    <row r="247" spans="1:18" ht="23.25" customHeight="1">
      <c r="A247" s="57">
        <v>61</v>
      </c>
      <c r="B247" s="58" t="s">
        <v>480</v>
      </c>
      <c r="C247" s="59" t="s">
        <v>481</v>
      </c>
      <c r="D247" s="66">
        <v>3239</v>
      </c>
      <c r="E247" s="67">
        <v>3142</v>
      </c>
      <c r="F247" s="73">
        <f t="shared" si="46"/>
        <v>0.9700524853349799</v>
      </c>
      <c r="G247" s="42">
        <v>0</v>
      </c>
      <c r="H247" s="56">
        <f t="shared" si="47"/>
        <v>0</v>
      </c>
      <c r="I247" s="66">
        <v>3129</v>
      </c>
      <c r="J247" s="37">
        <f t="shared" si="48"/>
        <v>0.96603890089533806</v>
      </c>
      <c r="K247" s="39">
        <v>13</v>
      </c>
      <c r="L247" s="73">
        <f t="shared" si="49"/>
        <v>4.0135844396418652E-3</v>
      </c>
      <c r="M247" s="39">
        <v>0</v>
      </c>
      <c r="N247" s="56">
        <f t="shared" si="50"/>
        <v>0</v>
      </c>
      <c r="O247" s="2"/>
      <c r="P247" s="2"/>
      <c r="Q247" s="2"/>
      <c r="R247" s="2"/>
    </row>
    <row r="248" spans="1:18" ht="23.25" customHeight="1">
      <c r="A248" s="57">
        <v>62</v>
      </c>
      <c r="B248" s="58" t="s">
        <v>482</v>
      </c>
      <c r="C248" s="59" t="s">
        <v>481</v>
      </c>
      <c r="D248" s="66">
        <v>639</v>
      </c>
      <c r="E248" s="67">
        <v>639</v>
      </c>
      <c r="F248" s="73">
        <f t="shared" si="46"/>
        <v>1</v>
      </c>
      <c r="G248" s="42">
        <v>0</v>
      </c>
      <c r="H248" s="56">
        <f t="shared" si="47"/>
        <v>0</v>
      </c>
      <c r="I248" s="66">
        <v>633</v>
      </c>
      <c r="J248" s="37">
        <f t="shared" si="48"/>
        <v>0.99061032863849763</v>
      </c>
      <c r="K248" s="39">
        <v>6</v>
      </c>
      <c r="L248" s="73">
        <f t="shared" si="49"/>
        <v>9.3896713615023476E-3</v>
      </c>
      <c r="M248" s="39">
        <v>0</v>
      </c>
      <c r="N248" s="56">
        <f t="shared" si="50"/>
        <v>0</v>
      </c>
      <c r="O248" s="2"/>
      <c r="P248" s="2"/>
      <c r="Q248" s="2"/>
      <c r="R248" s="2"/>
    </row>
    <row r="249" spans="1:18" ht="23.25" customHeight="1">
      <c r="A249" s="57">
        <v>63</v>
      </c>
      <c r="B249" s="58" t="s">
        <v>483</v>
      </c>
      <c r="C249" s="59" t="s">
        <v>481</v>
      </c>
      <c r="D249" s="67">
        <v>872</v>
      </c>
      <c r="E249" s="67">
        <v>853</v>
      </c>
      <c r="F249" s="73">
        <f t="shared" si="46"/>
        <v>0.97821100917431192</v>
      </c>
      <c r="G249" s="68">
        <v>0</v>
      </c>
      <c r="H249" s="56">
        <f t="shared" si="47"/>
        <v>0</v>
      </c>
      <c r="I249" s="67">
        <v>852</v>
      </c>
      <c r="J249" s="37">
        <f t="shared" si="48"/>
        <v>0.97706422018348627</v>
      </c>
      <c r="K249" s="39">
        <v>1</v>
      </c>
      <c r="L249" s="73">
        <f t="shared" si="49"/>
        <v>1.1467889908256881E-3</v>
      </c>
      <c r="M249" s="39">
        <v>0</v>
      </c>
      <c r="N249" s="56">
        <f t="shared" si="50"/>
        <v>0</v>
      </c>
      <c r="O249" s="2"/>
      <c r="P249" s="2"/>
      <c r="Q249" s="2"/>
      <c r="R249" s="2"/>
    </row>
    <row r="250" spans="1:18" ht="23.25" customHeight="1">
      <c r="A250" s="57">
        <v>64</v>
      </c>
      <c r="B250" s="58" t="s">
        <v>484</v>
      </c>
      <c r="C250" s="59" t="s">
        <v>481</v>
      </c>
      <c r="D250" s="66">
        <v>1291</v>
      </c>
      <c r="E250" s="67">
        <v>1197</v>
      </c>
      <c r="F250" s="73">
        <f t="shared" si="46"/>
        <v>0.92718822618125485</v>
      </c>
      <c r="G250" s="42">
        <v>0</v>
      </c>
      <c r="H250" s="56">
        <f t="shared" si="47"/>
        <v>0</v>
      </c>
      <c r="I250" s="66">
        <v>1177</v>
      </c>
      <c r="J250" s="37">
        <f t="shared" si="48"/>
        <v>0.91169635941130911</v>
      </c>
      <c r="K250" s="39">
        <v>20</v>
      </c>
      <c r="L250" s="73">
        <f t="shared" si="49"/>
        <v>1.5491866769945779E-2</v>
      </c>
      <c r="M250" s="39">
        <v>0</v>
      </c>
      <c r="N250" s="56">
        <f t="shared" si="50"/>
        <v>0</v>
      </c>
      <c r="O250" s="2"/>
      <c r="P250" s="2"/>
      <c r="Q250" s="2"/>
      <c r="R250" s="2"/>
    </row>
    <row r="251" spans="1:18" ht="23.25" customHeight="1">
      <c r="A251" s="57">
        <v>65</v>
      </c>
      <c r="B251" s="58" t="s">
        <v>485</v>
      </c>
      <c r="C251" s="59" t="s">
        <v>481</v>
      </c>
      <c r="D251" s="66">
        <v>848</v>
      </c>
      <c r="E251" s="67">
        <v>848</v>
      </c>
      <c r="F251" s="73">
        <f t="shared" ref="F251:F284" si="51">E251/D251</f>
        <v>1</v>
      </c>
      <c r="G251" s="42">
        <v>0</v>
      </c>
      <c r="H251" s="56">
        <f t="shared" ref="H251:H284" si="52">G251/D251</f>
        <v>0</v>
      </c>
      <c r="I251" s="66">
        <v>827</v>
      </c>
      <c r="J251" s="37">
        <f t="shared" ref="J251:J284" si="53">I251/D251</f>
        <v>0.97523584905660377</v>
      </c>
      <c r="K251" s="39">
        <v>21</v>
      </c>
      <c r="L251" s="73">
        <f t="shared" ref="L251:L284" si="54">K251/D251</f>
        <v>2.4764150943396228E-2</v>
      </c>
      <c r="M251" s="39">
        <v>0</v>
      </c>
      <c r="N251" s="56">
        <f t="shared" ref="N251:N284" si="55">M251/D251</f>
        <v>0</v>
      </c>
      <c r="O251" s="2"/>
      <c r="P251" s="2"/>
      <c r="Q251" s="2"/>
      <c r="R251" s="2"/>
    </row>
    <row r="252" spans="1:18" ht="23.25" customHeight="1">
      <c r="A252" s="57">
        <v>66</v>
      </c>
      <c r="B252" s="58" t="s">
        <v>486</v>
      </c>
      <c r="C252" s="59" t="s">
        <v>481</v>
      </c>
      <c r="D252" s="67">
        <v>1560</v>
      </c>
      <c r="E252" s="67">
        <v>1542</v>
      </c>
      <c r="F252" s="73">
        <f t="shared" si="51"/>
        <v>0.9884615384615385</v>
      </c>
      <c r="G252" s="68">
        <v>0</v>
      </c>
      <c r="H252" s="56">
        <f t="shared" si="52"/>
        <v>0</v>
      </c>
      <c r="I252" s="67">
        <v>1516</v>
      </c>
      <c r="J252" s="37">
        <f t="shared" si="53"/>
        <v>0.97179487179487178</v>
      </c>
      <c r="K252" s="39">
        <v>26</v>
      </c>
      <c r="L252" s="73">
        <f t="shared" si="54"/>
        <v>1.6666666666666666E-2</v>
      </c>
      <c r="M252" s="39">
        <v>0</v>
      </c>
      <c r="N252" s="56">
        <f t="shared" si="55"/>
        <v>0</v>
      </c>
      <c r="O252" s="2"/>
      <c r="P252" s="2"/>
      <c r="Q252" s="2"/>
      <c r="R252" s="2"/>
    </row>
    <row r="253" spans="1:18" ht="23.25" customHeight="1">
      <c r="A253" s="57">
        <v>67</v>
      </c>
      <c r="B253" s="58" t="s">
        <v>487</v>
      </c>
      <c r="C253" s="59" t="s">
        <v>481</v>
      </c>
      <c r="D253" s="45">
        <v>551</v>
      </c>
      <c r="E253" s="35">
        <v>551</v>
      </c>
      <c r="F253" s="73">
        <f t="shared" si="51"/>
        <v>1</v>
      </c>
      <c r="G253" s="43">
        <v>0</v>
      </c>
      <c r="H253" s="56">
        <f t="shared" si="52"/>
        <v>0</v>
      </c>
      <c r="I253" s="45">
        <v>551</v>
      </c>
      <c r="J253" s="37">
        <f t="shared" si="53"/>
        <v>1</v>
      </c>
      <c r="K253" s="39">
        <v>0</v>
      </c>
      <c r="L253" s="73">
        <f t="shared" si="54"/>
        <v>0</v>
      </c>
      <c r="M253" s="39">
        <v>0</v>
      </c>
      <c r="N253" s="56">
        <f t="shared" si="55"/>
        <v>0</v>
      </c>
      <c r="O253" s="2"/>
      <c r="P253" s="2"/>
      <c r="Q253" s="2"/>
      <c r="R253" s="2"/>
    </row>
    <row r="254" spans="1:18" ht="23.25" customHeight="1">
      <c r="A254" s="57">
        <v>68</v>
      </c>
      <c r="B254" s="58" t="s">
        <v>488</v>
      </c>
      <c r="C254" s="59" t="s">
        <v>481</v>
      </c>
      <c r="D254" s="66">
        <v>481</v>
      </c>
      <c r="E254" s="67">
        <v>468</v>
      </c>
      <c r="F254" s="73">
        <f t="shared" si="51"/>
        <v>0.97297297297297303</v>
      </c>
      <c r="G254" s="42">
        <v>0</v>
      </c>
      <c r="H254" s="56">
        <f t="shared" si="52"/>
        <v>0</v>
      </c>
      <c r="I254" s="66">
        <v>468</v>
      </c>
      <c r="J254" s="37">
        <f t="shared" si="53"/>
        <v>0.97297297297297303</v>
      </c>
      <c r="K254" s="39">
        <v>0</v>
      </c>
      <c r="L254" s="73">
        <f t="shared" si="54"/>
        <v>0</v>
      </c>
      <c r="M254" s="39">
        <v>0</v>
      </c>
      <c r="N254" s="56">
        <f t="shared" si="55"/>
        <v>0</v>
      </c>
      <c r="O254" s="2"/>
      <c r="P254" s="2"/>
      <c r="Q254" s="2"/>
      <c r="R254" s="2"/>
    </row>
    <row r="255" spans="1:18" ht="23.25" customHeight="1">
      <c r="A255" s="57">
        <v>69</v>
      </c>
      <c r="B255" s="58" t="s">
        <v>489</v>
      </c>
      <c r="C255" s="59" t="s">
        <v>481</v>
      </c>
      <c r="D255" s="67">
        <v>1657</v>
      </c>
      <c r="E255" s="67">
        <v>1585</v>
      </c>
      <c r="F255" s="73">
        <f t="shared" si="51"/>
        <v>0.95654797827398919</v>
      </c>
      <c r="G255" s="68">
        <v>0</v>
      </c>
      <c r="H255" s="56">
        <f t="shared" si="52"/>
        <v>0</v>
      </c>
      <c r="I255" s="67">
        <v>1565</v>
      </c>
      <c r="J255" s="37">
        <f t="shared" si="53"/>
        <v>0.94447797223898611</v>
      </c>
      <c r="K255" s="39">
        <v>20</v>
      </c>
      <c r="L255" s="73">
        <f t="shared" si="54"/>
        <v>1.2070006035003017E-2</v>
      </c>
      <c r="M255" s="39">
        <v>0</v>
      </c>
      <c r="N255" s="56">
        <f t="shared" si="55"/>
        <v>0</v>
      </c>
      <c r="O255" s="2"/>
      <c r="P255" s="2"/>
      <c r="Q255" s="2"/>
      <c r="R255" s="2"/>
    </row>
    <row r="256" spans="1:18" ht="23.25" customHeight="1">
      <c r="A256" s="57">
        <v>70</v>
      </c>
      <c r="B256" s="58" t="s">
        <v>490</v>
      </c>
      <c r="C256" s="59" t="s">
        <v>491</v>
      </c>
      <c r="D256" s="66">
        <v>1173</v>
      </c>
      <c r="E256" s="67">
        <v>1102</v>
      </c>
      <c r="F256" s="73">
        <f t="shared" si="51"/>
        <v>0.93947144075021316</v>
      </c>
      <c r="G256" s="42">
        <v>0</v>
      </c>
      <c r="H256" s="56">
        <f t="shared" si="52"/>
        <v>0</v>
      </c>
      <c r="I256" s="66">
        <v>1100</v>
      </c>
      <c r="J256" s="37">
        <f t="shared" si="53"/>
        <v>0.93776641091219093</v>
      </c>
      <c r="K256" s="39">
        <v>2</v>
      </c>
      <c r="L256" s="73">
        <f t="shared" si="54"/>
        <v>1.7050298380221654E-3</v>
      </c>
      <c r="M256" s="39">
        <v>0</v>
      </c>
      <c r="N256" s="56">
        <f t="shared" si="55"/>
        <v>0</v>
      </c>
      <c r="O256" s="2"/>
      <c r="P256" s="2"/>
      <c r="Q256" s="2"/>
      <c r="R256" s="2"/>
    </row>
    <row r="257" spans="1:18" ht="23.25" customHeight="1">
      <c r="A257" s="57">
        <v>71</v>
      </c>
      <c r="B257" s="58" t="s">
        <v>492</v>
      </c>
      <c r="C257" s="59" t="s">
        <v>491</v>
      </c>
      <c r="D257" s="66">
        <v>1514</v>
      </c>
      <c r="E257" s="67">
        <v>1459</v>
      </c>
      <c r="F257" s="73">
        <f t="shared" si="51"/>
        <v>0.96367239101717306</v>
      </c>
      <c r="G257" s="42">
        <v>0</v>
      </c>
      <c r="H257" s="56">
        <f t="shared" si="52"/>
        <v>0</v>
      </c>
      <c r="I257" s="66">
        <v>1437</v>
      </c>
      <c r="J257" s="37">
        <f t="shared" si="53"/>
        <v>0.94914134742404233</v>
      </c>
      <c r="K257" s="39">
        <v>22</v>
      </c>
      <c r="L257" s="73">
        <f t="shared" si="54"/>
        <v>1.4531043593130779E-2</v>
      </c>
      <c r="M257" s="39">
        <v>0</v>
      </c>
      <c r="N257" s="56">
        <f t="shared" si="55"/>
        <v>0</v>
      </c>
      <c r="O257" s="2"/>
      <c r="P257" s="2"/>
      <c r="Q257" s="2"/>
      <c r="R257" s="2"/>
    </row>
    <row r="258" spans="1:18" ht="23.25" customHeight="1">
      <c r="A258" s="57">
        <v>72</v>
      </c>
      <c r="B258" s="58" t="s">
        <v>493</v>
      </c>
      <c r="C258" s="59" t="s">
        <v>491</v>
      </c>
      <c r="D258" s="67">
        <v>1099</v>
      </c>
      <c r="E258" s="67">
        <v>971</v>
      </c>
      <c r="F258" s="73">
        <f t="shared" si="51"/>
        <v>0.88353048225659692</v>
      </c>
      <c r="G258" s="68">
        <v>0</v>
      </c>
      <c r="H258" s="56">
        <f t="shared" si="52"/>
        <v>0</v>
      </c>
      <c r="I258" s="67">
        <v>949</v>
      </c>
      <c r="J258" s="37">
        <f t="shared" si="53"/>
        <v>0.86351228389444945</v>
      </c>
      <c r="K258" s="39">
        <v>22</v>
      </c>
      <c r="L258" s="73">
        <f t="shared" si="54"/>
        <v>2.0018198362147407E-2</v>
      </c>
      <c r="M258" s="39">
        <v>0</v>
      </c>
      <c r="N258" s="56">
        <f t="shared" si="55"/>
        <v>0</v>
      </c>
      <c r="O258" s="2"/>
      <c r="P258" s="2"/>
      <c r="Q258" s="2"/>
      <c r="R258" s="2"/>
    </row>
    <row r="259" spans="1:18" ht="23.25" customHeight="1">
      <c r="A259" s="57">
        <v>73</v>
      </c>
      <c r="B259" s="58" t="s">
        <v>494</v>
      </c>
      <c r="C259" s="59" t="s">
        <v>491</v>
      </c>
      <c r="D259" s="66">
        <v>3625</v>
      </c>
      <c r="E259" s="67">
        <v>3399</v>
      </c>
      <c r="F259" s="73">
        <f t="shared" si="51"/>
        <v>0.93765517241379315</v>
      </c>
      <c r="G259" s="42">
        <v>0</v>
      </c>
      <c r="H259" s="56">
        <f t="shared" si="52"/>
        <v>0</v>
      </c>
      <c r="I259" s="66">
        <v>3358</v>
      </c>
      <c r="J259" s="37">
        <f t="shared" si="53"/>
        <v>0.92634482758620684</v>
      </c>
      <c r="K259" s="39">
        <v>41</v>
      </c>
      <c r="L259" s="73">
        <f t="shared" si="54"/>
        <v>1.1310344827586206E-2</v>
      </c>
      <c r="M259" s="39">
        <v>0</v>
      </c>
      <c r="N259" s="56">
        <f t="shared" si="55"/>
        <v>0</v>
      </c>
      <c r="O259" s="2"/>
      <c r="P259" s="2"/>
      <c r="Q259" s="2"/>
      <c r="R259" s="2"/>
    </row>
    <row r="260" spans="1:18" ht="23.25" customHeight="1">
      <c r="A260" s="57">
        <v>74</v>
      </c>
      <c r="B260" s="58" t="s">
        <v>495</v>
      </c>
      <c r="C260" s="59" t="s">
        <v>491</v>
      </c>
      <c r="D260" s="66">
        <v>1997</v>
      </c>
      <c r="E260" s="67">
        <v>1423</v>
      </c>
      <c r="F260" s="73">
        <f t="shared" si="51"/>
        <v>0.71256885327991992</v>
      </c>
      <c r="G260" s="42">
        <v>0</v>
      </c>
      <c r="H260" s="56">
        <f t="shared" si="52"/>
        <v>0</v>
      </c>
      <c r="I260" s="66">
        <v>1414</v>
      </c>
      <c r="J260" s="37">
        <f t="shared" si="53"/>
        <v>0.70806209313970958</v>
      </c>
      <c r="K260" s="39">
        <v>9</v>
      </c>
      <c r="L260" s="73">
        <f t="shared" si="54"/>
        <v>4.5067601402103159E-3</v>
      </c>
      <c r="M260" s="39">
        <v>0</v>
      </c>
      <c r="N260" s="56">
        <f t="shared" si="55"/>
        <v>0</v>
      </c>
      <c r="O260" s="2"/>
      <c r="P260" s="2"/>
      <c r="Q260" s="2"/>
      <c r="R260" s="2"/>
    </row>
    <row r="261" spans="1:18" ht="23.25" customHeight="1">
      <c r="A261" s="57">
        <v>75</v>
      </c>
      <c r="B261" s="58" t="s">
        <v>496</v>
      </c>
      <c r="C261" s="59" t="s">
        <v>491</v>
      </c>
      <c r="D261" s="67">
        <v>2362</v>
      </c>
      <c r="E261" s="67">
        <v>1987</v>
      </c>
      <c r="F261" s="73">
        <f t="shared" si="51"/>
        <v>0.84123624047417445</v>
      </c>
      <c r="G261" s="68">
        <v>0</v>
      </c>
      <c r="H261" s="56">
        <f t="shared" si="52"/>
        <v>0</v>
      </c>
      <c r="I261" s="67">
        <v>1958</v>
      </c>
      <c r="J261" s="37">
        <f t="shared" si="53"/>
        <v>0.82895850973751062</v>
      </c>
      <c r="K261" s="39">
        <v>29</v>
      </c>
      <c r="L261" s="73">
        <f t="shared" si="54"/>
        <v>1.2277730736663843E-2</v>
      </c>
      <c r="M261" s="39">
        <v>0</v>
      </c>
      <c r="N261" s="56">
        <f t="shared" si="55"/>
        <v>0</v>
      </c>
      <c r="O261" s="2"/>
      <c r="P261" s="2"/>
      <c r="Q261" s="2"/>
      <c r="R261" s="2"/>
    </row>
    <row r="262" spans="1:18" ht="23.25" customHeight="1">
      <c r="A262" s="57">
        <v>76</v>
      </c>
      <c r="B262" s="58" t="s">
        <v>497</v>
      </c>
      <c r="C262" s="59" t="s">
        <v>491</v>
      </c>
      <c r="D262" s="66">
        <v>1419</v>
      </c>
      <c r="E262" s="67">
        <v>1374</v>
      </c>
      <c r="F262" s="73">
        <f t="shared" si="51"/>
        <v>0.96828752642706128</v>
      </c>
      <c r="G262" s="42">
        <v>0</v>
      </c>
      <c r="H262" s="56">
        <f t="shared" si="52"/>
        <v>0</v>
      </c>
      <c r="I262" s="66">
        <v>1372</v>
      </c>
      <c r="J262" s="37">
        <f t="shared" si="53"/>
        <v>0.96687808315715296</v>
      </c>
      <c r="K262" s="39">
        <v>2</v>
      </c>
      <c r="L262" s="73">
        <f t="shared" si="54"/>
        <v>1.4094432699083862E-3</v>
      </c>
      <c r="M262" s="39">
        <v>0</v>
      </c>
      <c r="N262" s="56">
        <f t="shared" si="55"/>
        <v>0</v>
      </c>
      <c r="O262" s="2"/>
      <c r="P262" s="2"/>
      <c r="Q262" s="2"/>
      <c r="R262" s="2"/>
    </row>
    <row r="263" spans="1:18" ht="23.25" customHeight="1">
      <c r="A263" s="57">
        <v>77</v>
      </c>
      <c r="B263" s="58" t="s">
        <v>498</v>
      </c>
      <c r="C263" s="59" t="s">
        <v>491</v>
      </c>
      <c r="D263" s="66">
        <v>1560</v>
      </c>
      <c r="E263" s="67">
        <v>1391</v>
      </c>
      <c r="F263" s="73">
        <f t="shared" si="51"/>
        <v>0.89166666666666672</v>
      </c>
      <c r="G263" s="42">
        <v>0</v>
      </c>
      <c r="H263" s="56">
        <f t="shared" si="52"/>
        <v>0</v>
      </c>
      <c r="I263" s="66">
        <v>1371</v>
      </c>
      <c r="J263" s="37">
        <f t="shared" si="53"/>
        <v>0.87884615384615383</v>
      </c>
      <c r="K263" s="39">
        <v>20</v>
      </c>
      <c r="L263" s="73">
        <f t="shared" si="54"/>
        <v>1.282051282051282E-2</v>
      </c>
      <c r="M263" s="39">
        <v>0</v>
      </c>
      <c r="N263" s="56">
        <f t="shared" si="55"/>
        <v>0</v>
      </c>
      <c r="O263" s="2"/>
      <c r="P263" s="2"/>
      <c r="Q263" s="2"/>
      <c r="R263" s="2"/>
    </row>
    <row r="264" spans="1:18" ht="23.25" customHeight="1">
      <c r="A264" s="57">
        <v>78</v>
      </c>
      <c r="B264" s="58" t="s">
        <v>499</v>
      </c>
      <c r="C264" s="59" t="s">
        <v>500</v>
      </c>
      <c r="D264" s="69">
        <v>2177</v>
      </c>
      <c r="E264" s="69">
        <v>1896</v>
      </c>
      <c r="F264" s="73">
        <f t="shared" si="51"/>
        <v>0.87092328892971982</v>
      </c>
      <c r="G264" s="50">
        <v>0</v>
      </c>
      <c r="H264" s="56">
        <f t="shared" si="52"/>
        <v>0</v>
      </c>
      <c r="I264" s="69">
        <v>1866</v>
      </c>
      <c r="J264" s="37">
        <f t="shared" si="53"/>
        <v>0.8571428571428571</v>
      </c>
      <c r="K264" s="50">
        <v>30</v>
      </c>
      <c r="L264" s="73">
        <f t="shared" si="54"/>
        <v>1.3780431786862656E-2</v>
      </c>
      <c r="M264" s="50">
        <v>0</v>
      </c>
      <c r="N264" s="56">
        <f t="shared" si="55"/>
        <v>0</v>
      </c>
      <c r="O264" s="2"/>
      <c r="P264" s="2"/>
      <c r="Q264" s="2"/>
      <c r="R264" s="2"/>
    </row>
    <row r="265" spans="1:18" ht="23.25" customHeight="1">
      <c r="A265" s="57">
        <v>79</v>
      </c>
      <c r="B265" s="58" t="s">
        <v>501</v>
      </c>
      <c r="C265" s="59" t="s">
        <v>500</v>
      </c>
      <c r="D265" s="69">
        <v>4492</v>
      </c>
      <c r="E265" s="69">
        <v>4327</v>
      </c>
      <c r="F265" s="73">
        <f t="shared" si="51"/>
        <v>0.96326803205699019</v>
      </c>
      <c r="G265" s="39">
        <v>0</v>
      </c>
      <c r="H265" s="56">
        <f t="shared" si="52"/>
        <v>0</v>
      </c>
      <c r="I265" s="69">
        <v>4240</v>
      </c>
      <c r="J265" s="37">
        <f t="shared" si="53"/>
        <v>0.94390026714158504</v>
      </c>
      <c r="K265" s="50">
        <v>87</v>
      </c>
      <c r="L265" s="73">
        <f t="shared" si="54"/>
        <v>1.9367764915405164E-2</v>
      </c>
      <c r="M265" s="50">
        <v>4</v>
      </c>
      <c r="N265" s="56">
        <f t="shared" si="55"/>
        <v>8.9047195013357077E-4</v>
      </c>
      <c r="O265" s="2"/>
      <c r="P265" s="2"/>
      <c r="Q265" s="2"/>
      <c r="R265" s="2"/>
    </row>
    <row r="266" spans="1:18" ht="23.25" customHeight="1">
      <c r="A266" s="57">
        <v>80</v>
      </c>
      <c r="B266" s="58" t="s">
        <v>502</v>
      </c>
      <c r="C266" s="59" t="s">
        <v>500</v>
      </c>
      <c r="D266" s="69">
        <v>1910</v>
      </c>
      <c r="E266" s="69">
        <v>1490</v>
      </c>
      <c r="F266" s="73">
        <f t="shared" si="51"/>
        <v>0.78010471204188481</v>
      </c>
      <c r="G266" s="39">
        <v>0</v>
      </c>
      <c r="H266" s="56">
        <f t="shared" si="52"/>
        <v>0</v>
      </c>
      <c r="I266" s="69">
        <v>1382</v>
      </c>
      <c r="J266" s="37">
        <f t="shared" si="53"/>
        <v>0.72356020942408372</v>
      </c>
      <c r="K266" s="50">
        <v>108</v>
      </c>
      <c r="L266" s="73">
        <f t="shared" si="54"/>
        <v>5.654450261780105E-2</v>
      </c>
      <c r="M266" s="50">
        <v>0</v>
      </c>
      <c r="N266" s="56">
        <f t="shared" si="55"/>
        <v>0</v>
      </c>
      <c r="O266" s="2"/>
      <c r="P266" s="2"/>
      <c r="Q266" s="2"/>
      <c r="R266" s="2"/>
    </row>
    <row r="267" spans="1:18" ht="23.25" customHeight="1">
      <c r="A267" s="57">
        <v>81</v>
      </c>
      <c r="B267" s="58" t="s">
        <v>503</v>
      </c>
      <c r="C267" s="59" t="s">
        <v>500</v>
      </c>
      <c r="D267" s="69">
        <v>3747</v>
      </c>
      <c r="E267" s="69">
        <v>3429</v>
      </c>
      <c r="F267" s="73">
        <f t="shared" si="51"/>
        <v>0.91513210568454761</v>
      </c>
      <c r="G267" s="39">
        <v>0</v>
      </c>
      <c r="H267" s="56">
        <f t="shared" si="52"/>
        <v>0</v>
      </c>
      <c r="I267" s="69">
        <v>3359</v>
      </c>
      <c r="J267" s="37">
        <f t="shared" si="53"/>
        <v>0.89645049372831598</v>
      </c>
      <c r="K267" s="50">
        <v>70</v>
      </c>
      <c r="L267" s="73">
        <f t="shared" si="54"/>
        <v>1.8681611956231654E-2</v>
      </c>
      <c r="M267" s="50">
        <v>1</v>
      </c>
      <c r="N267" s="56">
        <f t="shared" si="55"/>
        <v>2.6688017080330931E-4</v>
      </c>
      <c r="O267" s="2"/>
      <c r="P267" s="2"/>
      <c r="Q267" s="2"/>
      <c r="R267" s="2"/>
    </row>
    <row r="268" spans="1:18" ht="23.25" customHeight="1">
      <c r="A268" s="57">
        <v>82</v>
      </c>
      <c r="B268" s="58" t="s">
        <v>504</v>
      </c>
      <c r="C268" s="59" t="s">
        <v>500</v>
      </c>
      <c r="D268" s="69">
        <v>3105</v>
      </c>
      <c r="E268" s="69">
        <v>3049</v>
      </c>
      <c r="F268" s="73">
        <f t="shared" si="51"/>
        <v>0.98196457326892106</v>
      </c>
      <c r="G268" s="39">
        <v>0</v>
      </c>
      <c r="H268" s="56">
        <f t="shared" si="52"/>
        <v>0</v>
      </c>
      <c r="I268" s="69">
        <v>2988</v>
      </c>
      <c r="J268" s="37">
        <f t="shared" si="53"/>
        <v>0.96231884057971018</v>
      </c>
      <c r="K268" s="50">
        <v>61</v>
      </c>
      <c r="L268" s="73">
        <f t="shared" si="54"/>
        <v>1.9645732689210951E-2</v>
      </c>
      <c r="M268" s="50">
        <v>0</v>
      </c>
      <c r="N268" s="56">
        <f t="shared" si="55"/>
        <v>0</v>
      </c>
      <c r="O268" s="2"/>
      <c r="P268" s="2"/>
      <c r="Q268" s="2"/>
      <c r="R268" s="2"/>
    </row>
    <row r="269" spans="1:18" ht="23.25" customHeight="1">
      <c r="A269" s="57">
        <v>83</v>
      </c>
      <c r="B269" s="58" t="s">
        <v>505</v>
      </c>
      <c r="C269" s="59" t="s">
        <v>500</v>
      </c>
      <c r="D269" s="69">
        <v>1285</v>
      </c>
      <c r="E269" s="69">
        <v>1228</v>
      </c>
      <c r="F269" s="73">
        <f t="shared" si="51"/>
        <v>0.95564202334630355</v>
      </c>
      <c r="G269" s="39">
        <v>0</v>
      </c>
      <c r="H269" s="56">
        <f t="shared" si="52"/>
        <v>0</v>
      </c>
      <c r="I269" s="69">
        <v>1214</v>
      </c>
      <c r="J269" s="37">
        <f t="shared" si="53"/>
        <v>0.94474708171206223</v>
      </c>
      <c r="K269" s="50">
        <v>14</v>
      </c>
      <c r="L269" s="73">
        <f t="shared" si="54"/>
        <v>1.0894941634241245E-2</v>
      </c>
      <c r="M269" s="50">
        <v>0</v>
      </c>
      <c r="N269" s="56">
        <f t="shared" si="55"/>
        <v>0</v>
      </c>
      <c r="O269" s="2"/>
      <c r="P269" s="2"/>
      <c r="Q269" s="2"/>
      <c r="R269" s="2"/>
    </row>
    <row r="270" spans="1:18" ht="23.25" customHeight="1">
      <c r="A270" s="57">
        <v>84</v>
      </c>
      <c r="B270" s="58" t="s">
        <v>506</v>
      </c>
      <c r="C270" s="59" t="s">
        <v>500</v>
      </c>
      <c r="D270" s="69">
        <v>3814</v>
      </c>
      <c r="E270" s="69">
        <v>3380</v>
      </c>
      <c r="F270" s="73">
        <f t="shared" si="51"/>
        <v>0.88620870477189306</v>
      </c>
      <c r="G270" s="39">
        <v>0</v>
      </c>
      <c r="H270" s="56">
        <f t="shared" si="52"/>
        <v>0</v>
      </c>
      <c r="I270" s="69">
        <v>3286</v>
      </c>
      <c r="J270" s="37">
        <f t="shared" si="53"/>
        <v>0.86156266386995284</v>
      </c>
      <c r="K270" s="50">
        <v>94</v>
      </c>
      <c r="L270" s="73">
        <f t="shared" si="54"/>
        <v>2.4646040901940221E-2</v>
      </c>
      <c r="M270" s="50">
        <v>0</v>
      </c>
      <c r="N270" s="56">
        <f t="shared" si="55"/>
        <v>0</v>
      </c>
      <c r="O270" s="2"/>
      <c r="P270" s="2"/>
      <c r="Q270" s="2"/>
      <c r="R270" s="2"/>
    </row>
    <row r="271" spans="1:18" ht="23.25" customHeight="1">
      <c r="A271" s="57">
        <v>85</v>
      </c>
      <c r="B271" s="58" t="s">
        <v>507</v>
      </c>
      <c r="C271" s="59" t="s">
        <v>500</v>
      </c>
      <c r="D271" s="69">
        <v>1580</v>
      </c>
      <c r="E271" s="69">
        <v>1465</v>
      </c>
      <c r="F271" s="73">
        <f t="shared" si="51"/>
        <v>0.92721518987341767</v>
      </c>
      <c r="G271" s="39">
        <v>0</v>
      </c>
      <c r="H271" s="56">
        <f t="shared" si="52"/>
        <v>0</v>
      </c>
      <c r="I271" s="69">
        <v>1462</v>
      </c>
      <c r="J271" s="37">
        <f t="shared" si="53"/>
        <v>0.92531645569620258</v>
      </c>
      <c r="K271" s="50">
        <v>3</v>
      </c>
      <c r="L271" s="73">
        <f t="shared" si="54"/>
        <v>1.8987341772151898E-3</v>
      </c>
      <c r="M271" s="50">
        <v>0</v>
      </c>
      <c r="N271" s="56">
        <f t="shared" si="55"/>
        <v>0</v>
      </c>
      <c r="O271" s="2"/>
      <c r="P271" s="2"/>
      <c r="Q271" s="2"/>
      <c r="R271" s="2"/>
    </row>
    <row r="272" spans="1:18" ht="23.25" customHeight="1">
      <c r="A272" s="57">
        <v>86</v>
      </c>
      <c r="B272" s="58" t="s">
        <v>508</v>
      </c>
      <c r="C272" s="59" t="s">
        <v>500</v>
      </c>
      <c r="D272" s="69">
        <v>1160</v>
      </c>
      <c r="E272" s="69">
        <v>1145</v>
      </c>
      <c r="F272" s="73">
        <f t="shared" si="51"/>
        <v>0.98706896551724133</v>
      </c>
      <c r="G272" s="39">
        <v>0</v>
      </c>
      <c r="H272" s="56">
        <f t="shared" si="52"/>
        <v>0</v>
      </c>
      <c r="I272" s="69">
        <v>1129</v>
      </c>
      <c r="J272" s="37">
        <f t="shared" si="53"/>
        <v>0.97327586206896555</v>
      </c>
      <c r="K272" s="50">
        <v>16</v>
      </c>
      <c r="L272" s="73">
        <f t="shared" si="54"/>
        <v>1.3793103448275862E-2</v>
      </c>
      <c r="M272" s="50">
        <v>0</v>
      </c>
      <c r="N272" s="56">
        <f t="shared" si="55"/>
        <v>0</v>
      </c>
      <c r="O272" s="2"/>
      <c r="P272" s="2"/>
      <c r="Q272" s="2"/>
      <c r="R272" s="2"/>
    </row>
    <row r="273" spans="1:18" ht="23.25" customHeight="1">
      <c r="A273" s="57">
        <v>87</v>
      </c>
      <c r="B273" s="58" t="s">
        <v>509</v>
      </c>
      <c r="C273" s="59" t="s">
        <v>500</v>
      </c>
      <c r="D273" s="69">
        <v>1879</v>
      </c>
      <c r="E273" s="69">
        <v>1540</v>
      </c>
      <c r="F273" s="73">
        <f t="shared" si="51"/>
        <v>0.81958488557743481</v>
      </c>
      <c r="G273" s="39">
        <v>0</v>
      </c>
      <c r="H273" s="56">
        <f t="shared" si="52"/>
        <v>0</v>
      </c>
      <c r="I273" s="69">
        <v>1498</v>
      </c>
      <c r="J273" s="37">
        <f t="shared" si="53"/>
        <v>0.79723257051623209</v>
      </c>
      <c r="K273" s="50">
        <v>42</v>
      </c>
      <c r="L273" s="73">
        <f t="shared" si="54"/>
        <v>2.2352315061202766E-2</v>
      </c>
      <c r="M273" s="50">
        <v>0</v>
      </c>
      <c r="N273" s="56">
        <f t="shared" si="55"/>
        <v>0</v>
      </c>
      <c r="O273" s="2"/>
      <c r="P273" s="2"/>
      <c r="Q273" s="2"/>
      <c r="R273" s="2"/>
    </row>
    <row r="274" spans="1:18" ht="23.25" customHeight="1">
      <c r="A274" s="57">
        <v>88</v>
      </c>
      <c r="B274" s="58" t="s">
        <v>56</v>
      </c>
      <c r="C274" s="59" t="s">
        <v>500</v>
      </c>
      <c r="D274" s="69">
        <v>1742</v>
      </c>
      <c r="E274" s="69">
        <v>1444</v>
      </c>
      <c r="F274" s="73">
        <f t="shared" si="51"/>
        <v>0.82893226176808266</v>
      </c>
      <c r="G274" s="39">
        <v>0</v>
      </c>
      <c r="H274" s="56">
        <f t="shared" si="52"/>
        <v>0</v>
      </c>
      <c r="I274" s="69">
        <v>1429</v>
      </c>
      <c r="J274" s="37">
        <f t="shared" si="53"/>
        <v>0.82032146957520091</v>
      </c>
      <c r="K274" s="50">
        <v>15</v>
      </c>
      <c r="L274" s="73">
        <f t="shared" si="54"/>
        <v>8.6107921928817444E-3</v>
      </c>
      <c r="M274" s="50">
        <v>0</v>
      </c>
      <c r="N274" s="56">
        <f t="shared" si="55"/>
        <v>0</v>
      </c>
      <c r="O274" s="2"/>
      <c r="P274" s="2"/>
      <c r="Q274" s="2"/>
      <c r="R274" s="2"/>
    </row>
    <row r="275" spans="1:18" ht="23.25" customHeight="1">
      <c r="A275" s="57">
        <v>89</v>
      </c>
      <c r="B275" s="58" t="s">
        <v>510</v>
      </c>
      <c r="C275" s="59" t="s">
        <v>500</v>
      </c>
      <c r="D275" s="69">
        <v>1181</v>
      </c>
      <c r="E275" s="69">
        <v>1181</v>
      </c>
      <c r="F275" s="73">
        <f t="shared" si="51"/>
        <v>1</v>
      </c>
      <c r="G275" s="39">
        <v>0</v>
      </c>
      <c r="H275" s="56">
        <f t="shared" si="52"/>
        <v>0</v>
      </c>
      <c r="I275" s="69">
        <v>1119</v>
      </c>
      <c r="J275" s="37">
        <f t="shared" si="53"/>
        <v>0.94750211685012697</v>
      </c>
      <c r="K275" s="50">
        <v>62</v>
      </c>
      <c r="L275" s="73">
        <f t="shared" si="54"/>
        <v>5.2497883149872991E-2</v>
      </c>
      <c r="M275" s="50">
        <v>0</v>
      </c>
      <c r="N275" s="56">
        <f t="shared" si="55"/>
        <v>0</v>
      </c>
      <c r="O275" s="2"/>
      <c r="P275" s="2"/>
      <c r="Q275" s="2"/>
      <c r="R275" s="2"/>
    </row>
    <row r="276" spans="1:18" ht="23.25" customHeight="1">
      <c r="A276" s="57">
        <v>90</v>
      </c>
      <c r="B276" s="64" t="s">
        <v>511</v>
      </c>
      <c r="C276" s="59" t="s">
        <v>500</v>
      </c>
      <c r="D276" s="69">
        <v>1325</v>
      </c>
      <c r="E276" s="69">
        <v>1316</v>
      </c>
      <c r="F276" s="73">
        <f t="shared" si="51"/>
        <v>0.9932075471698113</v>
      </c>
      <c r="G276" s="39">
        <v>0</v>
      </c>
      <c r="H276" s="56">
        <f t="shared" si="52"/>
        <v>0</v>
      </c>
      <c r="I276" s="69">
        <v>1316</v>
      </c>
      <c r="J276" s="37">
        <f t="shared" si="53"/>
        <v>0.9932075471698113</v>
      </c>
      <c r="K276" s="50">
        <v>0</v>
      </c>
      <c r="L276" s="73">
        <f t="shared" si="54"/>
        <v>0</v>
      </c>
      <c r="M276" s="50">
        <v>0</v>
      </c>
      <c r="N276" s="56">
        <f t="shared" si="55"/>
        <v>0</v>
      </c>
      <c r="O276" s="2"/>
      <c r="P276" s="2"/>
      <c r="Q276" s="2"/>
      <c r="R276" s="2"/>
    </row>
    <row r="277" spans="1:18" ht="23.25" customHeight="1">
      <c r="A277" s="57">
        <v>91</v>
      </c>
      <c r="B277" s="58" t="s">
        <v>512</v>
      </c>
      <c r="C277" s="59" t="s">
        <v>500</v>
      </c>
      <c r="D277" s="70">
        <v>2382</v>
      </c>
      <c r="E277" s="70">
        <v>2231</v>
      </c>
      <c r="F277" s="73">
        <f t="shared" si="51"/>
        <v>0.93660789252728804</v>
      </c>
      <c r="G277" s="39">
        <v>0</v>
      </c>
      <c r="H277" s="56">
        <f t="shared" si="52"/>
        <v>0</v>
      </c>
      <c r="I277" s="70">
        <v>1890</v>
      </c>
      <c r="J277" s="37">
        <f t="shared" si="53"/>
        <v>0.79345088161209065</v>
      </c>
      <c r="K277" s="51">
        <v>341</v>
      </c>
      <c r="L277" s="73">
        <f t="shared" si="54"/>
        <v>0.14315701091519731</v>
      </c>
      <c r="M277" s="51">
        <v>0</v>
      </c>
      <c r="N277" s="56">
        <f t="shared" si="55"/>
        <v>0</v>
      </c>
      <c r="O277" s="2"/>
      <c r="P277" s="2"/>
      <c r="Q277" s="2"/>
      <c r="R277" s="2"/>
    </row>
    <row r="278" spans="1:18" ht="23.25" customHeight="1">
      <c r="A278" s="57">
        <v>92</v>
      </c>
      <c r="B278" s="64" t="s">
        <v>513</v>
      </c>
      <c r="C278" s="59" t="s">
        <v>500</v>
      </c>
      <c r="D278" s="69">
        <v>982</v>
      </c>
      <c r="E278" s="69">
        <v>982</v>
      </c>
      <c r="F278" s="73">
        <f t="shared" si="51"/>
        <v>1</v>
      </c>
      <c r="G278" s="39">
        <v>0</v>
      </c>
      <c r="H278" s="56">
        <f t="shared" si="52"/>
        <v>0</v>
      </c>
      <c r="I278" s="70">
        <v>976</v>
      </c>
      <c r="J278" s="37">
        <f t="shared" si="53"/>
        <v>0.99389002036659879</v>
      </c>
      <c r="K278" s="51">
        <v>6</v>
      </c>
      <c r="L278" s="73">
        <f t="shared" si="54"/>
        <v>6.1099796334012219E-3</v>
      </c>
      <c r="M278" s="50">
        <v>0</v>
      </c>
      <c r="N278" s="56">
        <f t="shared" si="55"/>
        <v>0</v>
      </c>
      <c r="O278" s="2"/>
      <c r="P278" s="2"/>
      <c r="Q278" s="2"/>
      <c r="R278" s="2"/>
    </row>
    <row r="279" spans="1:18" ht="23.25" customHeight="1">
      <c r="A279" s="57">
        <v>93</v>
      </c>
      <c r="B279" s="58" t="s">
        <v>514</v>
      </c>
      <c r="C279" s="59" t="s">
        <v>500</v>
      </c>
      <c r="D279" s="69">
        <v>2680</v>
      </c>
      <c r="E279" s="69">
        <v>2639</v>
      </c>
      <c r="F279" s="73">
        <f t="shared" si="51"/>
        <v>0.98470149253731343</v>
      </c>
      <c r="G279" s="39">
        <v>0</v>
      </c>
      <c r="H279" s="56">
        <f t="shared" si="52"/>
        <v>0</v>
      </c>
      <c r="I279" s="70">
        <v>2639</v>
      </c>
      <c r="J279" s="37">
        <f t="shared" si="53"/>
        <v>0.98470149253731343</v>
      </c>
      <c r="K279" s="51">
        <v>0</v>
      </c>
      <c r="L279" s="73">
        <f t="shared" si="54"/>
        <v>0</v>
      </c>
      <c r="M279" s="50">
        <v>0</v>
      </c>
      <c r="N279" s="56">
        <f t="shared" si="55"/>
        <v>0</v>
      </c>
      <c r="O279" s="2"/>
      <c r="P279" s="2"/>
      <c r="Q279" s="2"/>
      <c r="R279" s="2"/>
    </row>
    <row r="280" spans="1:18" ht="23.25" customHeight="1">
      <c r="A280" s="57">
        <v>94</v>
      </c>
      <c r="B280" s="58" t="s">
        <v>515</v>
      </c>
      <c r="C280" s="59" t="s">
        <v>500</v>
      </c>
      <c r="D280" s="69">
        <v>1186</v>
      </c>
      <c r="E280" s="69">
        <v>1087</v>
      </c>
      <c r="F280" s="73">
        <f t="shared" si="51"/>
        <v>0.91652613827993257</v>
      </c>
      <c r="G280" s="39">
        <v>0</v>
      </c>
      <c r="H280" s="56">
        <f t="shared" si="52"/>
        <v>0</v>
      </c>
      <c r="I280" s="69">
        <v>1072</v>
      </c>
      <c r="J280" s="37">
        <f t="shared" si="53"/>
        <v>0.90387858347386174</v>
      </c>
      <c r="K280" s="50">
        <v>15</v>
      </c>
      <c r="L280" s="73">
        <f t="shared" si="54"/>
        <v>1.2647554806070826E-2</v>
      </c>
      <c r="M280" s="50">
        <v>0</v>
      </c>
      <c r="N280" s="56">
        <f t="shared" si="55"/>
        <v>0</v>
      </c>
      <c r="O280" s="2"/>
      <c r="P280" s="2"/>
      <c r="Q280" s="2"/>
      <c r="R280" s="2"/>
    </row>
    <row r="281" spans="1:18" ht="23.25" customHeight="1">
      <c r="A281" s="57">
        <v>95</v>
      </c>
      <c r="B281" s="58" t="s">
        <v>516</v>
      </c>
      <c r="C281" s="59" t="s">
        <v>500</v>
      </c>
      <c r="D281" s="69">
        <v>1871</v>
      </c>
      <c r="E281" s="69">
        <v>1718</v>
      </c>
      <c r="F281" s="73">
        <f t="shared" si="51"/>
        <v>0.91822554783538213</v>
      </c>
      <c r="G281" s="39">
        <v>6</v>
      </c>
      <c r="H281" s="56">
        <f t="shared" si="52"/>
        <v>3.206841261357563E-3</v>
      </c>
      <c r="I281" s="69">
        <v>1684</v>
      </c>
      <c r="J281" s="37">
        <f t="shared" si="53"/>
        <v>0.900053447354356</v>
      </c>
      <c r="K281" s="50">
        <v>28</v>
      </c>
      <c r="L281" s="73">
        <f t="shared" si="54"/>
        <v>1.4965259219668627E-2</v>
      </c>
      <c r="M281" s="50">
        <v>0</v>
      </c>
      <c r="N281" s="56">
        <f t="shared" si="55"/>
        <v>0</v>
      </c>
      <c r="O281" s="2"/>
      <c r="P281" s="2"/>
      <c r="Q281" s="2"/>
      <c r="R281" s="2"/>
    </row>
    <row r="282" spans="1:18" ht="23.25" customHeight="1">
      <c r="A282" s="57">
        <v>96</v>
      </c>
      <c r="B282" s="58" t="s">
        <v>517</v>
      </c>
      <c r="C282" s="59" t="s">
        <v>500</v>
      </c>
      <c r="D282" s="69">
        <v>937</v>
      </c>
      <c r="E282" s="69">
        <v>860</v>
      </c>
      <c r="F282" s="73">
        <f t="shared" si="51"/>
        <v>0.91782283884738525</v>
      </c>
      <c r="G282" s="39">
        <v>0</v>
      </c>
      <c r="H282" s="56">
        <f t="shared" si="52"/>
        <v>0</v>
      </c>
      <c r="I282" s="69">
        <v>763</v>
      </c>
      <c r="J282" s="37">
        <f t="shared" si="53"/>
        <v>0.81430096051227319</v>
      </c>
      <c r="K282" s="50">
        <v>97</v>
      </c>
      <c r="L282" s="73">
        <f t="shared" si="54"/>
        <v>0.10352187833511206</v>
      </c>
      <c r="M282" s="50">
        <v>0</v>
      </c>
      <c r="N282" s="56">
        <f t="shared" si="55"/>
        <v>0</v>
      </c>
      <c r="O282" s="2"/>
      <c r="P282" s="2"/>
      <c r="Q282" s="2"/>
      <c r="R282" s="2"/>
    </row>
    <row r="283" spans="1:18" ht="23.25" customHeight="1">
      <c r="A283" s="57">
        <v>97</v>
      </c>
      <c r="B283" s="64" t="s">
        <v>518</v>
      </c>
      <c r="C283" s="59" t="s">
        <v>500</v>
      </c>
      <c r="D283" s="69">
        <v>902</v>
      </c>
      <c r="E283" s="69">
        <v>902</v>
      </c>
      <c r="F283" s="73">
        <f t="shared" si="51"/>
        <v>1</v>
      </c>
      <c r="G283" s="39">
        <v>0</v>
      </c>
      <c r="H283" s="56">
        <f t="shared" si="52"/>
        <v>0</v>
      </c>
      <c r="I283" s="69">
        <v>902</v>
      </c>
      <c r="J283" s="37">
        <f>I283/D283</f>
        <v>1</v>
      </c>
      <c r="K283" s="50">
        <v>0</v>
      </c>
      <c r="L283" s="73">
        <f t="shared" si="54"/>
        <v>0</v>
      </c>
      <c r="M283" s="50">
        <v>0</v>
      </c>
      <c r="N283" s="56">
        <f t="shared" si="55"/>
        <v>0</v>
      </c>
      <c r="O283" s="2"/>
      <c r="P283" s="2"/>
      <c r="Q283" s="2"/>
      <c r="R283" s="2"/>
    </row>
    <row r="284" spans="1:18" ht="23.25" customHeight="1">
      <c r="A284" s="57">
        <v>98</v>
      </c>
      <c r="B284" s="58" t="s">
        <v>519</v>
      </c>
      <c r="C284" s="59" t="s">
        <v>500</v>
      </c>
      <c r="D284" s="69">
        <v>1808</v>
      </c>
      <c r="E284" s="69">
        <v>1710</v>
      </c>
      <c r="F284" s="73">
        <f t="shared" si="51"/>
        <v>0.94579646017699115</v>
      </c>
      <c r="G284" s="50">
        <v>0</v>
      </c>
      <c r="H284" s="56">
        <f t="shared" si="52"/>
        <v>0</v>
      </c>
      <c r="I284" s="69">
        <v>1579</v>
      </c>
      <c r="J284" s="37">
        <f t="shared" si="53"/>
        <v>0.87334070796460173</v>
      </c>
      <c r="K284" s="50">
        <v>131</v>
      </c>
      <c r="L284" s="73">
        <f t="shared" si="54"/>
        <v>7.2455752212389382E-2</v>
      </c>
      <c r="M284" s="39">
        <v>0</v>
      </c>
      <c r="N284" s="56">
        <f t="shared" si="55"/>
        <v>0</v>
      </c>
      <c r="O284" s="2"/>
      <c r="P284" s="2"/>
      <c r="Q284" s="2"/>
      <c r="R284" s="2"/>
    </row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</sheetData>
  <mergeCells count="19">
    <mergeCell ref="A3:N3"/>
    <mergeCell ref="A4:N4"/>
    <mergeCell ref="B8:C8"/>
    <mergeCell ref="B9:C9"/>
    <mergeCell ref="A1:N1"/>
    <mergeCell ref="A2:N2"/>
    <mergeCell ref="A6:A7"/>
    <mergeCell ref="B6:C6"/>
    <mergeCell ref="D6:F6"/>
    <mergeCell ref="G6:L6"/>
    <mergeCell ref="M6:N6"/>
    <mergeCell ref="B185:C185"/>
    <mergeCell ref="B186:C186"/>
    <mergeCell ref="A181:N181"/>
    <mergeCell ref="A183:A184"/>
    <mergeCell ref="B183:C183"/>
    <mergeCell ref="D183:F183"/>
    <mergeCell ref="G183:L183"/>
    <mergeCell ref="M183:N183"/>
  </mergeCells>
  <printOptions horizontalCentered="1"/>
  <pageMargins left="0.56496062999999996" right="0.31496062992126" top="0.55118110236220497" bottom="0.42" header="0.31496062992126" footer="0.31496062992126"/>
  <pageSetup paperSize="9" scale="82" orientation="landscape" r:id="rId1"/>
  <headerFooter differentFirst="1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0"/>
  <sheetViews>
    <sheetView showZeros="0" tabSelected="1" zoomScaleNormal="100" workbookViewId="0">
      <selection sqref="A1:N1"/>
    </sheetView>
  </sheetViews>
  <sheetFormatPr defaultColWidth="11" defaultRowHeight="15" customHeight="1"/>
  <cols>
    <col min="1" max="1" width="5.75" customWidth="1"/>
    <col min="2" max="2" width="33.625" style="14" customWidth="1"/>
    <col min="3" max="3" width="20" style="14" customWidth="1"/>
    <col min="4" max="4" width="8.75" customWidth="1"/>
    <col min="5" max="5" width="9.375" customWidth="1"/>
    <col min="6" max="6" width="11.125" style="9" customWidth="1"/>
    <col min="7" max="7" width="8.875" customWidth="1"/>
    <col min="8" max="8" width="12.25" customWidth="1"/>
    <col min="9" max="9" width="11.625" customWidth="1"/>
    <col min="10" max="10" width="7.625" style="122" customWidth="1"/>
    <col min="11" max="11" width="12.625" customWidth="1"/>
    <col min="12" max="12" width="12.625" style="147" customWidth="1"/>
  </cols>
  <sheetData>
    <row r="1" spans="1:18" ht="21" customHeight="1">
      <c r="A1" s="157" t="s">
        <v>633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2"/>
      <c r="P1" s="2"/>
      <c r="Q1" s="2"/>
      <c r="R1" s="2"/>
    </row>
    <row r="2" spans="1:18" ht="26.25" customHeight="1">
      <c r="A2" s="157" t="s">
        <v>520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2"/>
      <c r="P2" s="2"/>
      <c r="Q2" s="2"/>
      <c r="R2" s="2"/>
    </row>
    <row r="3" spans="1:18" s="4" customFormat="1" ht="21.75" customHeight="1">
      <c r="A3" s="194" t="s">
        <v>0</v>
      </c>
      <c r="B3" s="197" t="s">
        <v>7</v>
      </c>
      <c r="C3" s="198"/>
      <c r="D3" s="199" t="s">
        <v>21</v>
      </c>
      <c r="E3" s="199"/>
      <c r="F3" s="199"/>
      <c r="G3" s="199" t="s">
        <v>22</v>
      </c>
      <c r="H3" s="199"/>
      <c r="I3" s="199"/>
      <c r="J3" s="199"/>
      <c r="K3" s="199"/>
      <c r="L3" s="199"/>
      <c r="M3" s="3"/>
      <c r="N3" s="3"/>
      <c r="O3" s="3"/>
      <c r="P3" s="3"/>
    </row>
    <row r="4" spans="1:18" s="4" customFormat="1" ht="15.75" customHeight="1">
      <c r="A4" s="195"/>
      <c r="B4" s="193" t="s">
        <v>9</v>
      </c>
      <c r="C4" s="193" t="s">
        <v>10</v>
      </c>
      <c r="D4" s="200" t="s">
        <v>23</v>
      </c>
      <c r="E4" s="202" t="s">
        <v>24</v>
      </c>
      <c r="F4" s="202" t="s">
        <v>25</v>
      </c>
      <c r="G4" s="205" t="s">
        <v>26</v>
      </c>
      <c r="H4" s="206"/>
      <c r="I4" s="207"/>
      <c r="J4" s="205" t="s">
        <v>27</v>
      </c>
      <c r="K4" s="206"/>
      <c r="L4" s="207"/>
      <c r="M4" s="3"/>
      <c r="N4" s="3"/>
      <c r="O4" s="3"/>
      <c r="P4" s="3"/>
    </row>
    <row r="5" spans="1:18" s="4" customFormat="1" ht="105" customHeight="1">
      <c r="A5" s="196"/>
      <c r="B5" s="193"/>
      <c r="C5" s="193"/>
      <c r="D5" s="201"/>
      <c r="E5" s="203"/>
      <c r="F5" s="204"/>
      <c r="G5" s="132" t="s">
        <v>33</v>
      </c>
      <c r="H5" s="132" t="s">
        <v>34</v>
      </c>
      <c r="I5" s="132" t="s">
        <v>35</v>
      </c>
      <c r="J5" s="132" t="s">
        <v>36</v>
      </c>
      <c r="K5" s="132" t="s">
        <v>37</v>
      </c>
      <c r="L5" s="132" t="s">
        <v>38</v>
      </c>
      <c r="M5" s="3"/>
      <c r="N5" s="3"/>
      <c r="O5" s="3"/>
      <c r="P5" s="3"/>
    </row>
    <row r="6" spans="1:18" s="12" customFormat="1" ht="19.5" customHeight="1">
      <c r="A6" s="74">
        <v>1</v>
      </c>
      <c r="B6" s="187">
        <v>2</v>
      </c>
      <c r="C6" s="188"/>
      <c r="D6" s="75">
        <v>3</v>
      </c>
      <c r="E6" s="76" t="s">
        <v>13</v>
      </c>
      <c r="F6" s="75" t="s">
        <v>14</v>
      </c>
      <c r="G6" s="76">
        <v>6</v>
      </c>
      <c r="H6" s="75" t="s">
        <v>15</v>
      </c>
      <c r="I6" s="77" t="s">
        <v>28</v>
      </c>
      <c r="J6" s="78">
        <v>9</v>
      </c>
      <c r="K6" s="79" t="s">
        <v>29</v>
      </c>
      <c r="L6" s="133" t="s">
        <v>30</v>
      </c>
      <c r="M6" s="11"/>
      <c r="N6" s="11"/>
      <c r="O6" s="11"/>
      <c r="P6" s="11"/>
    </row>
    <row r="7" spans="1:18" s="13" customFormat="1" ht="21" customHeight="1">
      <c r="A7" s="80" t="s">
        <v>39</v>
      </c>
      <c r="B7" s="189" t="s">
        <v>239</v>
      </c>
      <c r="C7" s="190"/>
      <c r="D7" s="81">
        <v>49</v>
      </c>
      <c r="E7" s="81">
        <v>45</v>
      </c>
      <c r="F7" s="130">
        <f>E7/D7</f>
        <v>0.91836734693877553</v>
      </c>
      <c r="G7" s="81">
        <v>45</v>
      </c>
      <c r="H7" s="130">
        <f>G7/D7</f>
        <v>0.91836734693877553</v>
      </c>
      <c r="I7" s="130">
        <f>G7/E7</f>
        <v>1</v>
      </c>
      <c r="J7" s="82">
        <v>0</v>
      </c>
      <c r="K7" s="83">
        <f>J7/D7</f>
        <v>0</v>
      </c>
      <c r="L7" s="134">
        <f>J7/E7</f>
        <v>0</v>
      </c>
      <c r="M7" s="148"/>
      <c r="N7" s="148"/>
    </row>
    <row r="8" spans="1:18" s="4" customFormat="1" ht="21" customHeight="1">
      <c r="A8" s="80" t="s">
        <v>40</v>
      </c>
      <c r="B8" s="191" t="s">
        <v>31</v>
      </c>
      <c r="C8" s="192"/>
      <c r="D8" s="84">
        <f>SUM(D9:D21)</f>
        <v>370</v>
      </c>
      <c r="E8" s="84">
        <f>SUM(E9:E21)</f>
        <v>354</v>
      </c>
      <c r="F8" s="130">
        <f>E8/D8</f>
        <v>0.95675675675675675</v>
      </c>
      <c r="G8" s="84">
        <f>SUM(G9:G21)</f>
        <v>352</v>
      </c>
      <c r="H8" s="130">
        <f>G8/D8</f>
        <v>0.9513513513513514</v>
      </c>
      <c r="I8" s="130">
        <f>G8/E8</f>
        <v>0.99435028248587576</v>
      </c>
      <c r="J8" s="85">
        <f>SUM(J9:J21)</f>
        <v>2</v>
      </c>
      <c r="K8" s="83">
        <f>J8/D8</f>
        <v>5.4054054054054057E-3</v>
      </c>
      <c r="L8" s="134">
        <f>J8/E8</f>
        <v>5.6497175141242938E-3</v>
      </c>
      <c r="M8" s="5"/>
      <c r="N8" s="5"/>
      <c r="O8" s="5"/>
      <c r="P8" s="5"/>
    </row>
    <row r="9" spans="1:18" s="4" customFormat="1" ht="21" customHeight="1">
      <c r="A9" s="86">
        <v>1</v>
      </c>
      <c r="B9" s="87" t="s">
        <v>225</v>
      </c>
      <c r="C9" s="111"/>
      <c r="D9" s="17">
        <v>28</v>
      </c>
      <c r="E9" s="17">
        <v>28</v>
      </c>
      <c r="F9" s="131">
        <f>E9/D9</f>
        <v>1</v>
      </c>
      <c r="G9" s="17">
        <v>28</v>
      </c>
      <c r="H9" s="131">
        <f>G9/D9</f>
        <v>1</v>
      </c>
      <c r="I9" s="131">
        <f>G9/E9</f>
        <v>1</v>
      </c>
      <c r="J9" s="17"/>
      <c r="K9" s="88"/>
      <c r="L9" s="135"/>
      <c r="M9" s="5"/>
      <c r="N9" s="5"/>
      <c r="O9" s="5"/>
      <c r="P9" s="5"/>
    </row>
    <row r="10" spans="1:18" s="4" customFormat="1" ht="21" customHeight="1">
      <c r="A10" s="86">
        <v>2</v>
      </c>
      <c r="B10" s="87" t="s">
        <v>226</v>
      </c>
      <c r="C10" s="111"/>
      <c r="D10" s="17">
        <v>30</v>
      </c>
      <c r="E10" s="17">
        <v>30</v>
      </c>
      <c r="F10" s="131">
        <f t="shared" ref="F10:F73" si="0">E10/D10</f>
        <v>1</v>
      </c>
      <c r="G10" s="17">
        <v>30</v>
      </c>
      <c r="H10" s="131">
        <f t="shared" ref="H10:H73" si="1">G10/D10</f>
        <v>1</v>
      </c>
      <c r="I10" s="131">
        <f t="shared" ref="I10:I73" si="2">G10/E10</f>
        <v>1</v>
      </c>
      <c r="J10" s="17"/>
      <c r="K10" s="88"/>
      <c r="L10" s="135"/>
      <c r="M10" s="5"/>
      <c r="N10" s="5"/>
      <c r="O10" s="5"/>
      <c r="P10" s="5"/>
    </row>
    <row r="11" spans="1:18" s="4" customFormat="1" ht="21" customHeight="1">
      <c r="A11" s="86">
        <v>3</v>
      </c>
      <c r="B11" s="112" t="s">
        <v>227</v>
      </c>
      <c r="C11" s="111"/>
      <c r="D11" s="17">
        <v>28</v>
      </c>
      <c r="E11" s="17">
        <v>28</v>
      </c>
      <c r="F11" s="131">
        <f t="shared" si="0"/>
        <v>1</v>
      </c>
      <c r="G11" s="17">
        <v>28</v>
      </c>
      <c r="H11" s="131">
        <f t="shared" si="1"/>
        <v>1</v>
      </c>
      <c r="I11" s="131">
        <f t="shared" si="2"/>
        <v>1</v>
      </c>
      <c r="J11" s="17"/>
      <c r="K11" s="88"/>
      <c r="L11" s="135"/>
      <c r="M11" s="5"/>
      <c r="N11" s="5"/>
      <c r="O11" s="5"/>
      <c r="P11" s="5"/>
    </row>
    <row r="12" spans="1:18" s="4" customFormat="1" ht="21" customHeight="1">
      <c r="A12" s="86">
        <v>4</v>
      </c>
      <c r="B12" s="87" t="s">
        <v>228</v>
      </c>
      <c r="C12" s="111"/>
      <c r="D12" s="17">
        <v>29</v>
      </c>
      <c r="E12" s="17">
        <v>27</v>
      </c>
      <c r="F12" s="131">
        <f t="shared" si="0"/>
        <v>0.93103448275862066</v>
      </c>
      <c r="G12" s="17">
        <v>27</v>
      </c>
      <c r="H12" s="131">
        <f t="shared" si="1"/>
        <v>0.93103448275862066</v>
      </c>
      <c r="I12" s="131">
        <f t="shared" si="2"/>
        <v>1</v>
      </c>
      <c r="J12" s="17"/>
      <c r="K12" s="88"/>
      <c r="L12" s="135"/>
      <c r="M12" s="5"/>
      <c r="N12" s="5"/>
      <c r="O12" s="5"/>
      <c r="P12" s="5"/>
    </row>
    <row r="13" spans="1:18" s="4" customFormat="1" ht="21" customHeight="1">
      <c r="A13" s="86">
        <v>5</v>
      </c>
      <c r="B13" s="87" t="s">
        <v>229</v>
      </c>
      <c r="C13" s="111"/>
      <c r="D13" s="17">
        <v>30</v>
      </c>
      <c r="E13" s="17">
        <v>28</v>
      </c>
      <c r="F13" s="131">
        <f t="shared" si="0"/>
        <v>0.93333333333333335</v>
      </c>
      <c r="G13" s="17">
        <v>28</v>
      </c>
      <c r="H13" s="131">
        <f t="shared" si="1"/>
        <v>0.93333333333333335</v>
      </c>
      <c r="I13" s="131">
        <f t="shared" si="2"/>
        <v>1</v>
      </c>
      <c r="J13" s="17"/>
      <c r="K13" s="88"/>
      <c r="L13" s="135"/>
      <c r="M13" s="5"/>
      <c r="N13" s="5"/>
      <c r="O13" s="5"/>
      <c r="P13" s="5"/>
    </row>
    <row r="14" spans="1:18" s="4" customFormat="1" ht="21" customHeight="1">
      <c r="A14" s="86">
        <v>6</v>
      </c>
      <c r="B14" s="87" t="s">
        <v>230</v>
      </c>
      <c r="C14" s="111"/>
      <c r="D14" s="17">
        <v>31</v>
      </c>
      <c r="E14" s="17">
        <v>31</v>
      </c>
      <c r="F14" s="131">
        <f t="shared" si="0"/>
        <v>1</v>
      </c>
      <c r="G14" s="17">
        <v>31</v>
      </c>
      <c r="H14" s="131">
        <f t="shared" si="1"/>
        <v>1</v>
      </c>
      <c r="I14" s="131">
        <f t="shared" si="2"/>
        <v>1</v>
      </c>
      <c r="J14" s="17"/>
      <c r="K14" s="88"/>
      <c r="L14" s="135"/>
      <c r="M14" s="5"/>
      <c r="N14" s="5"/>
      <c r="O14" s="5"/>
      <c r="P14" s="5"/>
    </row>
    <row r="15" spans="1:18" s="4" customFormat="1" ht="21" customHeight="1">
      <c r="A15" s="86">
        <v>7</v>
      </c>
      <c r="B15" s="87" t="s">
        <v>231</v>
      </c>
      <c r="C15" s="111"/>
      <c r="D15" s="17">
        <v>27</v>
      </c>
      <c r="E15" s="17">
        <v>25</v>
      </c>
      <c r="F15" s="131">
        <f t="shared" si="0"/>
        <v>0.92592592592592593</v>
      </c>
      <c r="G15" s="17">
        <v>25</v>
      </c>
      <c r="H15" s="131">
        <f t="shared" si="1"/>
        <v>0.92592592592592593</v>
      </c>
      <c r="I15" s="131">
        <f t="shared" si="2"/>
        <v>1</v>
      </c>
      <c r="J15" s="17"/>
      <c r="K15" s="88"/>
      <c r="L15" s="135"/>
      <c r="M15" s="5"/>
      <c r="N15" s="5"/>
      <c r="O15" s="5"/>
      <c r="P15" s="5"/>
    </row>
    <row r="16" spans="1:18" s="4" customFormat="1" ht="21" customHeight="1">
      <c r="A16" s="86">
        <v>8</v>
      </c>
      <c r="B16" s="87" t="s">
        <v>232</v>
      </c>
      <c r="C16" s="111"/>
      <c r="D16" s="17">
        <v>30</v>
      </c>
      <c r="E16" s="17">
        <v>29</v>
      </c>
      <c r="F16" s="131">
        <f t="shared" si="0"/>
        <v>0.96666666666666667</v>
      </c>
      <c r="G16" s="17">
        <v>29</v>
      </c>
      <c r="H16" s="131">
        <f t="shared" si="1"/>
        <v>0.96666666666666667</v>
      </c>
      <c r="I16" s="131">
        <f t="shared" si="2"/>
        <v>1</v>
      </c>
      <c r="J16" s="17"/>
      <c r="K16" s="88"/>
      <c r="L16" s="135"/>
      <c r="M16" s="5"/>
      <c r="N16" s="5"/>
      <c r="O16" s="5"/>
      <c r="P16" s="5"/>
    </row>
    <row r="17" spans="1:16" s="4" customFormat="1" ht="21" customHeight="1">
      <c r="A17" s="86">
        <v>9</v>
      </c>
      <c r="B17" s="87" t="s">
        <v>233</v>
      </c>
      <c r="C17" s="111"/>
      <c r="D17" s="17">
        <v>31</v>
      </c>
      <c r="E17" s="17">
        <v>25</v>
      </c>
      <c r="F17" s="131">
        <f t="shared" si="0"/>
        <v>0.80645161290322576</v>
      </c>
      <c r="G17" s="17">
        <v>25</v>
      </c>
      <c r="H17" s="131">
        <f t="shared" si="1"/>
        <v>0.80645161290322576</v>
      </c>
      <c r="I17" s="131">
        <f t="shared" si="2"/>
        <v>1</v>
      </c>
      <c r="J17" s="17"/>
      <c r="K17" s="88"/>
      <c r="L17" s="135"/>
      <c r="M17" s="5"/>
      <c r="N17" s="5"/>
      <c r="O17" s="5"/>
      <c r="P17" s="5"/>
    </row>
    <row r="18" spans="1:16" s="4" customFormat="1" ht="21" customHeight="1">
      <c r="A18" s="86">
        <v>10</v>
      </c>
      <c r="B18" s="87" t="s">
        <v>234</v>
      </c>
      <c r="C18" s="111"/>
      <c r="D18" s="17">
        <v>25</v>
      </c>
      <c r="E18" s="17">
        <v>25</v>
      </c>
      <c r="F18" s="131">
        <f t="shared" si="0"/>
        <v>1</v>
      </c>
      <c r="G18" s="17">
        <v>23</v>
      </c>
      <c r="H18" s="131">
        <f t="shared" si="1"/>
        <v>0.92</v>
      </c>
      <c r="I18" s="131">
        <f t="shared" si="2"/>
        <v>0.92</v>
      </c>
      <c r="J18" s="17">
        <v>2</v>
      </c>
      <c r="K18" s="89">
        <f>J18/D18</f>
        <v>0.08</v>
      </c>
      <c r="L18" s="136">
        <f>J18/E18</f>
        <v>0.08</v>
      </c>
      <c r="M18" s="5"/>
      <c r="N18" s="5"/>
      <c r="O18" s="5"/>
      <c r="P18" s="5"/>
    </row>
    <row r="19" spans="1:16" s="4" customFormat="1" ht="21" customHeight="1">
      <c r="A19" s="86">
        <v>11</v>
      </c>
      <c r="B19" s="87" t="s">
        <v>235</v>
      </c>
      <c r="C19" s="111"/>
      <c r="D19" s="17">
        <v>28</v>
      </c>
      <c r="E19" s="17">
        <v>27</v>
      </c>
      <c r="F19" s="131">
        <f t="shared" si="0"/>
        <v>0.9642857142857143</v>
      </c>
      <c r="G19" s="17">
        <v>27</v>
      </c>
      <c r="H19" s="131">
        <f t="shared" si="1"/>
        <v>0.9642857142857143</v>
      </c>
      <c r="I19" s="131">
        <f t="shared" si="2"/>
        <v>1</v>
      </c>
      <c r="J19" s="17"/>
      <c r="K19" s="88"/>
      <c r="L19" s="135"/>
      <c r="M19" s="5"/>
      <c r="N19" s="5"/>
      <c r="O19" s="5"/>
      <c r="P19" s="5"/>
    </row>
    <row r="20" spans="1:16" s="4" customFormat="1" ht="21" customHeight="1">
      <c r="A20" s="86">
        <v>12</v>
      </c>
      <c r="B20" s="87" t="s">
        <v>237</v>
      </c>
      <c r="C20" s="111"/>
      <c r="D20" s="17">
        <v>26</v>
      </c>
      <c r="E20" s="17">
        <v>25</v>
      </c>
      <c r="F20" s="131">
        <f t="shared" si="0"/>
        <v>0.96153846153846156</v>
      </c>
      <c r="G20" s="17">
        <v>25</v>
      </c>
      <c r="H20" s="131">
        <f t="shared" si="1"/>
        <v>0.96153846153846156</v>
      </c>
      <c r="I20" s="131">
        <f t="shared" si="2"/>
        <v>1</v>
      </c>
      <c r="J20" s="17"/>
      <c r="K20" s="88"/>
      <c r="L20" s="135"/>
      <c r="M20" s="5"/>
      <c r="N20" s="5"/>
      <c r="O20" s="5"/>
      <c r="P20" s="5"/>
    </row>
    <row r="21" spans="1:16" s="4" customFormat="1" ht="21" customHeight="1">
      <c r="A21" s="86">
        <v>13</v>
      </c>
      <c r="B21" s="87" t="s">
        <v>238</v>
      </c>
      <c r="C21" s="111"/>
      <c r="D21" s="17">
        <v>27</v>
      </c>
      <c r="E21" s="17">
        <v>26</v>
      </c>
      <c r="F21" s="131">
        <f t="shared" si="0"/>
        <v>0.96296296296296291</v>
      </c>
      <c r="G21" s="17">
        <v>26</v>
      </c>
      <c r="H21" s="131">
        <f t="shared" si="1"/>
        <v>0.96296296296296291</v>
      </c>
      <c r="I21" s="131">
        <f t="shared" si="2"/>
        <v>1</v>
      </c>
      <c r="J21" s="17"/>
      <c r="K21" s="88"/>
      <c r="L21" s="135"/>
      <c r="M21" s="5"/>
      <c r="N21" s="5"/>
      <c r="O21" s="5"/>
      <c r="P21" s="5"/>
    </row>
    <row r="22" spans="1:16" s="4" customFormat="1" ht="21" customHeight="1">
      <c r="A22" s="80" t="s">
        <v>41</v>
      </c>
      <c r="B22" s="164" t="s">
        <v>32</v>
      </c>
      <c r="C22" s="165"/>
      <c r="D22" s="84">
        <f>SUM(D23:D192)</f>
        <v>3591</v>
      </c>
      <c r="E22" s="84">
        <f>SUM(E23:E192)</f>
        <v>3418</v>
      </c>
      <c r="F22" s="130">
        <f t="shared" si="0"/>
        <v>0.95182400445558335</v>
      </c>
      <c r="G22" s="84">
        <f>SUM(G23:G192)</f>
        <v>3410</v>
      </c>
      <c r="H22" s="130">
        <f t="shared" si="1"/>
        <v>0.94959621275410744</v>
      </c>
      <c r="I22" s="130">
        <f t="shared" si="2"/>
        <v>0.99765944997074307</v>
      </c>
      <c r="J22" s="84">
        <f>SUM(J23:J192)</f>
        <v>8</v>
      </c>
      <c r="K22" s="83">
        <f>J22/D22</f>
        <v>2.2277917014759119E-3</v>
      </c>
      <c r="L22" s="134">
        <f>J22/E22</f>
        <v>2.3405500292568754E-3</v>
      </c>
      <c r="M22" s="5"/>
      <c r="N22" s="5"/>
      <c r="O22" s="5"/>
      <c r="P22" s="5"/>
    </row>
    <row r="23" spans="1:16" s="4" customFormat="1" ht="21" customHeight="1">
      <c r="A23" s="18">
        <v>1</v>
      </c>
      <c r="B23" s="113" t="s">
        <v>240</v>
      </c>
      <c r="C23" s="113" t="s">
        <v>213</v>
      </c>
      <c r="D23" s="17">
        <v>27</v>
      </c>
      <c r="E23" s="17">
        <v>27</v>
      </c>
      <c r="F23" s="131">
        <f t="shared" si="0"/>
        <v>1</v>
      </c>
      <c r="G23" s="17">
        <v>27</v>
      </c>
      <c r="H23" s="131">
        <f t="shared" si="1"/>
        <v>1</v>
      </c>
      <c r="I23" s="131">
        <f t="shared" si="2"/>
        <v>1</v>
      </c>
      <c r="J23" s="17"/>
      <c r="K23" s="88"/>
      <c r="L23" s="135"/>
      <c r="M23" s="6"/>
      <c r="N23" s="6"/>
      <c r="O23" s="6"/>
      <c r="P23" s="6"/>
    </row>
    <row r="24" spans="1:16" s="4" customFormat="1" ht="21" customHeight="1">
      <c r="A24" s="18">
        <v>2</v>
      </c>
      <c r="B24" s="113" t="s">
        <v>241</v>
      </c>
      <c r="C24" s="113" t="s">
        <v>213</v>
      </c>
      <c r="D24" s="17">
        <v>25</v>
      </c>
      <c r="E24" s="17">
        <v>23</v>
      </c>
      <c r="F24" s="131">
        <f t="shared" si="0"/>
        <v>0.92</v>
      </c>
      <c r="G24" s="17">
        <v>23</v>
      </c>
      <c r="H24" s="131">
        <f t="shared" si="1"/>
        <v>0.92</v>
      </c>
      <c r="I24" s="131">
        <f t="shared" si="2"/>
        <v>1</v>
      </c>
      <c r="J24" s="17"/>
      <c r="K24" s="88"/>
      <c r="L24" s="135"/>
      <c r="M24" s="6"/>
      <c r="N24" s="6"/>
      <c r="O24" s="6"/>
      <c r="P24" s="6"/>
    </row>
    <row r="25" spans="1:16" s="4" customFormat="1" ht="21" customHeight="1">
      <c r="A25" s="18">
        <v>3</v>
      </c>
      <c r="B25" s="113" t="s">
        <v>242</v>
      </c>
      <c r="C25" s="113" t="s">
        <v>213</v>
      </c>
      <c r="D25" s="17">
        <v>24</v>
      </c>
      <c r="E25" s="17">
        <v>22</v>
      </c>
      <c r="F25" s="131">
        <f t="shared" si="0"/>
        <v>0.91666666666666663</v>
      </c>
      <c r="G25" s="17">
        <v>22</v>
      </c>
      <c r="H25" s="131">
        <f t="shared" si="1"/>
        <v>0.91666666666666663</v>
      </c>
      <c r="I25" s="131">
        <f t="shared" si="2"/>
        <v>1</v>
      </c>
      <c r="J25" s="17"/>
      <c r="K25" s="88"/>
      <c r="L25" s="135"/>
      <c r="M25" s="6"/>
      <c r="N25" s="6"/>
      <c r="O25" s="6"/>
      <c r="P25" s="6"/>
    </row>
    <row r="26" spans="1:16" s="4" customFormat="1" ht="21" customHeight="1">
      <c r="A26" s="18">
        <v>4</v>
      </c>
      <c r="B26" s="113" t="s">
        <v>243</v>
      </c>
      <c r="C26" s="113" t="s">
        <v>213</v>
      </c>
      <c r="D26" s="17">
        <v>24</v>
      </c>
      <c r="E26" s="17">
        <v>24</v>
      </c>
      <c r="F26" s="131">
        <f t="shared" si="0"/>
        <v>1</v>
      </c>
      <c r="G26" s="17">
        <v>24</v>
      </c>
      <c r="H26" s="131">
        <f t="shared" si="1"/>
        <v>1</v>
      </c>
      <c r="I26" s="131">
        <f t="shared" si="2"/>
        <v>1</v>
      </c>
      <c r="J26" s="17"/>
      <c r="K26" s="88"/>
      <c r="L26" s="135"/>
      <c r="M26" s="6"/>
      <c r="N26" s="6"/>
      <c r="O26" s="6"/>
      <c r="P26" s="6"/>
    </row>
    <row r="27" spans="1:16" s="4" customFormat="1" ht="21" customHeight="1">
      <c r="A27" s="18">
        <v>5</v>
      </c>
      <c r="B27" s="113" t="s">
        <v>244</v>
      </c>
      <c r="C27" s="113" t="s">
        <v>213</v>
      </c>
      <c r="D27" s="17">
        <v>25</v>
      </c>
      <c r="E27" s="17">
        <v>25</v>
      </c>
      <c r="F27" s="131">
        <f t="shared" si="0"/>
        <v>1</v>
      </c>
      <c r="G27" s="17">
        <v>25</v>
      </c>
      <c r="H27" s="131">
        <f t="shared" si="1"/>
        <v>1</v>
      </c>
      <c r="I27" s="131">
        <f t="shared" si="2"/>
        <v>1</v>
      </c>
      <c r="J27" s="17"/>
      <c r="K27" s="88"/>
      <c r="L27" s="135"/>
      <c r="M27" s="6"/>
      <c r="N27" s="6"/>
      <c r="O27" s="6"/>
      <c r="P27" s="6"/>
    </row>
    <row r="28" spans="1:16" s="4" customFormat="1" ht="21" customHeight="1">
      <c r="A28" s="18">
        <v>6</v>
      </c>
      <c r="B28" s="113" t="s">
        <v>392</v>
      </c>
      <c r="C28" s="113" t="s">
        <v>213</v>
      </c>
      <c r="D28" s="17">
        <v>21</v>
      </c>
      <c r="E28" s="17">
        <v>21</v>
      </c>
      <c r="F28" s="131">
        <f t="shared" si="0"/>
        <v>1</v>
      </c>
      <c r="G28" s="17">
        <v>21</v>
      </c>
      <c r="H28" s="131">
        <f t="shared" si="1"/>
        <v>1</v>
      </c>
      <c r="I28" s="131">
        <f t="shared" si="2"/>
        <v>1</v>
      </c>
      <c r="J28" s="17"/>
      <c r="K28" s="88"/>
      <c r="L28" s="135"/>
      <c r="M28" s="6"/>
      <c r="N28" s="6"/>
      <c r="O28" s="6"/>
      <c r="P28" s="6"/>
    </row>
    <row r="29" spans="1:16" s="4" customFormat="1" ht="21" customHeight="1">
      <c r="A29" s="18">
        <v>7</v>
      </c>
      <c r="B29" s="113" t="s">
        <v>245</v>
      </c>
      <c r="C29" s="113" t="s">
        <v>213</v>
      </c>
      <c r="D29" s="17">
        <v>25</v>
      </c>
      <c r="E29" s="17">
        <v>21</v>
      </c>
      <c r="F29" s="131">
        <f t="shared" si="0"/>
        <v>0.84</v>
      </c>
      <c r="G29" s="17">
        <v>21</v>
      </c>
      <c r="H29" s="131">
        <f t="shared" si="1"/>
        <v>0.84</v>
      </c>
      <c r="I29" s="131">
        <f t="shared" si="2"/>
        <v>1</v>
      </c>
      <c r="J29" s="17"/>
      <c r="K29" s="88"/>
      <c r="L29" s="135"/>
      <c r="M29" s="6"/>
      <c r="N29" s="6"/>
      <c r="O29" s="6"/>
      <c r="P29" s="6"/>
    </row>
    <row r="30" spans="1:16" s="4" customFormat="1" ht="21" customHeight="1">
      <c r="A30" s="18">
        <v>8</v>
      </c>
      <c r="B30" s="113" t="s">
        <v>246</v>
      </c>
      <c r="C30" s="113" t="s">
        <v>213</v>
      </c>
      <c r="D30" s="17">
        <v>24</v>
      </c>
      <c r="E30" s="17">
        <v>22</v>
      </c>
      <c r="F30" s="131">
        <f t="shared" si="0"/>
        <v>0.91666666666666663</v>
      </c>
      <c r="G30" s="17">
        <v>22</v>
      </c>
      <c r="H30" s="131">
        <f t="shared" si="1"/>
        <v>0.91666666666666663</v>
      </c>
      <c r="I30" s="131">
        <f t="shared" si="2"/>
        <v>1</v>
      </c>
      <c r="J30" s="17"/>
      <c r="K30" s="88"/>
      <c r="L30" s="135"/>
      <c r="M30" s="6"/>
      <c r="N30" s="6"/>
      <c r="O30" s="6"/>
      <c r="P30" s="6"/>
    </row>
    <row r="31" spans="1:16" s="4" customFormat="1" ht="21" customHeight="1">
      <c r="A31" s="18">
        <v>9</v>
      </c>
      <c r="B31" s="113" t="s">
        <v>247</v>
      </c>
      <c r="C31" s="113" t="s">
        <v>213</v>
      </c>
      <c r="D31" s="17">
        <v>25</v>
      </c>
      <c r="E31" s="17">
        <v>24</v>
      </c>
      <c r="F31" s="131">
        <f t="shared" si="0"/>
        <v>0.96</v>
      </c>
      <c r="G31" s="17">
        <v>24</v>
      </c>
      <c r="H31" s="131">
        <f t="shared" si="1"/>
        <v>0.96</v>
      </c>
      <c r="I31" s="131">
        <f t="shared" si="2"/>
        <v>1</v>
      </c>
      <c r="J31" s="17"/>
      <c r="K31" s="88"/>
      <c r="L31" s="135"/>
      <c r="M31" s="6"/>
      <c r="N31" s="6"/>
      <c r="O31" s="6"/>
      <c r="P31" s="6"/>
    </row>
    <row r="32" spans="1:16" s="4" customFormat="1" ht="21" customHeight="1">
      <c r="A32" s="18">
        <v>10</v>
      </c>
      <c r="B32" s="113" t="s">
        <v>248</v>
      </c>
      <c r="C32" s="113" t="s">
        <v>213</v>
      </c>
      <c r="D32" s="17">
        <v>49</v>
      </c>
      <c r="E32" s="17">
        <v>44</v>
      </c>
      <c r="F32" s="131">
        <f t="shared" si="0"/>
        <v>0.89795918367346939</v>
      </c>
      <c r="G32" s="17">
        <v>44</v>
      </c>
      <c r="H32" s="131">
        <f t="shared" si="1"/>
        <v>0.89795918367346939</v>
      </c>
      <c r="I32" s="131">
        <f t="shared" si="2"/>
        <v>1</v>
      </c>
      <c r="J32" s="17"/>
      <c r="K32" s="88"/>
      <c r="L32" s="135"/>
      <c r="M32" s="6"/>
      <c r="N32" s="6"/>
      <c r="O32" s="6"/>
      <c r="P32" s="6"/>
    </row>
    <row r="33" spans="1:16" s="4" customFormat="1" ht="21" customHeight="1">
      <c r="A33" s="18">
        <v>11</v>
      </c>
      <c r="B33" s="113" t="s">
        <v>249</v>
      </c>
      <c r="C33" s="113" t="s">
        <v>213</v>
      </c>
      <c r="D33" s="17">
        <v>26</v>
      </c>
      <c r="E33" s="17">
        <v>26</v>
      </c>
      <c r="F33" s="131">
        <f t="shared" si="0"/>
        <v>1</v>
      </c>
      <c r="G33" s="17">
        <v>26</v>
      </c>
      <c r="H33" s="131">
        <f t="shared" si="1"/>
        <v>1</v>
      </c>
      <c r="I33" s="131">
        <f t="shared" si="2"/>
        <v>1</v>
      </c>
      <c r="J33" s="17"/>
      <c r="K33" s="88"/>
      <c r="L33" s="135"/>
      <c r="M33" s="6"/>
      <c r="N33" s="6"/>
      <c r="O33" s="6"/>
      <c r="P33" s="6"/>
    </row>
    <row r="34" spans="1:16" s="4" customFormat="1" ht="21" customHeight="1">
      <c r="A34" s="18">
        <v>12</v>
      </c>
      <c r="B34" s="113" t="s">
        <v>250</v>
      </c>
      <c r="C34" s="113" t="s">
        <v>213</v>
      </c>
      <c r="D34" s="17">
        <v>21</v>
      </c>
      <c r="E34" s="17">
        <v>19</v>
      </c>
      <c r="F34" s="131">
        <f t="shared" si="0"/>
        <v>0.90476190476190477</v>
      </c>
      <c r="G34" s="17">
        <v>19</v>
      </c>
      <c r="H34" s="131">
        <f t="shared" si="1"/>
        <v>0.90476190476190477</v>
      </c>
      <c r="I34" s="131">
        <f t="shared" si="2"/>
        <v>1</v>
      </c>
      <c r="J34" s="17"/>
      <c r="K34" s="88"/>
      <c r="L34" s="135"/>
      <c r="M34" s="6"/>
      <c r="N34" s="6"/>
      <c r="O34" s="6"/>
      <c r="P34" s="6"/>
    </row>
    <row r="35" spans="1:16" s="4" customFormat="1" ht="21" customHeight="1">
      <c r="A35" s="18">
        <v>13</v>
      </c>
      <c r="B35" s="113" t="s">
        <v>251</v>
      </c>
      <c r="C35" s="113" t="s">
        <v>213</v>
      </c>
      <c r="D35" s="17">
        <v>22</v>
      </c>
      <c r="E35" s="17">
        <v>22</v>
      </c>
      <c r="F35" s="131">
        <f t="shared" si="0"/>
        <v>1</v>
      </c>
      <c r="G35" s="17">
        <v>22</v>
      </c>
      <c r="H35" s="131">
        <f t="shared" si="1"/>
        <v>1</v>
      </c>
      <c r="I35" s="131">
        <f t="shared" si="2"/>
        <v>1</v>
      </c>
      <c r="J35" s="17"/>
      <c r="K35" s="88"/>
      <c r="L35" s="135"/>
      <c r="M35" s="6"/>
      <c r="N35" s="6"/>
      <c r="O35" s="6"/>
      <c r="P35" s="6"/>
    </row>
    <row r="36" spans="1:16" s="4" customFormat="1" ht="21" customHeight="1">
      <c r="A36" s="18">
        <v>14</v>
      </c>
      <c r="B36" s="113" t="s">
        <v>393</v>
      </c>
      <c r="C36" s="113" t="s">
        <v>213</v>
      </c>
      <c r="D36" s="17">
        <v>20</v>
      </c>
      <c r="E36" s="17">
        <v>20</v>
      </c>
      <c r="F36" s="131">
        <f t="shared" si="0"/>
        <v>1</v>
      </c>
      <c r="G36" s="17">
        <v>20</v>
      </c>
      <c r="H36" s="131">
        <f t="shared" si="1"/>
        <v>1</v>
      </c>
      <c r="I36" s="131">
        <f t="shared" si="2"/>
        <v>1</v>
      </c>
      <c r="J36" s="17"/>
      <c r="K36" s="88"/>
      <c r="L36" s="135"/>
      <c r="M36" s="6"/>
      <c r="N36" s="6"/>
      <c r="O36" s="6"/>
      <c r="P36" s="6"/>
    </row>
    <row r="37" spans="1:16" s="4" customFormat="1" ht="21" customHeight="1">
      <c r="A37" s="18">
        <v>15</v>
      </c>
      <c r="B37" s="113" t="s">
        <v>394</v>
      </c>
      <c r="C37" s="113" t="s">
        <v>213</v>
      </c>
      <c r="D37" s="17">
        <v>20</v>
      </c>
      <c r="E37" s="17">
        <v>20</v>
      </c>
      <c r="F37" s="131">
        <f t="shared" si="0"/>
        <v>1</v>
      </c>
      <c r="G37" s="17">
        <v>20</v>
      </c>
      <c r="H37" s="131">
        <f t="shared" si="1"/>
        <v>1</v>
      </c>
      <c r="I37" s="131">
        <f t="shared" si="2"/>
        <v>1</v>
      </c>
      <c r="J37" s="17"/>
      <c r="K37" s="88"/>
      <c r="L37" s="135"/>
      <c r="M37" s="6"/>
      <c r="N37" s="6"/>
      <c r="O37" s="6"/>
      <c r="P37" s="6"/>
    </row>
    <row r="38" spans="1:16" s="4" customFormat="1" ht="21" customHeight="1">
      <c r="A38" s="18">
        <v>16</v>
      </c>
      <c r="B38" s="113" t="s">
        <v>395</v>
      </c>
      <c r="C38" s="113" t="s">
        <v>213</v>
      </c>
      <c r="D38" s="17">
        <v>18</v>
      </c>
      <c r="E38" s="17">
        <v>18</v>
      </c>
      <c r="F38" s="131">
        <f t="shared" si="0"/>
        <v>1</v>
      </c>
      <c r="G38" s="17">
        <v>18</v>
      </c>
      <c r="H38" s="131">
        <f t="shared" si="1"/>
        <v>1</v>
      </c>
      <c r="I38" s="131">
        <f t="shared" si="2"/>
        <v>1</v>
      </c>
      <c r="J38" s="17"/>
      <c r="K38" s="88"/>
      <c r="L38" s="135"/>
      <c r="M38" s="6"/>
      <c r="N38" s="6"/>
      <c r="O38" s="6"/>
      <c r="P38" s="6"/>
    </row>
    <row r="39" spans="1:16" s="4" customFormat="1" ht="21" customHeight="1">
      <c r="A39" s="18">
        <v>17</v>
      </c>
      <c r="B39" s="113" t="s">
        <v>396</v>
      </c>
      <c r="C39" s="113" t="s">
        <v>213</v>
      </c>
      <c r="D39" s="17">
        <v>18</v>
      </c>
      <c r="E39" s="17">
        <v>18</v>
      </c>
      <c r="F39" s="131">
        <f t="shared" si="0"/>
        <v>1</v>
      </c>
      <c r="G39" s="17">
        <v>18</v>
      </c>
      <c r="H39" s="131">
        <f t="shared" si="1"/>
        <v>1</v>
      </c>
      <c r="I39" s="131">
        <f t="shared" si="2"/>
        <v>1</v>
      </c>
      <c r="J39" s="17"/>
      <c r="K39" s="88"/>
      <c r="L39" s="135"/>
      <c r="M39" s="6"/>
      <c r="N39" s="6"/>
      <c r="O39" s="6"/>
      <c r="P39" s="6"/>
    </row>
    <row r="40" spans="1:16" s="4" customFormat="1" ht="21" customHeight="1">
      <c r="A40" s="18">
        <v>18</v>
      </c>
      <c r="B40" s="113" t="s">
        <v>397</v>
      </c>
      <c r="C40" s="113" t="s">
        <v>213</v>
      </c>
      <c r="D40" s="17">
        <v>20</v>
      </c>
      <c r="E40" s="17">
        <v>19</v>
      </c>
      <c r="F40" s="131">
        <f t="shared" si="0"/>
        <v>0.95</v>
      </c>
      <c r="G40" s="17">
        <v>19</v>
      </c>
      <c r="H40" s="131">
        <f t="shared" si="1"/>
        <v>0.95</v>
      </c>
      <c r="I40" s="131">
        <f t="shared" si="2"/>
        <v>1</v>
      </c>
      <c r="J40" s="17"/>
      <c r="K40" s="88"/>
      <c r="L40" s="135"/>
      <c r="M40" s="6"/>
      <c r="N40" s="6"/>
      <c r="O40" s="6"/>
      <c r="P40" s="6"/>
    </row>
    <row r="41" spans="1:16" s="4" customFormat="1" ht="21" customHeight="1">
      <c r="A41" s="18">
        <v>19</v>
      </c>
      <c r="B41" s="113" t="s">
        <v>398</v>
      </c>
      <c r="C41" s="113" t="s">
        <v>213</v>
      </c>
      <c r="D41" s="17">
        <v>21</v>
      </c>
      <c r="E41" s="17">
        <v>21</v>
      </c>
      <c r="F41" s="131">
        <f t="shared" si="0"/>
        <v>1</v>
      </c>
      <c r="G41" s="17">
        <v>21</v>
      </c>
      <c r="H41" s="131">
        <f t="shared" si="1"/>
        <v>1</v>
      </c>
      <c r="I41" s="131">
        <f t="shared" si="2"/>
        <v>1</v>
      </c>
      <c r="J41" s="17"/>
      <c r="K41" s="88"/>
      <c r="L41" s="135"/>
      <c r="M41" s="6"/>
      <c r="N41" s="6"/>
      <c r="O41" s="6"/>
      <c r="P41" s="6"/>
    </row>
    <row r="42" spans="1:16" s="4" customFormat="1" ht="21" customHeight="1">
      <c r="A42" s="18">
        <v>20</v>
      </c>
      <c r="B42" s="113" t="s">
        <v>399</v>
      </c>
      <c r="C42" s="113" t="s">
        <v>213</v>
      </c>
      <c r="D42" s="17">
        <v>19</v>
      </c>
      <c r="E42" s="17">
        <v>18</v>
      </c>
      <c r="F42" s="131">
        <f t="shared" si="0"/>
        <v>0.94736842105263153</v>
      </c>
      <c r="G42" s="17">
        <v>18</v>
      </c>
      <c r="H42" s="131">
        <f t="shared" si="1"/>
        <v>0.94736842105263153</v>
      </c>
      <c r="I42" s="131">
        <f t="shared" si="2"/>
        <v>1</v>
      </c>
      <c r="J42" s="17"/>
      <c r="K42" s="88"/>
      <c r="L42" s="135"/>
      <c r="M42" s="6"/>
      <c r="N42" s="6"/>
      <c r="O42" s="6"/>
      <c r="P42" s="6"/>
    </row>
    <row r="43" spans="1:16" s="4" customFormat="1" ht="21" customHeight="1">
      <c r="A43" s="18">
        <v>21</v>
      </c>
      <c r="B43" s="113" t="s">
        <v>400</v>
      </c>
      <c r="C43" s="113" t="s">
        <v>213</v>
      </c>
      <c r="D43" s="17">
        <v>20</v>
      </c>
      <c r="E43" s="17">
        <v>20</v>
      </c>
      <c r="F43" s="131">
        <f t="shared" si="0"/>
        <v>1</v>
      </c>
      <c r="G43" s="17">
        <v>20</v>
      </c>
      <c r="H43" s="131">
        <f t="shared" si="1"/>
        <v>1</v>
      </c>
      <c r="I43" s="131">
        <f t="shared" si="2"/>
        <v>1</v>
      </c>
      <c r="J43" s="17"/>
      <c r="K43" s="88"/>
      <c r="L43" s="135"/>
      <c r="M43" s="6"/>
      <c r="N43" s="6"/>
      <c r="O43" s="6"/>
      <c r="P43" s="6"/>
    </row>
    <row r="44" spans="1:16" ht="21" customHeight="1">
      <c r="A44" s="18">
        <v>22</v>
      </c>
      <c r="B44" s="113" t="s">
        <v>252</v>
      </c>
      <c r="C44" s="113" t="s">
        <v>213</v>
      </c>
      <c r="D44" s="17">
        <v>25</v>
      </c>
      <c r="E44" s="17">
        <v>21</v>
      </c>
      <c r="F44" s="131">
        <f t="shared" si="0"/>
        <v>0.84</v>
      </c>
      <c r="G44" s="17">
        <v>21</v>
      </c>
      <c r="H44" s="131">
        <f t="shared" si="1"/>
        <v>0.84</v>
      </c>
      <c r="I44" s="131">
        <f t="shared" si="2"/>
        <v>1</v>
      </c>
      <c r="J44" s="17"/>
      <c r="K44" s="88"/>
      <c r="L44" s="135"/>
      <c r="M44" s="10"/>
      <c r="N44" s="10"/>
      <c r="O44" s="2"/>
      <c r="P44" s="2"/>
    </row>
    <row r="45" spans="1:16" s="4" customFormat="1" ht="21" customHeight="1">
      <c r="A45" s="18">
        <v>23</v>
      </c>
      <c r="B45" s="113" t="s">
        <v>253</v>
      </c>
      <c r="C45" s="113" t="s">
        <v>214</v>
      </c>
      <c r="D45" s="17">
        <v>22</v>
      </c>
      <c r="E45" s="17">
        <v>22</v>
      </c>
      <c r="F45" s="131">
        <f t="shared" si="0"/>
        <v>1</v>
      </c>
      <c r="G45" s="17">
        <v>22</v>
      </c>
      <c r="H45" s="131">
        <f t="shared" si="1"/>
        <v>1</v>
      </c>
      <c r="I45" s="131">
        <f t="shared" si="2"/>
        <v>1</v>
      </c>
      <c r="J45" s="17"/>
      <c r="K45" s="88"/>
      <c r="L45" s="135"/>
      <c r="M45" s="6"/>
      <c r="N45" s="6"/>
      <c r="O45" s="6"/>
      <c r="P45" s="6"/>
    </row>
    <row r="46" spans="1:16" s="4" customFormat="1" ht="21" customHeight="1">
      <c r="A46" s="18">
        <v>24</v>
      </c>
      <c r="B46" s="113" t="s">
        <v>254</v>
      </c>
      <c r="C46" s="113" t="s">
        <v>214</v>
      </c>
      <c r="D46" s="17">
        <v>22</v>
      </c>
      <c r="E46" s="17">
        <v>22</v>
      </c>
      <c r="F46" s="131">
        <f t="shared" si="0"/>
        <v>1</v>
      </c>
      <c r="G46" s="17">
        <v>22</v>
      </c>
      <c r="H46" s="131">
        <f t="shared" si="1"/>
        <v>1</v>
      </c>
      <c r="I46" s="131">
        <f t="shared" si="2"/>
        <v>1</v>
      </c>
      <c r="J46" s="17"/>
      <c r="K46" s="88"/>
      <c r="L46" s="135"/>
      <c r="M46" s="6"/>
      <c r="N46" s="6"/>
      <c r="O46" s="6"/>
      <c r="P46" s="6"/>
    </row>
    <row r="47" spans="1:16" s="4" customFormat="1" ht="21" customHeight="1">
      <c r="A47" s="18">
        <v>25</v>
      </c>
      <c r="B47" s="113" t="s">
        <v>255</v>
      </c>
      <c r="C47" s="113" t="s">
        <v>214</v>
      </c>
      <c r="D47" s="17">
        <v>23</v>
      </c>
      <c r="E47" s="17">
        <v>23</v>
      </c>
      <c r="F47" s="131">
        <f t="shared" si="0"/>
        <v>1</v>
      </c>
      <c r="G47" s="17">
        <v>23</v>
      </c>
      <c r="H47" s="131">
        <f t="shared" si="1"/>
        <v>1</v>
      </c>
      <c r="I47" s="131">
        <f t="shared" si="2"/>
        <v>1</v>
      </c>
      <c r="J47" s="17"/>
      <c r="K47" s="88"/>
      <c r="L47" s="135"/>
      <c r="M47" s="6"/>
      <c r="N47" s="6"/>
      <c r="O47" s="6"/>
      <c r="P47" s="6"/>
    </row>
    <row r="48" spans="1:16" s="4" customFormat="1" ht="21" customHeight="1">
      <c r="A48" s="18">
        <v>26</v>
      </c>
      <c r="B48" s="113" t="s">
        <v>256</v>
      </c>
      <c r="C48" s="113" t="s">
        <v>214</v>
      </c>
      <c r="D48" s="17">
        <v>20</v>
      </c>
      <c r="E48" s="17">
        <v>20</v>
      </c>
      <c r="F48" s="131">
        <f t="shared" si="0"/>
        <v>1</v>
      </c>
      <c r="G48" s="17">
        <v>20</v>
      </c>
      <c r="H48" s="131">
        <f t="shared" si="1"/>
        <v>1</v>
      </c>
      <c r="I48" s="131">
        <f t="shared" si="2"/>
        <v>1</v>
      </c>
      <c r="J48" s="17"/>
      <c r="K48" s="88"/>
      <c r="L48" s="135"/>
      <c r="M48" s="6"/>
      <c r="N48" s="6"/>
      <c r="O48" s="6"/>
      <c r="P48" s="6"/>
    </row>
    <row r="49" spans="1:16" s="4" customFormat="1" ht="21" customHeight="1">
      <c r="A49" s="18">
        <v>27</v>
      </c>
      <c r="B49" s="113" t="s">
        <v>257</v>
      </c>
      <c r="C49" s="113" t="s">
        <v>214</v>
      </c>
      <c r="D49" s="17">
        <v>23</v>
      </c>
      <c r="E49" s="17">
        <v>23</v>
      </c>
      <c r="F49" s="131">
        <f t="shared" si="0"/>
        <v>1</v>
      </c>
      <c r="G49" s="17">
        <v>23</v>
      </c>
      <c r="H49" s="131">
        <f t="shared" si="1"/>
        <v>1</v>
      </c>
      <c r="I49" s="131">
        <f t="shared" si="2"/>
        <v>1</v>
      </c>
      <c r="J49" s="17"/>
      <c r="K49" s="88"/>
      <c r="L49" s="135"/>
      <c r="M49" s="6"/>
      <c r="N49" s="6"/>
      <c r="O49" s="6"/>
      <c r="P49" s="6"/>
    </row>
    <row r="50" spans="1:16" s="8" customFormat="1" ht="21" customHeight="1">
      <c r="A50" s="18">
        <v>28</v>
      </c>
      <c r="B50" s="113" t="s">
        <v>258</v>
      </c>
      <c r="C50" s="113" t="s">
        <v>214</v>
      </c>
      <c r="D50" s="17">
        <v>26</v>
      </c>
      <c r="E50" s="17">
        <v>22</v>
      </c>
      <c r="F50" s="131">
        <f t="shared" si="0"/>
        <v>0.84615384615384615</v>
      </c>
      <c r="G50" s="17">
        <v>22</v>
      </c>
      <c r="H50" s="131">
        <f t="shared" si="1"/>
        <v>0.84615384615384615</v>
      </c>
      <c r="I50" s="131">
        <f t="shared" si="2"/>
        <v>1</v>
      </c>
      <c r="J50" s="17"/>
      <c r="K50" s="88"/>
      <c r="L50" s="135"/>
      <c r="M50" s="7"/>
      <c r="N50" s="7"/>
      <c r="O50" s="7"/>
      <c r="P50" s="7"/>
    </row>
    <row r="51" spans="1:16" s="4" customFormat="1" ht="21" customHeight="1">
      <c r="A51" s="18">
        <v>29</v>
      </c>
      <c r="B51" s="113" t="s">
        <v>259</v>
      </c>
      <c r="C51" s="113" t="s">
        <v>214</v>
      </c>
      <c r="D51" s="17">
        <v>26</v>
      </c>
      <c r="E51" s="17">
        <v>21</v>
      </c>
      <c r="F51" s="131">
        <f t="shared" si="0"/>
        <v>0.80769230769230771</v>
      </c>
      <c r="G51" s="17">
        <v>21</v>
      </c>
      <c r="H51" s="131">
        <f t="shared" si="1"/>
        <v>0.80769230769230771</v>
      </c>
      <c r="I51" s="131">
        <f t="shared" si="2"/>
        <v>1</v>
      </c>
      <c r="J51" s="17"/>
      <c r="K51" s="88"/>
      <c r="L51" s="135"/>
      <c r="M51" s="5"/>
      <c r="N51" s="5"/>
      <c r="O51" s="5"/>
      <c r="P51" s="5"/>
    </row>
    <row r="52" spans="1:16" s="4" customFormat="1" ht="21" customHeight="1">
      <c r="A52" s="18">
        <v>30</v>
      </c>
      <c r="B52" s="113" t="s">
        <v>260</v>
      </c>
      <c r="C52" s="113" t="s">
        <v>214</v>
      </c>
      <c r="D52" s="17">
        <v>21</v>
      </c>
      <c r="E52" s="17">
        <v>18</v>
      </c>
      <c r="F52" s="131">
        <f t="shared" si="0"/>
        <v>0.8571428571428571</v>
      </c>
      <c r="G52" s="17">
        <v>18</v>
      </c>
      <c r="H52" s="131">
        <f t="shared" si="1"/>
        <v>0.8571428571428571</v>
      </c>
      <c r="I52" s="131">
        <f t="shared" si="2"/>
        <v>1</v>
      </c>
      <c r="J52" s="17"/>
      <c r="K52" s="88"/>
      <c r="L52" s="135"/>
      <c r="M52" s="5"/>
      <c r="N52" s="5"/>
      <c r="O52" s="5"/>
      <c r="P52" s="5"/>
    </row>
    <row r="53" spans="1:16" s="4" customFormat="1" ht="21" customHeight="1">
      <c r="A53" s="18">
        <v>31</v>
      </c>
      <c r="B53" s="113" t="s">
        <v>261</v>
      </c>
      <c r="C53" s="113" t="s">
        <v>214</v>
      </c>
      <c r="D53" s="17">
        <v>24</v>
      </c>
      <c r="E53" s="17">
        <v>24</v>
      </c>
      <c r="F53" s="131">
        <f t="shared" si="0"/>
        <v>1</v>
      </c>
      <c r="G53" s="17">
        <v>24</v>
      </c>
      <c r="H53" s="131">
        <f t="shared" si="1"/>
        <v>1</v>
      </c>
      <c r="I53" s="131">
        <f t="shared" si="2"/>
        <v>1</v>
      </c>
      <c r="J53" s="17"/>
      <c r="K53" s="88"/>
      <c r="L53" s="135"/>
      <c r="M53" s="5"/>
      <c r="N53" s="5"/>
      <c r="O53" s="5"/>
      <c r="P53" s="5"/>
    </row>
    <row r="54" spans="1:16" s="4" customFormat="1" ht="21" customHeight="1">
      <c r="A54" s="18">
        <v>32</v>
      </c>
      <c r="B54" s="113" t="s">
        <v>262</v>
      </c>
      <c r="C54" s="113" t="s">
        <v>214</v>
      </c>
      <c r="D54" s="17">
        <v>25</v>
      </c>
      <c r="E54" s="17">
        <v>23</v>
      </c>
      <c r="F54" s="131">
        <f t="shared" si="0"/>
        <v>0.92</v>
      </c>
      <c r="G54" s="17">
        <v>23</v>
      </c>
      <c r="H54" s="131">
        <f t="shared" si="1"/>
        <v>0.92</v>
      </c>
      <c r="I54" s="131">
        <f t="shared" si="2"/>
        <v>1</v>
      </c>
      <c r="J54" s="17"/>
      <c r="K54" s="88"/>
      <c r="L54" s="135"/>
      <c r="M54" s="5"/>
      <c r="N54" s="5"/>
      <c r="O54" s="5"/>
      <c r="P54" s="5"/>
    </row>
    <row r="55" spans="1:16" s="4" customFormat="1" ht="21" customHeight="1">
      <c r="A55" s="18">
        <v>33</v>
      </c>
      <c r="B55" s="113" t="s">
        <v>265</v>
      </c>
      <c r="C55" s="113" t="s">
        <v>214</v>
      </c>
      <c r="D55" s="17">
        <v>25</v>
      </c>
      <c r="E55" s="17">
        <v>25</v>
      </c>
      <c r="F55" s="131">
        <f t="shared" si="0"/>
        <v>1</v>
      </c>
      <c r="G55" s="17">
        <v>24</v>
      </c>
      <c r="H55" s="131">
        <f t="shared" si="1"/>
        <v>0.96</v>
      </c>
      <c r="I55" s="131">
        <f t="shared" si="2"/>
        <v>0.96</v>
      </c>
      <c r="J55" s="17">
        <v>1</v>
      </c>
      <c r="K55" s="89">
        <f>J55/D55</f>
        <v>0.04</v>
      </c>
      <c r="L55" s="136">
        <f>J55/E55</f>
        <v>0.04</v>
      </c>
      <c r="M55" s="5"/>
      <c r="N55" s="5"/>
      <c r="O55" s="5"/>
      <c r="P55" s="5"/>
    </row>
    <row r="56" spans="1:16" ht="21" customHeight="1">
      <c r="A56" s="18">
        <v>34</v>
      </c>
      <c r="B56" s="113" t="s">
        <v>263</v>
      </c>
      <c r="C56" s="113" t="s">
        <v>214</v>
      </c>
      <c r="D56" s="17">
        <v>20</v>
      </c>
      <c r="E56" s="17">
        <v>20</v>
      </c>
      <c r="F56" s="131">
        <f t="shared" si="0"/>
        <v>1</v>
      </c>
      <c r="G56" s="17">
        <v>20</v>
      </c>
      <c r="H56" s="131">
        <f t="shared" si="1"/>
        <v>1</v>
      </c>
      <c r="I56" s="131">
        <f t="shared" si="2"/>
        <v>1</v>
      </c>
      <c r="J56" s="17"/>
      <c r="K56" s="88"/>
      <c r="L56" s="135"/>
      <c r="M56" s="10"/>
      <c r="N56" s="10"/>
      <c r="O56" s="2"/>
      <c r="P56" s="2"/>
    </row>
    <row r="57" spans="1:16" ht="21" customHeight="1">
      <c r="A57" s="18">
        <v>35</v>
      </c>
      <c r="B57" s="113" t="s">
        <v>264</v>
      </c>
      <c r="C57" s="113" t="s">
        <v>214</v>
      </c>
      <c r="D57" s="17">
        <v>23</v>
      </c>
      <c r="E57" s="17">
        <v>23</v>
      </c>
      <c r="F57" s="131">
        <f t="shared" si="0"/>
        <v>1</v>
      </c>
      <c r="G57" s="17">
        <v>23</v>
      </c>
      <c r="H57" s="131">
        <f t="shared" si="1"/>
        <v>1</v>
      </c>
      <c r="I57" s="131">
        <f t="shared" si="2"/>
        <v>1</v>
      </c>
      <c r="J57" s="17"/>
      <c r="K57" s="88"/>
      <c r="L57" s="135"/>
      <c r="M57" s="10"/>
      <c r="N57" s="10"/>
      <c r="O57" s="2"/>
      <c r="P57" s="2"/>
    </row>
    <row r="58" spans="1:16" ht="21" customHeight="1">
      <c r="A58" s="18">
        <v>36</v>
      </c>
      <c r="B58" s="113" t="s">
        <v>266</v>
      </c>
      <c r="C58" s="113" t="s">
        <v>214</v>
      </c>
      <c r="D58" s="17">
        <v>23</v>
      </c>
      <c r="E58" s="17">
        <v>21</v>
      </c>
      <c r="F58" s="131">
        <f t="shared" si="0"/>
        <v>0.91304347826086951</v>
      </c>
      <c r="G58" s="17">
        <v>21</v>
      </c>
      <c r="H58" s="131">
        <f t="shared" si="1"/>
        <v>0.91304347826086951</v>
      </c>
      <c r="I58" s="131">
        <f t="shared" si="2"/>
        <v>1</v>
      </c>
      <c r="J58" s="17"/>
      <c r="K58" s="88"/>
      <c r="L58" s="135"/>
      <c r="M58" s="10"/>
      <c r="N58" s="10"/>
      <c r="O58" s="2"/>
      <c r="P58" s="2"/>
    </row>
    <row r="59" spans="1:16" ht="21" customHeight="1">
      <c r="A59" s="18">
        <v>37</v>
      </c>
      <c r="B59" s="113" t="s">
        <v>267</v>
      </c>
      <c r="C59" s="113" t="s">
        <v>214</v>
      </c>
      <c r="D59" s="17">
        <v>22</v>
      </c>
      <c r="E59" s="17">
        <v>20</v>
      </c>
      <c r="F59" s="131">
        <f t="shared" si="0"/>
        <v>0.90909090909090906</v>
      </c>
      <c r="G59" s="17">
        <v>20</v>
      </c>
      <c r="H59" s="131">
        <f t="shared" si="1"/>
        <v>0.90909090909090906</v>
      </c>
      <c r="I59" s="131">
        <f t="shared" si="2"/>
        <v>1</v>
      </c>
      <c r="J59" s="17"/>
      <c r="K59" s="88"/>
      <c r="L59" s="135"/>
      <c r="M59" s="10"/>
      <c r="N59" s="10"/>
      <c r="O59" s="2"/>
      <c r="P59" s="2"/>
    </row>
    <row r="60" spans="1:16" ht="21" customHeight="1">
      <c r="A60" s="18">
        <v>38</v>
      </c>
      <c r="B60" s="113" t="s">
        <v>268</v>
      </c>
      <c r="C60" s="113" t="s">
        <v>214</v>
      </c>
      <c r="D60" s="17">
        <v>26</v>
      </c>
      <c r="E60" s="17">
        <v>24</v>
      </c>
      <c r="F60" s="131">
        <f t="shared" si="0"/>
        <v>0.92307692307692313</v>
      </c>
      <c r="G60" s="17">
        <v>23</v>
      </c>
      <c r="H60" s="131">
        <f t="shared" si="1"/>
        <v>0.88461538461538458</v>
      </c>
      <c r="I60" s="131">
        <f t="shared" si="2"/>
        <v>0.95833333333333337</v>
      </c>
      <c r="J60" s="17">
        <v>1</v>
      </c>
      <c r="K60" s="89">
        <f>J60/D60</f>
        <v>3.8461538461538464E-2</v>
      </c>
      <c r="L60" s="136">
        <f>J60/E60</f>
        <v>4.1666666666666664E-2</v>
      </c>
      <c r="M60" s="10"/>
      <c r="N60" s="10"/>
      <c r="O60" s="2"/>
      <c r="P60" s="2"/>
    </row>
    <row r="61" spans="1:16" ht="21" customHeight="1">
      <c r="A61" s="18">
        <v>39</v>
      </c>
      <c r="B61" s="113" t="s">
        <v>269</v>
      </c>
      <c r="C61" s="113" t="s">
        <v>214</v>
      </c>
      <c r="D61" s="17">
        <v>23</v>
      </c>
      <c r="E61" s="17">
        <v>21</v>
      </c>
      <c r="F61" s="131">
        <f t="shared" si="0"/>
        <v>0.91304347826086951</v>
      </c>
      <c r="G61" s="17">
        <v>21</v>
      </c>
      <c r="H61" s="131">
        <f t="shared" si="1"/>
        <v>0.91304347826086951</v>
      </c>
      <c r="I61" s="131">
        <f t="shared" si="2"/>
        <v>1</v>
      </c>
      <c r="J61" s="17"/>
      <c r="K61" s="88"/>
      <c r="L61" s="135"/>
      <c r="M61" s="10"/>
      <c r="N61" s="10"/>
      <c r="O61" s="2"/>
      <c r="P61" s="2"/>
    </row>
    <row r="62" spans="1:16" ht="21" customHeight="1">
      <c r="A62" s="18">
        <v>40</v>
      </c>
      <c r="B62" s="113" t="s">
        <v>270</v>
      </c>
      <c r="C62" s="113" t="s">
        <v>214</v>
      </c>
      <c r="D62" s="17">
        <v>22</v>
      </c>
      <c r="E62" s="17">
        <v>22</v>
      </c>
      <c r="F62" s="131">
        <f t="shared" si="0"/>
        <v>1</v>
      </c>
      <c r="G62" s="17">
        <v>22</v>
      </c>
      <c r="H62" s="131">
        <f t="shared" si="1"/>
        <v>1</v>
      </c>
      <c r="I62" s="131">
        <f t="shared" si="2"/>
        <v>1</v>
      </c>
      <c r="J62" s="17"/>
      <c r="K62" s="88"/>
      <c r="L62" s="135"/>
      <c r="M62" s="10"/>
      <c r="N62" s="10"/>
      <c r="O62" s="2"/>
      <c r="P62" s="2"/>
    </row>
    <row r="63" spans="1:16" ht="21" customHeight="1">
      <c r="A63" s="18">
        <v>41</v>
      </c>
      <c r="B63" s="113" t="s">
        <v>271</v>
      </c>
      <c r="C63" s="113" t="s">
        <v>214</v>
      </c>
      <c r="D63" s="17">
        <v>23</v>
      </c>
      <c r="E63" s="17">
        <v>21</v>
      </c>
      <c r="F63" s="131">
        <f t="shared" si="0"/>
        <v>0.91304347826086951</v>
      </c>
      <c r="G63" s="17">
        <v>17</v>
      </c>
      <c r="H63" s="131">
        <f t="shared" si="1"/>
        <v>0.73913043478260865</v>
      </c>
      <c r="I63" s="131">
        <f t="shared" si="2"/>
        <v>0.80952380952380953</v>
      </c>
      <c r="J63" s="17">
        <v>4</v>
      </c>
      <c r="K63" s="89">
        <f>J63/D63</f>
        <v>0.17391304347826086</v>
      </c>
      <c r="L63" s="136">
        <f>J63/E63</f>
        <v>0.19047619047619047</v>
      </c>
      <c r="M63" s="10"/>
      <c r="N63" s="10"/>
      <c r="O63" s="2"/>
      <c r="P63" s="2"/>
    </row>
    <row r="64" spans="1:16" ht="21" customHeight="1">
      <c r="A64" s="18">
        <v>42</v>
      </c>
      <c r="B64" s="113" t="s">
        <v>272</v>
      </c>
      <c r="C64" s="113" t="s">
        <v>214</v>
      </c>
      <c r="D64" s="17">
        <v>25</v>
      </c>
      <c r="E64" s="17">
        <v>25</v>
      </c>
      <c r="F64" s="131">
        <f t="shared" si="0"/>
        <v>1</v>
      </c>
      <c r="G64" s="17">
        <v>25</v>
      </c>
      <c r="H64" s="131">
        <f t="shared" si="1"/>
        <v>1</v>
      </c>
      <c r="I64" s="131">
        <f t="shared" si="2"/>
        <v>1</v>
      </c>
      <c r="J64" s="17"/>
      <c r="K64" s="88"/>
      <c r="L64" s="135"/>
      <c r="M64" s="10"/>
      <c r="N64" s="10"/>
      <c r="O64" s="2"/>
      <c r="P64" s="2"/>
    </row>
    <row r="65" spans="1:16" ht="21" customHeight="1">
      <c r="A65" s="18">
        <v>43</v>
      </c>
      <c r="B65" s="113" t="s">
        <v>273</v>
      </c>
      <c r="C65" s="113" t="s">
        <v>214</v>
      </c>
      <c r="D65" s="17">
        <v>22</v>
      </c>
      <c r="E65" s="17">
        <v>22</v>
      </c>
      <c r="F65" s="131">
        <f t="shared" si="0"/>
        <v>1</v>
      </c>
      <c r="G65" s="17">
        <v>22</v>
      </c>
      <c r="H65" s="131">
        <f t="shared" si="1"/>
        <v>1</v>
      </c>
      <c r="I65" s="131">
        <f t="shared" si="2"/>
        <v>1</v>
      </c>
      <c r="J65" s="17"/>
      <c r="K65" s="88"/>
      <c r="L65" s="135"/>
      <c r="M65" s="10"/>
      <c r="N65" s="10"/>
      <c r="O65" s="2"/>
      <c r="P65" s="2"/>
    </row>
    <row r="66" spans="1:16" ht="21" customHeight="1">
      <c r="A66" s="18">
        <v>44</v>
      </c>
      <c r="B66" s="113" t="s">
        <v>274</v>
      </c>
      <c r="C66" s="113" t="s">
        <v>214</v>
      </c>
      <c r="D66" s="16">
        <v>27</v>
      </c>
      <c r="E66" s="16">
        <v>25</v>
      </c>
      <c r="F66" s="131">
        <f t="shared" si="0"/>
        <v>0.92592592592592593</v>
      </c>
      <c r="G66" s="17">
        <v>25</v>
      </c>
      <c r="H66" s="131">
        <f t="shared" si="1"/>
        <v>0.92592592592592593</v>
      </c>
      <c r="I66" s="131">
        <f t="shared" si="2"/>
        <v>1</v>
      </c>
      <c r="J66" s="17"/>
      <c r="K66" s="88"/>
      <c r="L66" s="135"/>
      <c r="M66" s="10"/>
      <c r="N66" s="10"/>
      <c r="O66" s="2"/>
      <c r="P66" s="2"/>
    </row>
    <row r="67" spans="1:16" ht="21" customHeight="1">
      <c r="A67" s="18">
        <v>45</v>
      </c>
      <c r="B67" s="113" t="s">
        <v>275</v>
      </c>
      <c r="C67" s="113" t="s">
        <v>215</v>
      </c>
      <c r="D67" s="17">
        <v>22</v>
      </c>
      <c r="E67" s="17">
        <v>22</v>
      </c>
      <c r="F67" s="131">
        <f t="shared" si="0"/>
        <v>1</v>
      </c>
      <c r="G67" s="17">
        <v>22</v>
      </c>
      <c r="H67" s="131">
        <f t="shared" si="1"/>
        <v>1</v>
      </c>
      <c r="I67" s="131">
        <f t="shared" si="2"/>
        <v>1</v>
      </c>
      <c r="J67" s="17"/>
      <c r="K67" s="88"/>
      <c r="L67" s="135"/>
      <c r="M67" s="10"/>
      <c r="N67" s="10"/>
      <c r="O67" s="2"/>
      <c r="P67" s="2"/>
    </row>
    <row r="68" spans="1:16" ht="21" customHeight="1">
      <c r="A68" s="18">
        <v>46</v>
      </c>
      <c r="B68" s="113" t="s">
        <v>276</v>
      </c>
      <c r="C68" s="113" t="s">
        <v>215</v>
      </c>
      <c r="D68" s="17">
        <v>21</v>
      </c>
      <c r="E68" s="16">
        <v>18</v>
      </c>
      <c r="F68" s="131">
        <f t="shared" si="0"/>
        <v>0.8571428571428571</v>
      </c>
      <c r="G68" s="16">
        <v>18</v>
      </c>
      <c r="H68" s="131">
        <f t="shared" si="1"/>
        <v>0.8571428571428571</v>
      </c>
      <c r="I68" s="131">
        <f t="shared" si="2"/>
        <v>1</v>
      </c>
      <c r="J68" s="16"/>
      <c r="K68" s="88"/>
      <c r="L68" s="135"/>
      <c r="M68" s="10"/>
      <c r="N68" s="10"/>
      <c r="O68" s="2"/>
      <c r="P68" s="2"/>
    </row>
    <row r="69" spans="1:16" ht="21" customHeight="1">
      <c r="A69" s="18">
        <v>47</v>
      </c>
      <c r="B69" s="113" t="s">
        <v>277</v>
      </c>
      <c r="C69" s="113" t="s">
        <v>215</v>
      </c>
      <c r="D69" s="17">
        <v>22</v>
      </c>
      <c r="E69" s="16">
        <v>22</v>
      </c>
      <c r="F69" s="131">
        <f t="shared" si="0"/>
        <v>1</v>
      </c>
      <c r="G69" s="16">
        <v>21</v>
      </c>
      <c r="H69" s="131">
        <f t="shared" si="1"/>
        <v>0.95454545454545459</v>
      </c>
      <c r="I69" s="131">
        <f t="shared" si="2"/>
        <v>0.95454545454545459</v>
      </c>
      <c r="J69" s="16">
        <v>1</v>
      </c>
      <c r="K69" s="89">
        <f>J69/D69</f>
        <v>4.5454545454545456E-2</v>
      </c>
      <c r="L69" s="136">
        <f>J69/E69</f>
        <v>4.5454545454545456E-2</v>
      </c>
      <c r="M69" s="10"/>
      <c r="N69" s="10"/>
      <c r="O69" s="2"/>
      <c r="P69" s="2"/>
    </row>
    <row r="70" spans="1:16" ht="21" customHeight="1">
      <c r="A70" s="18">
        <v>48</v>
      </c>
      <c r="B70" s="113" t="s">
        <v>278</v>
      </c>
      <c r="C70" s="113" t="s">
        <v>215</v>
      </c>
      <c r="D70" s="17">
        <v>24</v>
      </c>
      <c r="E70" s="17">
        <v>24</v>
      </c>
      <c r="F70" s="131">
        <f t="shared" si="0"/>
        <v>1</v>
      </c>
      <c r="G70" s="17">
        <v>24</v>
      </c>
      <c r="H70" s="131">
        <f t="shared" si="1"/>
        <v>1</v>
      </c>
      <c r="I70" s="131">
        <f t="shared" si="2"/>
        <v>1</v>
      </c>
      <c r="J70" s="17"/>
      <c r="K70" s="88"/>
      <c r="L70" s="135"/>
      <c r="M70" s="10"/>
      <c r="N70" s="10"/>
      <c r="O70" s="2"/>
      <c r="P70" s="2"/>
    </row>
    <row r="71" spans="1:16" ht="21" customHeight="1">
      <c r="A71" s="18">
        <v>49</v>
      </c>
      <c r="B71" s="113" t="s">
        <v>279</v>
      </c>
      <c r="C71" s="113" t="s">
        <v>215</v>
      </c>
      <c r="D71" s="17">
        <v>22</v>
      </c>
      <c r="E71" s="17">
        <v>22</v>
      </c>
      <c r="F71" s="131">
        <f t="shared" si="0"/>
        <v>1</v>
      </c>
      <c r="G71" s="17">
        <v>22</v>
      </c>
      <c r="H71" s="131">
        <f t="shared" si="1"/>
        <v>1</v>
      </c>
      <c r="I71" s="131">
        <f t="shared" si="2"/>
        <v>1</v>
      </c>
      <c r="J71" s="17"/>
      <c r="K71" s="88"/>
      <c r="L71" s="135"/>
      <c r="M71" s="10"/>
      <c r="N71" s="10"/>
      <c r="O71" s="2"/>
      <c r="P71" s="2"/>
    </row>
    <row r="72" spans="1:16" ht="21" customHeight="1">
      <c r="A72" s="18">
        <v>50</v>
      </c>
      <c r="B72" s="113" t="s">
        <v>280</v>
      </c>
      <c r="C72" s="113" t="s">
        <v>215</v>
      </c>
      <c r="D72" s="17">
        <v>23</v>
      </c>
      <c r="E72" s="17">
        <v>23</v>
      </c>
      <c r="F72" s="131">
        <f t="shared" si="0"/>
        <v>1</v>
      </c>
      <c r="G72" s="17">
        <v>23</v>
      </c>
      <c r="H72" s="131">
        <f t="shared" si="1"/>
        <v>1</v>
      </c>
      <c r="I72" s="131">
        <f t="shared" si="2"/>
        <v>1</v>
      </c>
      <c r="J72" s="17"/>
      <c r="K72" s="88"/>
      <c r="L72" s="135"/>
      <c r="M72" s="10"/>
      <c r="N72" s="10"/>
      <c r="O72" s="2"/>
      <c r="P72" s="2"/>
    </row>
    <row r="73" spans="1:16" ht="21" customHeight="1">
      <c r="A73" s="18">
        <v>51</v>
      </c>
      <c r="B73" s="113" t="s">
        <v>281</v>
      </c>
      <c r="C73" s="113" t="s">
        <v>215</v>
      </c>
      <c r="D73" s="17">
        <v>26</v>
      </c>
      <c r="E73" s="17">
        <v>26</v>
      </c>
      <c r="F73" s="131">
        <f t="shared" si="0"/>
        <v>1</v>
      </c>
      <c r="G73" s="17">
        <v>26</v>
      </c>
      <c r="H73" s="131">
        <f t="shared" si="1"/>
        <v>1</v>
      </c>
      <c r="I73" s="131">
        <f t="shared" si="2"/>
        <v>1</v>
      </c>
      <c r="J73" s="17"/>
      <c r="K73" s="88"/>
      <c r="L73" s="135"/>
      <c r="M73" s="10"/>
      <c r="N73" s="10"/>
      <c r="O73" s="2"/>
      <c r="P73" s="2"/>
    </row>
    <row r="74" spans="1:16" ht="21" customHeight="1">
      <c r="A74" s="18">
        <v>52</v>
      </c>
      <c r="B74" s="113" t="s">
        <v>282</v>
      </c>
      <c r="C74" s="113" t="s">
        <v>215</v>
      </c>
      <c r="D74" s="17">
        <v>23</v>
      </c>
      <c r="E74" s="17">
        <v>21</v>
      </c>
      <c r="F74" s="131">
        <f t="shared" ref="F74:F137" si="3">E74/D74</f>
        <v>0.91304347826086951</v>
      </c>
      <c r="G74" s="17">
        <v>21</v>
      </c>
      <c r="H74" s="131">
        <f t="shared" ref="H74:H137" si="4">G74/D74</f>
        <v>0.91304347826086951</v>
      </c>
      <c r="I74" s="131">
        <f t="shared" ref="I74:I137" si="5">G74/E74</f>
        <v>1</v>
      </c>
      <c r="J74" s="17"/>
      <c r="K74" s="88"/>
      <c r="L74" s="135"/>
      <c r="M74" s="10"/>
      <c r="N74" s="10"/>
      <c r="O74" s="2"/>
      <c r="P74" s="2"/>
    </row>
    <row r="75" spans="1:16" ht="21" customHeight="1">
      <c r="A75" s="18">
        <v>53</v>
      </c>
      <c r="B75" s="113" t="s">
        <v>283</v>
      </c>
      <c r="C75" s="113" t="s">
        <v>215</v>
      </c>
      <c r="D75" s="17">
        <v>27</v>
      </c>
      <c r="E75" s="16">
        <v>27</v>
      </c>
      <c r="F75" s="131">
        <f t="shared" si="3"/>
        <v>1</v>
      </c>
      <c r="G75" s="17">
        <v>27</v>
      </c>
      <c r="H75" s="131">
        <f t="shared" si="4"/>
        <v>1</v>
      </c>
      <c r="I75" s="131">
        <f t="shared" si="5"/>
        <v>1</v>
      </c>
      <c r="J75" s="17"/>
      <c r="K75" s="88"/>
      <c r="L75" s="135"/>
      <c r="M75" s="10"/>
      <c r="N75" s="10"/>
      <c r="O75" s="2"/>
      <c r="P75" s="2"/>
    </row>
    <row r="76" spans="1:16" ht="21" customHeight="1">
      <c r="A76" s="18">
        <v>54</v>
      </c>
      <c r="B76" s="113" t="s">
        <v>284</v>
      </c>
      <c r="C76" s="113" t="s">
        <v>215</v>
      </c>
      <c r="D76" s="17">
        <v>26</v>
      </c>
      <c r="E76" s="16">
        <v>23</v>
      </c>
      <c r="F76" s="131">
        <f t="shared" si="3"/>
        <v>0.88461538461538458</v>
      </c>
      <c r="G76" s="17">
        <v>23</v>
      </c>
      <c r="H76" s="131">
        <f t="shared" si="4"/>
        <v>0.88461538461538458</v>
      </c>
      <c r="I76" s="131">
        <f t="shared" si="5"/>
        <v>1</v>
      </c>
      <c r="J76" s="17"/>
      <c r="K76" s="88"/>
      <c r="L76" s="135"/>
      <c r="M76" s="10"/>
      <c r="N76" s="10"/>
      <c r="O76" s="2"/>
      <c r="P76" s="2"/>
    </row>
    <row r="77" spans="1:16" ht="21" customHeight="1">
      <c r="A77" s="18">
        <v>55</v>
      </c>
      <c r="B77" s="113" t="s">
        <v>285</v>
      </c>
      <c r="C77" s="113" t="s">
        <v>215</v>
      </c>
      <c r="D77" s="17">
        <v>27</v>
      </c>
      <c r="E77" s="17">
        <v>24</v>
      </c>
      <c r="F77" s="131">
        <f t="shared" si="3"/>
        <v>0.88888888888888884</v>
      </c>
      <c r="G77" s="17">
        <v>24</v>
      </c>
      <c r="H77" s="131">
        <f t="shared" si="4"/>
        <v>0.88888888888888884</v>
      </c>
      <c r="I77" s="131">
        <f t="shared" si="5"/>
        <v>1</v>
      </c>
      <c r="J77" s="17"/>
      <c r="K77" s="88"/>
      <c r="L77" s="135"/>
      <c r="M77" s="10"/>
      <c r="N77" s="10"/>
      <c r="O77" s="2"/>
      <c r="P77" s="2"/>
    </row>
    <row r="78" spans="1:16" ht="21" customHeight="1">
      <c r="A78" s="18">
        <v>56</v>
      </c>
      <c r="B78" s="113" t="s">
        <v>286</v>
      </c>
      <c r="C78" s="113" t="s">
        <v>216</v>
      </c>
      <c r="D78" s="17">
        <v>23</v>
      </c>
      <c r="E78" s="17">
        <v>22</v>
      </c>
      <c r="F78" s="131">
        <f t="shared" si="3"/>
        <v>0.95652173913043481</v>
      </c>
      <c r="G78" s="17">
        <v>22</v>
      </c>
      <c r="H78" s="131">
        <f t="shared" si="4"/>
        <v>0.95652173913043481</v>
      </c>
      <c r="I78" s="131">
        <f t="shared" si="5"/>
        <v>1</v>
      </c>
      <c r="J78" s="17"/>
      <c r="K78" s="88"/>
      <c r="L78" s="135"/>
      <c r="M78" s="10"/>
      <c r="N78" s="10"/>
      <c r="O78" s="2"/>
      <c r="P78" s="2"/>
    </row>
    <row r="79" spans="1:16" ht="21" customHeight="1">
      <c r="A79" s="18">
        <v>57</v>
      </c>
      <c r="B79" s="113" t="s">
        <v>287</v>
      </c>
      <c r="C79" s="113" t="s">
        <v>216</v>
      </c>
      <c r="D79" s="16">
        <v>24</v>
      </c>
      <c r="E79" s="16">
        <v>24</v>
      </c>
      <c r="F79" s="131">
        <f t="shared" si="3"/>
        <v>1</v>
      </c>
      <c r="G79" s="16">
        <v>24</v>
      </c>
      <c r="H79" s="131">
        <f t="shared" si="4"/>
        <v>1</v>
      </c>
      <c r="I79" s="131">
        <f t="shared" si="5"/>
        <v>1</v>
      </c>
      <c r="J79" s="16"/>
      <c r="K79" s="88"/>
      <c r="L79" s="135"/>
      <c r="M79" s="10"/>
      <c r="N79" s="10"/>
      <c r="O79" s="2"/>
      <c r="P79" s="2"/>
    </row>
    <row r="80" spans="1:16" ht="21" customHeight="1">
      <c r="A80" s="18">
        <v>58</v>
      </c>
      <c r="B80" s="113" t="s">
        <v>401</v>
      </c>
      <c r="C80" s="113" t="s">
        <v>216</v>
      </c>
      <c r="D80" s="17">
        <v>20</v>
      </c>
      <c r="E80" s="17">
        <v>18</v>
      </c>
      <c r="F80" s="131">
        <f t="shared" si="3"/>
        <v>0.9</v>
      </c>
      <c r="G80" s="17">
        <v>18</v>
      </c>
      <c r="H80" s="131">
        <f t="shared" si="4"/>
        <v>0.9</v>
      </c>
      <c r="I80" s="131">
        <f t="shared" si="5"/>
        <v>1</v>
      </c>
      <c r="J80" s="17"/>
      <c r="K80" s="88"/>
      <c r="L80" s="135"/>
      <c r="M80" s="10"/>
      <c r="N80" s="10"/>
      <c r="O80" s="2"/>
      <c r="P80" s="2"/>
    </row>
    <row r="81" spans="1:16" ht="21" customHeight="1">
      <c r="A81" s="18">
        <v>59</v>
      </c>
      <c r="B81" s="113" t="s">
        <v>402</v>
      </c>
      <c r="C81" s="113" t="s">
        <v>216</v>
      </c>
      <c r="D81" s="17">
        <v>19</v>
      </c>
      <c r="E81" s="17">
        <v>19</v>
      </c>
      <c r="F81" s="131">
        <f t="shared" si="3"/>
        <v>1</v>
      </c>
      <c r="G81" s="17">
        <v>19</v>
      </c>
      <c r="H81" s="131">
        <f t="shared" si="4"/>
        <v>1</v>
      </c>
      <c r="I81" s="131">
        <f t="shared" si="5"/>
        <v>1</v>
      </c>
      <c r="J81" s="17"/>
      <c r="K81" s="88"/>
      <c r="L81" s="135"/>
      <c r="M81" s="10"/>
      <c r="N81" s="10"/>
      <c r="O81" s="2"/>
      <c r="P81" s="2"/>
    </row>
    <row r="82" spans="1:16" ht="21" customHeight="1">
      <c r="A82" s="18">
        <v>60</v>
      </c>
      <c r="B82" s="113" t="s">
        <v>288</v>
      </c>
      <c r="C82" s="113" t="s">
        <v>216</v>
      </c>
      <c r="D82" s="16">
        <v>25</v>
      </c>
      <c r="E82" s="16">
        <v>22</v>
      </c>
      <c r="F82" s="131">
        <f t="shared" si="3"/>
        <v>0.88</v>
      </c>
      <c r="G82" s="16">
        <v>22</v>
      </c>
      <c r="H82" s="131">
        <f t="shared" si="4"/>
        <v>0.88</v>
      </c>
      <c r="I82" s="131">
        <f t="shared" si="5"/>
        <v>1</v>
      </c>
      <c r="J82" s="17"/>
      <c r="K82" s="88"/>
      <c r="L82" s="135"/>
      <c r="M82" s="10"/>
      <c r="N82" s="10"/>
      <c r="O82" s="2"/>
      <c r="P82" s="2"/>
    </row>
    <row r="83" spans="1:16" ht="21" customHeight="1">
      <c r="A83" s="18">
        <v>61</v>
      </c>
      <c r="B83" s="113" t="s">
        <v>289</v>
      </c>
      <c r="C83" s="113" t="s">
        <v>216</v>
      </c>
      <c r="D83" s="17">
        <v>18</v>
      </c>
      <c r="E83" s="17">
        <v>17</v>
      </c>
      <c r="F83" s="131">
        <f t="shared" si="3"/>
        <v>0.94444444444444442</v>
      </c>
      <c r="G83" s="17">
        <v>17</v>
      </c>
      <c r="H83" s="131">
        <f t="shared" si="4"/>
        <v>0.94444444444444442</v>
      </c>
      <c r="I83" s="131">
        <f t="shared" si="5"/>
        <v>1</v>
      </c>
      <c r="J83" s="17"/>
      <c r="K83" s="88"/>
      <c r="L83" s="135"/>
      <c r="M83" s="10"/>
      <c r="N83" s="10"/>
      <c r="O83" s="2"/>
      <c r="P83" s="2"/>
    </row>
    <row r="84" spans="1:16" ht="21" customHeight="1">
      <c r="A84" s="18">
        <v>62</v>
      </c>
      <c r="B84" s="113" t="s">
        <v>403</v>
      </c>
      <c r="C84" s="113" t="s">
        <v>216</v>
      </c>
      <c r="D84" s="17">
        <v>20</v>
      </c>
      <c r="E84" s="17">
        <v>20</v>
      </c>
      <c r="F84" s="131">
        <f t="shared" si="3"/>
        <v>1</v>
      </c>
      <c r="G84" s="17">
        <v>20</v>
      </c>
      <c r="H84" s="131">
        <f t="shared" si="4"/>
        <v>1</v>
      </c>
      <c r="I84" s="131">
        <f t="shared" si="5"/>
        <v>1</v>
      </c>
      <c r="J84" s="17"/>
      <c r="K84" s="88"/>
      <c r="L84" s="135"/>
      <c r="M84" s="10"/>
      <c r="N84" s="10"/>
      <c r="O84" s="2"/>
      <c r="P84" s="2"/>
    </row>
    <row r="85" spans="1:16" ht="21" customHeight="1">
      <c r="A85" s="18">
        <v>63</v>
      </c>
      <c r="B85" s="113" t="s">
        <v>394</v>
      </c>
      <c r="C85" s="113" t="s">
        <v>216</v>
      </c>
      <c r="D85" s="16">
        <v>19</v>
      </c>
      <c r="E85" s="16">
        <v>18</v>
      </c>
      <c r="F85" s="131">
        <f t="shared" si="3"/>
        <v>0.94736842105263153</v>
      </c>
      <c r="G85" s="16">
        <v>18</v>
      </c>
      <c r="H85" s="131">
        <f t="shared" si="4"/>
        <v>0.94736842105263153</v>
      </c>
      <c r="I85" s="131">
        <f t="shared" si="5"/>
        <v>1</v>
      </c>
      <c r="J85" s="16"/>
      <c r="K85" s="88"/>
      <c r="L85" s="135"/>
      <c r="M85" s="10"/>
      <c r="N85" s="10"/>
      <c r="O85" s="2"/>
      <c r="P85" s="2"/>
    </row>
    <row r="86" spans="1:16" ht="21" customHeight="1">
      <c r="A86" s="18">
        <v>64</v>
      </c>
      <c r="B86" s="113" t="s">
        <v>404</v>
      </c>
      <c r="C86" s="113" t="s">
        <v>216</v>
      </c>
      <c r="D86" s="17">
        <v>20</v>
      </c>
      <c r="E86" s="17">
        <v>18</v>
      </c>
      <c r="F86" s="131">
        <f t="shared" si="3"/>
        <v>0.9</v>
      </c>
      <c r="G86" s="17">
        <v>18</v>
      </c>
      <c r="H86" s="131">
        <f t="shared" si="4"/>
        <v>0.9</v>
      </c>
      <c r="I86" s="131">
        <f t="shared" si="5"/>
        <v>1</v>
      </c>
      <c r="J86" s="17"/>
      <c r="K86" s="88"/>
      <c r="L86" s="135"/>
      <c r="M86" s="10"/>
      <c r="N86" s="10"/>
      <c r="O86" s="2"/>
      <c r="P86" s="2"/>
    </row>
    <row r="87" spans="1:16" ht="21" customHeight="1">
      <c r="A87" s="18">
        <v>65</v>
      </c>
      <c r="B87" s="113" t="s">
        <v>405</v>
      </c>
      <c r="C87" s="113" t="s">
        <v>216</v>
      </c>
      <c r="D87" s="17">
        <v>19</v>
      </c>
      <c r="E87" s="17">
        <v>19</v>
      </c>
      <c r="F87" s="131">
        <f t="shared" si="3"/>
        <v>1</v>
      </c>
      <c r="G87" s="17">
        <v>19</v>
      </c>
      <c r="H87" s="131">
        <f t="shared" si="4"/>
        <v>1</v>
      </c>
      <c r="I87" s="131">
        <f t="shared" si="5"/>
        <v>1</v>
      </c>
      <c r="J87" s="17"/>
      <c r="K87" s="88"/>
      <c r="L87" s="135"/>
      <c r="M87" s="10"/>
      <c r="N87" s="10"/>
      <c r="O87" s="2"/>
      <c r="P87" s="2"/>
    </row>
    <row r="88" spans="1:16" ht="21" customHeight="1">
      <c r="A88" s="18">
        <v>66</v>
      </c>
      <c r="B88" s="113" t="s">
        <v>406</v>
      </c>
      <c r="C88" s="113" t="s">
        <v>216</v>
      </c>
      <c r="D88" s="17">
        <v>21</v>
      </c>
      <c r="E88" s="17">
        <v>19</v>
      </c>
      <c r="F88" s="131">
        <f t="shared" si="3"/>
        <v>0.90476190476190477</v>
      </c>
      <c r="G88" s="17">
        <v>19</v>
      </c>
      <c r="H88" s="131">
        <f t="shared" si="4"/>
        <v>0.90476190476190477</v>
      </c>
      <c r="I88" s="131">
        <f t="shared" si="5"/>
        <v>1</v>
      </c>
      <c r="J88" s="17"/>
      <c r="K88" s="88"/>
      <c r="L88" s="135"/>
      <c r="M88" s="10"/>
      <c r="N88" s="10"/>
      <c r="O88" s="2"/>
      <c r="P88" s="2"/>
    </row>
    <row r="89" spans="1:16" ht="21" customHeight="1">
      <c r="A89" s="18">
        <v>67</v>
      </c>
      <c r="B89" s="113" t="s">
        <v>290</v>
      </c>
      <c r="C89" s="113" t="s">
        <v>216</v>
      </c>
      <c r="D89" s="17">
        <v>22</v>
      </c>
      <c r="E89" s="17">
        <v>19</v>
      </c>
      <c r="F89" s="131">
        <f t="shared" si="3"/>
        <v>0.86363636363636365</v>
      </c>
      <c r="G89" s="17">
        <v>19</v>
      </c>
      <c r="H89" s="131">
        <f t="shared" si="4"/>
        <v>0.86363636363636365</v>
      </c>
      <c r="I89" s="131">
        <f t="shared" si="5"/>
        <v>1</v>
      </c>
      <c r="J89" s="17"/>
      <c r="K89" s="88"/>
      <c r="L89" s="135"/>
      <c r="M89" s="10"/>
      <c r="N89" s="10"/>
      <c r="O89" s="2"/>
      <c r="P89" s="2"/>
    </row>
    <row r="90" spans="1:16" ht="21" customHeight="1">
      <c r="A90" s="18">
        <v>68</v>
      </c>
      <c r="B90" s="113" t="s">
        <v>291</v>
      </c>
      <c r="C90" s="113" t="s">
        <v>216</v>
      </c>
      <c r="D90" s="17">
        <v>24</v>
      </c>
      <c r="E90" s="17">
        <v>22</v>
      </c>
      <c r="F90" s="131">
        <f t="shared" si="3"/>
        <v>0.91666666666666663</v>
      </c>
      <c r="G90" s="17">
        <v>22</v>
      </c>
      <c r="H90" s="131">
        <f t="shared" si="4"/>
        <v>0.91666666666666663</v>
      </c>
      <c r="I90" s="131">
        <f t="shared" si="5"/>
        <v>1</v>
      </c>
      <c r="J90" s="17"/>
      <c r="K90" s="88"/>
      <c r="L90" s="135"/>
      <c r="M90" s="10"/>
      <c r="N90" s="10"/>
      <c r="O90" s="2"/>
      <c r="P90" s="2"/>
    </row>
    <row r="91" spans="1:16" ht="21" customHeight="1">
      <c r="A91" s="18">
        <v>69</v>
      </c>
      <c r="B91" s="113" t="s">
        <v>407</v>
      </c>
      <c r="C91" s="113" t="s">
        <v>216</v>
      </c>
      <c r="D91" s="17">
        <v>22</v>
      </c>
      <c r="E91" s="17">
        <v>21</v>
      </c>
      <c r="F91" s="131">
        <f t="shared" si="3"/>
        <v>0.95454545454545459</v>
      </c>
      <c r="G91" s="17">
        <v>21</v>
      </c>
      <c r="H91" s="131">
        <f t="shared" si="4"/>
        <v>0.95454545454545459</v>
      </c>
      <c r="I91" s="131">
        <f t="shared" si="5"/>
        <v>1</v>
      </c>
      <c r="J91" s="17"/>
      <c r="K91" s="88"/>
      <c r="L91" s="135"/>
      <c r="M91" s="10"/>
      <c r="N91" s="10"/>
      <c r="O91" s="2"/>
      <c r="P91" s="2"/>
    </row>
    <row r="92" spans="1:16" ht="21" customHeight="1">
      <c r="A92" s="18">
        <v>70</v>
      </c>
      <c r="B92" s="113" t="s">
        <v>292</v>
      </c>
      <c r="C92" s="113" t="s">
        <v>216</v>
      </c>
      <c r="D92" s="17">
        <v>24</v>
      </c>
      <c r="E92" s="17">
        <v>24</v>
      </c>
      <c r="F92" s="131">
        <f t="shared" si="3"/>
        <v>1</v>
      </c>
      <c r="G92" s="17">
        <v>24</v>
      </c>
      <c r="H92" s="131">
        <f t="shared" si="4"/>
        <v>1</v>
      </c>
      <c r="I92" s="131">
        <f t="shared" si="5"/>
        <v>1</v>
      </c>
      <c r="J92" s="17"/>
      <c r="K92" s="88"/>
      <c r="L92" s="135"/>
      <c r="M92" s="10"/>
      <c r="N92" s="10"/>
      <c r="O92" s="2"/>
      <c r="P92" s="2"/>
    </row>
    <row r="93" spans="1:16" ht="21" customHeight="1">
      <c r="A93" s="18">
        <v>71</v>
      </c>
      <c r="B93" s="113" t="s">
        <v>293</v>
      </c>
      <c r="C93" s="113" t="s">
        <v>217</v>
      </c>
      <c r="D93" s="17">
        <v>45</v>
      </c>
      <c r="E93" s="17">
        <v>37</v>
      </c>
      <c r="F93" s="131">
        <f t="shared" si="3"/>
        <v>0.82222222222222219</v>
      </c>
      <c r="G93" s="17">
        <v>37</v>
      </c>
      <c r="H93" s="131">
        <f t="shared" si="4"/>
        <v>0.82222222222222219</v>
      </c>
      <c r="I93" s="131">
        <f t="shared" si="5"/>
        <v>1</v>
      </c>
      <c r="J93" s="17"/>
      <c r="K93" s="88"/>
      <c r="L93" s="135"/>
      <c r="M93" s="10"/>
      <c r="N93" s="10"/>
      <c r="O93" s="2"/>
      <c r="P93" s="2"/>
    </row>
    <row r="94" spans="1:16" ht="21" customHeight="1">
      <c r="A94" s="18">
        <v>72</v>
      </c>
      <c r="B94" s="113" t="s">
        <v>294</v>
      </c>
      <c r="C94" s="113" t="s">
        <v>217</v>
      </c>
      <c r="D94" s="17">
        <v>26</v>
      </c>
      <c r="E94" s="17">
        <v>23</v>
      </c>
      <c r="F94" s="131">
        <f t="shared" si="3"/>
        <v>0.88461538461538458</v>
      </c>
      <c r="G94" s="17">
        <v>23</v>
      </c>
      <c r="H94" s="131">
        <f t="shared" si="4"/>
        <v>0.88461538461538458</v>
      </c>
      <c r="I94" s="131">
        <f t="shared" si="5"/>
        <v>1</v>
      </c>
      <c r="J94" s="17"/>
      <c r="K94" s="88"/>
      <c r="L94" s="135"/>
      <c r="M94" s="10"/>
      <c r="N94" s="10"/>
      <c r="O94" s="2"/>
      <c r="P94" s="2"/>
    </row>
    <row r="95" spans="1:16" ht="21" customHeight="1">
      <c r="A95" s="18">
        <v>73</v>
      </c>
      <c r="B95" s="113" t="s">
        <v>295</v>
      </c>
      <c r="C95" s="113" t="s">
        <v>217</v>
      </c>
      <c r="D95" s="16">
        <v>23</v>
      </c>
      <c r="E95" s="16">
        <v>21</v>
      </c>
      <c r="F95" s="131">
        <f t="shared" si="3"/>
        <v>0.91304347826086951</v>
      </c>
      <c r="G95" s="17">
        <v>21</v>
      </c>
      <c r="H95" s="131">
        <f t="shared" si="4"/>
        <v>0.91304347826086951</v>
      </c>
      <c r="I95" s="131">
        <f t="shared" si="5"/>
        <v>1</v>
      </c>
      <c r="J95" s="17"/>
      <c r="K95" s="88"/>
      <c r="L95" s="135"/>
      <c r="M95" s="10"/>
      <c r="N95" s="10"/>
      <c r="O95" s="2"/>
      <c r="P95" s="2"/>
    </row>
    <row r="96" spans="1:16" ht="21" customHeight="1">
      <c r="A96" s="18">
        <v>74</v>
      </c>
      <c r="B96" s="113" t="s">
        <v>296</v>
      </c>
      <c r="C96" s="113" t="s">
        <v>217</v>
      </c>
      <c r="D96" s="17">
        <v>26</v>
      </c>
      <c r="E96" s="17">
        <v>24</v>
      </c>
      <c r="F96" s="131">
        <f t="shared" si="3"/>
        <v>0.92307692307692313</v>
      </c>
      <c r="G96" s="17">
        <v>24</v>
      </c>
      <c r="H96" s="131">
        <f t="shared" si="4"/>
        <v>0.92307692307692313</v>
      </c>
      <c r="I96" s="131">
        <f t="shared" si="5"/>
        <v>1</v>
      </c>
      <c r="J96" s="17"/>
      <c r="K96" s="88"/>
      <c r="L96" s="135"/>
      <c r="M96" s="10"/>
      <c r="N96" s="10"/>
      <c r="O96" s="2"/>
      <c r="P96" s="2"/>
    </row>
    <row r="97" spans="1:16" ht="21" customHeight="1">
      <c r="A97" s="18">
        <v>75</v>
      </c>
      <c r="B97" s="113" t="s">
        <v>297</v>
      </c>
      <c r="C97" s="113" t="s">
        <v>217</v>
      </c>
      <c r="D97" s="20">
        <v>22</v>
      </c>
      <c r="E97" s="20">
        <v>22</v>
      </c>
      <c r="F97" s="131">
        <f t="shared" si="3"/>
        <v>1</v>
      </c>
      <c r="G97" s="20">
        <v>22</v>
      </c>
      <c r="H97" s="131">
        <f t="shared" si="4"/>
        <v>1</v>
      </c>
      <c r="I97" s="131">
        <f t="shared" si="5"/>
        <v>1</v>
      </c>
      <c r="J97" s="20"/>
      <c r="K97" s="88"/>
      <c r="L97" s="135"/>
      <c r="M97" s="10"/>
      <c r="N97" s="10"/>
      <c r="O97" s="2"/>
      <c r="P97" s="2"/>
    </row>
    <row r="98" spans="1:16" ht="21" customHeight="1">
      <c r="A98" s="18">
        <v>76</v>
      </c>
      <c r="B98" s="113" t="s">
        <v>298</v>
      </c>
      <c r="C98" s="113" t="s">
        <v>217</v>
      </c>
      <c r="D98" s="17">
        <v>25</v>
      </c>
      <c r="E98" s="17">
        <v>20</v>
      </c>
      <c r="F98" s="131">
        <f t="shared" si="3"/>
        <v>0.8</v>
      </c>
      <c r="G98" s="17">
        <v>20</v>
      </c>
      <c r="H98" s="131">
        <f t="shared" si="4"/>
        <v>0.8</v>
      </c>
      <c r="I98" s="131">
        <f t="shared" si="5"/>
        <v>1</v>
      </c>
      <c r="J98" s="17"/>
      <c r="K98" s="88"/>
      <c r="L98" s="135"/>
      <c r="M98" s="10"/>
      <c r="N98" s="10"/>
      <c r="O98" s="2"/>
      <c r="P98" s="2"/>
    </row>
    <row r="99" spans="1:16" ht="21" customHeight="1">
      <c r="A99" s="18">
        <v>77</v>
      </c>
      <c r="B99" s="113" t="s">
        <v>299</v>
      </c>
      <c r="C99" s="113" t="s">
        <v>217</v>
      </c>
      <c r="D99" s="17">
        <v>24</v>
      </c>
      <c r="E99" s="17">
        <v>22</v>
      </c>
      <c r="F99" s="131">
        <f t="shared" si="3"/>
        <v>0.91666666666666663</v>
      </c>
      <c r="G99" s="17">
        <v>22</v>
      </c>
      <c r="H99" s="131">
        <f t="shared" si="4"/>
        <v>0.91666666666666663</v>
      </c>
      <c r="I99" s="131">
        <f t="shared" si="5"/>
        <v>1</v>
      </c>
      <c r="J99" s="16"/>
      <c r="K99" s="88"/>
      <c r="L99" s="135"/>
      <c r="M99" s="10"/>
      <c r="N99" s="10"/>
      <c r="O99" s="2"/>
      <c r="P99" s="2"/>
    </row>
    <row r="100" spans="1:16" ht="21" customHeight="1">
      <c r="A100" s="18">
        <v>78</v>
      </c>
      <c r="B100" s="113" t="s">
        <v>300</v>
      </c>
      <c r="C100" s="113" t="s">
        <v>217</v>
      </c>
      <c r="D100" s="17">
        <v>24</v>
      </c>
      <c r="E100" s="17">
        <v>23</v>
      </c>
      <c r="F100" s="131">
        <f t="shared" si="3"/>
        <v>0.95833333333333337</v>
      </c>
      <c r="G100" s="17">
        <v>23</v>
      </c>
      <c r="H100" s="131">
        <f t="shared" si="4"/>
        <v>0.95833333333333337</v>
      </c>
      <c r="I100" s="131">
        <f t="shared" si="5"/>
        <v>1</v>
      </c>
      <c r="J100" s="17"/>
      <c r="K100" s="88"/>
      <c r="L100" s="135"/>
      <c r="M100" s="10"/>
      <c r="N100" s="10"/>
      <c r="O100" s="2"/>
      <c r="P100" s="2"/>
    </row>
    <row r="101" spans="1:16" ht="21" customHeight="1">
      <c r="A101" s="18">
        <v>79</v>
      </c>
      <c r="B101" s="113" t="s">
        <v>301</v>
      </c>
      <c r="C101" s="113" t="s">
        <v>217</v>
      </c>
      <c r="D101" s="17">
        <v>24</v>
      </c>
      <c r="E101" s="17">
        <v>23</v>
      </c>
      <c r="F101" s="131">
        <f t="shared" si="3"/>
        <v>0.95833333333333337</v>
      </c>
      <c r="G101" s="17">
        <v>23</v>
      </c>
      <c r="H101" s="131">
        <f t="shared" si="4"/>
        <v>0.95833333333333337</v>
      </c>
      <c r="I101" s="131">
        <f t="shared" si="5"/>
        <v>1</v>
      </c>
      <c r="J101" s="17"/>
      <c r="K101" s="88"/>
      <c r="L101" s="135"/>
      <c r="M101" s="10"/>
      <c r="N101" s="10"/>
      <c r="O101" s="2"/>
      <c r="P101" s="2"/>
    </row>
    <row r="102" spans="1:16" ht="21" customHeight="1">
      <c r="A102" s="18">
        <v>80</v>
      </c>
      <c r="B102" s="113" t="s">
        <v>302</v>
      </c>
      <c r="C102" s="113" t="s">
        <v>217</v>
      </c>
      <c r="D102" s="16">
        <v>24</v>
      </c>
      <c r="E102" s="16">
        <v>24</v>
      </c>
      <c r="F102" s="131">
        <f t="shared" si="3"/>
        <v>1</v>
      </c>
      <c r="G102" s="16">
        <v>24</v>
      </c>
      <c r="H102" s="131">
        <f t="shared" si="4"/>
        <v>1</v>
      </c>
      <c r="I102" s="131">
        <f t="shared" si="5"/>
        <v>1</v>
      </c>
      <c r="J102" s="16"/>
      <c r="K102" s="88"/>
      <c r="L102" s="135"/>
      <c r="M102" s="10"/>
      <c r="N102" s="10"/>
      <c r="O102" s="2"/>
      <c r="P102" s="2"/>
    </row>
    <row r="103" spans="1:16" ht="21" customHeight="1">
      <c r="A103" s="18">
        <v>81</v>
      </c>
      <c r="B103" s="113" t="s">
        <v>303</v>
      </c>
      <c r="C103" s="113" t="s">
        <v>217</v>
      </c>
      <c r="D103" s="17">
        <v>27</v>
      </c>
      <c r="E103" s="17">
        <v>27</v>
      </c>
      <c r="F103" s="131">
        <f t="shared" si="3"/>
        <v>1</v>
      </c>
      <c r="G103" s="17">
        <v>27</v>
      </c>
      <c r="H103" s="131">
        <f t="shared" si="4"/>
        <v>1</v>
      </c>
      <c r="I103" s="131">
        <f t="shared" si="5"/>
        <v>1</v>
      </c>
      <c r="J103" s="17"/>
      <c r="K103" s="88"/>
      <c r="L103" s="135"/>
      <c r="M103" s="10"/>
      <c r="N103" s="10"/>
      <c r="O103" s="2"/>
      <c r="P103" s="2"/>
    </row>
    <row r="104" spans="1:16" ht="21" customHeight="1">
      <c r="A104" s="18">
        <v>82</v>
      </c>
      <c r="B104" s="113" t="s">
        <v>304</v>
      </c>
      <c r="C104" s="113" t="s">
        <v>217</v>
      </c>
      <c r="D104" s="17">
        <v>25</v>
      </c>
      <c r="E104" s="17">
        <v>24</v>
      </c>
      <c r="F104" s="131">
        <f t="shared" si="3"/>
        <v>0.96</v>
      </c>
      <c r="G104" s="17">
        <v>24</v>
      </c>
      <c r="H104" s="131">
        <f t="shared" si="4"/>
        <v>0.96</v>
      </c>
      <c r="I104" s="131">
        <f t="shared" si="5"/>
        <v>1</v>
      </c>
      <c r="J104" s="17"/>
      <c r="K104" s="88"/>
      <c r="L104" s="135"/>
      <c r="M104" s="10"/>
      <c r="N104" s="10"/>
      <c r="O104" s="2"/>
      <c r="P104" s="2"/>
    </row>
    <row r="105" spans="1:16" ht="21" customHeight="1">
      <c r="A105" s="18">
        <v>83</v>
      </c>
      <c r="B105" s="113" t="s">
        <v>305</v>
      </c>
      <c r="C105" s="19" t="s">
        <v>218</v>
      </c>
      <c r="D105" s="17">
        <v>26</v>
      </c>
      <c r="E105" s="17">
        <v>26</v>
      </c>
      <c r="F105" s="131">
        <f t="shared" si="3"/>
        <v>1</v>
      </c>
      <c r="G105" s="17">
        <v>26</v>
      </c>
      <c r="H105" s="131">
        <f t="shared" si="4"/>
        <v>1</v>
      </c>
      <c r="I105" s="131">
        <f t="shared" si="5"/>
        <v>1</v>
      </c>
      <c r="J105" s="17"/>
      <c r="K105" s="88"/>
      <c r="L105" s="135"/>
      <c r="M105" s="10"/>
      <c r="N105" s="10"/>
      <c r="O105" s="2"/>
      <c r="P105" s="2"/>
    </row>
    <row r="106" spans="1:16" ht="21" customHeight="1">
      <c r="A106" s="18">
        <v>84</v>
      </c>
      <c r="B106" s="113" t="s">
        <v>306</v>
      </c>
      <c r="C106" s="19" t="s">
        <v>218</v>
      </c>
      <c r="D106" s="17">
        <v>24</v>
      </c>
      <c r="E106" s="17">
        <v>24</v>
      </c>
      <c r="F106" s="131">
        <f t="shared" si="3"/>
        <v>1</v>
      </c>
      <c r="G106" s="17">
        <v>24</v>
      </c>
      <c r="H106" s="131">
        <f t="shared" si="4"/>
        <v>1</v>
      </c>
      <c r="I106" s="131">
        <f t="shared" si="5"/>
        <v>1</v>
      </c>
      <c r="J106" s="17"/>
      <c r="K106" s="88"/>
      <c r="L106" s="135"/>
      <c r="M106" s="10"/>
      <c r="N106" s="10"/>
      <c r="O106" s="2"/>
      <c r="P106" s="2"/>
    </row>
    <row r="107" spans="1:16" ht="21" customHeight="1">
      <c r="A107" s="18">
        <v>85</v>
      </c>
      <c r="B107" s="113" t="s">
        <v>307</v>
      </c>
      <c r="C107" s="19" t="s">
        <v>218</v>
      </c>
      <c r="D107" s="17">
        <v>25</v>
      </c>
      <c r="E107" s="17">
        <v>23</v>
      </c>
      <c r="F107" s="131">
        <f t="shared" si="3"/>
        <v>0.92</v>
      </c>
      <c r="G107" s="17">
        <v>23</v>
      </c>
      <c r="H107" s="131">
        <f t="shared" si="4"/>
        <v>0.92</v>
      </c>
      <c r="I107" s="131">
        <f t="shared" si="5"/>
        <v>1</v>
      </c>
      <c r="J107" s="17"/>
      <c r="K107" s="88"/>
      <c r="L107" s="135"/>
      <c r="M107" s="10"/>
      <c r="N107" s="10"/>
      <c r="O107" s="2"/>
      <c r="P107" s="2"/>
    </row>
    <row r="108" spans="1:16" ht="21" customHeight="1">
      <c r="A108" s="18">
        <v>86</v>
      </c>
      <c r="B108" s="113" t="s">
        <v>308</v>
      </c>
      <c r="C108" s="19" t="s">
        <v>218</v>
      </c>
      <c r="D108" s="17">
        <v>26</v>
      </c>
      <c r="E108" s="17">
        <v>26</v>
      </c>
      <c r="F108" s="131">
        <f t="shared" si="3"/>
        <v>1</v>
      </c>
      <c r="G108" s="17">
        <v>26</v>
      </c>
      <c r="H108" s="131">
        <f t="shared" si="4"/>
        <v>1</v>
      </c>
      <c r="I108" s="131">
        <f t="shared" si="5"/>
        <v>1</v>
      </c>
      <c r="J108" s="17"/>
      <c r="K108" s="88"/>
      <c r="L108" s="135"/>
      <c r="M108" s="10"/>
      <c r="N108" s="10"/>
      <c r="O108" s="2"/>
      <c r="P108" s="2"/>
    </row>
    <row r="109" spans="1:16" ht="21" customHeight="1">
      <c r="A109" s="18">
        <v>87</v>
      </c>
      <c r="B109" s="113" t="s">
        <v>309</v>
      </c>
      <c r="C109" s="19" t="s">
        <v>218</v>
      </c>
      <c r="D109" s="17">
        <v>24</v>
      </c>
      <c r="E109" s="17">
        <v>23</v>
      </c>
      <c r="F109" s="131">
        <f t="shared" si="3"/>
        <v>0.95833333333333337</v>
      </c>
      <c r="G109" s="17">
        <v>23</v>
      </c>
      <c r="H109" s="131">
        <f t="shared" si="4"/>
        <v>0.95833333333333337</v>
      </c>
      <c r="I109" s="131">
        <f t="shared" si="5"/>
        <v>1</v>
      </c>
      <c r="J109" s="17"/>
      <c r="K109" s="88"/>
      <c r="L109" s="135"/>
      <c r="M109" s="10"/>
      <c r="N109" s="10"/>
      <c r="O109" s="2"/>
      <c r="P109" s="2"/>
    </row>
    <row r="110" spans="1:16" ht="21" customHeight="1">
      <c r="A110" s="18">
        <v>88</v>
      </c>
      <c r="B110" s="113" t="s">
        <v>310</v>
      </c>
      <c r="C110" s="19" t="s">
        <v>218</v>
      </c>
      <c r="D110" s="17">
        <v>41</v>
      </c>
      <c r="E110" s="17">
        <v>36</v>
      </c>
      <c r="F110" s="131">
        <f t="shared" si="3"/>
        <v>0.87804878048780488</v>
      </c>
      <c r="G110" s="17">
        <v>36</v>
      </c>
      <c r="H110" s="131">
        <f t="shared" si="4"/>
        <v>0.87804878048780488</v>
      </c>
      <c r="I110" s="131">
        <f t="shared" si="5"/>
        <v>1</v>
      </c>
      <c r="J110" s="17"/>
      <c r="K110" s="88"/>
      <c r="L110" s="135"/>
      <c r="M110" s="10"/>
      <c r="N110" s="10"/>
      <c r="O110" s="2"/>
      <c r="P110" s="2"/>
    </row>
    <row r="111" spans="1:16" ht="21" customHeight="1">
      <c r="A111" s="18">
        <v>89</v>
      </c>
      <c r="B111" s="113" t="s">
        <v>311</v>
      </c>
      <c r="C111" s="19" t="s">
        <v>218</v>
      </c>
      <c r="D111" s="17">
        <v>23</v>
      </c>
      <c r="E111" s="17">
        <v>21</v>
      </c>
      <c r="F111" s="131">
        <f t="shared" si="3"/>
        <v>0.91304347826086951</v>
      </c>
      <c r="G111" s="17">
        <v>21</v>
      </c>
      <c r="H111" s="131">
        <f t="shared" si="4"/>
        <v>0.91304347826086951</v>
      </c>
      <c r="I111" s="131">
        <f t="shared" si="5"/>
        <v>1</v>
      </c>
      <c r="J111" s="17"/>
      <c r="K111" s="88"/>
      <c r="L111" s="135"/>
      <c r="M111" s="10"/>
      <c r="N111" s="10"/>
      <c r="O111" s="2"/>
      <c r="P111" s="2"/>
    </row>
    <row r="112" spans="1:16" ht="21" customHeight="1">
      <c r="A112" s="18">
        <v>90</v>
      </c>
      <c r="B112" s="113" t="s">
        <v>312</v>
      </c>
      <c r="C112" s="19" t="s">
        <v>218</v>
      </c>
      <c r="D112" s="17">
        <v>23</v>
      </c>
      <c r="E112" s="17">
        <v>20</v>
      </c>
      <c r="F112" s="131">
        <f t="shared" si="3"/>
        <v>0.86956521739130432</v>
      </c>
      <c r="G112" s="17">
        <v>20</v>
      </c>
      <c r="H112" s="131">
        <f t="shared" si="4"/>
        <v>0.86956521739130432</v>
      </c>
      <c r="I112" s="131">
        <f t="shared" si="5"/>
        <v>1</v>
      </c>
      <c r="J112" s="17"/>
      <c r="K112" s="88"/>
      <c r="L112" s="135"/>
      <c r="M112" s="10"/>
      <c r="N112" s="10"/>
      <c r="O112" s="2"/>
      <c r="P112" s="2"/>
    </row>
    <row r="113" spans="1:16" ht="21" customHeight="1">
      <c r="A113" s="18">
        <v>91</v>
      </c>
      <c r="B113" s="113" t="s">
        <v>313</v>
      </c>
      <c r="C113" s="19" t="s">
        <v>218</v>
      </c>
      <c r="D113" s="17">
        <v>27</v>
      </c>
      <c r="E113" s="17">
        <v>25</v>
      </c>
      <c r="F113" s="131">
        <f t="shared" si="3"/>
        <v>0.92592592592592593</v>
      </c>
      <c r="G113" s="17">
        <v>25</v>
      </c>
      <c r="H113" s="131">
        <f t="shared" si="4"/>
        <v>0.92592592592592593</v>
      </c>
      <c r="I113" s="131">
        <f t="shared" si="5"/>
        <v>1</v>
      </c>
      <c r="J113" s="17"/>
      <c r="K113" s="88"/>
      <c r="L113" s="135"/>
      <c r="M113" s="10"/>
      <c r="N113" s="10"/>
      <c r="O113" s="2"/>
      <c r="P113" s="2"/>
    </row>
    <row r="114" spans="1:16" ht="21" customHeight="1">
      <c r="A114" s="18">
        <v>92</v>
      </c>
      <c r="B114" s="113" t="s">
        <v>314</v>
      </c>
      <c r="C114" s="19" t="s">
        <v>218</v>
      </c>
      <c r="D114" s="17">
        <v>23</v>
      </c>
      <c r="E114" s="17">
        <v>22</v>
      </c>
      <c r="F114" s="131">
        <f t="shared" si="3"/>
        <v>0.95652173913043481</v>
      </c>
      <c r="G114" s="17">
        <v>22</v>
      </c>
      <c r="H114" s="131">
        <f t="shared" si="4"/>
        <v>0.95652173913043481</v>
      </c>
      <c r="I114" s="131">
        <f t="shared" si="5"/>
        <v>1</v>
      </c>
      <c r="J114" s="17"/>
      <c r="K114" s="88"/>
      <c r="L114" s="135"/>
      <c r="M114" s="10"/>
      <c r="N114" s="10"/>
      <c r="O114" s="2"/>
      <c r="P114" s="2"/>
    </row>
    <row r="115" spans="1:16" ht="21" customHeight="1">
      <c r="A115" s="18">
        <v>93</v>
      </c>
      <c r="B115" s="113" t="s">
        <v>315</v>
      </c>
      <c r="C115" s="19" t="s">
        <v>218</v>
      </c>
      <c r="D115" s="17">
        <v>13</v>
      </c>
      <c r="E115" s="17">
        <v>13</v>
      </c>
      <c r="F115" s="131">
        <f t="shared" si="3"/>
        <v>1</v>
      </c>
      <c r="G115" s="17">
        <v>13</v>
      </c>
      <c r="H115" s="131">
        <f t="shared" si="4"/>
        <v>1</v>
      </c>
      <c r="I115" s="131">
        <f t="shared" si="5"/>
        <v>1</v>
      </c>
      <c r="J115" s="17"/>
      <c r="K115" s="88"/>
      <c r="L115" s="135"/>
      <c r="M115" s="10"/>
      <c r="N115" s="10"/>
      <c r="O115" s="2"/>
      <c r="P115" s="2"/>
    </row>
    <row r="116" spans="1:16" ht="21" customHeight="1">
      <c r="A116" s="18">
        <v>94</v>
      </c>
      <c r="B116" s="113" t="s">
        <v>316</v>
      </c>
      <c r="C116" s="19" t="s">
        <v>218</v>
      </c>
      <c r="D116" s="17">
        <v>25</v>
      </c>
      <c r="E116" s="17">
        <v>25</v>
      </c>
      <c r="F116" s="131">
        <f t="shared" si="3"/>
        <v>1</v>
      </c>
      <c r="G116" s="17">
        <v>25</v>
      </c>
      <c r="H116" s="131">
        <f t="shared" si="4"/>
        <v>1</v>
      </c>
      <c r="I116" s="131">
        <f t="shared" si="5"/>
        <v>1</v>
      </c>
      <c r="J116" s="17"/>
      <c r="K116" s="88"/>
      <c r="L116" s="135"/>
      <c r="M116" s="10"/>
      <c r="N116" s="10"/>
      <c r="O116" s="2"/>
      <c r="P116" s="2"/>
    </row>
    <row r="117" spans="1:16" ht="21" customHeight="1">
      <c r="A117" s="18">
        <v>95</v>
      </c>
      <c r="B117" s="113" t="s">
        <v>317</v>
      </c>
      <c r="C117" s="19" t="s">
        <v>218</v>
      </c>
      <c r="D117" s="17">
        <v>25</v>
      </c>
      <c r="E117" s="17">
        <v>24</v>
      </c>
      <c r="F117" s="131">
        <f t="shared" si="3"/>
        <v>0.96</v>
      </c>
      <c r="G117" s="17">
        <v>24</v>
      </c>
      <c r="H117" s="131">
        <f t="shared" si="4"/>
        <v>0.96</v>
      </c>
      <c r="I117" s="131">
        <f t="shared" si="5"/>
        <v>1</v>
      </c>
      <c r="J117" s="17"/>
      <c r="K117" s="88"/>
      <c r="L117" s="135"/>
      <c r="M117" s="10"/>
      <c r="N117" s="10"/>
      <c r="O117" s="2"/>
      <c r="P117" s="2"/>
    </row>
    <row r="118" spans="1:16" ht="21" customHeight="1">
      <c r="A118" s="18">
        <v>96</v>
      </c>
      <c r="B118" s="113" t="s">
        <v>318</v>
      </c>
      <c r="C118" s="113" t="s">
        <v>219</v>
      </c>
      <c r="D118" s="17">
        <v>25</v>
      </c>
      <c r="E118" s="17">
        <v>25</v>
      </c>
      <c r="F118" s="131">
        <f t="shared" si="3"/>
        <v>1</v>
      </c>
      <c r="G118" s="17">
        <v>25</v>
      </c>
      <c r="H118" s="131">
        <f t="shared" si="4"/>
        <v>1</v>
      </c>
      <c r="I118" s="131">
        <f t="shared" si="5"/>
        <v>1</v>
      </c>
      <c r="J118" s="17"/>
      <c r="K118" s="88"/>
      <c r="L118" s="135"/>
      <c r="M118" s="10"/>
      <c r="N118" s="10"/>
      <c r="O118" s="2"/>
      <c r="P118" s="2"/>
    </row>
    <row r="119" spans="1:16" ht="21" customHeight="1">
      <c r="A119" s="18">
        <v>97</v>
      </c>
      <c r="B119" s="113" t="s">
        <v>319</v>
      </c>
      <c r="C119" s="113" t="s">
        <v>219</v>
      </c>
      <c r="D119" s="17">
        <v>24</v>
      </c>
      <c r="E119" s="17">
        <v>22</v>
      </c>
      <c r="F119" s="131">
        <f t="shared" si="3"/>
        <v>0.91666666666666663</v>
      </c>
      <c r="G119" s="17">
        <v>22</v>
      </c>
      <c r="H119" s="131">
        <f t="shared" si="4"/>
        <v>0.91666666666666663</v>
      </c>
      <c r="I119" s="131">
        <f t="shared" si="5"/>
        <v>1</v>
      </c>
      <c r="J119" s="17"/>
      <c r="K119" s="88"/>
      <c r="L119" s="135"/>
      <c r="M119" s="10"/>
      <c r="N119" s="10"/>
      <c r="O119" s="2"/>
      <c r="P119" s="2"/>
    </row>
    <row r="120" spans="1:16" ht="21" customHeight="1">
      <c r="A120" s="18">
        <v>98</v>
      </c>
      <c r="B120" s="113" t="s">
        <v>320</v>
      </c>
      <c r="C120" s="113" t="s">
        <v>219</v>
      </c>
      <c r="D120" s="17">
        <v>23</v>
      </c>
      <c r="E120" s="17">
        <v>23</v>
      </c>
      <c r="F120" s="131">
        <f t="shared" si="3"/>
        <v>1</v>
      </c>
      <c r="G120" s="17">
        <v>23</v>
      </c>
      <c r="H120" s="131">
        <f t="shared" si="4"/>
        <v>1</v>
      </c>
      <c r="I120" s="131">
        <f t="shared" si="5"/>
        <v>1</v>
      </c>
      <c r="J120" s="17"/>
      <c r="K120" s="88"/>
      <c r="L120" s="135"/>
      <c r="M120" s="10"/>
      <c r="N120" s="10"/>
      <c r="O120" s="2"/>
      <c r="P120" s="2"/>
    </row>
    <row r="121" spans="1:16" ht="21" customHeight="1">
      <c r="A121" s="18">
        <v>99</v>
      </c>
      <c r="B121" s="113" t="s">
        <v>321</v>
      </c>
      <c r="C121" s="113" t="s">
        <v>219</v>
      </c>
      <c r="D121" s="20">
        <v>27</v>
      </c>
      <c r="E121" s="20">
        <v>27</v>
      </c>
      <c r="F121" s="131">
        <f t="shared" si="3"/>
        <v>1</v>
      </c>
      <c r="G121" s="20">
        <v>27</v>
      </c>
      <c r="H121" s="131">
        <f t="shared" si="4"/>
        <v>1</v>
      </c>
      <c r="I121" s="131">
        <f t="shared" si="5"/>
        <v>1</v>
      </c>
      <c r="J121" s="17"/>
      <c r="K121" s="88"/>
      <c r="L121" s="135"/>
      <c r="M121" s="10"/>
      <c r="N121" s="10"/>
      <c r="O121" s="2"/>
      <c r="P121" s="2"/>
    </row>
    <row r="122" spans="1:16" ht="21" customHeight="1">
      <c r="A122" s="18">
        <v>100</v>
      </c>
      <c r="B122" s="113" t="s">
        <v>322</v>
      </c>
      <c r="C122" s="113" t="s">
        <v>219</v>
      </c>
      <c r="D122" s="16">
        <v>26</v>
      </c>
      <c r="E122" s="20">
        <v>26</v>
      </c>
      <c r="F122" s="131">
        <f t="shared" si="3"/>
        <v>1</v>
      </c>
      <c r="G122" s="17">
        <v>26</v>
      </c>
      <c r="H122" s="131">
        <f t="shared" si="4"/>
        <v>1</v>
      </c>
      <c r="I122" s="131">
        <f t="shared" si="5"/>
        <v>1</v>
      </c>
      <c r="J122" s="17"/>
      <c r="K122" s="88"/>
      <c r="L122" s="135"/>
      <c r="M122" s="10"/>
      <c r="N122" s="10"/>
      <c r="O122" s="2"/>
      <c r="P122" s="2"/>
    </row>
    <row r="123" spans="1:16" ht="21" customHeight="1">
      <c r="A123" s="18">
        <v>101</v>
      </c>
      <c r="B123" s="113" t="s">
        <v>323</v>
      </c>
      <c r="C123" s="113" t="s">
        <v>219</v>
      </c>
      <c r="D123" s="21">
        <v>23</v>
      </c>
      <c r="E123" s="20">
        <v>22</v>
      </c>
      <c r="F123" s="131">
        <f t="shared" si="3"/>
        <v>0.95652173913043481</v>
      </c>
      <c r="G123" s="21">
        <v>22</v>
      </c>
      <c r="H123" s="131">
        <f t="shared" si="4"/>
        <v>0.95652173913043481</v>
      </c>
      <c r="I123" s="131">
        <f t="shared" si="5"/>
        <v>1</v>
      </c>
      <c r="J123" s="22"/>
      <c r="K123" s="88"/>
      <c r="L123" s="135"/>
      <c r="M123" s="10"/>
      <c r="N123" s="10"/>
      <c r="O123" s="2"/>
      <c r="P123" s="2"/>
    </row>
    <row r="124" spans="1:16" ht="21" customHeight="1">
      <c r="A124" s="18">
        <v>102</v>
      </c>
      <c r="B124" s="113" t="s">
        <v>324</v>
      </c>
      <c r="C124" s="113" t="s">
        <v>219</v>
      </c>
      <c r="D124" s="17">
        <v>20</v>
      </c>
      <c r="E124" s="17">
        <v>20</v>
      </c>
      <c r="F124" s="131">
        <f t="shared" si="3"/>
        <v>1</v>
      </c>
      <c r="G124" s="17">
        <v>20</v>
      </c>
      <c r="H124" s="131">
        <f t="shared" si="4"/>
        <v>1</v>
      </c>
      <c r="I124" s="131">
        <f t="shared" si="5"/>
        <v>1</v>
      </c>
      <c r="J124" s="17"/>
      <c r="K124" s="88"/>
      <c r="L124" s="135"/>
      <c r="M124" s="10"/>
      <c r="N124" s="10"/>
      <c r="O124" s="2"/>
      <c r="P124" s="2"/>
    </row>
    <row r="125" spans="1:16" ht="21" customHeight="1">
      <c r="A125" s="18">
        <v>103</v>
      </c>
      <c r="B125" s="113" t="s">
        <v>325</v>
      </c>
      <c r="C125" s="113" t="s">
        <v>219</v>
      </c>
      <c r="D125" s="17">
        <v>20</v>
      </c>
      <c r="E125" s="17">
        <v>18</v>
      </c>
      <c r="F125" s="131">
        <f t="shared" si="3"/>
        <v>0.9</v>
      </c>
      <c r="G125" s="17">
        <v>18</v>
      </c>
      <c r="H125" s="131">
        <f t="shared" si="4"/>
        <v>0.9</v>
      </c>
      <c r="I125" s="131">
        <f t="shared" si="5"/>
        <v>1</v>
      </c>
      <c r="J125" s="17"/>
      <c r="K125" s="88"/>
      <c r="L125" s="135"/>
      <c r="M125" s="10"/>
      <c r="N125" s="10"/>
      <c r="O125" s="2"/>
      <c r="P125" s="2"/>
    </row>
    <row r="126" spans="1:16" ht="21" customHeight="1">
      <c r="A126" s="18">
        <v>104</v>
      </c>
      <c r="B126" s="113" t="s">
        <v>326</v>
      </c>
      <c r="C126" s="113" t="s">
        <v>219</v>
      </c>
      <c r="D126" s="17">
        <v>21</v>
      </c>
      <c r="E126" s="17">
        <v>21</v>
      </c>
      <c r="F126" s="131">
        <f t="shared" si="3"/>
        <v>1</v>
      </c>
      <c r="G126" s="17">
        <v>21</v>
      </c>
      <c r="H126" s="131">
        <f t="shared" si="4"/>
        <v>1</v>
      </c>
      <c r="I126" s="131">
        <f t="shared" si="5"/>
        <v>1</v>
      </c>
      <c r="J126" s="17"/>
      <c r="K126" s="88"/>
      <c r="L126" s="135"/>
      <c r="M126" s="10"/>
      <c r="N126" s="10"/>
      <c r="O126" s="2"/>
      <c r="P126" s="2"/>
    </row>
    <row r="127" spans="1:16" ht="21" customHeight="1">
      <c r="A127" s="18">
        <v>105</v>
      </c>
      <c r="B127" s="113" t="s">
        <v>327</v>
      </c>
      <c r="C127" s="113" t="s">
        <v>219</v>
      </c>
      <c r="D127" s="17">
        <v>20</v>
      </c>
      <c r="E127" s="17">
        <v>19</v>
      </c>
      <c r="F127" s="131">
        <f t="shared" si="3"/>
        <v>0.95</v>
      </c>
      <c r="G127" s="17">
        <v>19</v>
      </c>
      <c r="H127" s="131">
        <f t="shared" si="4"/>
        <v>0.95</v>
      </c>
      <c r="I127" s="131">
        <f t="shared" si="5"/>
        <v>1</v>
      </c>
      <c r="J127" s="17"/>
      <c r="K127" s="88"/>
      <c r="L127" s="135"/>
      <c r="M127" s="10"/>
      <c r="N127" s="10"/>
      <c r="O127" s="2"/>
      <c r="P127" s="2"/>
    </row>
    <row r="128" spans="1:16" ht="21" customHeight="1">
      <c r="A128" s="18">
        <v>106</v>
      </c>
      <c r="B128" s="113" t="s">
        <v>328</v>
      </c>
      <c r="C128" s="113" t="s">
        <v>219</v>
      </c>
      <c r="D128" s="16">
        <v>23</v>
      </c>
      <c r="E128" s="17">
        <v>23</v>
      </c>
      <c r="F128" s="131">
        <f t="shared" si="3"/>
        <v>1</v>
      </c>
      <c r="G128" s="16">
        <v>23</v>
      </c>
      <c r="H128" s="131">
        <f t="shared" si="4"/>
        <v>1</v>
      </c>
      <c r="I128" s="131">
        <f t="shared" si="5"/>
        <v>1</v>
      </c>
      <c r="J128" s="16"/>
      <c r="K128" s="88"/>
      <c r="L128" s="135"/>
      <c r="M128" s="10"/>
      <c r="N128" s="10"/>
      <c r="O128" s="2"/>
      <c r="P128" s="2"/>
    </row>
    <row r="129" spans="1:16" ht="21" customHeight="1">
      <c r="A129" s="18">
        <v>107</v>
      </c>
      <c r="B129" s="113" t="s">
        <v>329</v>
      </c>
      <c r="C129" s="113" t="s">
        <v>219</v>
      </c>
      <c r="D129" s="16">
        <v>24</v>
      </c>
      <c r="E129" s="17">
        <v>24</v>
      </c>
      <c r="F129" s="131">
        <f t="shared" si="3"/>
        <v>1</v>
      </c>
      <c r="G129" s="16">
        <v>24</v>
      </c>
      <c r="H129" s="131">
        <f t="shared" si="4"/>
        <v>1</v>
      </c>
      <c r="I129" s="131">
        <f t="shared" si="5"/>
        <v>1</v>
      </c>
      <c r="J129" s="16"/>
      <c r="K129" s="88"/>
      <c r="L129" s="135"/>
      <c r="M129" s="10"/>
      <c r="N129" s="10"/>
      <c r="O129" s="2"/>
      <c r="P129" s="2"/>
    </row>
    <row r="130" spans="1:16" ht="21" customHeight="1">
      <c r="A130" s="18">
        <v>108</v>
      </c>
      <c r="B130" s="113" t="s">
        <v>330</v>
      </c>
      <c r="C130" s="19" t="s">
        <v>220</v>
      </c>
      <c r="D130" s="17">
        <v>22</v>
      </c>
      <c r="E130" s="17">
        <v>22</v>
      </c>
      <c r="F130" s="131">
        <f t="shared" si="3"/>
        <v>1</v>
      </c>
      <c r="G130" s="17">
        <v>22</v>
      </c>
      <c r="H130" s="131">
        <f t="shared" si="4"/>
        <v>1</v>
      </c>
      <c r="I130" s="131">
        <f t="shared" si="5"/>
        <v>1</v>
      </c>
      <c r="J130" s="17"/>
      <c r="K130" s="88"/>
      <c r="L130" s="135"/>
      <c r="M130" s="10"/>
      <c r="N130" s="10"/>
      <c r="O130" s="2"/>
      <c r="P130" s="2"/>
    </row>
    <row r="131" spans="1:16" ht="21" customHeight="1">
      <c r="A131" s="18">
        <v>109</v>
      </c>
      <c r="B131" s="113" t="s">
        <v>331</v>
      </c>
      <c r="C131" s="19" t="s">
        <v>220</v>
      </c>
      <c r="D131" s="17">
        <v>21</v>
      </c>
      <c r="E131" s="17">
        <v>21</v>
      </c>
      <c r="F131" s="131">
        <f t="shared" si="3"/>
        <v>1</v>
      </c>
      <c r="G131" s="17">
        <v>21</v>
      </c>
      <c r="H131" s="131">
        <f t="shared" si="4"/>
        <v>1</v>
      </c>
      <c r="I131" s="131">
        <f t="shared" si="5"/>
        <v>1</v>
      </c>
      <c r="J131" s="17"/>
      <c r="K131" s="88"/>
      <c r="L131" s="135"/>
      <c r="M131" s="10"/>
      <c r="N131" s="10"/>
      <c r="O131" s="2"/>
      <c r="P131" s="2"/>
    </row>
    <row r="132" spans="1:16" ht="21" customHeight="1">
      <c r="A132" s="18">
        <v>110</v>
      </c>
      <c r="B132" s="113" t="s">
        <v>332</v>
      </c>
      <c r="C132" s="19" t="s">
        <v>220</v>
      </c>
      <c r="D132" s="17">
        <v>19</v>
      </c>
      <c r="E132" s="17">
        <v>16</v>
      </c>
      <c r="F132" s="131">
        <f t="shared" si="3"/>
        <v>0.84210526315789469</v>
      </c>
      <c r="G132" s="17">
        <v>16</v>
      </c>
      <c r="H132" s="131">
        <f t="shared" si="4"/>
        <v>0.84210526315789469</v>
      </c>
      <c r="I132" s="131">
        <f t="shared" si="5"/>
        <v>1</v>
      </c>
      <c r="J132" s="17"/>
      <c r="K132" s="88"/>
      <c r="L132" s="135"/>
      <c r="M132" s="10"/>
      <c r="N132" s="10"/>
      <c r="O132" s="2"/>
      <c r="P132" s="2"/>
    </row>
    <row r="133" spans="1:16" ht="21" customHeight="1">
      <c r="A133" s="18">
        <v>111</v>
      </c>
      <c r="B133" s="113" t="s">
        <v>333</v>
      </c>
      <c r="C133" s="19" t="s">
        <v>220</v>
      </c>
      <c r="D133" s="17">
        <v>19</v>
      </c>
      <c r="E133" s="17">
        <v>18</v>
      </c>
      <c r="F133" s="131">
        <f t="shared" si="3"/>
        <v>0.94736842105263153</v>
      </c>
      <c r="G133" s="17">
        <v>18</v>
      </c>
      <c r="H133" s="131">
        <f t="shared" si="4"/>
        <v>0.94736842105263153</v>
      </c>
      <c r="I133" s="131">
        <f t="shared" si="5"/>
        <v>1</v>
      </c>
      <c r="J133" s="17"/>
      <c r="K133" s="88"/>
      <c r="L133" s="135"/>
      <c r="M133" s="10"/>
      <c r="N133" s="10"/>
      <c r="O133" s="2"/>
      <c r="P133" s="2"/>
    </row>
    <row r="134" spans="1:16" ht="21" customHeight="1">
      <c r="A134" s="18">
        <v>112</v>
      </c>
      <c r="B134" s="113" t="s">
        <v>334</v>
      </c>
      <c r="C134" s="19" t="s">
        <v>220</v>
      </c>
      <c r="D134" s="17">
        <v>18</v>
      </c>
      <c r="E134" s="17">
        <v>18</v>
      </c>
      <c r="F134" s="131">
        <f t="shared" si="3"/>
        <v>1</v>
      </c>
      <c r="G134" s="17">
        <v>18</v>
      </c>
      <c r="H134" s="131">
        <f t="shared" si="4"/>
        <v>1</v>
      </c>
      <c r="I134" s="131">
        <f t="shared" si="5"/>
        <v>1</v>
      </c>
      <c r="J134" s="17"/>
      <c r="K134" s="88"/>
      <c r="L134" s="135"/>
      <c r="M134" s="10"/>
      <c r="N134" s="10"/>
      <c r="O134" s="2"/>
      <c r="P134" s="2"/>
    </row>
    <row r="135" spans="1:16" ht="21" customHeight="1">
      <c r="A135" s="18">
        <v>113</v>
      </c>
      <c r="B135" s="113" t="s">
        <v>335</v>
      </c>
      <c r="C135" s="19" t="s">
        <v>220</v>
      </c>
      <c r="D135" s="17">
        <v>12</v>
      </c>
      <c r="E135" s="17">
        <v>12</v>
      </c>
      <c r="F135" s="131">
        <f t="shared" si="3"/>
        <v>1</v>
      </c>
      <c r="G135" s="17">
        <v>12</v>
      </c>
      <c r="H135" s="131">
        <f t="shared" si="4"/>
        <v>1</v>
      </c>
      <c r="I135" s="131">
        <f t="shared" si="5"/>
        <v>1</v>
      </c>
      <c r="J135" s="17"/>
      <c r="K135" s="88"/>
      <c r="L135" s="135"/>
      <c r="M135" s="10"/>
      <c r="N135" s="10"/>
      <c r="O135" s="2"/>
      <c r="P135" s="2"/>
    </row>
    <row r="136" spans="1:16" ht="21" customHeight="1">
      <c r="A136" s="18">
        <v>114</v>
      </c>
      <c r="B136" s="113" t="s">
        <v>336</v>
      </c>
      <c r="C136" s="19" t="s">
        <v>220</v>
      </c>
      <c r="D136" s="17">
        <v>19</v>
      </c>
      <c r="E136" s="17">
        <v>17</v>
      </c>
      <c r="F136" s="131">
        <f t="shared" si="3"/>
        <v>0.89473684210526316</v>
      </c>
      <c r="G136" s="17">
        <v>17</v>
      </c>
      <c r="H136" s="131">
        <f t="shared" si="4"/>
        <v>0.89473684210526316</v>
      </c>
      <c r="I136" s="131">
        <f t="shared" si="5"/>
        <v>1</v>
      </c>
      <c r="J136" s="17"/>
      <c r="K136" s="88"/>
      <c r="L136" s="135"/>
      <c r="M136" s="10"/>
      <c r="N136" s="10"/>
      <c r="O136" s="2"/>
      <c r="P136" s="2"/>
    </row>
    <row r="137" spans="1:16" ht="21" customHeight="1">
      <c r="A137" s="18">
        <v>115</v>
      </c>
      <c r="B137" s="113" t="s">
        <v>337</v>
      </c>
      <c r="C137" s="19" t="s">
        <v>220</v>
      </c>
      <c r="D137" s="17">
        <v>17</v>
      </c>
      <c r="E137" s="17">
        <v>17</v>
      </c>
      <c r="F137" s="131">
        <f t="shared" si="3"/>
        <v>1</v>
      </c>
      <c r="G137" s="17">
        <v>17</v>
      </c>
      <c r="H137" s="131">
        <f t="shared" si="4"/>
        <v>1</v>
      </c>
      <c r="I137" s="131">
        <f t="shared" si="5"/>
        <v>1</v>
      </c>
      <c r="J137" s="17"/>
      <c r="K137" s="88"/>
      <c r="L137" s="135"/>
      <c r="M137" s="10"/>
      <c r="N137" s="10"/>
      <c r="O137" s="2"/>
      <c r="P137" s="2"/>
    </row>
    <row r="138" spans="1:16" ht="21" customHeight="1">
      <c r="A138" s="18">
        <v>116</v>
      </c>
      <c r="B138" s="113" t="s">
        <v>338</v>
      </c>
      <c r="C138" s="19" t="s">
        <v>220</v>
      </c>
      <c r="D138" s="17">
        <v>17</v>
      </c>
      <c r="E138" s="17">
        <v>17</v>
      </c>
      <c r="F138" s="131">
        <f t="shared" ref="F138:F192" si="6">E138/D138</f>
        <v>1</v>
      </c>
      <c r="G138" s="17">
        <v>17</v>
      </c>
      <c r="H138" s="131">
        <f t="shared" ref="H138:H192" si="7">G138/D138</f>
        <v>1</v>
      </c>
      <c r="I138" s="131">
        <f t="shared" ref="I138:I192" si="8">G138/E138</f>
        <v>1</v>
      </c>
      <c r="J138" s="17"/>
      <c r="K138" s="88"/>
      <c r="L138" s="135"/>
      <c r="M138" s="10"/>
      <c r="N138" s="10"/>
      <c r="O138" s="2"/>
      <c r="P138" s="2"/>
    </row>
    <row r="139" spans="1:16" ht="21" customHeight="1">
      <c r="A139" s="18">
        <v>117</v>
      </c>
      <c r="B139" s="113" t="s">
        <v>339</v>
      </c>
      <c r="C139" s="19" t="s">
        <v>220</v>
      </c>
      <c r="D139" s="17">
        <v>13</v>
      </c>
      <c r="E139" s="17">
        <v>13</v>
      </c>
      <c r="F139" s="131">
        <f t="shared" si="6"/>
        <v>1</v>
      </c>
      <c r="G139" s="17">
        <v>13</v>
      </c>
      <c r="H139" s="131">
        <f t="shared" si="7"/>
        <v>1</v>
      </c>
      <c r="I139" s="131">
        <f t="shared" si="8"/>
        <v>1</v>
      </c>
      <c r="J139" s="17"/>
      <c r="K139" s="88"/>
      <c r="L139" s="135"/>
      <c r="M139" s="10"/>
      <c r="N139" s="10"/>
      <c r="O139" s="2"/>
      <c r="P139" s="2"/>
    </row>
    <row r="140" spans="1:16" ht="21" customHeight="1">
      <c r="A140" s="18">
        <v>118</v>
      </c>
      <c r="B140" s="113" t="s">
        <v>340</v>
      </c>
      <c r="C140" s="19" t="s">
        <v>220</v>
      </c>
      <c r="D140" s="17">
        <v>17</v>
      </c>
      <c r="E140" s="17">
        <v>17</v>
      </c>
      <c r="F140" s="131">
        <f t="shared" si="6"/>
        <v>1</v>
      </c>
      <c r="G140" s="17">
        <v>16</v>
      </c>
      <c r="H140" s="131">
        <f t="shared" si="7"/>
        <v>0.94117647058823528</v>
      </c>
      <c r="I140" s="131">
        <f t="shared" si="8"/>
        <v>0.94117647058823528</v>
      </c>
      <c r="J140" s="17">
        <v>1</v>
      </c>
      <c r="K140" s="89">
        <f>J140/D140</f>
        <v>5.8823529411764705E-2</v>
      </c>
      <c r="L140" s="136">
        <f>J140/E140</f>
        <v>5.8823529411764705E-2</v>
      </c>
      <c r="M140" s="10"/>
      <c r="N140" s="10"/>
      <c r="O140" s="2"/>
      <c r="P140" s="2"/>
    </row>
    <row r="141" spans="1:16" ht="21" customHeight="1">
      <c r="A141" s="18">
        <v>119</v>
      </c>
      <c r="B141" s="113" t="s">
        <v>341</v>
      </c>
      <c r="C141" s="19" t="s">
        <v>220</v>
      </c>
      <c r="D141" s="17">
        <v>17</v>
      </c>
      <c r="E141" s="17">
        <v>15</v>
      </c>
      <c r="F141" s="131">
        <f t="shared" si="6"/>
        <v>0.88235294117647056</v>
      </c>
      <c r="G141" s="17">
        <v>15</v>
      </c>
      <c r="H141" s="131">
        <f t="shared" si="7"/>
        <v>0.88235294117647056</v>
      </c>
      <c r="I141" s="131">
        <f t="shared" si="8"/>
        <v>1</v>
      </c>
      <c r="J141" s="17"/>
      <c r="K141" s="88"/>
      <c r="L141" s="135"/>
      <c r="M141" s="10"/>
      <c r="N141" s="10"/>
      <c r="O141" s="2"/>
      <c r="P141" s="2"/>
    </row>
    <row r="142" spans="1:16" ht="21" customHeight="1">
      <c r="A142" s="18">
        <v>120</v>
      </c>
      <c r="B142" s="113" t="s">
        <v>342</v>
      </c>
      <c r="C142" s="19" t="s">
        <v>220</v>
      </c>
      <c r="D142" s="17">
        <v>17</v>
      </c>
      <c r="E142" s="17">
        <v>15</v>
      </c>
      <c r="F142" s="131">
        <f t="shared" si="6"/>
        <v>0.88235294117647056</v>
      </c>
      <c r="G142" s="17">
        <v>15</v>
      </c>
      <c r="H142" s="131">
        <f t="shared" si="7"/>
        <v>0.88235294117647056</v>
      </c>
      <c r="I142" s="131">
        <f t="shared" si="8"/>
        <v>1</v>
      </c>
      <c r="J142" s="17"/>
      <c r="K142" s="88"/>
      <c r="L142" s="135"/>
      <c r="M142" s="10"/>
      <c r="N142" s="10"/>
      <c r="O142" s="2"/>
      <c r="P142" s="2"/>
    </row>
    <row r="143" spans="1:16" ht="21" customHeight="1">
      <c r="A143" s="18">
        <v>121</v>
      </c>
      <c r="B143" s="113" t="s">
        <v>343</v>
      </c>
      <c r="C143" s="19" t="s">
        <v>220</v>
      </c>
      <c r="D143" s="17">
        <v>18</v>
      </c>
      <c r="E143" s="17">
        <v>18</v>
      </c>
      <c r="F143" s="131">
        <f t="shared" si="6"/>
        <v>1</v>
      </c>
      <c r="G143" s="17">
        <v>18</v>
      </c>
      <c r="H143" s="131">
        <f t="shared" si="7"/>
        <v>1</v>
      </c>
      <c r="I143" s="131">
        <f t="shared" si="8"/>
        <v>1</v>
      </c>
      <c r="J143" s="17"/>
      <c r="K143" s="88"/>
      <c r="L143" s="135"/>
      <c r="M143" s="10"/>
      <c r="N143" s="10"/>
      <c r="O143" s="2"/>
      <c r="P143" s="2"/>
    </row>
    <row r="144" spans="1:16" ht="21" customHeight="1">
      <c r="A144" s="18">
        <v>122</v>
      </c>
      <c r="B144" s="113" t="s">
        <v>344</v>
      </c>
      <c r="C144" s="19" t="s">
        <v>220</v>
      </c>
      <c r="D144" s="17">
        <v>17</v>
      </c>
      <c r="E144" s="17">
        <v>17</v>
      </c>
      <c r="F144" s="131">
        <f t="shared" si="6"/>
        <v>1</v>
      </c>
      <c r="G144" s="17">
        <v>17</v>
      </c>
      <c r="H144" s="131">
        <f t="shared" si="7"/>
        <v>1</v>
      </c>
      <c r="I144" s="131">
        <f t="shared" si="8"/>
        <v>1</v>
      </c>
      <c r="J144" s="17"/>
      <c r="K144" s="88"/>
      <c r="L144" s="135"/>
      <c r="M144" s="10"/>
      <c r="N144" s="10"/>
      <c r="O144" s="2"/>
      <c r="P144" s="2"/>
    </row>
    <row r="145" spans="1:16" ht="21" customHeight="1">
      <c r="A145" s="18">
        <v>123</v>
      </c>
      <c r="B145" s="113" t="s">
        <v>345</v>
      </c>
      <c r="C145" s="19" t="s">
        <v>220</v>
      </c>
      <c r="D145" s="17">
        <v>13</v>
      </c>
      <c r="E145" s="17">
        <v>13</v>
      </c>
      <c r="F145" s="131">
        <f t="shared" si="6"/>
        <v>1</v>
      </c>
      <c r="G145" s="17">
        <v>13</v>
      </c>
      <c r="H145" s="131">
        <f t="shared" si="7"/>
        <v>1</v>
      </c>
      <c r="I145" s="131">
        <f t="shared" si="8"/>
        <v>1</v>
      </c>
      <c r="J145" s="17"/>
      <c r="K145" s="88"/>
      <c r="L145" s="135"/>
      <c r="M145" s="10"/>
      <c r="N145" s="10"/>
      <c r="O145" s="2"/>
      <c r="P145" s="2"/>
    </row>
    <row r="146" spans="1:16" ht="21" customHeight="1">
      <c r="A146" s="18">
        <v>124</v>
      </c>
      <c r="B146" s="113" t="s">
        <v>346</v>
      </c>
      <c r="C146" s="19" t="s">
        <v>221</v>
      </c>
      <c r="D146" s="17">
        <v>23</v>
      </c>
      <c r="E146" s="16">
        <v>23</v>
      </c>
      <c r="F146" s="131">
        <f t="shared" si="6"/>
        <v>1</v>
      </c>
      <c r="G146" s="16">
        <v>23</v>
      </c>
      <c r="H146" s="131">
        <f t="shared" si="7"/>
        <v>1</v>
      </c>
      <c r="I146" s="131">
        <f t="shared" si="8"/>
        <v>1</v>
      </c>
      <c r="J146" s="16"/>
      <c r="K146" s="88"/>
      <c r="L146" s="135"/>
      <c r="M146" s="10"/>
      <c r="N146" s="10"/>
      <c r="O146" s="2"/>
      <c r="P146" s="2"/>
    </row>
    <row r="147" spans="1:16" ht="21" customHeight="1">
      <c r="A147" s="18">
        <v>125</v>
      </c>
      <c r="B147" s="113" t="s">
        <v>347</v>
      </c>
      <c r="C147" s="19" t="s">
        <v>221</v>
      </c>
      <c r="D147" s="16">
        <v>16</v>
      </c>
      <c r="E147" s="17">
        <v>16</v>
      </c>
      <c r="F147" s="131">
        <f t="shared" si="6"/>
        <v>1</v>
      </c>
      <c r="G147" s="17">
        <v>16</v>
      </c>
      <c r="H147" s="131">
        <f t="shared" si="7"/>
        <v>1</v>
      </c>
      <c r="I147" s="131">
        <f t="shared" si="8"/>
        <v>1</v>
      </c>
      <c r="J147" s="17"/>
      <c r="K147" s="88"/>
      <c r="L147" s="135"/>
      <c r="M147" s="10"/>
      <c r="N147" s="10"/>
      <c r="O147" s="2"/>
      <c r="P147" s="2"/>
    </row>
    <row r="148" spans="1:16" ht="21" customHeight="1">
      <c r="A148" s="18">
        <v>126</v>
      </c>
      <c r="B148" s="113" t="s">
        <v>348</v>
      </c>
      <c r="C148" s="19" t="s">
        <v>221</v>
      </c>
      <c r="D148" s="16">
        <v>22</v>
      </c>
      <c r="E148" s="16">
        <v>21</v>
      </c>
      <c r="F148" s="131">
        <f t="shared" si="6"/>
        <v>0.95454545454545459</v>
      </c>
      <c r="G148" s="16">
        <v>21</v>
      </c>
      <c r="H148" s="131">
        <f t="shared" si="7"/>
        <v>0.95454545454545459</v>
      </c>
      <c r="I148" s="131">
        <f t="shared" si="8"/>
        <v>1</v>
      </c>
      <c r="J148" s="17"/>
      <c r="K148" s="88"/>
      <c r="L148" s="135"/>
      <c r="M148" s="10"/>
      <c r="N148" s="10"/>
      <c r="O148" s="2"/>
      <c r="P148" s="2"/>
    </row>
    <row r="149" spans="1:16" ht="21" customHeight="1">
      <c r="A149" s="18">
        <v>127</v>
      </c>
      <c r="B149" s="113" t="s">
        <v>349</v>
      </c>
      <c r="C149" s="19" t="s">
        <v>221</v>
      </c>
      <c r="D149" s="16">
        <v>20</v>
      </c>
      <c r="E149" s="17">
        <v>20</v>
      </c>
      <c r="F149" s="131">
        <f t="shared" si="6"/>
        <v>1</v>
      </c>
      <c r="G149" s="17">
        <v>20</v>
      </c>
      <c r="H149" s="131">
        <f t="shared" si="7"/>
        <v>1</v>
      </c>
      <c r="I149" s="131">
        <f t="shared" si="8"/>
        <v>1</v>
      </c>
      <c r="J149" s="17"/>
      <c r="K149" s="88"/>
      <c r="L149" s="135"/>
      <c r="M149" s="10"/>
      <c r="N149" s="10"/>
      <c r="O149" s="2"/>
      <c r="P149" s="2"/>
    </row>
    <row r="150" spans="1:16" ht="21" customHeight="1">
      <c r="A150" s="18">
        <v>128</v>
      </c>
      <c r="B150" s="113" t="s">
        <v>350</v>
      </c>
      <c r="C150" s="19" t="s">
        <v>221</v>
      </c>
      <c r="D150" s="16">
        <v>19</v>
      </c>
      <c r="E150" s="16">
        <v>17</v>
      </c>
      <c r="F150" s="131">
        <f t="shared" si="6"/>
        <v>0.89473684210526316</v>
      </c>
      <c r="G150" s="16">
        <v>17</v>
      </c>
      <c r="H150" s="131">
        <f t="shared" si="7"/>
        <v>0.89473684210526316</v>
      </c>
      <c r="I150" s="131">
        <f t="shared" si="8"/>
        <v>1</v>
      </c>
      <c r="J150" s="17"/>
      <c r="K150" s="88"/>
      <c r="L150" s="135"/>
      <c r="M150" s="10"/>
      <c r="N150" s="10"/>
      <c r="O150" s="2"/>
      <c r="P150" s="2"/>
    </row>
    <row r="151" spans="1:16" ht="21" customHeight="1">
      <c r="A151" s="18">
        <v>129</v>
      </c>
      <c r="B151" s="113" t="s">
        <v>351</v>
      </c>
      <c r="C151" s="19" t="s">
        <v>221</v>
      </c>
      <c r="D151" s="16">
        <v>17</v>
      </c>
      <c r="E151" s="17">
        <v>17</v>
      </c>
      <c r="F151" s="131">
        <f t="shared" si="6"/>
        <v>1</v>
      </c>
      <c r="G151" s="17">
        <v>17</v>
      </c>
      <c r="H151" s="131">
        <f t="shared" si="7"/>
        <v>1</v>
      </c>
      <c r="I151" s="131">
        <f t="shared" si="8"/>
        <v>1</v>
      </c>
      <c r="J151" s="17"/>
      <c r="K151" s="88"/>
      <c r="L151" s="135"/>
      <c r="M151" s="10"/>
      <c r="N151" s="10"/>
      <c r="O151" s="2"/>
      <c r="P151" s="2"/>
    </row>
    <row r="152" spans="1:16" ht="21" customHeight="1">
      <c r="A152" s="18">
        <v>130</v>
      </c>
      <c r="B152" s="113" t="s">
        <v>352</v>
      </c>
      <c r="C152" s="19" t="s">
        <v>221</v>
      </c>
      <c r="D152" s="16">
        <v>19</v>
      </c>
      <c r="E152" s="17">
        <v>15</v>
      </c>
      <c r="F152" s="131">
        <f t="shared" si="6"/>
        <v>0.78947368421052633</v>
      </c>
      <c r="G152" s="17">
        <v>15</v>
      </c>
      <c r="H152" s="131">
        <f t="shared" si="7"/>
        <v>0.78947368421052633</v>
      </c>
      <c r="I152" s="131">
        <f t="shared" si="8"/>
        <v>1</v>
      </c>
      <c r="J152" s="17"/>
      <c r="K152" s="88"/>
      <c r="L152" s="135"/>
      <c r="M152" s="10"/>
      <c r="N152" s="10"/>
      <c r="O152" s="2"/>
      <c r="P152" s="2"/>
    </row>
    <row r="153" spans="1:16" ht="21" customHeight="1">
      <c r="A153" s="18">
        <v>131</v>
      </c>
      <c r="B153" s="113" t="s">
        <v>353</v>
      </c>
      <c r="C153" s="19" t="s">
        <v>221</v>
      </c>
      <c r="D153" s="16">
        <v>17</v>
      </c>
      <c r="E153" s="16">
        <v>17</v>
      </c>
      <c r="F153" s="131">
        <f t="shared" si="6"/>
        <v>1</v>
      </c>
      <c r="G153" s="17">
        <v>17</v>
      </c>
      <c r="H153" s="131">
        <f t="shared" si="7"/>
        <v>1</v>
      </c>
      <c r="I153" s="131">
        <f t="shared" si="8"/>
        <v>1</v>
      </c>
      <c r="J153" s="17"/>
      <c r="K153" s="88"/>
      <c r="L153" s="135"/>
      <c r="M153" s="10"/>
      <c r="N153" s="10"/>
      <c r="O153" s="2"/>
      <c r="P153" s="2"/>
    </row>
    <row r="154" spans="1:16" ht="21" customHeight="1">
      <c r="A154" s="18">
        <v>132</v>
      </c>
      <c r="B154" s="113" t="s">
        <v>354</v>
      </c>
      <c r="C154" s="19" t="s">
        <v>221</v>
      </c>
      <c r="D154" s="16">
        <v>19</v>
      </c>
      <c r="E154" s="16">
        <v>18</v>
      </c>
      <c r="F154" s="131">
        <f t="shared" si="6"/>
        <v>0.94736842105263153</v>
      </c>
      <c r="G154" s="16">
        <v>18</v>
      </c>
      <c r="H154" s="131">
        <f t="shared" si="7"/>
        <v>0.94736842105263153</v>
      </c>
      <c r="I154" s="131">
        <f t="shared" si="8"/>
        <v>1</v>
      </c>
      <c r="J154" s="16"/>
      <c r="K154" s="88"/>
      <c r="L154" s="135"/>
      <c r="M154" s="10"/>
      <c r="N154" s="10"/>
      <c r="O154" s="2"/>
      <c r="P154" s="2"/>
    </row>
    <row r="155" spans="1:16" ht="21" customHeight="1">
      <c r="A155" s="18">
        <v>133</v>
      </c>
      <c r="B155" s="113" t="s">
        <v>355</v>
      </c>
      <c r="C155" s="19" t="s">
        <v>221</v>
      </c>
      <c r="D155" s="16">
        <v>18</v>
      </c>
      <c r="E155" s="17">
        <v>17</v>
      </c>
      <c r="F155" s="131">
        <f t="shared" si="6"/>
        <v>0.94444444444444442</v>
      </c>
      <c r="G155" s="17">
        <v>17</v>
      </c>
      <c r="H155" s="131">
        <f t="shared" si="7"/>
        <v>0.94444444444444442</v>
      </c>
      <c r="I155" s="131">
        <f t="shared" si="8"/>
        <v>1</v>
      </c>
      <c r="J155" s="17"/>
      <c r="K155" s="88"/>
      <c r="L155" s="135"/>
      <c r="M155" s="10"/>
      <c r="N155" s="10"/>
      <c r="O155" s="2"/>
      <c r="P155" s="2"/>
    </row>
    <row r="156" spans="1:16" ht="21" customHeight="1">
      <c r="A156" s="18">
        <v>134</v>
      </c>
      <c r="B156" s="113" t="s">
        <v>356</v>
      </c>
      <c r="C156" s="19" t="s">
        <v>221</v>
      </c>
      <c r="D156" s="16">
        <v>16</v>
      </c>
      <c r="E156" s="16">
        <v>15</v>
      </c>
      <c r="F156" s="131">
        <f t="shared" si="6"/>
        <v>0.9375</v>
      </c>
      <c r="G156" s="16">
        <v>15</v>
      </c>
      <c r="H156" s="131">
        <f t="shared" si="7"/>
        <v>0.9375</v>
      </c>
      <c r="I156" s="131">
        <f t="shared" si="8"/>
        <v>1</v>
      </c>
      <c r="J156" s="16"/>
      <c r="K156" s="88"/>
      <c r="L156" s="135"/>
      <c r="M156" s="10"/>
      <c r="N156" s="10"/>
      <c r="O156" s="2"/>
      <c r="P156" s="2"/>
    </row>
    <row r="157" spans="1:16" ht="21" customHeight="1">
      <c r="A157" s="18">
        <v>135</v>
      </c>
      <c r="B157" s="113" t="s">
        <v>357</v>
      </c>
      <c r="C157" s="19" t="s">
        <v>221</v>
      </c>
      <c r="D157" s="16">
        <v>17</v>
      </c>
      <c r="E157" s="17">
        <v>17</v>
      </c>
      <c r="F157" s="131">
        <f t="shared" si="6"/>
        <v>1</v>
      </c>
      <c r="G157" s="17">
        <v>17</v>
      </c>
      <c r="H157" s="131">
        <f t="shared" si="7"/>
        <v>1</v>
      </c>
      <c r="I157" s="131">
        <f t="shared" si="8"/>
        <v>1</v>
      </c>
      <c r="J157" s="17"/>
      <c r="K157" s="88"/>
      <c r="L157" s="135"/>
      <c r="M157" s="10"/>
      <c r="N157" s="10"/>
      <c r="O157" s="2"/>
      <c r="P157" s="2"/>
    </row>
    <row r="158" spans="1:16" ht="21" customHeight="1">
      <c r="A158" s="18">
        <v>136</v>
      </c>
      <c r="B158" s="113" t="s">
        <v>358</v>
      </c>
      <c r="C158" s="19" t="s">
        <v>221</v>
      </c>
      <c r="D158" s="16">
        <v>20</v>
      </c>
      <c r="E158" s="17">
        <v>20</v>
      </c>
      <c r="F158" s="131">
        <f t="shared" si="6"/>
        <v>1</v>
      </c>
      <c r="G158" s="17">
        <v>20</v>
      </c>
      <c r="H158" s="131">
        <f t="shared" si="7"/>
        <v>1</v>
      </c>
      <c r="I158" s="131">
        <f t="shared" si="8"/>
        <v>1</v>
      </c>
      <c r="J158" s="17"/>
      <c r="K158" s="88"/>
      <c r="L158" s="135"/>
      <c r="M158" s="10"/>
      <c r="N158" s="10"/>
      <c r="O158" s="2"/>
      <c r="P158" s="2"/>
    </row>
    <row r="159" spans="1:16" ht="21" customHeight="1">
      <c r="A159" s="18">
        <v>137</v>
      </c>
      <c r="B159" s="113" t="s">
        <v>359</v>
      </c>
      <c r="C159" s="19" t="s">
        <v>221</v>
      </c>
      <c r="D159" s="16">
        <v>15</v>
      </c>
      <c r="E159" s="17">
        <v>12</v>
      </c>
      <c r="F159" s="131">
        <f t="shared" si="6"/>
        <v>0.8</v>
      </c>
      <c r="G159" s="17">
        <v>12</v>
      </c>
      <c r="H159" s="131">
        <f t="shared" si="7"/>
        <v>0.8</v>
      </c>
      <c r="I159" s="131">
        <f t="shared" si="8"/>
        <v>1</v>
      </c>
      <c r="J159" s="17"/>
      <c r="K159" s="88"/>
      <c r="L159" s="135"/>
      <c r="M159" s="10"/>
      <c r="N159" s="10"/>
      <c r="O159" s="2"/>
      <c r="P159" s="2"/>
    </row>
    <row r="160" spans="1:16" ht="21" customHeight="1">
      <c r="A160" s="18">
        <v>138</v>
      </c>
      <c r="B160" s="113" t="s">
        <v>360</v>
      </c>
      <c r="C160" s="19" t="s">
        <v>222</v>
      </c>
      <c r="D160" s="17">
        <v>13</v>
      </c>
      <c r="E160" s="17">
        <v>12</v>
      </c>
      <c r="F160" s="131">
        <f t="shared" si="6"/>
        <v>0.92307692307692313</v>
      </c>
      <c r="G160" s="17">
        <v>12</v>
      </c>
      <c r="H160" s="131">
        <f t="shared" si="7"/>
        <v>0.92307692307692313</v>
      </c>
      <c r="I160" s="131">
        <f t="shared" si="8"/>
        <v>1</v>
      </c>
      <c r="J160" s="17"/>
      <c r="K160" s="88"/>
      <c r="L160" s="135"/>
      <c r="M160" s="10"/>
      <c r="N160" s="10"/>
      <c r="O160" s="2"/>
      <c r="P160" s="2"/>
    </row>
    <row r="161" spans="1:16" ht="21" customHeight="1">
      <c r="A161" s="18">
        <v>139</v>
      </c>
      <c r="B161" s="113" t="s">
        <v>361</v>
      </c>
      <c r="C161" s="19" t="s">
        <v>222</v>
      </c>
      <c r="D161" s="17">
        <v>19</v>
      </c>
      <c r="E161" s="17">
        <v>18</v>
      </c>
      <c r="F161" s="131">
        <f t="shared" si="6"/>
        <v>0.94736842105263153</v>
      </c>
      <c r="G161" s="17">
        <v>18</v>
      </c>
      <c r="H161" s="131">
        <f t="shared" si="7"/>
        <v>0.94736842105263153</v>
      </c>
      <c r="I161" s="131">
        <f t="shared" si="8"/>
        <v>1</v>
      </c>
      <c r="J161" s="17"/>
      <c r="K161" s="88"/>
      <c r="L161" s="135"/>
      <c r="M161" s="10"/>
      <c r="N161" s="10"/>
      <c r="O161" s="2"/>
      <c r="P161" s="2"/>
    </row>
    <row r="162" spans="1:16" ht="21" customHeight="1">
      <c r="A162" s="18">
        <v>140</v>
      </c>
      <c r="B162" s="113" t="s">
        <v>362</v>
      </c>
      <c r="C162" s="19" t="s">
        <v>222</v>
      </c>
      <c r="D162" s="17">
        <v>18</v>
      </c>
      <c r="E162" s="17">
        <v>18</v>
      </c>
      <c r="F162" s="131">
        <f t="shared" si="6"/>
        <v>1</v>
      </c>
      <c r="G162" s="17">
        <v>18</v>
      </c>
      <c r="H162" s="131">
        <f t="shared" si="7"/>
        <v>1</v>
      </c>
      <c r="I162" s="131">
        <f t="shared" si="8"/>
        <v>1</v>
      </c>
      <c r="J162" s="17"/>
      <c r="K162" s="88"/>
      <c r="L162" s="135"/>
      <c r="M162" s="10"/>
      <c r="N162" s="10"/>
      <c r="O162" s="2"/>
      <c r="P162" s="2"/>
    </row>
    <row r="163" spans="1:16" ht="21" customHeight="1">
      <c r="A163" s="18">
        <v>141</v>
      </c>
      <c r="B163" s="113" t="s">
        <v>363</v>
      </c>
      <c r="C163" s="19" t="s">
        <v>222</v>
      </c>
      <c r="D163" s="17">
        <v>17</v>
      </c>
      <c r="E163" s="17">
        <v>15</v>
      </c>
      <c r="F163" s="131">
        <f t="shared" si="6"/>
        <v>0.88235294117647056</v>
      </c>
      <c r="G163" s="17">
        <v>15</v>
      </c>
      <c r="H163" s="131">
        <f t="shared" si="7"/>
        <v>0.88235294117647056</v>
      </c>
      <c r="I163" s="131">
        <f t="shared" si="8"/>
        <v>1</v>
      </c>
      <c r="J163" s="17"/>
      <c r="K163" s="88"/>
      <c r="L163" s="135"/>
      <c r="M163" s="10"/>
      <c r="N163" s="10"/>
      <c r="O163" s="2"/>
      <c r="P163" s="2"/>
    </row>
    <row r="164" spans="1:16" ht="21" customHeight="1">
      <c r="A164" s="18">
        <v>142</v>
      </c>
      <c r="B164" s="113" t="s">
        <v>364</v>
      </c>
      <c r="C164" s="19" t="s">
        <v>222</v>
      </c>
      <c r="D164" s="17">
        <v>10</v>
      </c>
      <c r="E164" s="16">
        <v>10</v>
      </c>
      <c r="F164" s="131">
        <f t="shared" si="6"/>
        <v>1</v>
      </c>
      <c r="G164" s="16">
        <v>10</v>
      </c>
      <c r="H164" s="131">
        <f t="shared" si="7"/>
        <v>1</v>
      </c>
      <c r="I164" s="131">
        <f t="shared" si="8"/>
        <v>1</v>
      </c>
      <c r="J164" s="16"/>
      <c r="K164" s="88"/>
      <c r="L164" s="135"/>
      <c r="M164" s="10"/>
      <c r="N164" s="10"/>
      <c r="O164" s="2"/>
      <c r="P164" s="2"/>
    </row>
    <row r="165" spans="1:16" ht="21" customHeight="1">
      <c r="A165" s="18">
        <v>143</v>
      </c>
      <c r="B165" s="113" t="s">
        <v>365</v>
      </c>
      <c r="C165" s="19" t="s">
        <v>222</v>
      </c>
      <c r="D165" s="17">
        <v>13</v>
      </c>
      <c r="E165" s="16">
        <v>12</v>
      </c>
      <c r="F165" s="131">
        <f t="shared" si="6"/>
        <v>0.92307692307692313</v>
      </c>
      <c r="G165" s="16">
        <v>12</v>
      </c>
      <c r="H165" s="131">
        <f t="shared" si="7"/>
        <v>0.92307692307692313</v>
      </c>
      <c r="I165" s="131">
        <f t="shared" si="8"/>
        <v>1</v>
      </c>
      <c r="J165" s="16"/>
      <c r="K165" s="88"/>
      <c r="L165" s="135"/>
      <c r="M165" s="10"/>
      <c r="N165" s="10"/>
      <c r="O165" s="2"/>
      <c r="P165" s="2"/>
    </row>
    <row r="166" spans="1:16" ht="21" customHeight="1">
      <c r="A166" s="18">
        <v>144</v>
      </c>
      <c r="B166" s="113" t="s">
        <v>366</v>
      </c>
      <c r="C166" s="19" t="s">
        <v>222</v>
      </c>
      <c r="D166" s="17">
        <v>14</v>
      </c>
      <c r="E166" s="17">
        <v>14</v>
      </c>
      <c r="F166" s="131">
        <f t="shared" si="6"/>
        <v>1</v>
      </c>
      <c r="G166" s="17">
        <v>14</v>
      </c>
      <c r="H166" s="131">
        <f t="shared" si="7"/>
        <v>1</v>
      </c>
      <c r="I166" s="131">
        <f t="shared" si="8"/>
        <v>1</v>
      </c>
      <c r="J166" s="17"/>
      <c r="K166" s="88"/>
      <c r="L166" s="135"/>
      <c r="M166" s="10"/>
      <c r="N166" s="10"/>
      <c r="O166" s="2"/>
      <c r="P166" s="2"/>
    </row>
    <row r="167" spans="1:16" ht="21" customHeight="1">
      <c r="A167" s="18">
        <v>145</v>
      </c>
      <c r="B167" s="113" t="s">
        <v>367</v>
      </c>
      <c r="C167" s="19" t="s">
        <v>222</v>
      </c>
      <c r="D167" s="17">
        <v>11</v>
      </c>
      <c r="E167" s="17">
        <v>11</v>
      </c>
      <c r="F167" s="131">
        <f t="shared" si="6"/>
        <v>1</v>
      </c>
      <c r="G167" s="16">
        <v>11</v>
      </c>
      <c r="H167" s="131">
        <f t="shared" si="7"/>
        <v>1</v>
      </c>
      <c r="I167" s="131">
        <f t="shared" si="8"/>
        <v>1</v>
      </c>
      <c r="J167" s="16"/>
      <c r="K167" s="88"/>
      <c r="L167" s="135"/>
      <c r="M167" s="10"/>
      <c r="N167" s="10"/>
      <c r="O167" s="2"/>
      <c r="P167" s="2"/>
    </row>
    <row r="168" spans="1:16" ht="21" customHeight="1">
      <c r="A168" s="18">
        <v>146</v>
      </c>
      <c r="B168" s="113" t="s">
        <v>368</v>
      </c>
      <c r="C168" s="19" t="s">
        <v>222</v>
      </c>
      <c r="D168" s="17">
        <v>9</v>
      </c>
      <c r="E168" s="17">
        <v>9</v>
      </c>
      <c r="F168" s="131">
        <f t="shared" si="6"/>
        <v>1</v>
      </c>
      <c r="G168" s="17">
        <v>9</v>
      </c>
      <c r="H168" s="131">
        <f t="shared" si="7"/>
        <v>1</v>
      </c>
      <c r="I168" s="131">
        <f t="shared" si="8"/>
        <v>1</v>
      </c>
      <c r="J168" s="17"/>
      <c r="K168" s="88"/>
      <c r="L168" s="135"/>
      <c r="M168" s="10"/>
      <c r="N168" s="10"/>
      <c r="O168" s="2"/>
      <c r="P168" s="2"/>
    </row>
    <row r="169" spans="1:16" ht="21" customHeight="1">
      <c r="A169" s="18">
        <v>147</v>
      </c>
      <c r="B169" s="113" t="s">
        <v>369</v>
      </c>
      <c r="C169" s="19" t="s">
        <v>223</v>
      </c>
      <c r="D169" s="17">
        <v>18</v>
      </c>
      <c r="E169" s="17">
        <v>18</v>
      </c>
      <c r="F169" s="131">
        <f t="shared" si="6"/>
        <v>1</v>
      </c>
      <c r="G169" s="17">
        <v>18</v>
      </c>
      <c r="H169" s="131">
        <f t="shared" si="7"/>
        <v>1</v>
      </c>
      <c r="I169" s="131">
        <f t="shared" si="8"/>
        <v>1</v>
      </c>
      <c r="J169" s="17"/>
      <c r="K169" s="88"/>
      <c r="L169" s="135"/>
      <c r="M169" s="10"/>
      <c r="N169" s="10"/>
      <c r="O169" s="2"/>
      <c r="P169" s="2"/>
    </row>
    <row r="170" spans="1:16" ht="21" customHeight="1">
      <c r="A170" s="18">
        <v>148</v>
      </c>
      <c r="B170" s="113" t="s">
        <v>370</v>
      </c>
      <c r="C170" s="19" t="s">
        <v>223</v>
      </c>
      <c r="D170" s="17">
        <v>16</v>
      </c>
      <c r="E170" s="17">
        <v>15</v>
      </c>
      <c r="F170" s="131">
        <f t="shared" si="6"/>
        <v>0.9375</v>
      </c>
      <c r="G170" s="17">
        <v>15</v>
      </c>
      <c r="H170" s="131">
        <f t="shared" si="7"/>
        <v>0.9375</v>
      </c>
      <c r="I170" s="131">
        <f t="shared" si="8"/>
        <v>1</v>
      </c>
      <c r="J170" s="17"/>
      <c r="K170" s="88"/>
      <c r="L170" s="135"/>
      <c r="M170" s="10"/>
      <c r="N170" s="10"/>
      <c r="O170" s="2"/>
      <c r="P170" s="2"/>
    </row>
    <row r="171" spans="1:16" ht="21" customHeight="1">
      <c r="A171" s="18">
        <v>149</v>
      </c>
      <c r="B171" s="113" t="s">
        <v>371</v>
      </c>
      <c r="C171" s="19" t="s">
        <v>223</v>
      </c>
      <c r="D171" s="17">
        <v>17</v>
      </c>
      <c r="E171" s="17">
        <v>14</v>
      </c>
      <c r="F171" s="131">
        <f t="shared" si="6"/>
        <v>0.82352941176470584</v>
      </c>
      <c r="G171" s="17">
        <v>14</v>
      </c>
      <c r="H171" s="131">
        <f t="shared" si="7"/>
        <v>0.82352941176470584</v>
      </c>
      <c r="I171" s="131">
        <f t="shared" si="8"/>
        <v>1</v>
      </c>
      <c r="J171" s="17"/>
      <c r="K171" s="88"/>
      <c r="L171" s="135"/>
      <c r="M171" s="10"/>
      <c r="N171" s="10"/>
      <c r="O171" s="2"/>
      <c r="P171" s="2"/>
    </row>
    <row r="172" spans="1:16" ht="21" customHeight="1">
      <c r="A172" s="18">
        <v>150</v>
      </c>
      <c r="B172" s="113" t="s">
        <v>372</v>
      </c>
      <c r="C172" s="19" t="s">
        <v>223</v>
      </c>
      <c r="D172" s="17">
        <v>19</v>
      </c>
      <c r="E172" s="17">
        <v>19</v>
      </c>
      <c r="F172" s="131">
        <f t="shared" si="6"/>
        <v>1</v>
      </c>
      <c r="G172" s="17">
        <v>19</v>
      </c>
      <c r="H172" s="131">
        <f t="shared" si="7"/>
        <v>1</v>
      </c>
      <c r="I172" s="131">
        <f t="shared" si="8"/>
        <v>1</v>
      </c>
      <c r="J172" s="17"/>
      <c r="K172" s="88"/>
      <c r="L172" s="135"/>
      <c r="M172" s="10"/>
      <c r="N172" s="10"/>
      <c r="O172" s="2"/>
      <c r="P172" s="2"/>
    </row>
    <row r="173" spans="1:16" ht="21" customHeight="1">
      <c r="A173" s="18">
        <v>151</v>
      </c>
      <c r="B173" s="113" t="s">
        <v>373</v>
      </c>
      <c r="C173" s="19" t="s">
        <v>223</v>
      </c>
      <c r="D173" s="17">
        <v>12</v>
      </c>
      <c r="E173" s="17">
        <v>12</v>
      </c>
      <c r="F173" s="131">
        <f t="shared" si="6"/>
        <v>1</v>
      </c>
      <c r="G173" s="17">
        <v>12</v>
      </c>
      <c r="H173" s="131">
        <f t="shared" si="7"/>
        <v>1</v>
      </c>
      <c r="I173" s="131">
        <f t="shared" si="8"/>
        <v>1</v>
      </c>
      <c r="J173" s="17"/>
      <c r="K173" s="88"/>
      <c r="L173" s="135"/>
      <c r="M173" s="10"/>
      <c r="N173" s="10"/>
      <c r="O173" s="2"/>
      <c r="P173" s="2"/>
    </row>
    <row r="174" spans="1:16" ht="21" customHeight="1">
      <c r="A174" s="18">
        <v>152</v>
      </c>
      <c r="B174" s="113" t="s">
        <v>374</v>
      </c>
      <c r="C174" s="19" t="s">
        <v>223</v>
      </c>
      <c r="D174" s="17">
        <v>13</v>
      </c>
      <c r="E174" s="17">
        <v>13</v>
      </c>
      <c r="F174" s="131">
        <f t="shared" si="6"/>
        <v>1</v>
      </c>
      <c r="G174" s="17">
        <v>13</v>
      </c>
      <c r="H174" s="131">
        <f t="shared" si="7"/>
        <v>1</v>
      </c>
      <c r="I174" s="131">
        <f t="shared" si="8"/>
        <v>1</v>
      </c>
      <c r="J174" s="17"/>
      <c r="K174" s="88"/>
      <c r="L174" s="135"/>
      <c r="M174" s="10"/>
      <c r="N174" s="10"/>
      <c r="O174" s="2"/>
      <c r="P174" s="2"/>
    </row>
    <row r="175" spans="1:16" ht="21" customHeight="1">
      <c r="A175" s="18">
        <v>153</v>
      </c>
      <c r="B175" s="113" t="s">
        <v>375</v>
      </c>
      <c r="C175" s="19" t="s">
        <v>223</v>
      </c>
      <c r="D175" s="17">
        <v>20</v>
      </c>
      <c r="E175" s="17">
        <v>19</v>
      </c>
      <c r="F175" s="131">
        <f t="shared" si="6"/>
        <v>0.95</v>
      </c>
      <c r="G175" s="17">
        <v>19</v>
      </c>
      <c r="H175" s="131">
        <f t="shared" si="7"/>
        <v>0.95</v>
      </c>
      <c r="I175" s="131">
        <f t="shared" si="8"/>
        <v>1</v>
      </c>
      <c r="J175" s="17"/>
      <c r="K175" s="88"/>
      <c r="L175" s="135"/>
      <c r="M175" s="10"/>
      <c r="N175" s="10"/>
      <c r="O175" s="2"/>
      <c r="P175" s="2"/>
    </row>
    <row r="176" spans="1:16" ht="21" customHeight="1">
      <c r="A176" s="18">
        <v>154</v>
      </c>
      <c r="B176" s="113" t="s">
        <v>376</v>
      </c>
      <c r="C176" s="19" t="s">
        <v>223</v>
      </c>
      <c r="D176" s="17">
        <v>19</v>
      </c>
      <c r="E176" s="17">
        <v>18</v>
      </c>
      <c r="F176" s="131">
        <f t="shared" si="6"/>
        <v>0.94736842105263153</v>
      </c>
      <c r="G176" s="17">
        <v>18</v>
      </c>
      <c r="H176" s="131">
        <f t="shared" si="7"/>
        <v>0.94736842105263153</v>
      </c>
      <c r="I176" s="131">
        <f t="shared" si="8"/>
        <v>1</v>
      </c>
      <c r="J176" s="17"/>
      <c r="K176" s="88"/>
      <c r="L176" s="135"/>
      <c r="M176" s="10"/>
      <c r="N176" s="10"/>
      <c r="O176" s="2"/>
      <c r="P176" s="2"/>
    </row>
    <row r="177" spans="1:16" ht="21" customHeight="1">
      <c r="A177" s="18">
        <v>155</v>
      </c>
      <c r="B177" s="113" t="s">
        <v>377</v>
      </c>
      <c r="C177" s="19" t="s">
        <v>223</v>
      </c>
      <c r="D177" s="17">
        <v>18</v>
      </c>
      <c r="E177" s="17">
        <v>18</v>
      </c>
      <c r="F177" s="131">
        <f t="shared" si="6"/>
        <v>1</v>
      </c>
      <c r="G177" s="17">
        <v>18</v>
      </c>
      <c r="H177" s="131">
        <f t="shared" si="7"/>
        <v>1</v>
      </c>
      <c r="I177" s="131">
        <f t="shared" si="8"/>
        <v>1</v>
      </c>
      <c r="J177" s="17"/>
      <c r="K177" s="88"/>
      <c r="L177" s="135"/>
      <c r="M177" s="10"/>
      <c r="N177" s="10"/>
      <c r="O177" s="2"/>
      <c r="P177" s="2"/>
    </row>
    <row r="178" spans="1:16" ht="21" customHeight="1">
      <c r="A178" s="18">
        <v>156</v>
      </c>
      <c r="B178" s="113" t="s">
        <v>378</v>
      </c>
      <c r="C178" s="19" t="s">
        <v>223</v>
      </c>
      <c r="D178" s="17">
        <v>20</v>
      </c>
      <c r="E178" s="17">
        <v>20</v>
      </c>
      <c r="F178" s="131">
        <f t="shared" si="6"/>
        <v>1</v>
      </c>
      <c r="G178" s="17">
        <v>20</v>
      </c>
      <c r="H178" s="131">
        <f t="shared" si="7"/>
        <v>1</v>
      </c>
      <c r="I178" s="131">
        <f t="shared" si="8"/>
        <v>1</v>
      </c>
      <c r="J178" s="17"/>
      <c r="K178" s="88"/>
      <c r="L178" s="135"/>
      <c r="M178" s="10"/>
      <c r="N178" s="10"/>
      <c r="O178" s="2"/>
      <c r="P178" s="2"/>
    </row>
    <row r="179" spans="1:16" ht="21" customHeight="1">
      <c r="A179" s="18">
        <v>157</v>
      </c>
      <c r="B179" s="113" t="s">
        <v>379</v>
      </c>
      <c r="C179" s="19" t="s">
        <v>223</v>
      </c>
      <c r="D179" s="17">
        <v>13</v>
      </c>
      <c r="E179" s="17">
        <v>13</v>
      </c>
      <c r="F179" s="131">
        <f t="shared" si="6"/>
        <v>1</v>
      </c>
      <c r="G179" s="17">
        <v>13</v>
      </c>
      <c r="H179" s="131">
        <f t="shared" si="7"/>
        <v>1</v>
      </c>
      <c r="I179" s="131">
        <f t="shared" si="8"/>
        <v>1</v>
      </c>
      <c r="J179" s="17"/>
      <c r="K179" s="88"/>
      <c r="L179" s="135"/>
      <c r="M179" s="10"/>
      <c r="N179" s="10"/>
      <c r="O179" s="2"/>
      <c r="P179" s="2"/>
    </row>
    <row r="180" spans="1:16" ht="21" customHeight="1">
      <c r="A180" s="18">
        <v>158</v>
      </c>
      <c r="B180" s="113" t="s">
        <v>380</v>
      </c>
      <c r="C180" s="19" t="s">
        <v>223</v>
      </c>
      <c r="D180" s="17">
        <v>20</v>
      </c>
      <c r="E180" s="17">
        <v>20</v>
      </c>
      <c r="F180" s="131">
        <f t="shared" si="6"/>
        <v>1</v>
      </c>
      <c r="G180" s="17">
        <v>20</v>
      </c>
      <c r="H180" s="131">
        <f t="shared" si="7"/>
        <v>1</v>
      </c>
      <c r="I180" s="131">
        <f t="shared" si="8"/>
        <v>1</v>
      </c>
      <c r="J180" s="17"/>
      <c r="K180" s="88"/>
      <c r="L180" s="135"/>
      <c r="M180" s="10"/>
      <c r="N180" s="10"/>
      <c r="O180" s="2"/>
      <c r="P180" s="2"/>
    </row>
    <row r="181" spans="1:16" ht="21" customHeight="1">
      <c r="A181" s="18">
        <v>159</v>
      </c>
      <c r="B181" s="113" t="s">
        <v>381</v>
      </c>
      <c r="C181" s="19" t="s">
        <v>223</v>
      </c>
      <c r="D181" s="17">
        <v>15</v>
      </c>
      <c r="E181" s="17">
        <v>15</v>
      </c>
      <c r="F181" s="131">
        <f t="shared" si="6"/>
        <v>1</v>
      </c>
      <c r="G181" s="17">
        <v>15</v>
      </c>
      <c r="H181" s="131">
        <f t="shared" si="7"/>
        <v>1</v>
      </c>
      <c r="I181" s="131">
        <f t="shared" si="8"/>
        <v>1</v>
      </c>
      <c r="J181" s="17"/>
      <c r="K181" s="88"/>
      <c r="L181" s="135"/>
      <c r="M181" s="10"/>
      <c r="N181" s="10"/>
      <c r="O181" s="2"/>
      <c r="P181" s="2"/>
    </row>
    <row r="182" spans="1:16" ht="21" customHeight="1">
      <c r="A182" s="18">
        <v>160</v>
      </c>
      <c r="B182" s="113" t="s">
        <v>382</v>
      </c>
      <c r="C182" s="19" t="s">
        <v>223</v>
      </c>
      <c r="D182" s="17">
        <v>16</v>
      </c>
      <c r="E182" s="17">
        <v>16</v>
      </c>
      <c r="F182" s="131">
        <f t="shared" si="6"/>
        <v>1</v>
      </c>
      <c r="G182" s="17">
        <v>16</v>
      </c>
      <c r="H182" s="131">
        <f t="shared" si="7"/>
        <v>1</v>
      </c>
      <c r="I182" s="131">
        <f t="shared" si="8"/>
        <v>1</v>
      </c>
      <c r="J182" s="17"/>
      <c r="K182" s="88"/>
      <c r="L182" s="135"/>
      <c r="M182" s="10"/>
      <c r="N182" s="10"/>
      <c r="O182" s="2"/>
      <c r="P182" s="2"/>
    </row>
    <row r="183" spans="1:16" ht="21" customHeight="1">
      <c r="A183" s="18">
        <v>161</v>
      </c>
      <c r="B183" s="113" t="s">
        <v>383</v>
      </c>
      <c r="C183" s="19" t="s">
        <v>223</v>
      </c>
      <c r="D183" s="17">
        <v>18</v>
      </c>
      <c r="E183" s="17">
        <v>17</v>
      </c>
      <c r="F183" s="131">
        <f t="shared" si="6"/>
        <v>0.94444444444444442</v>
      </c>
      <c r="G183" s="17">
        <v>17</v>
      </c>
      <c r="H183" s="131">
        <f t="shared" si="7"/>
        <v>0.94444444444444442</v>
      </c>
      <c r="I183" s="131">
        <f t="shared" si="8"/>
        <v>1</v>
      </c>
      <c r="J183" s="17"/>
      <c r="K183" s="88"/>
      <c r="L183" s="135"/>
      <c r="M183" s="10"/>
      <c r="N183" s="10"/>
      <c r="O183" s="2"/>
      <c r="P183" s="2"/>
    </row>
    <row r="184" spans="1:16" ht="21" customHeight="1">
      <c r="A184" s="18">
        <v>162</v>
      </c>
      <c r="B184" s="113" t="s">
        <v>384</v>
      </c>
      <c r="C184" s="19" t="s">
        <v>223</v>
      </c>
      <c r="D184" s="17">
        <v>13</v>
      </c>
      <c r="E184" s="17">
        <v>12</v>
      </c>
      <c r="F184" s="131">
        <f t="shared" si="6"/>
        <v>0.92307692307692313</v>
      </c>
      <c r="G184" s="17">
        <v>12</v>
      </c>
      <c r="H184" s="131">
        <f t="shared" si="7"/>
        <v>0.92307692307692313</v>
      </c>
      <c r="I184" s="131">
        <f t="shared" si="8"/>
        <v>1</v>
      </c>
      <c r="J184" s="17"/>
      <c r="K184" s="88"/>
      <c r="L184" s="135"/>
      <c r="M184" s="10"/>
      <c r="N184" s="10"/>
      <c r="O184" s="2"/>
      <c r="P184" s="2"/>
    </row>
    <row r="185" spans="1:16" ht="21" customHeight="1">
      <c r="A185" s="18">
        <v>163</v>
      </c>
      <c r="B185" s="113" t="s">
        <v>385</v>
      </c>
      <c r="C185" s="19" t="s">
        <v>223</v>
      </c>
      <c r="D185" s="17">
        <v>17</v>
      </c>
      <c r="E185" s="17">
        <v>16</v>
      </c>
      <c r="F185" s="131">
        <f t="shared" si="6"/>
        <v>0.94117647058823528</v>
      </c>
      <c r="G185" s="17">
        <v>16</v>
      </c>
      <c r="H185" s="131">
        <f t="shared" si="7"/>
        <v>0.94117647058823528</v>
      </c>
      <c r="I185" s="131">
        <f t="shared" si="8"/>
        <v>1</v>
      </c>
      <c r="J185" s="16"/>
      <c r="K185" s="88"/>
      <c r="L185" s="135"/>
      <c r="M185" s="10"/>
      <c r="N185" s="10"/>
      <c r="O185" s="2"/>
      <c r="P185" s="2"/>
    </row>
    <row r="186" spans="1:16" ht="21" customHeight="1">
      <c r="A186" s="18">
        <v>164</v>
      </c>
      <c r="B186" s="113" t="s">
        <v>386</v>
      </c>
      <c r="C186" s="19" t="s">
        <v>223</v>
      </c>
      <c r="D186" s="17">
        <v>12</v>
      </c>
      <c r="E186" s="17">
        <v>12</v>
      </c>
      <c r="F186" s="131">
        <f t="shared" si="6"/>
        <v>1</v>
      </c>
      <c r="G186" s="17">
        <v>12</v>
      </c>
      <c r="H186" s="131">
        <f t="shared" si="7"/>
        <v>1</v>
      </c>
      <c r="I186" s="131">
        <f t="shared" si="8"/>
        <v>1</v>
      </c>
      <c r="J186" s="17"/>
      <c r="K186" s="88"/>
      <c r="L186" s="135"/>
      <c r="M186" s="10"/>
      <c r="N186" s="10"/>
      <c r="O186" s="2"/>
      <c r="P186" s="2"/>
    </row>
    <row r="187" spans="1:16" ht="21" customHeight="1">
      <c r="A187" s="18">
        <v>165</v>
      </c>
      <c r="B187" s="113" t="s">
        <v>236</v>
      </c>
      <c r="C187" s="19" t="s">
        <v>223</v>
      </c>
      <c r="D187" s="17">
        <v>20</v>
      </c>
      <c r="E187" s="17">
        <v>15</v>
      </c>
      <c r="F187" s="131">
        <f t="shared" si="6"/>
        <v>0.75</v>
      </c>
      <c r="G187" s="17">
        <v>15</v>
      </c>
      <c r="H187" s="131">
        <f t="shared" si="7"/>
        <v>0.75</v>
      </c>
      <c r="I187" s="131">
        <f t="shared" si="8"/>
        <v>1</v>
      </c>
      <c r="J187" s="90"/>
      <c r="K187" s="91"/>
      <c r="L187" s="137"/>
      <c r="M187" s="10"/>
      <c r="N187" s="10"/>
      <c r="O187" s="2"/>
      <c r="P187" s="2"/>
    </row>
    <row r="188" spans="1:16" ht="21" customHeight="1">
      <c r="A188" s="18">
        <v>166</v>
      </c>
      <c r="B188" s="113" t="s">
        <v>387</v>
      </c>
      <c r="C188" s="19" t="s">
        <v>224</v>
      </c>
      <c r="D188" s="16">
        <v>17</v>
      </c>
      <c r="E188" s="16">
        <v>17</v>
      </c>
      <c r="F188" s="131">
        <f t="shared" si="6"/>
        <v>1</v>
      </c>
      <c r="G188" s="16">
        <v>17</v>
      </c>
      <c r="H188" s="131">
        <f t="shared" si="7"/>
        <v>1</v>
      </c>
      <c r="I188" s="131">
        <f t="shared" si="8"/>
        <v>1</v>
      </c>
      <c r="J188" s="16"/>
      <c r="K188" s="88"/>
      <c r="L188" s="135"/>
      <c r="M188" s="10"/>
      <c r="N188" s="10"/>
      <c r="O188" s="2"/>
      <c r="P188" s="2"/>
    </row>
    <row r="189" spans="1:16" ht="21" customHeight="1">
      <c r="A189" s="18">
        <v>167</v>
      </c>
      <c r="B189" s="113" t="s">
        <v>388</v>
      </c>
      <c r="C189" s="19" t="s">
        <v>224</v>
      </c>
      <c r="D189" s="17">
        <v>19</v>
      </c>
      <c r="E189" s="17">
        <v>19</v>
      </c>
      <c r="F189" s="131">
        <f t="shared" si="6"/>
        <v>1</v>
      </c>
      <c r="G189" s="17">
        <v>19</v>
      </c>
      <c r="H189" s="131">
        <f t="shared" si="7"/>
        <v>1</v>
      </c>
      <c r="I189" s="131">
        <f t="shared" si="8"/>
        <v>1</v>
      </c>
      <c r="J189" s="17"/>
      <c r="K189" s="88"/>
      <c r="L189" s="135"/>
      <c r="M189" s="10"/>
      <c r="N189" s="10"/>
      <c r="O189" s="2"/>
      <c r="P189" s="2"/>
    </row>
    <row r="190" spans="1:16" ht="21" customHeight="1">
      <c r="A190" s="18">
        <v>168</v>
      </c>
      <c r="B190" s="113" t="s">
        <v>389</v>
      </c>
      <c r="C190" s="19" t="s">
        <v>224</v>
      </c>
      <c r="D190" s="17">
        <v>13</v>
      </c>
      <c r="E190" s="17">
        <v>10</v>
      </c>
      <c r="F190" s="131">
        <f t="shared" si="6"/>
        <v>0.76923076923076927</v>
      </c>
      <c r="G190" s="17">
        <v>10</v>
      </c>
      <c r="H190" s="131">
        <f t="shared" si="7"/>
        <v>0.76923076923076927</v>
      </c>
      <c r="I190" s="131">
        <f t="shared" si="8"/>
        <v>1</v>
      </c>
      <c r="J190" s="17"/>
      <c r="K190" s="88"/>
      <c r="L190" s="135"/>
      <c r="M190" s="10"/>
      <c r="N190" s="10"/>
      <c r="O190" s="2"/>
      <c r="P190" s="2"/>
    </row>
    <row r="191" spans="1:16" ht="21" customHeight="1">
      <c r="A191" s="18">
        <v>169</v>
      </c>
      <c r="B191" s="113" t="s">
        <v>390</v>
      </c>
      <c r="C191" s="19" t="s">
        <v>224</v>
      </c>
      <c r="D191" s="17">
        <v>17</v>
      </c>
      <c r="E191" s="17">
        <v>16</v>
      </c>
      <c r="F191" s="131">
        <f t="shared" si="6"/>
        <v>0.94117647058823528</v>
      </c>
      <c r="G191" s="17">
        <v>16</v>
      </c>
      <c r="H191" s="131">
        <f t="shared" si="7"/>
        <v>0.94117647058823528</v>
      </c>
      <c r="I191" s="131">
        <f t="shared" si="8"/>
        <v>1</v>
      </c>
      <c r="J191" s="17"/>
      <c r="K191" s="88"/>
      <c r="L191" s="135"/>
      <c r="M191" s="10"/>
      <c r="N191" s="10"/>
      <c r="O191" s="2"/>
      <c r="P191" s="2"/>
    </row>
    <row r="192" spans="1:16" ht="21" customHeight="1">
      <c r="A192" s="18">
        <v>170</v>
      </c>
      <c r="B192" s="113" t="s">
        <v>391</v>
      </c>
      <c r="C192" s="19" t="s">
        <v>224</v>
      </c>
      <c r="D192" s="17">
        <v>20</v>
      </c>
      <c r="E192" s="17">
        <v>20</v>
      </c>
      <c r="F192" s="131">
        <f t="shared" si="6"/>
        <v>1</v>
      </c>
      <c r="G192" s="17">
        <v>20</v>
      </c>
      <c r="H192" s="131">
        <f t="shared" si="7"/>
        <v>1</v>
      </c>
      <c r="I192" s="131">
        <f t="shared" si="8"/>
        <v>1</v>
      </c>
      <c r="J192" s="17"/>
      <c r="K192" s="88"/>
      <c r="L192" s="135"/>
      <c r="M192" s="10"/>
      <c r="N192" s="10"/>
      <c r="O192" s="2"/>
      <c r="P192" s="2"/>
    </row>
    <row r="193" spans="1:18" ht="29.25" customHeight="1">
      <c r="A193" s="157" t="s">
        <v>632</v>
      </c>
      <c r="B193" s="157"/>
      <c r="C193" s="157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2"/>
      <c r="P193" s="2"/>
      <c r="Q193" s="2"/>
      <c r="R193" s="2"/>
    </row>
    <row r="194" spans="1:18" s="4" customFormat="1" ht="21" customHeight="1">
      <c r="A194" s="172" t="s">
        <v>0</v>
      </c>
      <c r="B194" s="175" t="s">
        <v>7</v>
      </c>
      <c r="C194" s="176"/>
      <c r="D194" s="177" t="s">
        <v>21</v>
      </c>
      <c r="E194" s="177"/>
      <c r="F194" s="177"/>
      <c r="G194" s="177" t="s">
        <v>22</v>
      </c>
      <c r="H194" s="177"/>
      <c r="I194" s="177"/>
      <c r="J194" s="177"/>
      <c r="K194" s="177"/>
      <c r="L194" s="177"/>
      <c r="M194" s="3"/>
      <c r="N194" s="3"/>
      <c r="O194" s="3"/>
      <c r="P194" s="3"/>
    </row>
    <row r="195" spans="1:18" s="4" customFormat="1" ht="21" customHeight="1">
      <c r="A195" s="173"/>
      <c r="B195" s="178" t="s">
        <v>9</v>
      </c>
      <c r="C195" s="178" t="s">
        <v>10</v>
      </c>
      <c r="D195" s="179" t="s">
        <v>23</v>
      </c>
      <c r="E195" s="181" t="s">
        <v>24</v>
      </c>
      <c r="F195" s="181" t="s">
        <v>25</v>
      </c>
      <c r="G195" s="184" t="s">
        <v>26</v>
      </c>
      <c r="H195" s="185"/>
      <c r="I195" s="186"/>
      <c r="J195" s="184" t="s">
        <v>27</v>
      </c>
      <c r="K195" s="185"/>
      <c r="L195" s="186"/>
      <c r="M195" s="3"/>
      <c r="N195" s="3"/>
      <c r="O195" s="3"/>
      <c r="P195" s="3"/>
    </row>
    <row r="196" spans="1:18" s="4" customFormat="1" ht="75.75" customHeight="1">
      <c r="A196" s="174"/>
      <c r="B196" s="178"/>
      <c r="C196" s="178"/>
      <c r="D196" s="180"/>
      <c r="E196" s="182"/>
      <c r="F196" s="183"/>
      <c r="G196" s="132" t="s">
        <v>33</v>
      </c>
      <c r="H196" s="132" t="s">
        <v>34</v>
      </c>
      <c r="I196" s="132" t="s">
        <v>35</v>
      </c>
      <c r="J196" s="132" t="s">
        <v>36</v>
      </c>
      <c r="K196" s="132" t="s">
        <v>37</v>
      </c>
      <c r="L196" s="132" t="s">
        <v>38</v>
      </c>
      <c r="M196" s="3"/>
      <c r="N196" s="3"/>
      <c r="O196" s="3"/>
      <c r="P196" s="3"/>
    </row>
    <row r="197" spans="1:18" s="12" customFormat="1" ht="21" customHeight="1">
      <c r="A197" s="92">
        <v>1</v>
      </c>
      <c r="B197" s="168">
        <v>2</v>
      </c>
      <c r="C197" s="169"/>
      <c r="D197" s="93">
        <v>3</v>
      </c>
      <c r="E197" s="94" t="s">
        <v>13</v>
      </c>
      <c r="F197" s="93" t="s">
        <v>14</v>
      </c>
      <c r="G197" s="94">
        <v>6</v>
      </c>
      <c r="H197" s="93" t="s">
        <v>15</v>
      </c>
      <c r="I197" s="95" t="s">
        <v>28</v>
      </c>
      <c r="J197" s="96">
        <v>9</v>
      </c>
      <c r="K197" s="97" t="s">
        <v>29</v>
      </c>
      <c r="L197" s="133" t="s">
        <v>30</v>
      </c>
      <c r="M197" s="11"/>
      <c r="N197" s="11"/>
      <c r="O197" s="11"/>
      <c r="P197" s="11"/>
    </row>
    <row r="198" spans="1:18" s="13" customFormat="1" ht="21" customHeight="1">
      <c r="A198" s="80" t="s">
        <v>39</v>
      </c>
      <c r="B198" s="170" t="s">
        <v>521</v>
      </c>
      <c r="C198" s="171"/>
      <c r="D198" s="98">
        <v>48</v>
      </c>
      <c r="E198" s="98">
        <v>42</v>
      </c>
      <c r="F198" s="119">
        <f>E198/D198</f>
        <v>0.875</v>
      </c>
      <c r="G198" s="98">
        <v>42</v>
      </c>
      <c r="H198" s="119">
        <f>G198/D198</f>
        <v>0.875</v>
      </c>
      <c r="I198" s="119">
        <f>G198/E198</f>
        <v>1</v>
      </c>
      <c r="J198" s="99">
        <v>0</v>
      </c>
      <c r="K198" s="123">
        <f>J198/D198</f>
        <v>0</v>
      </c>
      <c r="L198" s="138"/>
      <c r="M198" s="148"/>
      <c r="N198" s="148"/>
    </row>
    <row r="199" spans="1:18" s="4" customFormat="1" ht="21" customHeight="1">
      <c r="A199" s="80" t="s">
        <v>40</v>
      </c>
      <c r="B199" s="164" t="s">
        <v>31</v>
      </c>
      <c r="C199" s="165"/>
      <c r="D199" s="100">
        <f>SUM(D200:D209)</f>
        <v>275</v>
      </c>
      <c r="E199" s="100">
        <f>SUM(E200:E209)</f>
        <v>247</v>
      </c>
      <c r="F199" s="119">
        <f t="shared" ref="F199:F262" si="9">E199/D199</f>
        <v>0.89818181818181819</v>
      </c>
      <c r="G199" s="100">
        <f>SUM(G200:G209)</f>
        <v>247</v>
      </c>
      <c r="H199" s="119">
        <f t="shared" ref="H199:H262" si="10">G199/D199</f>
        <v>0.89818181818181819</v>
      </c>
      <c r="I199" s="119">
        <f t="shared" ref="I199:I262" si="11">G199/E199</f>
        <v>1</v>
      </c>
      <c r="J199" s="99">
        <v>0</v>
      </c>
      <c r="K199" s="124">
        <f>SUM(K200:K209)</f>
        <v>0</v>
      </c>
      <c r="L199" s="139">
        <f>SUM(L200:L209)</f>
        <v>0</v>
      </c>
      <c r="M199" s="5"/>
      <c r="N199" s="5"/>
      <c r="O199" s="5"/>
      <c r="P199" s="5"/>
    </row>
    <row r="200" spans="1:18" s="4" customFormat="1" ht="21" customHeight="1">
      <c r="A200" s="101">
        <v>1</v>
      </c>
      <c r="B200" s="160" t="s">
        <v>522</v>
      </c>
      <c r="C200" s="161"/>
      <c r="D200" s="102">
        <v>24</v>
      </c>
      <c r="E200" s="102">
        <v>22</v>
      </c>
      <c r="F200" s="120">
        <f t="shared" si="9"/>
        <v>0.91666666666666663</v>
      </c>
      <c r="G200" s="102">
        <v>22</v>
      </c>
      <c r="H200" s="120">
        <f t="shared" si="10"/>
        <v>0.91666666666666663</v>
      </c>
      <c r="I200" s="120">
        <f t="shared" si="11"/>
        <v>1</v>
      </c>
      <c r="J200" s="99">
        <v>0</v>
      </c>
      <c r="K200" s="125">
        <f t="shared" ref="K200:K263" si="12">J200/D200</f>
        <v>0</v>
      </c>
      <c r="L200" s="140"/>
      <c r="M200" s="5"/>
      <c r="N200" s="5"/>
      <c r="O200" s="5"/>
      <c r="P200" s="5"/>
    </row>
    <row r="201" spans="1:18" s="4" customFormat="1" ht="21" customHeight="1">
      <c r="A201" s="101">
        <v>2</v>
      </c>
      <c r="B201" s="160" t="s">
        <v>523</v>
      </c>
      <c r="C201" s="161"/>
      <c r="D201" s="102">
        <v>23</v>
      </c>
      <c r="E201" s="102">
        <v>21</v>
      </c>
      <c r="F201" s="120">
        <f t="shared" si="9"/>
        <v>0.91304347826086951</v>
      </c>
      <c r="G201" s="102">
        <v>21</v>
      </c>
      <c r="H201" s="120">
        <f t="shared" si="10"/>
        <v>0.91304347826086951</v>
      </c>
      <c r="I201" s="120">
        <f t="shared" si="11"/>
        <v>1</v>
      </c>
      <c r="J201" s="99">
        <v>0</v>
      </c>
      <c r="K201" s="125">
        <f t="shared" si="12"/>
        <v>0</v>
      </c>
      <c r="L201" s="140"/>
      <c r="M201" s="5"/>
      <c r="N201" s="5"/>
      <c r="O201" s="5"/>
      <c r="P201" s="5"/>
    </row>
    <row r="202" spans="1:18" s="4" customFormat="1" ht="21" customHeight="1">
      <c r="A202" s="101">
        <v>3</v>
      </c>
      <c r="B202" s="160" t="s">
        <v>524</v>
      </c>
      <c r="C202" s="161"/>
      <c r="D202" s="102">
        <v>27</v>
      </c>
      <c r="E202" s="102">
        <v>26</v>
      </c>
      <c r="F202" s="120">
        <f t="shared" si="9"/>
        <v>0.96296296296296291</v>
      </c>
      <c r="G202" s="102">
        <v>26</v>
      </c>
      <c r="H202" s="120">
        <f t="shared" si="10"/>
        <v>0.96296296296296291</v>
      </c>
      <c r="I202" s="120">
        <f t="shared" si="11"/>
        <v>1</v>
      </c>
      <c r="J202" s="99">
        <v>0</v>
      </c>
      <c r="K202" s="125">
        <f t="shared" si="12"/>
        <v>0</v>
      </c>
      <c r="L202" s="140"/>
      <c r="M202" s="5"/>
      <c r="N202" s="5"/>
      <c r="O202" s="5"/>
      <c r="P202" s="5"/>
    </row>
    <row r="203" spans="1:18" s="4" customFormat="1" ht="21" customHeight="1">
      <c r="A203" s="101">
        <v>4</v>
      </c>
      <c r="B203" s="160" t="s">
        <v>525</v>
      </c>
      <c r="C203" s="161"/>
      <c r="D203" s="102">
        <v>28</v>
      </c>
      <c r="E203" s="102">
        <v>27</v>
      </c>
      <c r="F203" s="120">
        <f t="shared" si="9"/>
        <v>0.9642857142857143</v>
      </c>
      <c r="G203" s="102">
        <v>27</v>
      </c>
      <c r="H203" s="120">
        <f t="shared" si="10"/>
        <v>0.9642857142857143</v>
      </c>
      <c r="I203" s="120">
        <f t="shared" si="11"/>
        <v>1</v>
      </c>
      <c r="J203" s="99">
        <v>0</v>
      </c>
      <c r="K203" s="125">
        <f t="shared" si="12"/>
        <v>0</v>
      </c>
      <c r="L203" s="140"/>
      <c r="M203" s="5"/>
      <c r="N203" s="5"/>
      <c r="O203" s="5"/>
      <c r="P203" s="5"/>
    </row>
    <row r="204" spans="1:18" s="4" customFormat="1" ht="21" customHeight="1">
      <c r="A204" s="101">
        <v>5</v>
      </c>
      <c r="B204" s="160" t="s">
        <v>526</v>
      </c>
      <c r="C204" s="161"/>
      <c r="D204" s="102">
        <v>31</v>
      </c>
      <c r="E204" s="102">
        <v>27</v>
      </c>
      <c r="F204" s="120">
        <f t="shared" si="9"/>
        <v>0.87096774193548387</v>
      </c>
      <c r="G204" s="102">
        <v>27</v>
      </c>
      <c r="H204" s="120">
        <f t="shared" si="10"/>
        <v>0.87096774193548387</v>
      </c>
      <c r="I204" s="120">
        <f t="shared" si="11"/>
        <v>1</v>
      </c>
      <c r="J204" s="99">
        <v>0</v>
      </c>
      <c r="K204" s="125">
        <f t="shared" si="12"/>
        <v>0</v>
      </c>
      <c r="L204" s="149"/>
      <c r="M204" s="5"/>
      <c r="N204" s="5"/>
      <c r="O204" s="5"/>
      <c r="P204" s="5"/>
    </row>
    <row r="205" spans="1:18" s="4" customFormat="1" ht="21" customHeight="1">
      <c r="A205" s="101">
        <v>6</v>
      </c>
      <c r="B205" s="160" t="s">
        <v>527</v>
      </c>
      <c r="C205" s="161"/>
      <c r="D205" s="102">
        <v>27</v>
      </c>
      <c r="E205" s="102">
        <v>23</v>
      </c>
      <c r="F205" s="120">
        <f t="shared" si="9"/>
        <v>0.85185185185185186</v>
      </c>
      <c r="G205" s="102">
        <v>23</v>
      </c>
      <c r="H205" s="120">
        <f t="shared" si="10"/>
        <v>0.85185185185185186</v>
      </c>
      <c r="I205" s="120">
        <f t="shared" si="11"/>
        <v>1</v>
      </c>
      <c r="J205" s="99">
        <v>0</v>
      </c>
      <c r="K205" s="125">
        <f t="shared" si="12"/>
        <v>0</v>
      </c>
      <c r="L205" s="140"/>
      <c r="M205" s="5"/>
      <c r="N205" s="5"/>
      <c r="O205" s="5"/>
      <c r="P205" s="5"/>
    </row>
    <row r="206" spans="1:18" s="4" customFormat="1" ht="21" customHeight="1">
      <c r="A206" s="101">
        <v>7</v>
      </c>
      <c r="B206" s="166" t="s">
        <v>528</v>
      </c>
      <c r="C206" s="167"/>
      <c r="D206" s="103">
        <v>23</v>
      </c>
      <c r="E206" s="103">
        <v>18</v>
      </c>
      <c r="F206" s="120">
        <f t="shared" si="9"/>
        <v>0.78260869565217395</v>
      </c>
      <c r="G206" s="103">
        <v>18</v>
      </c>
      <c r="H206" s="120">
        <f t="shared" si="10"/>
        <v>0.78260869565217395</v>
      </c>
      <c r="I206" s="120">
        <f t="shared" si="11"/>
        <v>1</v>
      </c>
      <c r="J206" s="99">
        <v>0</v>
      </c>
      <c r="K206" s="125">
        <f t="shared" si="12"/>
        <v>0</v>
      </c>
      <c r="L206" s="149"/>
      <c r="M206" s="5"/>
      <c r="N206" s="5"/>
      <c r="O206" s="5"/>
      <c r="P206" s="5"/>
    </row>
    <row r="207" spans="1:18" s="4" customFormat="1" ht="21" customHeight="1">
      <c r="A207" s="101">
        <v>8</v>
      </c>
      <c r="B207" s="160" t="s">
        <v>529</v>
      </c>
      <c r="C207" s="161"/>
      <c r="D207" s="102">
        <v>31</v>
      </c>
      <c r="E207" s="102">
        <v>27</v>
      </c>
      <c r="F207" s="120">
        <f t="shared" si="9"/>
        <v>0.87096774193548387</v>
      </c>
      <c r="G207" s="102">
        <v>27</v>
      </c>
      <c r="H207" s="120">
        <f t="shared" si="10"/>
        <v>0.87096774193548387</v>
      </c>
      <c r="I207" s="120">
        <f t="shared" si="11"/>
        <v>1</v>
      </c>
      <c r="J207" s="99">
        <v>0</v>
      </c>
      <c r="K207" s="125">
        <f t="shared" si="12"/>
        <v>0</v>
      </c>
      <c r="L207" s="149"/>
      <c r="M207" s="5"/>
      <c r="N207" s="5"/>
      <c r="O207" s="5"/>
      <c r="P207" s="5"/>
    </row>
    <row r="208" spans="1:18" s="4" customFormat="1" ht="21" customHeight="1">
      <c r="A208" s="101">
        <v>9</v>
      </c>
      <c r="B208" s="160" t="s">
        <v>530</v>
      </c>
      <c r="C208" s="161"/>
      <c r="D208" s="102">
        <v>30</v>
      </c>
      <c r="E208" s="102">
        <v>29</v>
      </c>
      <c r="F208" s="120">
        <f t="shared" si="9"/>
        <v>0.96666666666666667</v>
      </c>
      <c r="G208" s="102">
        <v>29</v>
      </c>
      <c r="H208" s="120">
        <f t="shared" si="10"/>
        <v>0.96666666666666667</v>
      </c>
      <c r="I208" s="120">
        <f t="shared" si="11"/>
        <v>1</v>
      </c>
      <c r="J208" s="99">
        <v>0</v>
      </c>
      <c r="K208" s="125">
        <f t="shared" si="12"/>
        <v>0</v>
      </c>
      <c r="L208" s="141"/>
      <c r="M208" s="5"/>
      <c r="N208" s="5"/>
      <c r="O208" s="5"/>
      <c r="P208" s="5"/>
    </row>
    <row r="209" spans="1:16" s="4" customFormat="1" ht="21" customHeight="1">
      <c r="A209" s="101"/>
      <c r="B209" s="162" t="s">
        <v>531</v>
      </c>
      <c r="C209" s="163"/>
      <c r="D209" s="104">
        <v>31</v>
      </c>
      <c r="E209" s="105">
        <v>27</v>
      </c>
      <c r="F209" s="120">
        <f t="shared" si="9"/>
        <v>0.87096774193548387</v>
      </c>
      <c r="G209" s="104">
        <v>27</v>
      </c>
      <c r="H209" s="120">
        <f t="shared" si="10"/>
        <v>0.87096774193548387</v>
      </c>
      <c r="I209" s="120">
        <f t="shared" si="11"/>
        <v>1</v>
      </c>
      <c r="J209" s="99">
        <v>0</v>
      </c>
      <c r="K209" s="125">
        <f t="shared" si="12"/>
        <v>0</v>
      </c>
      <c r="L209" s="142"/>
      <c r="M209" s="5"/>
      <c r="N209" s="5"/>
      <c r="O209" s="5"/>
      <c r="P209" s="5"/>
    </row>
    <row r="210" spans="1:16" s="4" customFormat="1" ht="21" customHeight="1">
      <c r="A210" s="80" t="s">
        <v>41</v>
      </c>
      <c r="B210" s="164" t="s">
        <v>32</v>
      </c>
      <c r="C210" s="165"/>
      <c r="D210" s="128">
        <f>SUM(D211:D308)</f>
        <v>1760</v>
      </c>
      <c r="E210" s="128">
        <f t="shared" ref="E210" si="13">SUM(E211:E308)</f>
        <v>1632</v>
      </c>
      <c r="F210" s="120">
        <f>E210/D210</f>
        <v>0.92727272727272725</v>
      </c>
      <c r="G210" s="129">
        <f>SUM(G211:G308)</f>
        <v>1630</v>
      </c>
      <c r="H210" s="120">
        <f t="shared" si="10"/>
        <v>0.92613636363636365</v>
      </c>
      <c r="I210" s="120">
        <f t="shared" si="11"/>
        <v>0.99877450980392157</v>
      </c>
      <c r="J210" s="121">
        <f>SUM(J211:J308)</f>
        <v>2</v>
      </c>
      <c r="K210" s="126">
        <f t="shared" si="12"/>
        <v>1.1363636363636363E-3</v>
      </c>
      <c r="L210" s="139">
        <f>SUM(L211:L308)</f>
        <v>0</v>
      </c>
      <c r="M210" s="6"/>
      <c r="N210" s="6"/>
      <c r="O210" s="6"/>
      <c r="P210" s="6"/>
    </row>
    <row r="211" spans="1:16" s="4" customFormat="1" ht="21" customHeight="1">
      <c r="A211" s="106">
        <v>1</v>
      </c>
      <c r="B211" s="114" t="s">
        <v>532</v>
      </c>
      <c r="C211" s="115" t="s">
        <v>469</v>
      </c>
      <c r="D211" s="102">
        <v>18</v>
      </c>
      <c r="E211" s="102">
        <v>14</v>
      </c>
      <c r="F211" s="120">
        <f t="shared" si="9"/>
        <v>0.77777777777777779</v>
      </c>
      <c r="G211" s="102">
        <v>14</v>
      </c>
      <c r="H211" s="120">
        <f t="shared" si="10"/>
        <v>0.77777777777777779</v>
      </c>
      <c r="I211" s="120">
        <f t="shared" si="11"/>
        <v>1</v>
      </c>
      <c r="J211" s="102">
        <v>0</v>
      </c>
      <c r="K211" s="125">
        <f t="shared" si="12"/>
        <v>0</v>
      </c>
      <c r="L211" s="140"/>
      <c r="M211" s="6"/>
      <c r="N211" s="6"/>
      <c r="O211" s="6"/>
      <c r="P211" s="6"/>
    </row>
    <row r="212" spans="1:16" s="4" customFormat="1" ht="21" customHeight="1">
      <c r="A212" s="106">
        <v>2</v>
      </c>
      <c r="B212" s="114" t="s">
        <v>533</v>
      </c>
      <c r="C212" s="115" t="s">
        <v>469</v>
      </c>
      <c r="D212" s="102">
        <v>13</v>
      </c>
      <c r="E212" s="102">
        <v>13</v>
      </c>
      <c r="F212" s="120">
        <f t="shared" si="9"/>
        <v>1</v>
      </c>
      <c r="G212" s="102">
        <v>13</v>
      </c>
      <c r="H212" s="120">
        <f t="shared" si="10"/>
        <v>1</v>
      </c>
      <c r="I212" s="120">
        <f t="shared" si="11"/>
        <v>1</v>
      </c>
      <c r="J212" s="102">
        <v>0</v>
      </c>
      <c r="K212" s="125">
        <f t="shared" si="12"/>
        <v>0</v>
      </c>
      <c r="L212" s="140"/>
      <c r="M212" s="6"/>
      <c r="N212" s="6"/>
      <c r="O212" s="6"/>
      <c r="P212" s="6"/>
    </row>
    <row r="213" spans="1:16" s="4" customFormat="1" ht="21" customHeight="1">
      <c r="A213" s="106">
        <v>3</v>
      </c>
      <c r="B213" s="114" t="s">
        <v>534</v>
      </c>
      <c r="C213" s="115" t="s">
        <v>469</v>
      </c>
      <c r="D213" s="102">
        <v>16</v>
      </c>
      <c r="E213" s="102">
        <v>14</v>
      </c>
      <c r="F213" s="120">
        <f t="shared" si="9"/>
        <v>0.875</v>
      </c>
      <c r="G213" s="102">
        <v>14</v>
      </c>
      <c r="H213" s="120">
        <f t="shared" si="10"/>
        <v>0.875</v>
      </c>
      <c r="I213" s="120">
        <f t="shared" si="11"/>
        <v>1</v>
      </c>
      <c r="J213" s="102">
        <v>0</v>
      </c>
      <c r="K213" s="125">
        <f t="shared" si="12"/>
        <v>0</v>
      </c>
      <c r="L213" s="140"/>
      <c r="M213" s="6"/>
      <c r="N213" s="6"/>
      <c r="O213" s="6"/>
      <c r="P213" s="6"/>
    </row>
    <row r="214" spans="1:16" s="4" customFormat="1" ht="21" customHeight="1">
      <c r="A214" s="106">
        <v>4</v>
      </c>
      <c r="B214" s="114" t="s">
        <v>535</v>
      </c>
      <c r="C214" s="115" t="s">
        <v>469</v>
      </c>
      <c r="D214" s="102">
        <v>17</v>
      </c>
      <c r="E214" s="102">
        <v>13</v>
      </c>
      <c r="F214" s="120">
        <f t="shared" si="9"/>
        <v>0.76470588235294112</v>
      </c>
      <c r="G214" s="102">
        <v>13</v>
      </c>
      <c r="H214" s="120">
        <f t="shared" si="10"/>
        <v>0.76470588235294112</v>
      </c>
      <c r="I214" s="120">
        <f t="shared" si="11"/>
        <v>1</v>
      </c>
      <c r="J214" s="102">
        <v>0</v>
      </c>
      <c r="K214" s="125">
        <f t="shared" si="12"/>
        <v>0</v>
      </c>
      <c r="L214" s="140"/>
      <c r="M214" s="6"/>
      <c r="N214" s="6"/>
      <c r="O214" s="6"/>
      <c r="P214" s="6"/>
    </row>
    <row r="215" spans="1:16" s="4" customFormat="1" ht="21" customHeight="1">
      <c r="A215" s="106">
        <v>5</v>
      </c>
      <c r="B215" s="116" t="s">
        <v>536</v>
      </c>
      <c r="C215" s="115" t="s">
        <v>469</v>
      </c>
      <c r="D215" s="107">
        <v>17</v>
      </c>
      <c r="E215" s="107">
        <v>16</v>
      </c>
      <c r="F215" s="120">
        <f t="shared" si="9"/>
        <v>0.94117647058823528</v>
      </c>
      <c r="G215" s="107">
        <v>16</v>
      </c>
      <c r="H215" s="120">
        <f t="shared" si="10"/>
        <v>0.94117647058823528</v>
      </c>
      <c r="I215" s="120">
        <f t="shared" si="11"/>
        <v>1</v>
      </c>
      <c r="J215" s="102">
        <v>0</v>
      </c>
      <c r="K215" s="125">
        <f t="shared" si="12"/>
        <v>0</v>
      </c>
      <c r="L215" s="140"/>
      <c r="M215" s="6"/>
      <c r="N215" s="6"/>
      <c r="O215" s="6"/>
      <c r="P215" s="6"/>
    </row>
    <row r="216" spans="1:16" s="4" customFormat="1" ht="21" customHeight="1">
      <c r="A216" s="106">
        <v>6</v>
      </c>
      <c r="B216" s="116" t="s">
        <v>537</v>
      </c>
      <c r="C216" s="115" t="s">
        <v>469</v>
      </c>
      <c r="D216" s="107">
        <v>12</v>
      </c>
      <c r="E216" s="107">
        <v>12</v>
      </c>
      <c r="F216" s="120">
        <f t="shared" si="9"/>
        <v>1</v>
      </c>
      <c r="G216" s="107">
        <v>12</v>
      </c>
      <c r="H216" s="120">
        <f t="shared" si="10"/>
        <v>1</v>
      </c>
      <c r="I216" s="120">
        <f t="shared" si="11"/>
        <v>1</v>
      </c>
      <c r="J216" s="102">
        <v>0</v>
      </c>
      <c r="K216" s="125">
        <f t="shared" si="12"/>
        <v>0</v>
      </c>
      <c r="L216" s="140"/>
      <c r="M216" s="6"/>
      <c r="N216" s="6"/>
      <c r="O216" s="6"/>
      <c r="P216" s="6"/>
    </row>
    <row r="217" spans="1:16" s="4" customFormat="1" ht="21" customHeight="1">
      <c r="A217" s="106">
        <v>7</v>
      </c>
      <c r="B217" s="116" t="s">
        <v>538</v>
      </c>
      <c r="C217" s="115" t="s">
        <v>469</v>
      </c>
      <c r="D217" s="107">
        <v>11</v>
      </c>
      <c r="E217" s="107">
        <v>11</v>
      </c>
      <c r="F217" s="120">
        <f t="shared" si="9"/>
        <v>1</v>
      </c>
      <c r="G217" s="107">
        <v>11</v>
      </c>
      <c r="H217" s="120">
        <f t="shared" si="10"/>
        <v>1</v>
      </c>
      <c r="I217" s="120">
        <f t="shared" si="11"/>
        <v>1</v>
      </c>
      <c r="J217" s="102">
        <v>0</v>
      </c>
      <c r="K217" s="125">
        <f t="shared" si="12"/>
        <v>0</v>
      </c>
      <c r="L217" s="140"/>
      <c r="M217" s="6"/>
      <c r="N217" s="6"/>
      <c r="O217" s="6"/>
      <c r="P217" s="6"/>
    </row>
    <row r="218" spans="1:16" s="4" customFormat="1" ht="21" customHeight="1">
      <c r="A218" s="106">
        <v>8</v>
      </c>
      <c r="B218" s="116" t="s">
        <v>539</v>
      </c>
      <c r="C218" s="115" t="s">
        <v>469</v>
      </c>
      <c r="D218" s="107">
        <v>19</v>
      </c>
      <c r="E218" s="107">
        <v>17</v>
      </c>
      <c r="F218" s="120">
        <f t="shared" si="9"/>
        <v>0.89473684210526316</v>
      </c>
      <c r="G218" s="107">
        <v>17</v>
      </c>
      <c r="H218" s="120">
        <f t="shared" si="10"/>
        <v>0.89473684210526316</v>
      </c>
      <c r="I218" s="120">
        <f t="shared" si="11"/>
        <v>1</v>
      </c>
      <c r="J218" s="102">
        <v>0</v>
      </c>
      <c r="K218" s="125">
        <f t="shared" si="12"/>
        <v>0</v>
      </c>
      <c r="L218" s="140"/>
      <c r="M218" s="6"/>
      <c r="N218" s="6"/>
      <c r="O218" s="6"/>
      <c r="P218" s="6"/>
    </row>
    <row r="219" spans="1:16" s="4" customFormat="1" ht="21" customHeight="1">
      <c r="A219" s="106">
        <v>9</v>
      </c>
      <c r="B219" s="116" t="s">
        <v>540</v>
      </c>
      <c r="C219" s="115" t="s">
        <v>469</v>
      </c>
      <c r="D219" s="107">
        <v>22</v>
      </c>
      <c r="E219" s="107">
        <v>22</v>
      </c>
      <c r="F219" s="120">
        <f t="shared" si="9"/>
        <v>1</v>
      </c>
      <c r="G219" s="107">
        <v>22</v>
      </c>
      <c r="H219" s="120">
        <f t="shared" si="10"/>
        <v>1</v>
      </c>
      <c r="I219" s="120">
        <f t="shared" si="11"/>
        <v>1</v>
      </c>
      <c r="J219" s="102">
        <v>0</v>
      </c>
      <c r="K219" s="125">
        <f t="shared" si="12"/>
        <v>0</v>
      </c>
      <c r="L219" s="140"/>
      <c r="M219" s="6"/>
      <c r="N219" s="6"/>
      <c r="O219" s="6"/>
      <c r="P219" s="6"/>
    </row>
    <row r="220" spans="1:16" s="4" customFormat="1" ht="21" customHeight="1">
      <c r="A220" s="106">
        <v>10</v>
      </c>
      <c r="B220" s="116" t="s">
        <v>541</v>
      </c>
      <c r="C220" s="115" t="s">
        <v>469</v>
      </c>
      <c r="D220" s="107">
        <v>19</v>
      </c>
      <c r="E220" s="107">
        <v>16</v>
      </c>
      <c r="F220" s="120">
        <f t="shared" si="9"/>
        <v>0.84210526315789469</v>
      </c>
      <c r="G220" s="107">
        <v>16</v>
      </c>
      <c r="H220" s="120">
        <f t="shared" si="10"/>
        <v>0.84210526315789469</v>
      </c>
      <c r="I220" s="120">
        <f t="shared" si="11"/>
        <v>1</v>
      </c>
      <c r="J220" s="102">
        <v>0</v>
      </c>
      <c r="K220" s="125">
        <f t="shared" si="12"/>
        <v>0</v>
      </c>
      <c r="L220" s="140"/>
      <c r="M220" s="6"/>
      <c r="N220" s="6"/>
      <c r="O220" s="6"/>
      <c r="P220" s="6"/>
    </row>
    <row r="221" spans="1:16" s="4" customFormat="1" ht="21" customHeight="1">
      <c r="A221" s="106">
        <v>11</v>
      </c>
      <c r="B221" s="116" t="s">
        <v>542</v>
      </c>
      <c r="C221" s="115" t="s">
        <v>469</v>
      </c>
      <c r="D221" s="107">
        <v>18</v>
      </c>
      <c r="E221" s="107">
        <v>15</v>
      </c>
      <c r="F221" s="120">
        <f t="shared" si="9"/>
        <v>0.83333333333333337</v>
      </c>
      <c r="G221" s="107">
        <v>15</v>
      </c>
      <c r="H221" s="120">
        <f t="shared" si="10"/>
        <v>0.83333333333333337</v>
      </c>
      <c r="I221" s="120">
        <f t="shared" si="11"/>
        <v>1</v>
      </c>
      <c r="J221" s="102">
        <v>0</v>
      </c>
      <c r="K221" s="125">
        <f t="shared" si="12"/>
        <v>0</v>
      </c>
      <c r="L221" s="140"/>
      <c r="M221" s="6"/>
      <c r="N221" s="6"/>
      <c r="O221" s="6"/>
      <c r="P221" s="6"/>
    </row>
    <row r="222" spans="1:16" s="4" customFormat="1" ht="21" customHeight="1">
      <c r="A222" s="106">
        <v>12</v>
      </c>
      <c r="B222" s="114" t="s">
        <v>543</v>
      </c>
      <c r="C222" s="115" t="s">
        <v>425</v>
      </c>
      <c r="D222" s="102">
        <v>19</v>
      </c>
      <c r="E222" s="102">
        <v>18</v>
      </c>
      <c r="F222" s="120">
        <f t="shared" si="9"/>
        <v>0.94736842105263153</v>
      </c>
      <c r="G222" s="102">
        <v>18</v>
      </c>
      <c r="H222" s="120">
        <f t="shared" si="10"/>
        <v>0.94736842105263153</v>
      </c>
      <c r="I222" s="120">
        <f t="shared" si="11"/>
        <v>1</v>
      </c>
      <c r="J222" s="102">
        <v>0</v>
      </c>
      <c r="K222" s="125">
        <f t="shared" si="12"/>
        <v>0</v>
      </c>
      <c r="L222" s="140"/>
      <c r="M222" s="6"/>
      <c r="N222" s="6"/>
      <c r="O222" s="6"/>
      <c r="P222" s="6"/>
    </row>
    <row r="223" spans="1:16" s="4" customFormat="1" ht="21" customHeight="1">
      <c r="A223" s="106">
        <v>13</v>
      </c>
      <c r="B223" s="114" t="s">
        <v>544</v>
      </c>
      <c r="C223" s="115" t="s">
        <v>425</v>
      </c>
      <c r="D223" s="102">
        <v>16</v>
      </c>
      <c r="E223" s="102">
        <v>16</v>
      </c>
      <c r="F223" s="120">
        <f t="shared" si="9"/>
        <v>1</v>
      </c>
      <c r="G223" s="102">
        <v>16</v>
      </c>
      <c r="H223" s="120">
        <f t="shared" si="10"/>
        <v>1</v>
      </c>
      <c r="I223" s="120">
        <f t="shared" si="11"/>
        <v>1</v>
      </c>
      <c r="J223" s="102">
        <v>0</v>
      </c>
      <c r="K223" s="125">
        <f t="shared" si="12"/>
        <v>0</v>
      </c>
      <c r="L223" s="140"/>
      <c r="M223" s="6"/>
      <c r="N223" s="6"/>
      <c r="O223" s="6"/>
      <c r="P223" s="6"/>
    </row>
    <row r="224" spans="1:16" s="4" customFormat="1" ht="21" customHeight="1">
      <c r="A224" s="106">
        <v>14</v>
      </c>
      <c r="B224" s="114" t="s">
        <v>545</v>
      </c>
      <c r="C224" s="115" t="s">
        <v>425</v>
      </c>
      <c r="D224" s="102">
        <v>14</v>
      </c>
      <c r="E224" s="102">
        <v>14</v>
      </c>
      <c r="F224" s="120">
        <f t="shared" si="9"/>
        <v>1</v>
      </c>
      <c r="G224" s="102">
        <v>13</v>
      </c>
      <c r="H224" s="120">
        <f t="shared" si="10"/>
        <v>0.9285714285714286</v>
      </c>
      <c r="I224" s="120">
        <f t="shared" si="11"/>
        <v>0.9285714285714286</v>
      </c>
      <c r="J224" s="102">
        <v>1</v>
      </c>
      <c r="K224" s="127">
        <f t="shared" si="12"/>
        <v>7.1428571428571425E-2</v>
      </c>
      <c r="L224" s="140"/>
      <c r="M224" s="6"/>
      <c r="N224" s="6"/>
      <c r="O224" s="6"/>
      <c r="P224" s="6"/>
    </row>
    <row r="225" spans="1:16" s="4" customFormat="1" ht="21" customHeight="1">
      <c r="A225" s="106">
        <v>15</v>
      </c>
      <c r="B225" s="114" t="s">
        <v>546</v>
      </c>
      <c r="C225" s="115" t="s">
        <v>425</v>
      </c>
      <c r="D225" s="102">
        <v>15</v>
      </c>
      <c r="E225" s="102">
        <v>15</v>
      </c>
      <c r="F225" s="120">
        <f t="shared" si="9"/>
        <v>1</v>
      </c>
      <c r="G225" s="102">
        <v>15</v>
      </c>
      <c r="H225" s="120">
        <f t="shared" si="10"/>
        <v>1</v>
      </c>
      <c r="I225" s="120">
        <f t="shared" si="11"/>
        <v>1</v>
      </c>
      <c r="J225" s="102">
        <v>0</v>
      </c>
      <c r="K225" s="125">
        <f t="shared" si="12"/>
        <v>0</v>
      </c>
      <c r="L225" s="140"/>
      <c r="M225" s="6"/>
      <c r="N225" s="6"/>
      <c r="O225" s="6"/>
      <c r="P225" s="6"/>
    </row>
    <row r="226" spans="1:16" s="4" customFormat="1" ht="21" customHeight="1">
      <c r="A226" s="106">
        <v>16</v>
      </c>
      <c r="B226" s="114" t="s">
        <v>547</v>
      </c>
      <c r="C226" s="115" t="s">
        <v>425</v>
      </c>
      <c r="D226" s="102">
        <v>16</v>
      </c>
      <c r="E226" s="102">
        <v>16</v>
      </c>
      <c r="F226" s="120">
        <f t="shared" si="9"/>
        <v>1</v>
      </c>
      <c r="G226" s="102">
        <v>16</v>
      </c>
      <c r="H226" s="120">
        <f t="shared" si="10"/>
        <v>1</v>
      </c>
      <c r="I226" s="120">
        <f t="shared" si="11"/>
        <v>1</v>
      </c>
      <c r="J226" s="102">
        <v>0</v>
      </c>
      <c r="K226" s="125">
        <f t="shared" si="12"/>
        <v>0</v>
      </c>
      <c r="L226" s="140"/>
      <c r="M226" s="6"/>
      <c r="N226" s="6"/>
      <c r="O226" s="6"/>
      <c r="P226" s="6"/>
    </row>
    <row r="227" spans="1:16" s="4" customFormat="1" ht="21" customHeight="1">
      <c r="A227" s="106">
        <v>17</v>
      </c>
      <c r="B227" s="114" t="s">
        <v>548</v>
      </c>
      <c r="C227" s="115" t="s">
        <v>425</v>
      </c>
      <c r="D227" s="102">
        <v>16</v>
      </c>
      <c r="E227" s="102">
        <v>16</v>
      </c>
      <c r="F227" s="120">
        <f t="shared" si="9"/>
        <v>1</v>
      </c>
      <c r="G227" s="102">
        <v>16</v>
      </c>
      <c r="H227" s="120">
        <f t="shared" si="10"/>
        <v>1</v>
      </c>
      <c r="I227" s="120">
        <f t="shared" si="11"/>
        <v>1</v>
      </c>
      <c r="J227" s="102">
        <v>0</v>
      </c>
      <c r="K227" s="125">
        <f t="shared" si="12"/>
        <v>0</v>
      </c>
      <c r="L227" s="140"/>
      <c r="M227" s="6"/>
      <c r="N227" s="6"/>
      <c r="O227" s="6"/>
      <c r="P227" s="6"/>
    </row>
    <row r="228" spans="1:16" s="4" customFormat="1" ht="21" customHeight="1">
      <c r="A228" s="106">
        <v>18</v>
      </c>
      <c r="B228" s="114" t="s">
        <v>549</v>
      </c>
      <c r="C228" s="115" t="s">
        <v>425</v>
      </c>
      <c r="D228" s="102">
        <v>17</v>
      </c>
      <c r="E228" s="102">
        <v>14</v>
      </c>
      <c r="F228" s="120">
        <f t="shared" si="9"/>
        <v>0.82352941176470584</v>
      </c>
      <c r="G228" s="102">
        <v>13</v>
      </c>
      <c r="H228" s="120">
        <f t="shared" si="10"/>
        <v>0.76470588235294112</v>
      </c>
      <c r="I228" s="120">
        <f t="shared" si="11"/>
        <v>0.9285714285714286</v>
      </c>
      <c r="J228" s="102">
        <v>1</v>
      </c>
      <c r="K228" s="127">
        <f t="shared" si="12"/>
        <v>5.8823529411764705E-2</v>
      </c>
      <c r="L228" s="140"/>
      <c r="M228" s="6"/>
      <c r="N228" s="6"/>
      <c r="O228" s="6"/>
      <c r="P228" s="6"/>
    </row>
    <row r="229" spans="1:16" s="4" customFormat="1" ht="21" customHeight="1">
      <c r="A229" s="106">
        <v>19</v>
      </c>
      <c r="B229" s="114" t="s">
        <v>550</v>
      </c>
      <c r="C229" s="115" t="s">
        <v>425</v>
      </c>
      <c r="D229" s="102">
        <v>18</v>
      </c>
      <c r="E229" s="102">
        <v>18</v>
      </c>
      <c r="F229" s="120">
        <f t="shared" si="9"/>
        <v>1</v>
      </c>
      <c r="G229" s="102">
        <v>18</v>
      </c>
      <c r="H229" s="120">
        <f t="shared" si="10"/>
        <v>1</v>
      </c>
      <c r="I229" s="120">
        <f t="shared" si="11"/>
        <v>1</v>
      </c>
      <c r="J229" s="102">
        <v>0</v>
      </c>
      <c r="K229" s="125">
        <f t="shared" si="12"/>
        <v>0</v>
      </c>
      <c r="L229" s="140"/>
      <c r="M229" s="6"/>
      <c r="N229" s="6"/>
      <c r="O229" s="6"/>
      <c r="P229" s="6"/>
    </row>
    <row r="230" spans="1:16" s="4" customFormat="1" ht="21" customHeight="1">
      <c r="A230" s="106">
        <v>20</v>
      </c>
      <c r="B230" s="114" t="s">
        <v>551</v>
      </c>
      <c r="C230" s="115" t="s">
        <v>425</v>
      </c>
      <c r="D230" s="102">
        <v>14</v>
      </c>
      <c r="E230" s="102">
        <v>12</v>
      </c>
      <c r="F230" s="120">
        <f t="shared" si="9"/>
        <v>0.8571428571428571</v>
      </c>
      <c r="G230" s="102">
        <v>12</v>
      </c>
      <c r="H230" s="120">
        <f t="shared" si="10"/>
        <v>0.8571428571428571</v>
      </c>
      <c r="I230" s="120">
        <f t="shared" si="11"/>
        <v>1</v>
      </c>
      <c r="J230" s="102">
        <v>0</v>
      </c>
      <c r="K230" s="125">
        <f t="shared" si="12"/>
        <v>0</v>
      </c>
      <c r="L230" s="140"/>
      <c r="M230" s="6"/>
      <c r="N230" s="6"/>
      <c r="O230" s="6"/>
      <c r="P230" s="6"/>
    </row>
    <row r="231" spans="1:16" s="4" customFormat="1" ht="21" customHeight="1">
      <c r="A231" s="106">
        <v>21</v>
      </c>
      <c r="B231" s="114" t="s">
        <v>552</v>
      </c>
      <c r="C231" s="115" t="s">
        <v>553</v>
      </c>
      <c r="D231" s="102">
        <v>21</v>
      </c>
      <c r="E231" s="102">
        <v>21</v>
      </c>
      <c r="F231" s="120">
        <f t="shared" si="9"/>
        <v>1</v>
      </c>
      <c r="G231" s="102">
        <v>21</v>
      </c>
      <c r="H231" s="120">
        <f t="shared" si="10"/>
        <v>1</v>
      </c>
      <c r="I231" s="120">
        <f t="shared" si="11"/>
        <v>1</v>
      </c>
      <c r="J231" s="102">
        <v>0</v>
      </c>
      <c r="K231" s="125">
        <f t="shared" si="12"/>
        <v>0</v>
      </c>
      <c r="L231" s="140"/>
      <c r="M231" s="6"/>
      <c r="N231" s="6"/>
      <c r="O231" s="6"/>
      <c r="P231" s="6"/>
    </row>
    <row r="232" spans="1:16" s="4" customFormat="1" ht="21" customHeight="1">
      <c r="A232" s="106">
        <v>22</v>
      </c>
      <c r="B232" s="114" t="s">
        <v>554</v>
      </c>
      <c r="C232" s="115" t="s">
        <v>553</v>
      </c>
      <c r="D232" s="102">
        <v>19</v>
      </c>
      <c r="E232" s="102">
        <v>16</v>
      </c>
      <c r="F232" s="120">
        <f t="shared" si="9"/>
        <v>0.84210526315789469</v>
      </c>
      <c r="G232" s="102">
        <v>16</v>
      </c>
      <c r="H232" s="120">
        <f t="shared" si="10"/>
        <v>0.84210526315789469</v>
      </c>
      <c r="I232" s="120">
        <f t="shared" si="11"/>
        <v>1</v>
      </c>
      <c r="J232" s="102">
        <v>0</v>
      </c>
      <c r="K232" s="125">
        <f t="shared" si="12"/>
        <v>0</v>
      </c>
      <c r="L232" s="140"/>
      <c r="M232" s="6"/>
      <c r="N232" s="6"/>
      <c r="O232" s="6"/>
      <c r="P232" s="6"/>
    </row>
    <row r="233" spans="1:16" s="4" customFormat="1" ht="21" customHeight="1">
      <c r="A233" s="106">
        <v>23</v>
      </c>
      <c r="B233" s="114" t="s">
        <v>555</v>
      </c>
      <c r="C233" s="115" t="s">
        <v>553</v>
      </c>
      <c r="D233" s="102">
        <v>18</v>
      </c>
      <c r="E233" s="102">
        <v>16</v>
      </c>
      <c r="F233" s="120">
        <f t="shared" si="9"/>
        <v>0.88888888888888884</v>
      </c>
      <c r="G233" s="102">
        <v>16</v>
      </c>
      <c r="H233" s="120">
        <f t="shared" si="10"/>
        <v>0.88888888888888884</v>
      </c>
      <c r="I233" s="120">
        <f t="shared" si="11"/>
        <v>1</v>
      </c>
      <c r="J233" s="102">
        <v>0</v>
      </c>
      <c r="K233" s="125">
        <f t="shared" si="12"/>
        <v>0</v>
      </c>
      <c r="L233" s="140"/>
      <c r="M233" s="6"/>
      <c r="N233" s="6"/>
      <c r="O233" s="6"/>
      <c r="P233" s="6"/>
    </row>
    <row r="234" spans="1:16" s="4" customFormat="1" ht="21" customHeight="1">
      <c r="A234" s="106">
        <v>24</v>
      </c>
      <c r="B234" s="114" t="s">
        <v>556</v>
      </c>
      <c r="C234" s="115" t="s">
        <v>553</v>
      </c>
      <c r="D234" s="102">
        <v>15</v>
      </c>
      <c r="E234" s="102">
        <v>15</v>
      </c>
      <c r="F234" s="120">
        <f t="shared" si="9"/>
        <v>1</v>
      </c>
      <c r="G234" s="102">
        <v>15</v>
      </c>
      <c r="H234" s="120">
        <f t="shared" si="10"/>
        <v>1</v>
      </c>
      <c r="I234" s="120">
        <f t="shared" si="11"/>
        <v>1</v>
      </c>
      <c r="J234" s="102">
        <v>0</v>
      </c>
      <c r="K234" s="125">
        <f t="shared" si="12"/>
        <v>0</v>
      </c>
      <c r="L234" s="140"/>
      <c r="M234" s="6"/>
      <c r="N234" s="6"/>
      <c r="O234" s="6"/>
      <c r="P234" s="6"/>
    </row>
    <row r="235" spans="1:16" s="4" customFormat="1" ht="21" customHeight="1">
      <c r="A235" s="106">
        <v>25</v>
      </c>
      <c r="B235" s="114" t="s">
        <v>557</v>
      </c>
      <c r="C235" s="115" t="s">
        <v>553</v>
      </c>
      <c r="D235" s="102">
        <v>16</v>
      </c>
      <c r="E235" s="102">
        <v>14</v>
      </c>
      <c r="F235" s="120">
        <f t="shared" si="9"/>
        <v>0.875</v>
      </c>
      <c r="G235" s="102">
        <v>14</v>
      </c>
      <c r="H235" s="120">
        <f t="shared" si="10"/>
        <v>0.875</v>
      </c>
      <c r="I235" s="120">
        <f t="shared" si="11"/>
        <v>1</v>
      </c>
      <c r="J235" s="102">
        <v>0</v>
      </c>
      <c r="K235" s="125">
        <f t="shared" si="12"/>
        <v>0</v>
      </c>
      <c r="L235" s="149"/>
      <c r="M235" s="6"/>
      <c r="N235" s="6"/>
      <c r="O235" s="6"/>
      <c r="P235" s="6"/>
    </row>
    <row r="236" spans="1:16" s="8" customFormat="1" ht="21" customHeight="1">
      <c r="A236" s="106">
        <v>26</v>
      </c>
      <c r="B236" s="114" t="s">
        <v>558</v>
      </c>
      <c r="C236" s="115" t="s">
        <v>553</v>
      </c>
      <c r="D236" s="102">
        <v>11</v>
      </c>
      <c r="E236" s="102">
        <v>11</v>
      </c>
      <c r="F236" s="120">
        <f t="shared" si="9"/>
        <v>1</v>
      </c>
      <c r="G236" s="102">
        <v>11</v>
      </c>
      <c r="H236" s="120">
        <f t="shared" si="10"/>
        <v>1</v>
      </c>
      <c r="I236" s="120">
        <f t="shared" si="11"/>
        <v>1</v>
      </c>
      <c r="J236" s="102">
        <v>0</v>
      </c>
      <c r="K236" s="125">
        <f t="shared" si="12"/>
        <v>0</v>
      </c>
      <c r="L236" s="149"/>
      <c r="M236" s="7"/>
      <c r="N236" s="7"/>
      <c r="O236" s="7"/>
      <c r="P236" s="7"/>
    </row>
    <row r="237" spans="1:16" s="4" customFormat="1" ht="21" customHeight="1">
      <c r="A237" s="106">
        <v>27</v>
      </c>
      <c r="B237" s="114" t="s">
        <v>559</v>
      </c>
      <c r="C237" s="115" t="s">
        <v>553</v>
      </c>
      <c r="D237" s="104">
        <v>13</v>
      </c>
      <c r="E237" s="104">
        <v>13</v>
      </c>
      <c r="F237" s="120">
        <f t="shared" si="9"/>
        <v>1</v>
      </c>
      <c r="G237" s="104">
        <v>13</v>
      </c>
      <c r="H237" s="120">
        <f t="shared" si="10"/>
        <v>1</v>
      </c>
      <c r="I237" s="120">
        <f t="shared" si="11"/>
        <v>1</v>
      </c>
      <c r="J237" s="102">
        <v>0</v>
      </c>
      <c r="K237" s="125">
        <f t="shared" si="12"/>
        <v>0</v>
      </c>
      <c r="L237" s="149"/>
      <c r="M237" s="5"/>
      <c r="N237" s="5"/>
      <c r="O237" s="5"/>
      <c r="P237" s="5"/>
    </row>
    <row r="238" spans="1:16" s="4" customFormat="1" ht="21" customHeight="1">
      <c r="A238" s="106">
        <v>28</v>
      </c>
      <c r="B238" s="114" t="s">
        <v>560</v>
      </c>
      <c r="C238" s="115" t="s">
        <v>553</v>
      </c>
      <c r="D238" s="104">
        <v>13</v>
      </c>
      <c r="E238" s="104">
        <v>11</v>
      </c>
      <c r="F238" s="120">
        <f t="shared" si="9"/>
        <v>0.84615384615384615</v>
      </c>
      <c r="G238" s="104">
        <v>11</v>
      </c>
      <c r="H238" s="120">
        <f t="shared" si="10"/>
        <v>0.84615384615384615</v>
      </c>
      <c r="I238" s="120">
        <f t="shared" si="11"/>
        <v>1</v>
      </c>
      <c r="J238" s="102">
        <v>0</v>
      </c>
      <c r="K238" s="125">
        <f t="shared" si="12"/>
        <v>0</v>
      </c>
      <c r="L238" s="143"/>
      <c r="M238" s="5"/>
      <c r="N238" s="5"/>
      <c r="O238" s="5"/>
      <c r="P238" s="5"/>
    </row>
    <row r="239" spans="1:16" s="4" customFormat="1" ht="21" customHeight="1">
      <c r="A239" s="106">
        <v>29</v>
      </c>
      <c r="B239" s="114" t="s">
        <v>561</v>
      </c>
      <c r="C239" s="115" t="s">
        <v>553</v>
      </c>
      <c r="D239" s="104">
        <v>10</v>
      </c>
      <c r="E239" s="104">
        <v>10</v>
      </c>
      <c r="F239" s="120">
        <f t="shared" si="9"/>
        <v>1</v>
      </c>
      <c r="G239" s="104">
        <v>10</v>
      </c>
      <c r="H239" s="120">
        <f t="shared" si="10"/>
        <v>1</v>
      </c>
      <c r="I239" s="120">
        <f t="shared" si="11"/>
        <v>1</v>
      </c>
      <c r="J239" s="102">
        <v>0</v>
      </c>
      <c r="K239" s="125">
        <f t="shared" si="12"/>
        <v>0</v>
      </c>
      <c r="L239" s="149"/>
      <c r="M239" s="5"/>
      <c r="N239" s="5"/>
      <c r="O239" s="5"/>
      <c r="P239" s="5"/>
    </row>
    <row r="240" spans="1:16" s="4" customFormat="1" ht="21" customHeight="1">
      <c r="A240" s="106">
        <v>30</v>
      </c>
      <c r="B240" s="114" t="s">
        <v>562</v>
      </c>
      <c r="C240" s="115" t="s">
        <v>553</v>
      </c>
      <c r="D240" s="104">
        <v>13</v>
      </c>
      <c r="E240" s="104">
        <v>13</v>
      </c>
      <c r="F240" s="120">
        <f t="shared" si="9"/>
        <v>1</v>
      </c>
      <c r="G240" s="104">
        <v>13</v>
      </c>
      <c r="H240" s="120">
        <f t="shared" si="10"/>
        <v>1</v>
      </c>
      <c r="I240" s="120">
        <f t="shared" si="11"/>
        <v>1</v>
      </c>
      <c r="J240" s="102">
        <v>0</v>
      </c>
      <c r="K240" s="125">
        <f t="shared" si="12"/>
        <v>0</v>
      </c>
      <c r="L240" s="149"/>
      <c r="M240" s="5"/>
      <c r="N240" s="5"/>
      <c r="O240" s="5"/>
      <c r="P240" s="5"/>
    </row>
    <row r="241" spans="1:16" s="4" customFormat="1" ht="21" customHeight="1">
      <c r="A241" s="106">
        <v>31</v>
      </c>
      <c r="B241" s="114" t="s">
        <v>563</v>
      </c>
      <c r="C241" s="115" t="s">
        <v>553</v>
      </c>
      <c r="D241" s="104">
        <v>14</v>
      </c>
      <c r="E241" s="104">
        <v>14</v>
      </c>
      <c r="F241" s="120">
        <f t="shared" si="9"/>
        <v>1</v>
      </c>
      <c r="G241" s="104">
        <v>14</v>
      </c>
      <c r="H241" s="120">
        <f t="shared" si="10"/>
        <v>1</v>
      </c>
      <c r="I241" s="120">
        <f t="shared" si="11"/>
        <v>1</v>
      </c>
      <c r="J241" s="102">
        <v>0</v>
      </c>
      <c r="K241" s="125">
        <f t="shared" si="12"/>
        <v>0</v>
      </c>
      <c r="L241" s="149"/>
      <c r="M241" s="5"/>
      <c r="N241" s="5"/>
      <c r="O241" s="5"/>
      <c r="P241" s="5"/>
    </row>
    <row r="242" spans="1:16" ht="21" customHeight="1">
      <c r="A242" s="106">
        <v>32</v>
      </c>
      <c r="B242" s="114" t="s">
        <v>564</v>
      </c>
      <c r="C242" s="117" t="s">
        <v>481</v>
      </c>
      <c r="D242" s="102">
        <v>23</v>
      </c>
      <c r="E242" s="102">
        <v>23</v>
      </c>
      <c r="F242" s="120">
        <f t="shared" si="9"/>
        <v>1</v>
      </c>
      <c r="G242" s="102">
        <v>23</v>
      </c>
      <c r="H242" s="120">
        <f t="shared" si="10"/>
        <v>1</v>
      </c>
      <c r="I242" s="120">
        <f t="shared" si="11"/>
        <v>1</v>
      </c>
      <c r="J242" s="102">
        <f>E242-G242</f>
        <v>0</v>
      </c>
      <c r="K242" s="125">
        <f t="shared" si="12"/>
        <v>0</v>
      </c>
      <c r="L242" s="140"/>
      <c r="M242" s="10"/>
      <c r="N242" s="10"/>
      <c r="O242" s="2"/>
      <c r="P242" s="2"/>
    </row>
    <row r="243" spans="1:16" ht="21" customHeight="1">
      <c r="A243" s="106">
        <v>33</v>
      </c>
      <c r="B243" s="114" t="s">
        <v>565</v>
      </c>
      <c r="C243" s="117" t="s">
        <v>481</v>
      </c>
      <c r="D243" s="102">
        <v>17</v>
      </c>
      <c r="E243" s="102">
        <v>16</v>
      </c>
      <c r="F243" s="120">
        <f t="shared" si="9"/>
        <v>0.94117647058823528</v>
      </c>
      <c r="G243" s="102">
        <v>16</v>
      </c>
      <c r="H243" s="120">
        <f t="shared" si="10"/>
        <v>0.94117647058823528</v>
      </c>
      <c r="I243" s="120">
        <f t="shared" si="11"/>
        <v>1</v>
      </c>
      <c r="J243" s="102">
        <f t="shared" ref="J243:J267" si="14">E243-G243</f>
        <v>0</v>
      </c>
      <c r="K243" s="125">
        <f t="shared" si="12"/>
        <v>0</v>
      </c>
      <c r="L243" s="140"/>
      <c r="M243" s="10"/>
      <c r="N243" s="10"/>
      <c r="O243" s="2"/>
      <c r="P243" s="2"/>
    </row>
    <row r="244" spans="1:16" ht="21" customHeight="1">
      <c r="A244" s="106">
        <v>34</v>
      </c>
      <c r="B244" s="114" t="s">
        <v>566</v>
      </c>
      <c r="C244" s="117" t="s">
        <v>481</v>
      </c>
      <c r="D244" s="102">
        <v>16</v>
      </c>
      <c r="E244" s="102">
        <v>16</v>
      </c>
      <c r="F244" s="120">
        <f t="shared" si="9"/>
        <v>1</v>
      </c>
      <c r="G244" s="102">
        <v>16</v>
      </c>
      <c r="H244" s="120">
        <f t="shared" si="10"/>
        <v>1</v>
      </c>
      <c r="I244" s="120">
        <f t="shared" si="11"/>
        <v>1</v>
      </c>
      <c r="J244" s="102">
        <f t="shared" si="14"/>
        <v>0</v>
      </c>
      <c r="K244" s="125">
        <f t="shared" si="12"/>
        <v>0</v>
      </c>
      <c r="L244" s="140"/>
      <c r="M244" s="10"/>
      <c r="N244" s="10"/>
      <c r="O244" s="2"/>
      <c r="P244" s="2"/>
    </row>
    <row r="245" spans="1:16" ht="21" customHeight="1">
      <c r="A245" s="106">
        <v>35</v>
      </c>
      <c r="B245" s="114" t="s">
        <v>567</v>
      </c>
      <c r="C245" s="117" t="s">
        <v>481</v>
      </c>
      <c r="D245" s="102">
        <v>18</v>
      </c>
      <c r="E245" s="102">
        <v>17</v>
      </c>
      <c r="F245" s="120">
        <f t="shared" si="9"/>
        <v>0.94444444444444442</v>
      </c>
      <c r="G245" s="102">
        <v>17</v>
      </c>
      <c r="H245" s="120">
        <f t="shared" si="10"/>
        <v>0.94444444444444442</v>
      </c>
      <c r="I245" s="120">
        <f t="shared" si="11"/>
        <v>1</v>
      </c>
      <c r="J245" s="102">
        <f t="shared" si="14"/>
        <v>0</v>
      </c>
      <c r="K245" s="125">
        <f t="shared" si="12"/>
        <v>0</v>
      </c>
      <c r="L245" s="140"/>
      <c r="M245" s="10"/>
      <c r="N245" s="10"/>
      <c r="O245" s="2"/>
      <c r="P245" s="2"/>
    </row>
    <row r="246" spans="1:16" ht="21" customHeight="1">
      <c r="A246" s="106">
        <v>36</v>
      </c>
      <c r="B246" s="114" t="s">
        <v>568</v>
      </c>
      <c r="C246" s="117" t="s">
        <v>481</v>
      </c>
      <c r="D246" s="102">
        <v>17</v>
      </c>
      <c r="E246" s="102">
        <v>16</v>
      </c>
      <c r="F246" s="120">
        <f t="shared" si="9"/>
        <v>0.94117647058823528</v>
      </c>
      <c r="G246" s="102">
        <v>16</v>
      </c>
      <c r="H246" s="120">
        <f t="shared" si="10"/>
        <v>0.94117647058823528</v>
      </c>
      <c r="I246" s="120">
        <f t="shared" si="11"/>
        <v>1</v>
      </c>
      <c r="J246" s="102">
        <f t="shared" si="14"/>
        <v>0</v>
      </c>
      <c r="K246" s="125">
        <f t="shared" si="12"/>
        <v>0</v>
      </c>
      <c r="L246" s="140"/>
      <c r="M246" s="10"/>
      <c r="N246" s="10"/>
      <c r="O246" s="2"/>
      <c r="P246" s="2"/>
    </row>
    <row r="247" spans="1:16" ht="21" customHeight="1">
      <c r="A247" s="106">
        <v>37</v>
      </c>
      <c r="B247" s="114" t="s">
        <v>569</v>
      </c>
      <c r="C247" s="117" t="s">
        <v>481</v>
      </c>
      <c r="D247" s="102">
        <v>17</v>
      </c>
      <c r="E247" s="102">
        <v>16</v>
      </c>
      <c r="F247" s="120">
        <f t="shared" si="9"/>
        <v>0.94117647058823528</v>
      </c>
      <c r="G247" s="102">
        <v>16</v>
      </c>
      <c r="H247" s="120">
        <f t="shared" si="10"/>
        <v>0.94117647058823528</v>
      </c>
      <c r="I247" s="120">
        <f t="shared" si="11"/>
        <v>1</v>
      </c>
      <c r="J247" s="102">
        <f t="shared" si="14"/>
        <v>0</v>
      </c>
      <c r="K247" s="125">
        <f t="shared" si="12"/>
        <v>0</v>
      </c>
      <c r="L247" s="140"/>
      <c r="M247" s="10"/>
      <c r="N247" s="10"/>
      <c r="O247" s="2"/>
      <c r="P247" s="2"/>
    </row>
    <row r="248" spans="1:16" ht="21" customHeight="1">
      <c r="A248" s="106">
        <v>38</v>
      </c>
      <c r="B248" s="118" t="s">
        <v>570</v>
      </c>
      <c r="C248" s="117" t="s">
        <v>481</v>
      </c>
      <c r="D248" s="102">
        <v>16</v>
      </c>
      <c r="E248" s="102">
        <v>15</v>
      </c>
      <c r="F248" s="120">
        <f t="shared" si="9"/>
        <v>0.9375</v>
      </c>
      <c r="G248" s="102">
        <v>15</v>
      </c>
      <c r="H248" s="120">
        <f t="shared" si="10"/>
        <v>0.9375</v>
      </c>
      <c r="I248" s="120">
        <f t="shared" si="11"/>
        <v>1</v>
      </c>
      <c r="J248" s="102">
        <f t="shared" si="14"/>
        <v>0</v>
      </c>
      <c r="K248" s="125">
        <f t="shared" si="12"/>
        <v>0</v>
      </c>
      <c r="L248" s="140"/>
      <c r="M248" s="10"/>
      <c r="N248" s="10"/>
      <c r="O248" s="2"/>
      <c r="P248" s="2"/>
    </row>
    <row r="249" spans="1:16" ht="21" customHeight="1">
      <c r="A249" s="106">
        <v>39</v>
      </c>
      <c r="B249" s="118" t="s">
        <v>571</v>
      </c>
      <c r="C249" s="117" t="s">
        <v>481</v>
      </c>
      <c r="D249" s="102">
        <v>11</v>
      </c>
      <c r="E249" s="102">
        <v>11</v>
      </c>
      <c r="F249" s="120">
        <f t="shared" si="9"/>
        <v>1</v>
      </c>
      <c r="G249" s="102">
        <v>11</v>
      </c>
      <c r="H249" s="120">
        <f t="shared" si="10"/>
        <v>1</v>
      </c>
      <c r="I249" s="120">
        <f t="shared" si="11"/>
        <v>1</v>
      </c>
      <c r="J249" s="102">
        <f t="shared" si="14"/>
        <v>0</v>
      </c>
      <c r="K249" s="125">
        <f t="shared" si="12"/>
        <v>0</v>
      </c>
      <c r="L249" s="140"/>
      <c r="M249" s="10"/>
      <c r="N249" s="10"/>
      <c r="O249" s="2"/>
      <c r="P249" s="2"/>
    </row>
    <row r="250" spans="1:16" ht="21" customHeight="1">
      <c r="A250" s="106">
        <v>40</v>
      </c>
      <c r="B250" s="118" t="s">
        <v>572</v>
      </c>
      <c r="C250" s="117" t="s">
        <v>481</v>
      </c>
      <c r="D250" s="102">
        <v>19</v>
      </c>
      <c r="E250" s="102">
        <v>18</v>
      </c>
      <c r="F250" s="120">
        <f t="shared" si="9"/>
        <v>0.94736842105263153</v>
      </c>
      <c r="G250" s="102">
        <v>18</v>
      </c>
      <c r="H250" s="120">
        <f t="shared" si="10"/>
        <v>0.94736842105263153</v>
      </c>
      <c r="I250" s="120">
        <f t="shared" si="11"/>
        <v>1</v>
      </c>
      <c r="J250" s="102">
        <f t="shared" si="14"/>
        <v>0</v>
      </c>
      <c r="K250" s="125">
        <f t="shared" si="12"/>
        <v>0</v>
      </c>
      <c r="L250" s="140"/>
      <c r="M250" s="10"/>
      <c r="N250" s="10"/>
      <c r="O250" s="2"/>
      <c r="P250" s="2"/>
    </row>
    <row r="251" spans="1:16" ht="21" customHeight="1">
      <c r="A251" s="106">
        <v>41</v>
      </c>
      <c r="B251" s="118" t="s">
        <v>573</v>
      </c>
      <c r="C251" s="117" t="s">
        <v>491</v>
      </c>
      <c r="D251" s="102">
        <v>20</v>
      </c>
      <c r="E251" s="102">
        <v>20</v>
      </c>
      <c r="F251" s="120">
        <f t="shared" si="9"/>
        <v>1</v>
      </c>
      <c r="G251" s="102">
        <v>20</v>
      </c>
      <c r="H251" s="120">
        <f t="shared" si="10"/>
        <v>1</v>
      </c>
      <c r="I251" s="120">
        <f t="shared" si="11"/>
        <v>1</v>
      </c>
      <c r="J251" s="102">
        <f t="shared" si="14"/>
        <v>0</v>
      </c>
      <c r="K251" s="125">
        <f t="shared" si="12"/>
        <v>0</v>
      </c>
      <c r="L251" s="144"/>
      <c r="M251" s="10"/>
      <c r="N251" s="10"/>
      <c r="O251" s="2"/>
      <c r="P251" s="2"/>
    </row>
    <row r="252" spans="1:16" ht="21" customHeight="1">
      <c r="A252" s="106">
        <v>42</v>
      </c>
      <c r="B252" s="118" t="s">
        <v>574</v>
      </c>
      <c r="C252" s="117" t="s">
        <v>491</v>
      </c>
      <c r="D252" s="102">
        <v>17</v>
      </c>
      <c r="E252" s="102">
        <v>17</v>
      </c>
      <c r="F252" s="120">
        <f t="shared" si="9"/>
        <v>1</v>
      </c>
      <c r="G252" s="102">
        <v>17</v>
      </c>
      <c r="H252" s="120">
        <f t="shared" si="10"/>
        <v>1</v>
      </c>
      <c r="I252" s="120">
        <f t="shared" si="11"/>
        <v>1</v>
      </c>
      <c r="J252" s="102">
        <f t="shared" si="14"/>
        <v>0</v>
      </c>
      <c r="K252" s="125">
        <f t="shared" si="12"/>
        <v>0</v>
      </c>
      <c r="L252" s="144"/>
      <c r="M252" s="10"/>
      <c r="N252" s="10"/>
      <c r="O252" s="2"/>
      <c r="P252" s="2"/>
    </row>
    <row r="253" spans="1:16" ht="21" customHeight="1">
      <c r="A253" s="106">
        <v>43</v>
      </c>
      <c r="B253" s="118" t="s">
        <v>575</v>
      </c>
      <c r="C253" s="117" t="s">
        <v>491</v>
      </c>
      <c r="D253" s="109">
        <v>18</v>
      </c>
      <c r="E253" s="109">
        <v>18</v>
      </c>
      <c r="F253" s="120">
        <f t="shared" si="9"/>
        <v>1</v>
      </c>
      <c r="G253" s="109">
        <v>18</v>
      </c>
      <c r="H253" s="120">
        <f t="shared" si="10"/>
        <v>1</v>
      </c>
      <c r="I253" s="120">
        <f t="shared" si="11"/>
        <v>1</v>
      </c>
      <c r="J253" s="102">
        <f t="shared" si="14"/>
        <v>0</v>
      </c>
      <c r="K253" s="125">
        <f t="shared" si="12"/>
        <v>0</v>
      </c>
      <c r="L253" s="145"/>
      <c r="M253" s="10"/>
      <c r="N253" s="10"/>
      <c r="O253" s="2"/>
      <c r="P253" s="2"/>
    </row>
    <row r="254" spans="1:16" ht="21" customHeight="1">
      <c r="A254" s="106">
        <v>44</v>
      </c>
      <c r="B254" s="114" t="s">
        <v>576</v>
      </c>
      <c r="C254" s="117" t="s">
        <v>491</v>
      </c>
      <c r="D254" s="102">
        <v>21</v>
      </c>
      <c r="E254" s="102">
        <v>17</v>
      </c>
      <c r="F254" s="120">
        <f t="shared" si="9"/>
        <v>0.80952380952380953</v>
      </c>
      <c r="G254" s="102">
        <v>17</v>
      </c>
      <c r="H254" s="120">
        <f t="shared" si="10"/>
        <v>0.80952380952380953</v>
      </c>
      <c r="I254" s="120">
        <f t="shared" si="11"/>
        <v>1</v>
      </c>
      <c r="J254" s="102">
        <f t="shared" si="14"/>
        <v>0</v>
      </c>
      <c r="K254" s="125">
        <f t="shared" si="12"/>
        <v>0</v>
      </c>
      <c r="L254" s="140"/>
      <c r="M254" s="10"/>
      <c r="N254" s="10"/>
      <c r="O254" s="2"/>
      <c r="P254" s="2"/>
    </row>
    <row r="255" spans="1:16" ht="21" customHeight="1">
      <c r="A255" s="106">
        <v>45</v>
      </c>
      <c r="B255" s="114" t="s">
        <v>577</v>
      </c>
      <c r="C255" s="117" t="s">
        <v>491</v>
      </c>
      <c r="D255" s="102">
        <v>19</v>
      </c>
      <c r="E255" s="102">
        <v>19</v>
      </c>
      <c r="F255" s="120">
        <f t="shared" si="9"/>
        <v>1</v>
      </c>
      <c r="G255" s="102">
        <v>19</v>
      </c>
      <c r="H255" s="120">
        <f t="shared" si="10"/>
        <v>1</v>
      </c>
      <c r="I255" s="120">
        <f t="shared" si="11"/>
        <v>1</v>
      </c>
      <c r="J255" s="102">
        <f t="shared" si="14"/>
        <v>0</v>
      </c>
      <c r="K255" s="125">
        <f t="shared" si="12"/>
        <v>0</v>
      </c>
      <c r="L255" s="140"/>
      <c r="M255" s="10"/>
      <c r="N255" s="10"/>
      <c r="O255" s="2"/>
      <c r="P255" s="2"/>
    </row>
    <row r="256" spans="1:16" ht="21" customHeight="1">
      <c r="A256" s="106">
        <v>46</v>
      </c>
      <c r="B256" s="114" t="s">
        <v>578</v>
      </c>
      <c r="C256" s="117" t="s">
        <v>491</v>
      </c>
      <c r="D256" s="102">
        <v>27</v>
      </c>
      <c r="E256" s="102">
        <v>25</v>
      </c>
      <c r="F256" s="120">
        <f t="shared" si="9"/>
        <v>0.92592592592592593</v>
      </c>
      <c r="G256" s="102">
        <v>25</v>
      </c>
      <c r="H256" s="120">
        <f t="shared" si="10"/>
        <v>0.92592592592592593</v>
      </c>
      <c r="I256" s="120">
        <f t="shared" si="11"/>
        <v>1</v>
      </c>
      <c r="J256" s="102">
        <f t="shared" si="14"/>
        <v>0</v>
      </c>
      <c r="K256" s="125">
        <f t="shared" si="12"/>
        <v>0</v>
      </c>
      <c r="L256" s="140"/>
      <c r="M256" s="10"/>
      <c r="N256" s="10"/>
      <c r="O256" s="2"/>
      <c r="P256" s="2"/>
    </row>
    <row r="257" spans="1:16" ht="21" customHeight="1">
      <c r="A257" s="106">
        <v>47</v>
      </c>
      <c r="B257" s="114" t="s">
        <v>579</v>
      </c>
      <c r="C257" s="117" t="s">
        <v>491</v>
      </c>
      <c r="D257" s="102">
        <v>19</v>
      </c>
      <c r="E257" s="102">
        <v>19</v>
      </c>
      <c r="F257" s="120">
        <f t="shared" si="9"/>
        <v>1</v>
      </c>
      <c r="G257" s="102">
        <v>19</v>
      </c>
      <c r="H257" s="120">
        <f t="shared" si="10"/>
        <v>1</v>
      </c>
      <c r="I257" s="120">
        <f t="shared" si="11"/>
        <v>1</v>
      </c>
      <c r="J257" s="102">
        <f t="shared" si="14"/>
        <v>0</v>
      </c>
      <c r="K257" s="125">
        <f t="shared" si="12"/>
        <v>0</v>
      </c>
      <c r="L257" s="149"/>
      <c r="M257" s="10"/>
      <c r="N257" s="10"/>
      <c r="O257" s="2"/>
      <c r="P257" s="2"/>
    </row>
    <row r="258" spans="1:16" ht="21" customHeight="1">
      <c r="A258" s="106">
        <v>48</v>
      </c>
      <c r="B258" s="114" t="s">
        <v>580</v>
      </c>
      <c r="C258" s="117" t="s">
        <v>491</v>
      </c>
      <c r="D258" s="102">
        <v>17</v>
      </c>
      <c r="E258" s="102">
        <v>16</v>
      </c>
      <c r="F258" s="120">
        <f t="shared" si="9"/>
        <v>0.94117647058823528</v>
      </c>
      <c r="G258" s="102">
        <v>16</v>
      </c>
      <c r="H258" s="120">
        <f t="shared" si="10"/>
        <v>0.94117647058823528</v>
      </c>
      <c r="I258" s="120">
        <f t="shared" si="11"/>
        <v>1</v>
      </c>
      <c r="J258" s="102">
        <f t="shared" si="14"/>
        <v>0</v>
      </c>
      <c r="K258" s="125">
        <f t="shared" si="12"/>
        <v>0</v>
      </c>
      <c r="L258" s="149"/>
      <c r="M258" s="10"/>
      <c r="N258" s="10"/>
      <c r="O258" s="2"/>
      <c r="P258" s="2"/>
    </row>
    <row r="259" spans="1:16" ht="21" customHeight="1">
      <c r="A259" s="106">
        <v>49</v>
      </c>
      <c r="B259" s="114" t="s">
        <v>581</v>
      </c>
      <c r="C259" s="117" t="s">
        <v>417</v>
      </c>
      <c r="D259" s="102">
        <v>14</v>
      </c>
      <c r="E259" s="102">
        <v>13</v>
      </c>
      <c r="F259" s="120">
        <f t="shared" si="9"/>
        <v>0.9285714285714286</v>
      </c>
      <c r="G259" s="102">
        <v>13</v>
      </c>
      <c r="H259" s="120">
        <f t="shared" si="10"/>
        <v>0.9285714285714286</v>
      </c>
      <c r="I259" s="120">
        <f t="shared" si="11"/>
        <v>1</v>
      </c>
      <c r="J259" s="102">
        <f t="shared" si="14"/>
        <v>0</v>
      </c>
      <c r="K259" s="125">
        <f t="shared" si="12"/>
        <v>0</v>
      </c>
      <c r="L259" s="140"/>
      <c r="M259" s="10"/>
      <c r="N259" s="10"/>
      <c r="O259" s="2"/>
      <c r="P259" s="2"/>
    </row>
    <row r="260" spans="1:16" ht="21" customHeight="1">
      <c r="A260" s="106">
        <v>50</v>
      </c>
      <c r="B260" s="114" t="s">
        <v>582</v>
      </c>
      <c r="C260" s="117" t="s">
        <v>417</v>
      </c>
      <c r="D260" s="102">
        <v>16</v>
      </c>
      <c r="E260" s="102">
        <v>16</v>
      </c>
      <c r="F260" s="120">
        <f t="shared" si="9"/>
        <v>1</v>
      </c>
      <c r="G260" s="102">
        <v>16</v>
      </c>
      <c r="H260" s="120">
        <f t="shared" si="10"/>
        <v>1</v>
      </c>
      <c r="I260" s="120">
        <f t="shared" si="11"/>
        <v>1</v>
      </c>
      <c r="J260" s="102">
        <f t="shared" si="14"/>
        <v>0</v>
      </c>
      <c r="K260" s="125">
        <f t="shared" si="12"/>
        <v>0</v>
      </c>
      <c r="L260" s="140"/>
      <c r="M260" s="10"/>
      <c r="N260" s="10"/>
      <c r="O260" s="2"/>
      <c r="P260" s="2"/>
    </row>
    <row r="261" spans="1:16" ht="21" customHeight="1">
      <c r="A261" s="106">
        <v>51</v>
      </c>
      <c r="B261" s="114" t="s">
        <v>583</v>
      </c>
      <c r="C261" s="117" t="s">
        <v>417</v>
      </c>
      <c r="D261" s="102">
        <v>19</v>
      </c>
      <c r="E261" s="102">
        <v>17</v>
      </c>
      <c r="F261" s="120">
        <f t="shared" si="9"/>
        <v>0.89473684210526316</v>
      </c>
      <c r="G261" s="102">
        <v>17</v>
      </c>
      <c r="H261" s="120">
        <f t="shared" si="10"/>
        <v>0.89473684210526316</v>
      </c>
      <c r="I261" s="120">
        <f t="shared" si="11"/>
        <v>1</v>
      </c>
      <c r="J261" s="102">
        <f t="shared" si="14"/>
        <v>0</v>
      </c>
      <c r="K261" s="125">
        <f t="shared" si="12"/>
        <v>0</v>
      </c>
      <c r="L261" s="140"/>
      <c r="M261" s="10"/>
      <c r="N261" s="10"/>
      <c r="O261" s="2"/>
      <c r="P261" s="2"/>
    </row>
    <row r="262" spans="1:16" ht="21" customHeight="1">
      <c r="A262" s="106">
        <v>52</v>
      </c>
      <c r="B262" s="114" t="s">
        <v>584</v>
      </c>
      <c r="C262" s="117" t="s">
        <v>417</v>
      </c>
      <c r="D262" s="102">
        <v>18</v>
      </c>
      <c r="E262" s="102">
        <v>17</v>
      </c>
      <c r="F262" s="120">
        <f t="shared" si="9"/>
        <v>0.94444444444444442</v>
      </c>
      <c r="G262" s="102">
        <v>17</v>
      </c>
      <c r="H262" s="120">
        <f t="shared" si="10"/>
        <v>0.94444444444444442</v>
      </c>
      <c r="I262" s="120">
        <f t="shared" si="11"/>
        <v>1</v>
      </c>
      <c r="J262" s="102">
        <f t="shared" si="14"/>
        <v>0</v>
      </c>
      <c r="K262" s="125">
        <f t="shared" si="12"/>
        <v>0</v>
      </c>
      <c r="L262" s="140"/>
      <c r="M262" s="10"/>
      <c r="N262" s="10"/>
      <c r="O262" s="2"/>
      <c r="P262" s="2"/>
    </row>
    <row r="263" spans="1:16" ht="21" customHeight="1">
      <c r="A263" s="106">
        <v>53</v>
      </c>
      <c r="B263" s="114" t="s">
        <v>585</v>
      </c>
      <c r="C263" s="117" t="s">
        <v>417</v>
      </c>
      <c r="D263" s="102">
        <v>16</v>
      </c>
      <c r="E263" s="102">
        <v>14</v>
      </c>
      <c r="F263" s="120">
        <f t="shared" ref="F263:F308" si="15">E263/D263</f>
        <v>0.875</v>
      </c>
      <c r="G263" s="102">
        <v>14</v>
      </c>
      <c r="H263" s="120">
        <f t="shared" ref="H263:H308" si="16">G263/D263</f>
        <v>0.875</v>
      </c>
      <c r="I263" s="120">
        <f t="shared" ref="I263:I308" si="17">G263/E263</f>
        <v>1</v>
      </c>
      <c r="J263" s="102">
        <f t="shared" si="14"/>
        <v>0</v>
      </c>
      <c r="K263" s="125">
        <f t="shared" si="12"/>
        <v>0</v>
      </c>
      <c r="L263" s="140"/>
      <c r="M263" s="10"/>
      <c r="N263" s="10"/>
      <c r="O263" s="2"/>
      <c r="P263" s="2"/>
    </row>
    <row r="264" spans="1:16" ht="21" customHeight="1">
      <c r="A264" s="106">
        <v>54</v>
      </c>
      <c r="B264" s="114" t="s">
        <v>586</v>
      </c>
      <c r="C264" s="117" t="s">
        <v>417</v>
      </c>
      <c r="D264" s="102">
        <v>19</v>
      </c>
      <c r="E264" s="102">
        <v>19</v>
      </c>
      <c r="F264" s="120">
        <f t="shared" si="15"/>
        <v>1</v>
      </c>
      <c r="G264" s="102">
        <v>19</v>
      </c>
      <c r="H264" s="120">
        <f t="shared" si="16"/>
        <v>1</v>
      </c>
      <c r="I264" s="120">
        <f t="shared" si="17"/>
        <v>1</v>
      </c>
      <c r="J264" s="102">
        <f t="shared" si="14"/>
        <v>0</v>
      </c>
      <c r="K264" s="125">
        <f t="shared" ref="K264:K308" si="18">J264/D264</f>
        <v>0</v>
      </c>
      <c r="L264" s="140"/>
      <c r="M264" s="10"/>
      <c r="N264" s="10"/>
      <c r="O264" s="2"/>
      <c r="P264" s="2"/>
    </row>
    <row r="265" spans="1:16" ht="21" customHeight="1">
      <c r="A265" s="106">
        <v>55</v>
      </c>
      <c r="B265" s="114" t="s">
        <v>587</v>
      </c>
      <c r="C265" s="117" t="s">
        <v>417</v>
      </c>
      <c r="D265" s="102">
        <v>15</v>
      </c>
      <c r="E265" s="102">
        <v>14</v>
      </c>
      <c r="F265" s="120">
        <f t="shared" si="15"/>
        <v>0.93333333333333335</v>
      </c>
      <c r="G265" s="102">
        <v>14</v>
      </c>
      <c r="H265" s="120">
        <f t="shared" si="16"/>
        <v>0.93333333333333335</v>
      </c>
      <c r="I265" s="120">
        <f t="shared" si="17"/>
        <v>1</v>
      </c>
      <c r="J265" s="102">
        <f t="shared" si="14"/>
        <v>0</v>
      </c>
      <c r="K265" s="125">
        <f t="shared" si="18"/>
        <v>0</v>
      </c>
      <c r="L265" s="140"/>
      <c r="M265" s="10"/>
      <c r="N265" s="10"/>
      <c r="O265" s="2"/>
      <c r="P265" s="2"/>
    </row>
    <row r="266" spans="1:16" ht="21" customHeight="1">
      <c r="A266" s="106">
        <v>56</v>
      </c>
      <c r="B266" s="114" t="s">
        <v>588</v>
      </c>
      <c r="C266" s="117" t="s">
        <v>589</v>
      </c>
      <c r="D266" s="102">
        <v>18</v>
      </c>
      <c r="E266" s="102">
        <v>16</v>
      </c>
      <c r="F266" s="120">
        <f t="shared" si="15"/>
        <v>0.88888888888888884</v>
      </c>
      <c r="G266" s="102">
        <v>16</v>
      </c>
      <c r="H266" s="120">
        <f t="shared" si="16"/>
        <v>0.88888888888888884</v>
      </c>
      <c r="I266" s="120">
        <f t="shared" si="17"/>
        <v>1</v>
      </c>
      <c r="J266" s="102">
        <f t="shared" si="14"/>
        <v>0</v>
      </c>
      <c r="K266" s="125">
        <f t="shared" si="18"/>
        <v>0</v>
      </c>
      <c r="L266" s="140"/>
      <c r="M266" s="10"/>
      <c r="N266" s="10"/>
      <c r="O266" s="2"/>
      <c r="P266" s="2"/>
    </row>
    <row r="267" spans="1:16" ht="21" customHeight="1">
      <c r="A267" s="106">
        <v>57</v>
      </c>
      <c r="B267" s="114" t="s">
        <v>590</v>
      </c>
      <c r="C267" s="117" t="s">
        <v>589</v>
      </c>
      <c r="D267" s="102">
        <v>16</v>
      </c>
      <c r="E267" s="102">
        <v>15</v>
      </c>
      <c r="F267" s="120">
        <f t="shared" si="15"/>
        <v>0.9375</v>
      </c>
      <c r="G267" s="102">
        <v>15</v>
      </c>
      <c r="H267" s="120">
        <f t="shared" si="16"/>
        <v>0.9375</v>
      </c>
      <c r="I267" s="120">
        <f t="shared" si="17"/>
        <v>1</v>
      </c>
      <c r="J267" s="102">
        <f t="shared" si="14"/>
        <v>0</v>
      </c>
      <c r="K267" s="125">
        <f t="shared" si="18"/>
        <v>0</v>
      </c>
      <c r="L267" s="140"/>
      <c r="M267" s="10"/>
      <c r="N267" s="10"/>
      <c r="O267" s="2"/>
      <c r="P267" s="2"/>
    </row>
    <row r="268" spans="1:16" ht="21" customHeight="1">
      <c r="A268" s="106">
        <v>58</v>
      </c>
      <c r="B268" s="114" t="s">
        <v>591</v>
      </c>
      <c r="C268" s="117" t="s">
        <v>457</v>
      </c>
      <c r="D268" s="102">
        <v>18</v>
      </c>
      <c r="E268" s="102">
        <v>18</v>
      </c>
      <c r="F268" s="120">
        <f t="shared" si="15"/>
        <v>1</v>
      </c>
      <c r="G268" s="102">
        <v>18</v>
      </c>
      <c r="H268" s="120">
        <f t="shared" si="16"/>
        <v>1</v>
      </c>
      <c r="I268" s="120">
        <f t="shared" si="17"/>
        <v>1</v>
      </c>
      <c r="J268" s="102">
        <v>0</v>
      </c>
      <c r="K268" s="125">
        <f t="shared" si="18"/>
        <v>0</v>
      </c>
      <c r="L268" s="140"/>
      <c r="M268" s="10"/>
      <c r="N268" s="10"/>
      <c r="O268" s="2"/>
      <c r="P268" s="2"/>
    </row>
    <row r="269" spans="1:16" ht="21" customHeight="1">
      <c r="A269" s="106">
        <v>59</v>
      </c>
      <c r="B269" s="114" t="s">
        <v>592</v>
      </c>
      <c r="C269" s="117" t="s">
        <v>457</v>
      </c>
      <c r="D269" s="102">
        <v>16</v>
      </c>
      <c r="E269" s="102">
        <v>14</v>
      </c>
      <c r="F269" s="120">
        <f t="shared" si="15"/>
        <v>0.875</v>
      </c>
      <c r="G269" s="102">
        <v>14</v>
      </c>
      <c r="H269" s="120">
        <f t="shared" si="16"/>
        <v>0.875</v>
      </c>
      <c r="I269" s="120">
        <f t="shared" si="17"/>
        <v>1</v>
      </c>
      <c r="J269" s="102">
        <v>0</v>
      </c>
      <c r="K269" s="125">
        <f t="shared" si="18"/>
        <v>0</v>
      </c>
      <c r="L269" s="140"/>
      <c r="M269" s="10"/>
      <c r="N269" s="10"/>
      <c r="O269" s="2"/>
      <c r="P269" s="2"/>
    </row>
    <row r="270" spans="1:16" ht="21" customHeight="1">
      <c r="A270" s="106">
        <v>60</v>
      </c>
      <c r="B270" s="114" t="s">
        <v>593</v>
      </c>
      <c r="C270" s="117" t="s">
        <v>457</v>
      </c>
      <c r="D270" s="102">
        <v>19</v>
      </c>
      <c r="E270" s="102">
        <v>16</v>
      </c>
      <c r="F270" s="120">
        <f t="shared" si="15"/>
        <v>0.84210526315789469</v>
      </c>
      <c r="G270" s="102">
        <v>16</v>
      </c>
      <c r="H270" s="120">
        <f t="shared" si="16"/>
        <v>0.84210526315789469</v>
      </c>
      <c r="I270" s="120">
        <f t="shared" si="17"/>
        <v>1</v>
      </c>
      <c r="J270" s="102">
        <v>0</v>
      </c>
      <c r="K270" s="125">
        <f t="shared" si="18"/>
        <v>0</v>
      </c>
      <c r="L270" s="140"/>
      <c r="M270" s="10"/>
      <c r="N270" s="10"/>
      <c r="O270" s="2"/>
      <c r="P270" s="2"/>
    </row>
    <row r="271" spans="1:16" ht="21" customHeight="1">
      <c r="A271" s="106">
        <v>61</v>
      </c>
      <c r="B271" s="114" t="s">
        <v>594</v>
      </c>
      <c r="C271" s="117" t="s">
        <v>457</v>
      </c>
      <c r="D271" s="109">
        <v>23</v>
      </c>
      <c r="E271" s="109">
        <v>22</v>
      </c>
      <c r="F271" s="120">
        <f t="shared" si="15"/>
        <v>0.95652173913043481</v>
      </c>
      <c r="G271" s="109">
        <v>22</v>
      </c>
      <c r="H271" s="120">
        <f t="shared" si="16"/>
        <v>0.95652173913043481</v>
      </c>
      <c r="I271" s="120">
        <f t="shared" si="17"/>
        <v>1</v>
      </c>
      <c r="J271" s="102">
        <v>0</v>
      </c>
      <c r="K271" s="125">
        <f t="shared" si="18"/>
        <v>0</v>
      </c>
      <c r="L271" s="140"/>
      <c r="M271" s="10"/>
      <c r="N271" s="10"/>
      <c r="O271" s="2"/>
      <c r="P271" s="2"/>
    </row>
    <row r="272" spans="1:16" ht="21" customHeight="1">
      <c r="A272" s="106">
        <v>62</v>
      </c>
      <c r="B272" s="114" t="s">
        <v>595</v>
      </c>
      <c r="C272" s="117" t="s">
        <v>457</v>
      </c>
      <c r="D272" s="102">
        <v>18</v>
      </c>
      <c r="E272" s="102">
        <v>16</v>
      </c>
      <c r="F272" s="120">
        <f t="shared" si="15"/>
        <v>0.88888888888888884</v>
      </c>
      <c r="G272" s="102">
        <v>16</v>
      </c>
      <c r="H272" s="120">
        <f t="shared" si="16"/>
        <v>0.88888888888888884</v>
      </c>
      <c r="I272" s="120">
        <f t="shared" si="17"/>
        <v>1</v>
      </c>
      <c r="J272" s="102">
        <v>0</v>
      </c>
      <c r="K272" s="125">
        <f t="shared" si="18"/>
        <v>0</v>
      </c>
      <c r="L272" s="140"/>
      <c r="M272" s="10"/>
      <c r="N272" s="10"/>
      <c r="O272" s="2"/>
      <c r="P272" s="2"/>
    </row>
    <row r="273" spans="1:16" ht="21" customHeight="1">
      <c r="A273" s="106">
        <v>63</v>
      </c>
      <c r="B273" s="114" t="s">
        <v>596</v>
      </c>
      <c r="C273" s="117" t="s">
        <v>457</v>
      </c>
      <c r="D273" s="102">
        <v>19</v>
      </c>
      <c r="E273" s="102">
        <v>17</v>
      </c>
      <c r="F273" s="120">
        <f t="shared" si="15"/>
        <v>0.89473684210526316</v>
      </c>
      <c r="G273" s="102">
        <v>17</v>
      </c>
      <c r="H273" s="120">
        <f t="shared" si="16"/>
        <v>0.89473684210526316</v>
      </c>
      <c r="I273" s="120">
        <f t="shared" si="17"/>
        <v>1</v>
      </c>
      <c r="J273" s="102">
        <v>0</v>
      </c>
      <c r="K273" s="125">
        <f t="shared" si="18"/>
        <v>0</v>
      </c>
      <c r="L273" s="140"/>
      <c r="M273" s="10"/>
      <c r="N273" s="10"/>
      <c r="O273" s="2"/>
      <c r="P273" s="2"/>
    </row>
    <row r="274" spans="1:16" ht="21" customHeight="1">
      <c r="A274" s="106">
        <v>64</v>
      </c>
      <c r="B274" s="114" t="s">
        <v>597</v>
      </c>
      <c r="C274" s="117" t="s">
        <v>457</v>
      </c>
      <c r="D274" s="102">
        <v>20</v>
      </c>
      <c r="E274" s="102">
        <v>17</v>
      </c>
      <c r="F274" s="120">
        <f t="shared" si="15"/>
        <v>0.85</v>
      </c>
      <c r="G274" s="102">
        <v>17</v>
      </c>
      <c r="H274" s="120">
        <f t="shared" si="16"/>
        <v>0.85</v>
      </c>
      <c r="I274" s="120">
        <f t="shared" si="17"/>
        <v>1</v>
      </c>
      <c r="J274" s="102">
        <v>0</v>
      </c>
      <c r="K274" s="125">
        <f t="shared" si="18"/>
        <v>0</v>
      </c>
      <c r="L274" s="140"/>
      <c r="M274" s="10"/>
      <c r="N274" s="10"/>
      <c r="O274" s="2"/>
      <c r="P274" s="2"/>
    </row>
    <row r="275" spans="1:16" ht="21" customHeight="1">
      <c r="A275" s="106">
        <v>65</v>
      </c>
      <c r="B275" s="114" t="s">
        <v>598</v>
      </c>
      <c r="C275" s="117" t="s">
        <v>457</v>
      </c>
      <c r="D275" s="102">
        <v>20</v>
      </c>
      <c r="E275" s="102">
        <v>18</v>
      </c>
      <c r="F275" s="120">
        <f t="shared" si="15"/>
        <v>0.9</v>
      </c>
      <c r="G275" s="102">
        <v>18</v>
      </c>
      <c r="H275" s="120">
        <f t="shared" si="16"/>
        <v>0.9</v>
      </c>
      <c r="I275" s="120">
        <f t="shared" si="17"/>
        <v>1</v>
      </c>
      <c r="J275" s="102">
        <v>0</v>
      </c>
      <c r="K275" s="125">
        <f t="shared" si="18"/>
        <v>0</v>
      </c>
      <c r="L275" s="140"/>
      <c r="M275" s="10"/>
      <c r="N275" s="10"/>
      <c r="O275" s="2"/>
      <c r="P275" s="2"/>
    </row>
    <row r="276" spans="1:16" ht="21" customHeight="1">
      <c r="A276" s="106">
        <v>66</v>
      </c>
      <c r="B276" s="118" t="s">
        <v>599</v>
      </c>
      <c r="C276" s="117" t="s">
        <v>457</v>
      </c>
      <c r="D276" s="102">
        <v>23</v>
      </c>
      <c r="E276" s="102">
        <v>23</v>
      </c>
      <c r="F276" s="120">
        <f t="shared" si="15"/>
        <v>1</v>
      </c>
      <c r="G276" s="102">
        <v>23</v>
      </c>
      <c r="H276" s="120">
        <f t="shared" si="16"/>
        <v>1</v>
      </c>
      <c r="I276" s="120">
        <f t="shared" si="17"/>
        <v>1</v>
      </c>
      <c r="J276" s="102">
        <v>0</v>
      </c>
      <c r="K276" s="125">
        <f t="shared" si="18"/>
        <v>0</v>
      </c>
      <c r="L276" s="149"/>
      <c r="M276" s="10"/>
      <c r="N276" s="10"/>
      <c r="O276" s="2"/>
      <c r="P276" s="2"/>
    </row>
    <row r="277" spans="1:16" ht="21" customHeight="1">
      <c r="A277" s="106">
        <v>67</v>
      </c>
      <c r="B277" s="114" t="s">
        <v>600</v>
      </c>
      <c r="C277" s="117" t="s">
        <v>457</v>
      </c>
      <c r="D277" s="102">
        <v>18</v>
      </c>
      <c r="E277" s="102">
        <v>17</v>
      </c>
      <c r="F277" s="120">
        <f t="shared" si="15"/>
        <v>0.94444444444444442</v>
      </c>
      <c r="G277" s="102">
        <v>17</v>
      </c>
      <c r="H277" s="120">
        <f t="shared" si="16"/>
        <v>0.94444444444444442</v>
      </c>
      <c r="I277" s="120">
        <f t="shared" si="17"/>
        <v>1</v>
      </c>
      <c r="J277" s="102">
        <v>0</v>
      </c>
      <c r="K277" s="125">
        <f t="shared" si="18"/>
        <v>0</v>
      </c>
      <c r="L277" s="140"/>
      <c r="M277" s="10"/>
      <c r="N277" s="10"/>
      <c r="O277" s="2"/>
      <c r="P277" s="2"/>
    </row>
    <row r="278" spans="1:16" ht="21" customHeight="1">
      <c r="A278" s="106">
        <v>68</v>
      </c>
      <c r="B278" s="114" t="s">
        <v>601</v>
      </c>
      <c r="C278" s="117" t="s">
        <v>457</v>
      </c>
      <c r="D278" s="102">
        <v>24</v>
      </c>
      <c r="E278" s="102">
        <v>24</v>
      </c>
      <c r="F278" s="120">
        <f t="shared" si="15"/>
        <v>1</v>
      </c>
      <c r="G278" s="102">
        <v>24</v>
      </c>
      <c r="H278" s="120">
        <f t="shared" si="16"/>
        <v>1</v>
      </c>
      <c r="I278" s="120">
        <f t="shared" si="17"/>
        <v>1</v>
      </c>
      <c r="J278" s="102">
        <v>0</v>
      </c>
      <c r="K278" s="125">
        <f t="shared" si="18"/>
        <v>0</v>
      </c>
      <c r="L278" s="140"/>
      <c r="M278" s="10"/>
      <c r="N278" s="10"/>
      <c r="O278" s="2"/>
      <c r="P278" s="2"/>
    </row>
    <row r="279" spans="1:16" ht="21" customHeight="1">
      <c r="A279" s="106">
        <v>69</v>
      </c>
      <c r="B279" s="114" t="s">
        <v>602</v>
      </c>
      <c r="C279" s="117" t="s">
        <v>447</v>
      </c>
      <c r="D279" s="102">
        <v>18</v>
      </c>
      <c r="E279" s="102">
        <v>18</v>
      </c>
      <c r="F279" s="120">
        <f t="shared" si="15"/>
        <v>1</v>
      </c>
      <c r="G279" s="102">
        <v>18</v>
      </c>
      <c r="H279" s="120">
        <f t="shared" si="16"/>
        <v>1</v>
      </c>
      <c r="I279" s="120">
        <f t="shared" si="17"/>
        <v>1</v>
      </c>
      <c r="J279" s="102">
        <v>0</v>
      </c>
      <c r="K279" s="125">
        <f t="shared" si="18"/>
        <v>0</v>
      </c>
      <c r="L279" s="141"/>
      <c r="M279" s="10"/>
      <c r="N279" s="10"/>
      <c r="O279" s="2"/>
      <c r="P279" s="2"/>
    </row>
    <row r="280" spans="1:16" ht="21" customHeight="1">
      <c r="A280" s="106">
        <v>70</v>
      </c>
      <c r="B280" s="114" t="s">
        <v>603</v>
      </c>
      <c r="C280" s="117" t="s">
        <v>447</v>
      </c>
      <c r="D280" s="102">
        <v>19</v>
      </c>
      <c r="E280" s="102">
        <v>16</v>
      </c>
      <c r="F280" s="120">
        <f t="shared" si="15"/>
        <v>0.84210526315789469</v>
      </c>
      <c r="G280" s="102">
        <v>16</v>
      </c>
      <c r="H280" s="120">
        <f t="shared" si="16"/>
        <v>0.84210526315789469</v>
      </c>
      <c r="I280" s="120">
        <f t="shared" si="17"/>
        <v>1</v>
      </c>
      <c r="J280" s="102">
        <v>0</v>
      </c>
      <c r="K280" s="125">
        <f t="shared" si="18"/>
        <v>0</v>
      </c>
      <c r="L280" s="141"/>
      <c r="M280" s="10"/>
      <c r="N280" s="10"/>
      <c r="O280" s="2"/>
      <c r="P280" s="2"/>
    </row>
    <row r="281" spans="1:16" ht="21" customHeight="1">
      <c r="A281" s="106">
        <v>71</v>
      </c>
      <c r="B281" s="114" t="s">
        <v>604</v>
      </c>
      <c r="C281" s="117" t="s">
        <v>447</v>
      </c>
      <c r="D281" s="102">
        <v>24</v>
      </c>
      <c r="E281" s="102">
        <v>22</v>
      </c>
      <c r="F281" s="120">
        <f t="shared" si="15"/>
        <v>0.91666666666666663</v>
      </c>
      <c r="G281" s="102">
        <v>22</v>
      </c>
      <c r="H281" s="120">
        <f t="shared" si="16"/>
        <v>0.91666666666666663</v>
      </c>
      <c r="I281" s="120">
        <f t="shared" si="17"/>
        <v>1</v>
      </c>
      <c r="J281" s="102">
        <v>0</v>
      </c>
      <c r="K281" s="125">
        <f t="shared" si="18"/>
        <v>0</v>
      </c>
      <c r="L281" s="141"/>
      <c r="M281" s="10"/>
      <c r="N281" s="10"/>
      <c r="O281" s="2"/>
      <c r="P281" s="2"/>
    </row>
    <row r="282" spans="1:16" ht="21" customHeight="1">
      <c r="A282" s="106">
        <v>72</v>
      </c>
      <c r="B282" s="114" t="s">
        <v>605</v>
      </c>
      <c r="C282" s="117" t="s">
        <v>447</v>
      </c>
      <c r="D282" s="102">
        <v>21</v>
      </c>
      <c r="E282" s="102">
        <v>19</v>
      </c>
      <c r="F282" s="120">
        <f t="shared" si="15"/>
        <v>0.90476190476190477</v>
      </c>
      <c r="G282" s="102">
        <v>19</v>
      </c>
      <c r="H282" s="120">
        <f t="shared" si="16"/>
        <v>0.90476190476190477</v>
      </c>
      <c r="I282" s="120">
        <f t="shared" si="17"/>
        <v>1</v>
      </c>
      <c r="J282" s="102">
        <v>0</v>
      </c>
      <c r="K282" s="125">
        <f t="shared" si="18"/>
        <v>0</v>
      </c>
      <c r="L282" s="141"/>
      <c r="M282" s="10"/>
      <c r="N282" s="10"/>
      <c r="O282" s="2"/>
      <c r="P282" s="2"/>
    </row>
    <row r="283" spans="1:16" ht="21" customHeight="1">
      <c r="A283" s="106">
        <v>73</v>
      </c>
      <c r="B283" s="114" t="s">
        <v>606</v>
      </c>
      <c r="C283" s="117" t="s">
        <v>447</v>
      </c>
      <c r="D283" s="102">
        <v>23</v>
      </c>
      <c r="E283" s="102">
        <v>20</v>
      </c>
      <c r="F283" s="120">
        <f t="shared" si="15"/>
        <v>0.86956521739130432</v>
      </c>
      <c r="G283" s="102">
        <v>20</v>
      </c>
      <c r="H283" s="120">
        <f t="shared" si="16"/>
        <v>0.86956521739130432</v>
      </c>
      <c r="I283" s="120">
        <f t="shared" si="17"/>
        <v>1</v>
      </c>
      <c r="J283" s="102">
        <v>0</v>
      </c>
      <c r="K283" s="125">
        <f t="shared" si="18"/>
        <v>0</v>
      </c>
      <c r="L283" s="141"/>
      <c r="M283" s="10"/>
      <c r="N283" s="10"/>
      <c r="O283" s="2"/>
      <c r="P283" s="2"/>
    </row>
    <row r="284" spans="1:16" ht="21" customHeight="1">
      <c r="A284" s="106">
        <v>74</v>
      </c>
      <c r="B284" s="114" t="s">
        <v>607</v>
      </c>
      <c r="C284" s="117" t="s">
        <v>447</v>
      </c>
      <c r="D284" s="102">
        <v>24</v>
      </c>
      <c r="E284" s="102">
        <v>24</v>
      </c>
      <c r="F284" s="120">
        <f t="shared" si="15"/>
        <v>1</v>
      </c>
      <c r="G284" s="102">
        <v>24</v>
      </c>
      <c r="H284" s="120">
        <f t="shared" si="16"/>
        <v>1</v>
      </c>
      <c r="I284" s="120">
        <f t="shared" si="17"/>
        <v>1</v>
      </c>
      <c r="J284" s="102">
        <v>0</v>
      </c>
      <c r="K284" s="125">
        <f t="shared" si="18"/>
        <v>0</v>
      </c>
      <c r="L284" s="141"/>
      <c r="M284" s="10"/>
      <c r="N284" s="10"/>
      <c r="O284" s="2"/>
      <c r="P284" s="2"/>
    </row>
    <row r="285" spans="1:16" ht="21" customHeight="1">
      <c r="A285" s="106">
        <v>75</v>
      </c>
      <c r="B285" s="118" t="s">
        <v>608</v>
      </c>
      <c r="C285" s="117" t="s">
        <v>447</v>
      </c>
      <c r="D285" s="102">
        <v>17</v>
      </c>
      <c r="E285" s="102">
        <v>17</v>
      </c>
      <c r="F285" s="120">
        <f t="shared" si="15"/>
        <v>1</v>
      </c>
      <c r="G285" s="102">
        <v>17</v>
      </c>
      <c r="H285" s="120">
        <f t="shared" si="16"/>
        <v>1</v>
      </c>
      <c r="I285" s="120">
        <f t="shared" si="17"/>
        <v>1</v>
      </c>
      <c r="J285" s="102">
        <v>0</v>
      </c>
      <c r="K285" s="125">
        <f t="shared" si="18"/>
        <v>0</v>
      </c>
      <c r="L285" s="141"/>
      <c r="M285" s="10"/>
      <c r="N285" s="10"/>
      <c r="O285" s="2"/>
      <c r="P285" s="2"/>
    </row>
    <row r="286" spans="1:16" ht="21" customHeight="1">
      <c r="A286" s="106">
        <v>76</v>
      </c>
      <c r="B286" s="118" t="s">
        <v>609</v>
      </c>
      <c r="C286" s="117" t="s">
        <v>447</v>
      </c>
      <c r="D286" s="102">
        <v>20</v>
      </c>
      <c r="E286" s="102">
        <v>16</v>
      </c>
      <c r="F286" s="120">
        <f t="shared" si="15"/>
        <v>0.8</v>
      </c>
      <c r="G286" s="102">
        <v>16</v>
      </c>
      <c r="H286" s="120">
        <f t="shared" si="16"/>
        <v>0.8</v>
      </c>
      <c r="I286" s="120">
        <f t="shared" si="17"/>
        <v>1</v>
      </c>
      <c r="J286" s="102">
        <v>0</v>
      </c>
      <c r="K286" s="125">
        <f t="shared" si="18"/>
        <v>0</v>
      </c>
      <c r="L286" s="141"/>
      <c r="M286" s="10"/>
      <c r="N286" s="10"/>
      <c r="O286" s="2"/>
      <c r="P286" s="2"/>
    </row>
    <row r="287" spans="1:16" ht="21" customHeight="1">
      <c r="A287" s="106">
        <v>77</v>
      </c>
      <c r="B287" s="118" t="s">
        <v>610</v>
      </c>
      <c r="C287" s="117" t="s">
        <v>447</v>
      </c>
      <c r="D287" s="102">
        <v>15</v>
      </c>
      <c r="E287" s="102">
        <v>11</v>
      </c>
      <c r="F287" s="120">
        <f t="shared" si="15"/>
        <v>0.73333333333333328</v>
      </c>
      <c r="G287" s="102">
        <v>11</v>
      </c>
      <c r="H287" s="120">
        <f t="shared" si="16"/>
        <v>0.73333333333333328</v>
      </c>
      <c r="I287" s="120">
        <f t="shared" si="17"/>
        <v>1</v>
      </c>
      <c r="J287" s="102">
        <v>0</v>
      </c>
      <c r="K287" s="125">
        <f t="shared" si="18"/>
        <v>0</v>
      </c>
      <c r="L287" s="141"/>
      <c r="M287" s="10"/>
      <c r="N287" s="10"/>
      <c r="O287" s="2"/>
      <c r="P287" s="2"/>
    </row>
    <row r="288" spans="1:16" ht="21" customHeight="1">
      <c r="A288" s="106">
        <v>78</v>
      </c>
      <c r="B288" s="108" t="s">
        <v>611</v>
      </c>
      <c r="C288" s="117" t="s">
        <v>612</v>
      </c>
      <c r="D288" s="110">
        <v>17</v>
      </c>
      <c r="E288" s="110">
        <v>16</v>
      </c>
      <c r="F288" s="120">
        <f t="shared" si="15"/>
        <v>0.94117647058823528</v>
      </c>
      <c r="G288" s="110">
        <v>16</v>
      </c>
      <c r="H288" s="120">
        <f t="shared" si="16"/>
        <v>0.94117647058823528</v>
      </c>
      <c r="I288" s="120">
        <f t="shared" si="17"/>
        <v>1</v>
      </c>
      <c r="J288" s="110">
        <v>0</v>
      </c>
      <c r="K288" s="125">
        <f t="shared" si="18"/>
        <v>0</v>
      </c>
      <c r="L288" s="146"/>
      <c r="M288" s="10"/>
      <c r="N288" s="10"/>
      <c r="O288" s="2"/>
      <c r="P288" s="2"/>
    </row>
    <row r="289" spans="1:16" ht="21" customHeight="1">
      <c r="A289" s="106">
        <v>79</v>
      </c>
      <c r="B289" s="108" t="s">
        <v>613</v>
      </c>
      <c r="C289" s="117" t="s">
        <v>612</v>
      </c>
      <c r="D289" s="110">
        <v>22</v>
      </c>
      <c r="E289" s="110">
        <v>20</v>
      </c>
      <c r="F289" s="120">
        <f t="shared" si="15"/>
        <v>0.90909090909090906</v>
      </c>
      <c r="G289" s="110">
        <v>20</v>
      </c>
      <c r="H289" s="120">
        <f t="shared" si="16"/>
        <v>0.90909090909090906</v>
      </c>
      <c r="I289" s="120">
        <f t="shared" si="17"/>
        <v>1</v>
      </c>
      <c r="J289" s="110">
        <v>0</v>
      </c>
      <c r="K289" s="125">
        <f t="shared" si="18"/>
        <v>0</v>
      </c>
      <c r="L289" s="146"/>
      <c r="M289" s="10"/>
      <c r="N289" s="10"/>
      <c r="O289" s="2"/>
      <c r="P289" s="2"/>
    </row>
    <row r="290" spans="1:16" ht="21" customHeight="1">
      <c r="A290" s="106">
        <v>80</v>
      </c>
      <c r="B290" s="108" t="s">
        <v>614</v>
      </c>
      <c r="C290" s="117" t="s">
        <v>612</v>
      </c>
      <c r="D290" s="110">
        <v>16</v>
      </c>
      <c r="E290" s="110">
        <v>15</v>
      </c>
      <c r="F290" s="120">
        <f t="shared" si="15"/>
        <v>0.9375</v>
      </c>
      <c r="G290" s="110">
        <v>15</v>
      </c>
      <c r="H290" s="120">
        <f t="shared" si="16"/>
        <v>0.9375</v>
      </c>
      <c r="I290" s="120">
        <f t="shared" si="17"/>
        <v>1</v>
      </c>
      <c r="J290" s="110">
        <v>0</v>
      </c>
      <c r="K290" s="125">
        <f t="shared" si="18"/>
        <v>0</v>
      </c>
      <c r="L290" s="146"/>
      <c r="M290" s="10"/>
      <c r="N290" s="10"/>
      <c r="O290" s="2"/>
      <c r="P290" s="2"/>
    </row>
    <row r="291" spans="1:16" ht="21" customHeight="1">
      <c r="A291" s="106">
        <v>81</v>
      </c>
      <c r="B291" s="108" t="s">
        <v>615</v>
      </c>
      <c r="C291" s="117" t="s">
        <v>612</v>
      </c>
      <c r="D291" s="110">
        <v>18</v>
      </c>
      <c r="E291" s="110">
        <v>16</v>
      </c>
      <c r="F291" s="120">
        <f t="shared" si="15"/>
        <v>0.88888888888888884</v>
      </c>
      <c r="G291" s="110">
        <v>16</v>
      </c>
      <c r="H291" s="120">
        <f t="shared" si="16"/>
        <v>0.88888888888888884</v>
      </c>
      <c r="I291" s="120">
        <f t="shared" si="17"/>
        <v>1</v>
      </c>
      <c r="J291" s="110">
        <v>0</v>
      </c>
      <c r="K291" s="125">
        <f t="shared" si="18"/>
        <v>0</v>
      </c>
      <c r="L291" s="146"/>
      <c r="M291" s="10"/>
      <c r="N291" s="10"/>
      <c r="O291" s="2"/>
      <c r="P291" s="2"/>
    </row>
    <row r="292" spans="1:16" ht="21" customHeight="1">
      <c r="A292" s="106">
        <v>82</v>
      </c>
      <c r="B292" s="108" t="s">
        <v>616</v>
      </c>
      <c r="C292" s="117" t="s">
        <v>612</v>
      </c>
      <c r="D292" s="110">
        <v>15</v>
      </c>
      <c r="E292" s="110">
        <v>14</v>
      </c>
      <c r="F292" s="120">
        <f t="shared" si="15"/>
        <v>0.93333333333333335</v>
      </c>
      <c r="G292" s="110">
        <v>14</v>
      </c>
      <c r="H292" s="120">
        <f t="shared" si="16"/>
        <v>0.93333333333333335</v>
      </c>
      <c r="I292" s="120">
        <f t="shared" si="17"/>
        <v>1</v>
      </c>
      <c r="J292" s="110">
        <v>0</v>
      </c>
      <c r="K292" s="125">
        <f t="shared" si="18"/>
        <v>0</v>
      </c>
      <c r="L292" s="146"/>
      <c r="M292" s="10"/>
      <c r="N292" s="10"/>
      <c r="O292" s="2"/>
      <c r="P292" s="2"/>
    </row>
    <row r="293" spans="1:16" ht="21" customHeight="1">
      <c r="A293" s="106">
        <v>83</v>
      </c>
      <c r="B293" s="108" t="s">
        <v>617</v>
      </c>
      <c r="C293" s="117" t="s">
        <v>612</v>
      </c>
      <c r="D293" s="104">
        <v>18</v>
      </c>
      <c r="E293" s="104">
        <v>16</v>
      </c>
      <c r="F293" s="120">
        <f t="shared" si="15"/>
        <v>0.88888888888888884</v>
      </c>
      <c r="G293" s="104">
        <v>16</v>
      </c>
      <c r="H293" s="120">
        <f t="shared" si="16"/>
        <v>0.88888888888888884</v>
      </c>
      <c r="I293" s="120">
        <f t="shared" si="17"/>
        <v>1</v>
      </c>
      <c r="J293" s="104">
        <v>0</v>
      </c>
      <c r="K293" s="125">
        <f t="shared" si="18"/>
        <v>0</v>
      </c>
      <c r="L293" s="140"/>
      <c r="M293" s="10"/>
      <c r="N293" s="10"/>
      <c r="O293" s="2"/>
      <c r="P293" s="2"/>
    </row>
    <row r="294" spans="1:16" ht="21" customHeight="1">
      <c r="A294" s="106">
        <v>84</v>
      </c>
      <c r="B294" s="108" t="s">
        <v>618</v>
      </c>
      <c r="C294" s="117" t="s">
        <v>612</v>
      </c>
      <c r="D294" s="104">
        <v>18</v>
      </c>
      <c r="E294" s="104">
        <v>18</v>
      </c>
      <c r="F294" s="120">
        <f t="shared" si="15"/>
        <v>1</v>
      </c>
      <c r="G294" s="104">
        <v>18</v>
      </c>
      <c r="H294" s="120">
        <f t="shared" si="16"/>
        <v>1</v>
      </c>
      <c r="I294" s="120">
        <f t="shared" si="17"/>
        <v>1</v>
      </c>
      <c r="J294" s="104">
        <v>0</v>
      </c>
      <c r="K294" s="125">
        <f t="shared" si="18"/>
        <v>0</v>
      </c>
      <c r="L294" s="140"/>
      <c r="M294" s="10"/>
      <c r="N294" s="10"/>
      <c r="O294" s="2"/>
      <c r="P294" s="2"/>
    </row>
    <row r="295" spans="1:16" ht="21" customHeight="1">
      <c r="A295" s="106">
        <v>85</v>
      </c>
      <c r="B295" s="108" t="s">
        <v>619</v>
      </c>
      <c r="C295" s="117" t="s">
        <v>612</v>
      </c>
      <c r="D295" s="104">
        <v>21</v>
      </c>
      <c r="E295" s="104">
        <v>19</v>
      </c>
      <c r="F295" s="120">
        <f t="shared" si="15"/>
        <v>0.90476190476190477</v>
      </c>
      <c r="G295" s="104">
        <v>19</v>
      </c>
      <c r="H295" s="120">
        <f t="shared" si="16"/>
        <v>0.90476190476190477</v>
      </c>
      <c r="I295" s="120">
        <f t="shared" si="17"/>
        <v>1</v>
      </c>
      <c r="J295" s="104">
        <v>0</v>
      </c>
      <c r="K295" s="125">
        <f t="shared" si="18"/>
        <v>0</v>
      </c>
      <c r="L295" s="140"/>
      <c r="M295" s="10"/>
      <c r="N295" s="10"/>
      <c r="O295" s="2"/>
      <c r="P295" s="2"/>
    </row>
    <row r="296" spans="1:16" ht="21" customHeight="1">
      <c r="A296" s="106">
        <v>86</v>
      </c>
      <c r="B296" s="108" t="s">
        <v>620</v>
      </c>
      <c r="C296" s="117" t="s">
        <v>612</v>
      </c>
      <c r="D296" s="104">
        <v>18</v>
      </c>
      <c r="E296" s="104">
        <v>15</v>
      </c>
      <c r="F296" s="120">
        <f t="shared" si="15"/>
        <v>0.83333333333333337</v>
      </c>
      <c r="G296" s="104">
        <v>15</v>
      </c>
      <c r="H296" s="120">
        <f t="shared" si="16"/>
        <v>0.83333333333333337</v>
      </c>
      <c r="I296" s="120">
        <f t="shared" si="17"/>
        <v>1</v>
      </c>
      <c r="J296" s="104">
        <v>0</v>
      </c>
      <c r="K296" s="125">
        <f t="shared" si="18"/>
        <v>0</v>
      </c>
      <c r="L296" s="140"/>
      <c r="M296" s="10"/>
      <c r="N296" s="10"/>
      <c r="O296" s="2"/>
      <c r="P296" s="2"/>
    </row>
    <row r="297" spans="1:16" ht="21" customHeight="1">
      <c r="A297" s="106">
        <v>87</v>
      </c>
      <c r="B297" s="108" t="s">
        <v>621</v>
      </c>
      <c r="C297" s="117" t="s">
        <v>612</v>
      </c>
      <c r="D297" s="104">
        <v>20</v>
      </c>
      <c r="E297" s="104">
        <v>18</v>
      </c>
      <c r="F297" s="120">
        <f t="shared" si="15"/>
        <v>0.9</v>
      </c>
      <c r="G297" s="104">
        <v>18</v>
      </c>
      <c r="H297" s="120">
        <f t="shared" si="16"/>
        <v>0.9</v>
      </c>
      <c r="I297" s="120">
        <f t="shared" si="17"/>
        <v>1</v>
      </c>
      <c r="J297" s="104">
        <v>0</v>
      </c>
      <c r="K297" s="125">
        <f t="shared" si="18"/>
        <v>0</v>
      </c>
      <c r="L297" s="140"/>
      <c r="M297" s="10"/>
      <c r="N297" s="10"/>
      <c r="O297" s="2"/>
      <c r="P297" s="2"/>
    </row>
    <row r="298" spans="1:16" ht="21" customHeight="1">
      <c r="A298" s="106">
        <v>88</v>
      </c>
      <c r="B298" s="108" t="s">
        <v>393</v>
      </c>
      <c r="C298" s="117" t="s">
        <v>612</v>
      </c>
      <c r="D298" s="104">
        <v>20</v>
      </c>
      <c r="E298" s="104">
        <v>18</v>
      </c>
      <c r="F298" s="120">
        <f t="shared" si="15"/>
        <v>0.9</v>
      </c>
      <c r="G298" s="104">
        <v>18</v>
      </c>
      <c r="H298" s="120">
        <f t="shared" si="16"/>
        <v>0.9</v>
      </c>
      <c r="I298" s="120">
        <f t="shared" si="17"/>
        <v>1</v>
      </c>
      <c r="J298" s="104">
        <v>0</v>
      </c>
      <c r="K298" s="125">
        <f t="shared" si="18"/>
        <v>0</v>
      </c>
      <c r="L298" s="140"/>
      <c r="M298" s="10"/>
      <c r="N298" s="10"/>
      <c r="O298" s="2"/>
      <c r="P298" s="2"/>
    </row>
    <row r="299" spans="1:16" ht="21" customHeight="1">
      <c r="A299" s="106">
        <v>89</v>
      </c>
      <c r="B299" s="108" t="s">
        <v>622</v>
      </c>
      <c r="C299" s="117" t="s">
        <v>612</v>
      </c>
      <c r="D299" s="104">
        <v>17</v>
      </c>
      <c r="E299" s="104">
        <v>16</v>
      </c>
      <c r="F299" s="120">
        <f t="shared" si="15"/>
        <v>0.94117647058823528</v>
      </c>
      <c r="G299" s="104">
        <v>16</v>
      </c>
      <c r="H299" s="120">
        <f t="shared" si="16"/>
        <v>0.94117647058823528</v>
      </c>
      <c r="I299" s="120">
        <f t="shared" si="17"/>
        <v>1</v>
      </c>
      <c r="J299" s="104">
        <v>0</v>
      </c>
      <c r="K299" s="125">
        <f t="shared" si="18"/>
        <v>0</v>
      </c>
      <c r="L299" s="140"/>
      <c r="M299" s="10"/>
      <c r="N299" s="10"/>
      <c r="O299" s="2"/>
      <c r="P299" s="2"/>
    </row>
    <row r="300" spans="1:16" ht="21" customHeight="1">
      <c r="A300" s="106">
        <v>90</v>
      </c>
      <c r="B300" s="108" t="s">
        <v>623</v>
      </c>
      <c r="C300" s="117" t="s">
        <v>612</v>
      </c>
      <c r="D300" s="104">
        <v>21</v>
      </c>
      <c r="E300" s="104">
        <v>19</v>
      </c>
      <c r="F300" s="120">
        <f t="shared" si="15"/>
        <v>0.90476190476190477</v>
      </c>
      <c r="G300" s="104">
        <v>19</v>
      </c>
      <c r="H300" s="120">
        <f t="shared" si="16"/>
        <v>0.90476190476190477</v>
      </c>
      <c r="I300" s="120">
        <f t="shared" si="17"/>
        <v>1</v>
      </c>
      <c r="J300" s="104">
        <v>0</v>
      </c>
      <c r="K300" s="125">
        <f t="shared" si="18"/>
        <v>0</v>
      </c>
      <c r="L300" s="140"/>
      <c r="M300" s="10"/>
      <c r="N300" s="10"/>
      <c r="O300" s="2"/>
      <c r="P300" s="2"/>
    </row>
    <row r="301" spans="1:16" ht="21" customHeight="1">
      <c r="A301" s="106">
        <v>91</v>
      </c>
      <c r="B301" s="108" t="s">
        <v>624</v>
      </c>
      <c r="C301" s="117" t="s">
        <v>612</v>
      </c>
      <c r="D301" s="104">
        <v>23</v>
      </c>
      <c r="E301" s="104">
        <v>20</v>
      </c>
      <c r="F301" s="120">
        <f t="shared" si="15"/>
        <v>0.86956521739130432</v>
      </c>
      <c r="G301" s="104">
        <v>20</v>
      </c>
      <c r="H301" s="120">
        <f t="shared" si="16"/>
        <v>0.86956521739130432</v>
      </c>
      <c r="I301" s="120">
        <f t="shared" si="17"/>
        <v>1</v>
      </c>
      <c r="J301" s="104">
        <v>0</v>
      </c>
      <c r="K301" s="125">
        <f t="shared" si="18"/>
        <v>0</v>
      </c>
      <c r="L301" s="140"/>
      <c r="M301" s="10"/>
      <c r="N301" s="10"/>
      <c r="O301" s="2"/>
      <c r="P301" s="2"/>
    </row>
    <row r="302" spans="1:16" ht="21" customHeight="1">
      <c r="A302" s="106">
        <v>92</v>
      </c>
      <c r="B302" s="108" t="s">
        <v>625</v>
      </c>
      <c r="C302" s="117" t="s">
        <v>612</v>
      </c>
      <c r="D302" s="104">
        <v>17</v>
      </c>
      <c r="E302" s="104">
        <v>16</v>
      </c>
      <c r="F302" s="120">
        <f t="shared" si="15"/>
        <v>0.94117647058823528</v>
      </c>
      <c r="G302" s="104">
        <v>16</v>
      </c>
      <c r="H302" s="120">
        <f t="shared" si="16"/>
        <v>0.94117647058823528</v>
      </c>
      <c r="I302" s="120">
        <f t="shared" si="17"/>
        <v>1</v>
      </c>
      <c r="J302" s="104">
        <v>0</v>
      </c>
      <c r="K302" s="125">
        <f t="shared" si="18"/>
        <v>0</v>
      </c>
      <c r="L302" s="140"/>
      <c r="M302" s="10"/>
      <c r="N302" s="10"/>
      <c r="O302" s="2"/>
      <c r="P302" s="2"/>
    </row>
    <row r="303" spans="1:16" ht="21" customHeight="1">
      <c r="A303" s="106">
        <v>93</v>
      </c>
      <c r="B303" s="108" t="s">
        <v>626</v>
      </c>
      <c r="C303" s="117" t="s">
        <v>612</v>
      </c>
      <c r="D303" s="104">
        <v>26</v>
      </c>
      <c r="E303" s="104">
        <v>23</v>
      </c>
      <c r="F303" s="120">
        <f t="shared" si="15"/>
        <v>0.88461538461538458</v>
      </c>
      <c r="G303" s="104">
        <v>23</v>
      </c>
      <c r="H303" s="120">
        <f t="shared" si="16"/>
        <v>0.88461538461538458</v>
      </c>
      <c r="I303" s="120">
        <f t="shared" si="17"/>
        <v>1</v>
      </c>
      <c r="J303" s="104">
        <v>0</v>
      </c>
      <c r="K303" s="125">
        <f t="shared" si="18"/>
        <v>0</v>
      </c>
      <c r="L303" s="140"/>
      <c r="M303" s="10"/>
      <c r="N303" s="10"/>
      <c r="O303" s="2"/>
      <c r="P303" s="2"/>
    </row>
    <row r="304" spans="1:16" ht="21" customHeight="1">
      <c r="A304" s="106">
        <v>94</v>
      </c>
      <c r="B304" s="108" t="s">
        <v>627</v>
      </c>
      <c r="C304" s="117" t="s">
        <v>612</v>
      </c>
      <c r="D304" s="104">
        <v>20</v>
      </c>
      <c r="E304" s="104">
        <v>18</v>
      </c>
      <c r="F304" s="120">
        <f t="shared" si="15"/>
        <v>0.9</v>
      </c>
      <c r="G304" s="104">
        <v>18</v>
      </c>
      <c r="H304" s="120">
        <f t="shared" si="16"/>
        <v>0.9</v>
      </c>
      <c r="I304" s="120">
        <f t="shared" si="17"/>
        <v>1</v>
      </c>
      <c r="J304" s="104">
        <v>0</v>
      </c>
      <c r="K304" s="125">
        <f t="shared" si="18"/>
        <v>0</v>
      </c>
      <c r="L304" s="140"/>
      <c r="M304" s="10"/>
      <c r="N304" s="10"/>
      <c r="O304" s="2"/>
      <c r="P304" s="2"/>
    </row>
    <row r="305" spans="1:16" ht="21" customHeight="1">
      <c r="A305" s="106">
        <v>95</v>
      </c>
      <c r="B305" s="108" t="s">
        <v>628</v>
      </c>
      <c r="C305" s="117" t="s">
        <v>612</v>
      </c>
      <c r="D305" s="104">
        <v>23</v>
      </c>
      <c r="E305" s="104">
        <v>20</v>
      </c>
      <c r="F305" s="120">
        <f t="shared" si="15"/>
        <v>0.86956521739130432</v>
      </c>
      <c r="G305" s="104">
        <v>20</v>
      </c>
      <c r="H305" s="120">
        <f t="shared" si="16"/>
        <v>0.86956521739130432</v>
      </c>
      <c r="I305" s="120">
        <f t="shared" si="17"/>
        <v>1</v>
      </c>
      <c r="J305" s="104">
        <v>0</v>
      </c>
      <c r="K305" s="125">
        <f t="shared" si="18"/>
        <v>0</v>
      </c>
      <c r="L305" s="140"/>
      <c r="M305" s="10"/>
      <c r="N305" s="10"/>
      <c r="O305" s="2"/>
      <c r="P305" s="2"/>
    </row>
    <row r="306" spans="1:16" ht="21" customHeight="1">
      <c r="A306" s="106">
        <v>96</v>
      </c>
      <c r="B306" s="108" t="s">
        <v>629</v>
      </c>
      <c r="C306" s="117" t="s">
        <v>612</v>
      </c>
      <c r="D306" s="104">
        <v>18</v>
      </c>
      <c r="E306" s="104">
        <v>15</v>
      </c>
      <c r="F306" s="120">
        <f t="shared" si="15"/>
        <v>0.83333333333333337</v>
      </c>
      <c r="G306" s="104">
        <v>15</v>
      </c>
      <c r="H306" s="120">
        <f t="shared" si="16"/>
        <v>0.83333333333333337</v>
      </c>
      <c r="I306" s="120">
        <f t="shared" si="17"/>
        <v>1</v>
      </c>
      <c r="J306" s="104">
        <v>0</v>
      </c>
      <c r="K306" s="125">
        <f t="shared" si="18"/>
        <v>0</v>
      </c>
      <c r="L306" s="140"/>
      <c r="M306" s="10"/>
      <c r="N306" s="10"/>
      <c r="O306" s="2"/>
      <c r="P306" s="2"/>
    </row>
    <row r="307" spans="1:16" ht="21" customHeight="1">
      <c r="A307" s="106">
        <v>97</v>
      </c>
      <c r="B307" s="108" t="s">
        <v>630</v>
      </c>
      <c r="C307" s="117" t="s">
        <v>612</v>
      </c>
      <c r="D307" s="104">
        <v>17</v>
      </c>
      <c r="E307" s="104">
        <v>17</v>
      </c>
      <c r="F307" s="120">
        <f t="shared" si="15"/>
        <v>1</v>
      </c>
      <c r="G307" s="104">
        <v>17</v>
      </c>
      <c r="H307" s="120">
        <f t="shared" si="16"/>
        <v>1</v>
      </c>
      <c r="I307" s="120">
        <f t="shared" si="17"/>
        <v>1</v>
      </c>
      <c r="J307" s="104">
        <v>0</v>
      </c>
      <c r="K307" s="125">
        <f t="shared" si="18"/>
        <v>0</v>
      </c>
      <c r="L307" s="140"/>
      <c r="M307" s="10"/>
      <c r="N307" s="10"/>
      <c r="O307" s="2"/>
      <c r="P307" s="2"/>
    </row>
    <row r="308" spans="1:16" ht="21" customHeight="1">
      <c r="A308" s="106">
        <v>98</v>
      </c>
      <c r="B308" s="108" t="s">
        <v>631</v>
      </c>
      <c r="C308" s="117" t="s">
        <v>612</v>
      </c>
      <c r="D308" s="104">
        <v>23</v>
      </c>
      <c r="E308" s="104">
        <v>22</v>
      </c>
      <c r="F308" s="120">
        <f t="shared" si="15"/>
        <v>0.95652173913043481</v>
      </c>
      <c r="G308" s="104">
        <v>22</v>
      </c>
      <c r="H308" s="120">
        <f t="shared" si="16"/>
        <v>0.95652173913043481</v>
      </c>
      <c r="I308" s="120">
        <f t="shared" si="17"/>
        <v>1</v>
      </c>
      <c r="J308" s="104">
        <v>0</v>
      </c>
      <c r="K308" s="125">
        <f t="shared" si="18"/>
        <v>0</v>
      </c>
      <c r="L308" s="140"/>
      <c r="M308" s="10"/>
      <c r="N308" s="10"/>
      <c r="O308" s="2"/>
      <c r="P308" s="2"/>
    </row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</sheetData>
  <mergeCells count="43">
    <mergeCell ref="D3:F3"/>
    <mergeCell ref="G3:L3"/>
    <mergeCell ref="B4:B5"/>
    <mergeCell ref="D4:D5"/>
    <mergeCell ref="E4:E5"/>
    <mergeCell ref="F4:F5"/>
    <mergeCell ref="G4:I4"/>
    <mergeCell ref="J4:L4"/>
    <mergeCell ref="B7:C7"/>
    <mergeCell ref="B8:C8"/>
    <mergeCell ref="C4:C5"/>
    <mergeCell ref="A3:A5"/>
    <mergeCell ref="B3:C3"/>
    <mergeCell ref="A1:N1"/>
    <mergeCell ref="A2:N2"/>
    <mergeCell ref="A193:N193"/>
    <mergeCell ref="A194:A196"/>
    <mergeCell ref="B194:C194"/>
    <mergeCell ref="D194:F194"/>
    <mergeCell ref="G194:L194"/>
    <mergeCell ref="B195:B196"/>
    <mergeCell ref="C195:C196"/>
    <mergeCell ref="D195:D196"/>
    <mergeCell ref="E195:E196"/>
    <mergeCell ref="F195:F196"/>
    <mergeCell ref="G195:I195"/>
    <mergeCell ref="J195:L195"/>
    <mergeCell ref="B22:C22"/>
    <mergeCell ref="B6:C6"/>
    <mergeCell ref="B197:C197"/>
    <mergeCell ref="B198:C198"/>
    <mergeCell ref="B199:C199"/>
    <mergeCell ref="B200:C200"/>
    <mergeCell ref="B201:C201"/>
    <mergeCell ref="B207:C207"/>
    <mergeCell ref="B208:C208"/>
    <mergeCell ref="B209:C209"/>
    <mergeCell ref="B210:C210"/>
    <mergeCell ref="B202:C202"/>
    <mergeCell ref="B203:C203"/>
    <mergeCell ref="B204:C204"/>
    <mergeCell ref="B205:C205"/>
    <mergeCell ref="B206:C206"/>
  </mergeCells>
  <printOptions horizontalCentered="1"/>
  <pageMargins left="0.56496062999999996" right="0.31496062992126" top="0.55118110236220497" bottom="0.39370078740157499" header="0.31496062992126" footer="0.31496062992126"/>
  <pageSetup paperSize="9" scale="84" orientation="landscape" verticalDpi="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Cư tri </vt:lpstr>
      <vt:lpstr>HDND </vt:lpstr>
      <vt:lpstr>'Cư tri '!Print_Area</vt:lpstr>
      <vt:lpstr>'HDND '!Print_Area</vt:lpstr>
      <vt:lpstr>'Cư tri '!Print_Titles</vt:lpstr>
      <vt:lpstr>'HDND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HiepPNV</dc:creator>
  <cp:lastModifiedBy>Dell</cp:lastModifiedBy>
  <cp:lastPrinted>2025-05-08T04:19:32Z</cp:lastPrinted>
  <dcterms:created xsi:type="dcterms:W3CDTF">2025-04-18T11:28:28Z</dcterms:created>
  <dcterms:modified xsi:type="dcterms:W3CDTF">2025-05-08T04:22:17Z</dcterms:modified>
</cp:coreProperties>
</file>