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o Noi Vu\Vu Chinh quyen dia phuong\Quan ly dia ban\Quang Ngai\PASX\Sap xep cap tinh, cap xa 2025\"/>
    </mc:Choice>
  </mc:AlternateContent>
  <bookViews>
    <workbookView xWindow="0" yWindow="0" windowWidth="23040" windowHeight="8775" activeTab="2"/>
  </bookViews>
  <sheets>
    <sheet name="Sheet1" sheetId="15" r:id="rId1"/>
    <sheet name="Kon tum" sheetId="16" r:id="rId2"/>
    <sheet name="QN KY" sheetId="1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0" localSheetId="2">'[1]PNT-QUOT-#3'!#REF!</definedName>
    <definedName name="\0">'[1]PNT-QUOT-#3'!#REF!</definedName>
    <definedName name="\d" localSheetId="2">'[2]??-BLDG'!#REF!</definedName>
    <definedName name="\d">'[2]??-BLDG'!#REF!</definedName>
    <definedName name="\e" localSheetId="2">'[2]??-BLDG'!#REF!</definedName>
    <definedName name="\e">'[2]??-BLDG'!#REF!</definedName>
    <definedName name="\f" localSheetId="2">'[2]??-BLDG'!#REF!</definedName>
    <definedName name="\f">'[2]??-BLDG'!#REF!</definedName>
    <definedName name="\g" localSheetId="2">'[2]??-BLDG'!#REF!</definedName>
    <definedName name="\g">'[2]??-BLDG'!#REF!</definedName>
    <definedName name="\h" localSheetId="2">'[2]??-BLDG'!#REF!</definedName>
    <definedName name="\h">'[2]??-BLDG'!#REF!</definedName>
    <definedName name="\i" localSheetId="2">'[2]??-BLDG'!#REF!</definedName>
    <definedName name="\i">'[2]??-BLDG'!#REF!</definedName>
    <definedName name="\j" localSheetId="2">'[2]??-BLDG'!#REF!</definedName>
    <definedName name="\j">'[2]??-BLDG'!#REF!</definedName>
    <definedName name="\k" localSheetId="2">'[2]??-BLDG'!#REF!</definedName>
    <definedName name="\k">'[2]??-BLDG'!#REF!</definedName>
    <definedName name="\l" localSheetId="2">'[2]??-BLDG'!#REF!</definedName>
    <definedName name="\l">'[2]??-BLDG'!#REF!</definedName>
    <definedName name="\m" localSheetId="2">'[2]??-BLDG'!#REF!</definedName>
    <definedName name="\m">'[2]??-BLDG'!#REF!</definedName>
    <definedName name="\n" localSheetId="2">'[2]??-BLDG'!#REF!</definedName>
    <definedName name="\n">'[2]??-BLDG'!#REF!</definedName>
    <definedName name="\o" localSheetId="2">'[2]??-BLDG'!#REF!</definedName>
    <definedName name="\o">'[2]??-BLDG'!#REF!</definedName>
    <definedName name="\z" localSheetId="2">'[1]COAT&amp;WRAP-QIOT-#3'!#REF!</definedName>
    <definedName name="\z">'[1]COAT&amp;WRAP-QIOT-#3'!#REF!</definedName>
    <definedName name="_1" localSheetId="2">#REF!</definedName>
    <definedName name="_1">#REF!</definedName>
    <definedName name="_1000A01">#N/A</definedName>
    <definedName name="_2" localSheetId="2">#REF!</definedName>
    <definedName name="_2">#REF!</definedName>
    <definedName name="_A65700" localSheetId="2">'[3]MTO REV.2(ARMOR)'!#REF!</definedName>
    <definedName name="_A65700">'[3]MTO REV.2(ARMOR)'!#REF!</definedName>
    <definedName name="_A65800" localSheetId="2">'[3]MTO REV.2(ARMOR)'!#REF!</definedName>
    <definedName name="_A65800">'[3]MTO REV.2(ARMOR)'!#REF!</definedName>
    <definedName name="_A66000" localSheetId="2">'[3]MTO REV.2(ARMOR)'!#REF!</definedName>
    <definedName name="_A66000">'[3]MTO REV.2(ARMOR)'!#REF!</definedName>
    <definedName name="_A67000" localSheetId="2">'[3]MTO REV.2(ARMOR)'!#REF!</definedName>
    <definedName name="_A67000">'[3]MTO REV.2(ARMOR)'!#REF!</definedName>
    <definedName name="_A68000" localSheetId="2">'[3]MTO REV.2(ARMOR)'!#REF!</definedName>
    <definedName name="_A68000">'[3]MTO REV.2(ARMOR)'!#REF!</definedName>
    <definedName name="_A70000" localSheetId="2">'[3]MTO REV.2(ARMOR)'!#REF!</definedName>
    <definedName name="_A70000">'[3]MTO REV.2(ARMOR)'!#REF!</definedName>
    <definedName name="_A75000" localSheetId="2">'[3]MTO REV.2(ARMOR)'!#REF!</definedName>
    <definedName name="_A75000">'[3]MTO REV.2(ARMOR)'!#REF!</definedName>
    <definedName name="_A85000" localSheetId="2">'[3]MTO REV.2(ARMOR)'!#REF!</definedName>
    <definedName name="_A85000">'[3]MTO REV.2(ARMOR)'!#REF!</definedName>
    <definedName name="_abb91" localSheetId="2">[4]chitimc!#REF!</definedName>
    <definedName name="_abb91">[4]chitimc!#REF!</definedName>
    <definedName name="_CON1" localSheetId="2">#REF!</definedName>
    <definedName name="_CON1">#REF!</definedName>
    <definedName name="_CON2" localSheetId="2">#REF!</definedName>
    <definedName name="_CON2">#REF!</definedName>
    <definedName name="_CT250" localSheetId="2">'[4]dongia (2)'!#REF!</definedName>
    <definedName name="_CT250">'[4]dongia (2)'!#REF!</definedName>
    <definedName name="_ddn400" localSheetId="2">#REF!</definedName>
    <definedName name="_ddn400">#REF!</definedName>
    <definedName name="_ddn600" localSheetId="2">#REF!</definedName>
    <definedName name="_ddn600">#REF!</definedName>
    <definedName name="_dgt100" localSheetId="2">'[4]dongia (2)'!#REF!</definedName>
    <definedName name="_dgt100">'[4]dongia (2)'!#REF!</definedName>
    <definedName name="_Fill" localSheetId="2" hidden="1">#REF!</definedName>
    <definedName name="_Fill" hidden="1">#REF!</definedName>
    <definedName name="_GID1">'[4]LKVL-CK-HT-GD1'!$A$4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kl1" localSheetId="2">#REF!</definedName>
    <definedName name="_kl1">#REF!</definedName>
    <definedName name="_Lan1" hidden="1">{"'Sheet1'!$L$16"}</definedName>
    <definedName name="_MAC12" localSheetId="2">#REF!</definedName>
    <definedName name="_MAC12">#REF!</definedName>
    <definedName name="_MAC46" localSheetId="2">#REF!</definedName>
    <definedName name="_MAC46">#REF!</definedName>
    <definedName name="_NCL100" localSheetId="2">#REF!</definedName>
    <definedName name="_NCL100">#REF!</definedName>
    <definedName name="_NCL200" localSheetId="2">#REF!</definedName>
    <definedName name="_NCL200">#REF!</definedName>
    <definedName name="_NCL250" localSheetId="2">#REF!</definedName>
    <definedName name="_NCL250">#REF!</definedName>
    <definedName name="_NET2" localSheetId="2">#REF!</definedName>
    <definedName name="_NET2">#REF!</definedName>
    <definedName name="_nin190" localSheetId="2">#REF!</definedName>
    <definedName name="_nin190">#REF!</definedName>
    <definedName name="_Order1" hidden="1">255</definedName>
    <definedName name="_Order2" hidden="1">255</definedName>
    <definedName name="_sc1" localSheetId="2">#REF!</definedName>
    <definedName name="_sc1">#REF!</definedName>
    <definedName name="_SC2" localSheetId="2">#REF!</definedName>
    <definedName name="_SC2">#REF!</definedName>
    <definedName name="_sc3" localSheetId="2">#REF!</definedName>
    <definedName name="_sc3">#REF!</definedName>
    <definedName name="_SN3" localSheetId="2">#REF!</definedName>
    <definedName name="_SN3">#REF!</definedName>
    <definedName name="_Sort" localSheetId="2" hidden="1">#REF!</definedName>
    <definedName name="_Sort" hidden="1">#REF!</definedName>
    <definedName name="_tct3">[5]gVL!$Q$23</definedName>
    <definedName name="_th100" localSheetId="2">'[4]dongia (2)'!#REF!</definedName>
    <definedName name="_th100">'[4]dongia (2)'!#REF!</definedName>
    <definedName name="_TH160" localSheetId="2">'[4]dongia (2)'!#REF!</definedName>
    <definedName name="_TH160">'[4]dongia (2)'!#REF!</definedName>
    <definedName name="_TL1" localSheetId="2">#REF!</definedName>
    <definedName name="_TL1">#REF!</definedName>
    <definedName name="_TL2" localSheetId="2">#REF!</definedName>
    <definedName name="_TL2">#REF!</definedName>
    <definedName name="_TL3" localSheetId="2">#REF!</definedName>
    <definedName name="_TL3">#REF!</definedName>
    <definedName name="_TLA120" localSheetId="2">#REF!</definedName>
    <definedName name="_TLA120">#REF!</definedName>
    <definedName name="_TLA35" localSheetId="2">#REF!</definedName>
    <definedName name="_TLA35">#REF!</definedName>
    <definedName name="_TLA50" localSheetId="2">#REF!</definedName>
    <definedName name="_TLA50">#REF!</definedName>
    <definedName name="_TLA70" localSheetId="2">#REF!</definedName>
    <definedName name="_TLA70">#REF!</definedName>
    <definedName name="_TLA95" localSheetId="2">#REF!</definedName>
    <definedName name="_TLA95">#REF!</definedName>
    <definedName name="_TR250" localSheetId="2">'[4]dongia (2)'!#REF!</definedName>
    <definedName name="_TR250">'[4]dongia (2)'!#REF!</definedName>
    <definedName name="_tr375" localSheetId="2">[4]giathanh1!#REF!</definedName>
    <definedName name="_tr375">[4]giathanh1!#REF!</definedName>
    <definedName name="_tt3" hidden="1">{"'Sheet1'!$L$16"}</definedName>
    <definedName name="_tz593" localSheetId="2">#REF!</definedName>
    <definedName name="_tz593">#REF!</definedName>
    <definedName name="_VL100" localSheetId="2">#REF!</definedName>
    <definedName name="_VL100">#REF!</definedName>
    <definedName name="_VL200" localSheetId="2">#REF!</definedName>
    <definedName name="_VL200">#REF!</definedName>
    <definedName name="_VL250" localSheetId="2">#REF!</definedName>
    <definedName name="_VL250">#REF!</definedName>
    <definedName name="A" localSheetId="2">'[1]PNT-QUOT-#3'!#REF!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 localSheetId="2">#REF!</definedName>
    <definedName name="A120_">#REF!</definedName>
    <definedName name="a277Print_Titles" localSheetId="2">#REF!</definedName>
    <definedName name="a277Print_Titles">#REF!</definedName>
    <definedName name="A35_" localSheetId="2">#REF!</definedName>
    <definedName name="A35_">#REF!</definedName>
    <definedName name="A50_" localSheetId="2">#REF!</definedName>
    <definedName name="A50_">#REF!</definedName>
    <definedName name="A70_" localSheetId="2">#REF!</definedName>
    <definedName name="A70_">#REF!</definedName>
    <definedName name="A95_" localSheetId="2">#REF!</definedName>
    <definedName name="A95_">#REF!</definedName>
    <definedName name="AA" localSheetId="2">#REF!</definedName>
    <definedName name="AA">#REF!</definedName>
    <definedName name="AAA" localSheetId="2">'[6]MTL$-INTER'!#REF!</definedName>
    <definedName name="AAA">'[6]MTL$-INTER'!#REF!</definedName>
    <definedName name="aaaaaaaaâ" localSheetId="2">#REF!</definedName>
    <definedName name="aaaaaaaaâ">#REF!</definedName>
    <definedName name="AC120_" localSheetId="2">#REF!</definedName>
    <definedName name="AC120_">#REF!</definedName>
    <definedName name="AC35_" localSheetId="2">#REF!</definedName>
    <definedName name="AC35_">#REF!</definedName>
    <definedName name="AC50_" localSheetId="2">#REF!</definedName>
    <definedName name="AC50_">#REF!</definedName>
    <definedName name="AC70_" localSheetId="2">#REF!</definedName>
    <definedName name="AC70_">#REF!</definedName>
    <definedName name="AC95_" localSheetId="2">#REF!</definedName>
    <definedName name="AC95_">#REF!</definedName>
    <definedName name="æ76" localSheetId="2">[7]chitiet!#REF!</definedName>
    <definedName name="æ76">[7]chitiet!#REF!</definedName>
    <definedName name="ag142X42" localSheetId="2">[4]chitimc!#REF!</definedName>
    <definedName name="ag142X42">[4]chitimc!#REF!</definedName>
    <definedName name="ag15F80" localSheetId="2">#REF!</definedName>
    <definedName name="ag15F80">#REF!</definedName>
    <definedName name="ag267N59" localSheetId="2">[4]chitimc!#REF!</definedName>
    <definedName name="ag267N59">[4]chitimc!#REF!</definedName>
    <definedName name="All_Item" localSheetId="2">#REF!</definedName>
    <definedName name="All_Item">#REF!</definedName>
    <definedName name="ALPIN">#N/A</definedName>
    <definedName name="ALPJYOU">#N/A</definedName>
    <definedName name="ALPTOI">#N/A</definedName>
    <definedName name="B" localSheetId="2">'[1]PNT-QUOT-#3'!#REF!</definedName>
    <definedName name="B">'[1]PNT-QUOT-#3'!#REF!</definedName>
    <definedName name="b_240" localSheetId="2">'[4]THPDMoi  (2)'!#REF!</definedName>
    <definedName name="b_240">'[4]THPDMoi  (2)'!#REF!</definedName>
    <definedName name="b_280" localSheetId="2">'[4]THPDMoi  (2)'!#REF!</definedName>
    <definedName name="b_280">'[4]THPDMoi  (2)'!#REF!</definedName>
    <definedName name="b_320" localSheetId="2">'[4]THPDMoi  (2)'!#REF!</definedName>
    <definedName name="b_320">'[4]THPDMoi  (2)'!#REF!</definedName>
    <definedName name="bangciti" localSheetId="2">'[4]dongia (2)'!#REF!</definedName>
    <definedName name="bangciti">'[4]dongia (2)'!#REF!</definedName>
    <definedName name="BarData" localSheetId="2">#REF!</definedName>
    <definedName name="BarData">#REF!</definedName>
    <definedName name="BB" localSheetId="2">#REF!</definedName>
    <definedName name="BB">#REF!</definedName>
    <definedName name="bd">[5]gVL!$Q$15</definedName>
    <definedName name="bdht15nc" localSheetId="2">[4]gtrinh!#REF!</definedName>
    <definedName name="bdht15nc">[4]gtrinh!#REF!</definedName>
    <definedName name="bdht15vl" localSheetId="2">[4]gtrinh!#REF!</definedName>
    <definedName name="bdht15vl">[4]gtrinh!#REF!</definedName>
    <definedName name="bdht25nc" localSheetId="2">[4]gtrinh!#REF!</definedName>
    <definedName name="bdht25nc">[4]gtrinh!#REF!</definedName>
    <definedName name="bdht25vl" localSheetId="2">[4]gtrinh!#REF!</definedName>
    <definedName name="bdht25vl">[4]gtrinh!#REF!</definedName>
    <definedName name="bdht325nc" localSheetId="2">[4]gtrinh!#REF!</definedName>
    <definedName name="bdht325nc">[4]gtrinh!#REF!</definedName>
    <definedName name="bdht325vl" localSheetId="2">[4]gtrinh!#REF!</definedName>
    <definedName name="bdht325vl">[4]gtrinh!#REF!</definedName>
    <definedName name="bia" localSheetId="2">#REF!</definedName>
    <definedName name="bia">#REF!</definedName>
    <definedName name="BOQ" localSheetId="2">#REF!</definedName>
    <definedName name="BOQ">#REF!</definedName>
    <definedName name="BT" localSheetId="2">#REF!</definedName>
    <definedName name="BT">#REF!</definedName>
    <definedName name="BVCISUMMARY" localSheetId="2">#REF!</definedName>
    <definedName name="BVCISUMMARY">#REF!</definedName>
    <definedName name="C_" localSheetId="2">#REF!</definedName>
    <definedName name="C_">#REF!</definedName>
    <definedName name="CABLE2">'[8]MTO REV.0'!$A$1:$Q$570</definedName>
    <definedName name="CAPDAT" localSheetId="2">[4]phuluc1!#REF!</definedName>
    <definedName name="CAPDAT">[4]phuluc1!#REF!</definedName>
    <definedName name="Category_All" localSheetId="2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u">[9]NC!$B$5:$C$56</definedName>
    <definedName name="CC" localSheetId="2">#REF!</definedName>
    <definedName name="CC">#REF!</definedName>
    <definedName name="CCS" localSheetId="2">#REF!</definedName>
    <definedName name="CCS">#REF!</definedName>
    <definedName name="CDD" localSheetId="2">#REF!</definedName>
    <definedName name="CDD">#REF!</definedName>
    <definedName name="CDDD" localSheetId="2">'[4]THPDMoi  (2)'!#REF!</definedName>
    <definedName name="CDDD">'[4]THPDMoi  (2)'!#REF!</definedName>
    <definedName name="cddd1p">'[4]TONG HOP VL-NC'!$C$3</definedName>
    <definedName name="cddd3p">'[4]TONG HOP VL-NC'!$C$2</definedName>
    <definedName name="cfk" localSheetId="2">#REF!</definedName>
    <definedName name="cfk">#REF!</definedName>
    <definedName name="cgionc" localSheetId="2">'[4]lam-moi'!#REF!</definedName>
    <definedName name="cgionc">'[4]lam-moi'!#REF!</definedName>
    <definedName name="cgiovl" localSheetId="2">'[4]lam-moi'!#REF!</definedName>
    <definedName name="cgiovl">'[4]lam-moi'!#REF!</definedName>
    <definedName name="CH" localSheetId="2">#REF!</definedName>
    <definedName name="CH">#REF!</definedName>
    <definedName name="chhtnc" localSheetId="2">'[4]lam-moi'!#REF!</definedName>
    <definedName name="chhtnc">'[4]lam-moi'!#REF!</definedName>
    <definedName name="chhtvl" localSheetId="2">'[4]lam-moi'!#REF!</definedName>
    <definedName name="chhtvl">'[4]lam-moi'!#REF!</definedName>
    <definedName name="chnc" localSheetId="2">'[4]lam-moi'!#REF!</definedName>
    <definedName name="chnc">'[4]lam-moi'!#REF!</definedName>
    <definedName name="chvl" localSheetId="2">'[4]lam-moi'!#REF!</definedName>
    <definedName name="chvl">'[4]lam-moi'!#REF!</definedName>
    <definedName name="citidd" localSheetId="2">'[4]dongia (2)'!#REF!</definedName>
    <definedName name="citidd">'[4]dongia (2)'!#REF!</definedName>
    <definedName name="CK" localSheetId="2">#REF!</definedName>
    <definedName name="CK">#REF!</definedName>
    <definedName name="cknc" localSheetId="2">'[4]lam-moi'!#REF!</definedName>
    <definedName name="cknc">'[4]lam-moi'!#REF!</definedName>
    <definedName name="ckvl" localSheetId="2">'[4]lam-moi'!#REF!</definedName>
    <definedName name="ckvl">'[4]lam-moi'!#REF!</definedName>
    <definedName name="clvc1">[4]chitiet!$D$3</definedName>
    <definedName name="CLVC3">0.1</definedName>
    <definedName name="CLVCTB" localSheetId="2">#REF!</definedName>
    <definedName name="CLVCTB">#REF!</definedName>
    <definedName name="CLVL" localSheetId="2">[10]ctdg!#REF!</definedName>
    <definedName name="CLVL">[10]ctdg!#REF!</definedName>
    <definedName name="CN3p">'[4]TONGKE3p '!$X$295</definedName>
    <definedName name="COAT" localSheetId="2">'[1]PNT-QUOT-#3'!#REF!</definedName>
    <definedName name="COAT">'[1]PNT-QUOT-#3'!#REF!</definedName>
    <definedName name="Cöï_ly_vaän_chuyeãn" localSheetId="2">#REF!</definedName>
    <definedName name="Cöï_ly_vaän_chuyeãn">#REF!</definedName>
    <definedName name="CÖÏ_LY_VAÄN_CHUYEÅN" localSheetId="2">#REF!</definedName>
    <definedName name="CÖÏ_LY_VAÄN_CHUYEÅN">#REF!</definedName>
    <definedName name="COMMON" localSheetId="2">#REF!</definedName>
    <definedName name="COMMON">#REF!</definedName>
    <definedName name="CON_EQP_COS" localSheetId="2">#REF!</definedName>
    <definedName name="CON_EQP_COS">#REF!</definedName>
    <definedName name="CON_EQP_COST" localSheetId="2">#REF!</definedName>
    <definedName name="CON_EQP_COST">#REF!</definedName>
    <definedName name="cong1x15" localSheetId="2">[4]giathanh1!#REF!</definedName>
    <definedName name="cong1x15">[4]giathanh1!#REF!</definedName>
    <definedName name="CONST_EQ" localSheetId="2">#REF!</definedName>
    <definedName name="CONST_EQ">#REF!</definedName>
    <definedName name="Cot_thep">[4]Du_lieu!$C$19</definedName>
    <definedName name="COVER" localSheetId="2">#REF!</definedName>
    <definedName name="COVER">#REF!</definedName>
    <definedName name="CPC" localSheetId="2">#REF!</definedName>
    <definedName name="CPC">#REF!</definedName>
    <definedName name="cpd">[5]gVL!$Q$20</definedName>
    <definedName name="cpdd">[5]gVL!$Q$21</definedName>
    <definedName name="CPVC100" localSheetId="2">#REF!</definedName>
    <definedName name="CPVC100">#REF!</definedName>
    <definedName name="CPVC1KM">'[4]TH VL, NC, DDHT Thanhphuoc'!$J$19</definedName>
    <definedName name="CPVCDN">'[4]#REF'!$K$33</definedName>
    <definedName name="CRD" localSheetId="2">#REF!</definedName>
    <definedName name="CRD">#REF!</definedName>
    <definedName name="_xlnm.Criteria" localSheetId="2">[11]SILICATE!#REF!</definedName>
    <definedName name="_xlnm.Criteria">[11]SILICATE!#REF!</definedName>
    <definedName name="CRITINST" localSheetId="2">#REF!</definedName>
    <definedName name="CRITINST">#REF!</definedName>
    <definedName name="CRITPURC" localSheetId="2">#REF!</definedName>
    <definedName name="CRITPURC">#REF!</definedName>
    <definedName name="CRS" localSheetId="2">#REF!</definedName>
    <definedName name="CRS">#REF!</definedName>
    <definedName name="CS" localSheetId="2">#REF!</definedName>
    <definedName name="CS">#REF!</definedName>
    <definedName name="CS_10" localSheetId="2">#REF!</definedName>
    <definedName name="CS_10">#REF!</definedName>
    <definedName name="CS_100" localSheetId="2">#REF!</definedName>
    <definedName name="CS_100">#REF!</definedName>
    <definedName name="CS_10S" localSheetId="2">#REF!</definedName>
    <definedName name="CS_10S">#REF!</definedName>
    <definedName name="CS_120" localSheetId="2">#REF!</definedName>
    <definedName name="CS_120">#REF!</definedName>
    <definedName name="CS_140" localSheetId="2">#REF!</definedName>
    <definedName name="CS_140">#REF!</definedName>
    <definedName name="CS_160" localSheetId="2">#REF!</definedName>
    <definedName name="CS_160">#REF!</definedName>
    <definedName name="CS_20" localSheetId="2">#REF!</definedName>
    <definedName name="CS_20">#REF!</definedName>
    <definedName name="CS_30" localSheetId="2">#REF!</definedName>
    <definedName name="CS_30">#REF!</definedName>
    <definedName name="CS_40" localSheetId="2">#REF!</definedName>
    <definedName name="CS_40">#REF!</definedName>
    <definedName name="CS_40S" localSheetId="2">#REF!</definedName>
    <definedName name="CS_40S">#REF!</definedName>
    <definedName name="CS_5S" localSheetId="2">#REF!</definedName>
    <definedName name="CS_5S">#REF!</definedName>
    <definedName name="CS_60" localSheetId="2">#REF!</definedName>
    <definedName name="CS_60">#REF!</definedName>
    <definedName name="CS_80" localSheetId="2">#REF!</definedName>
    <definedName name="CS_80">#REF!</definedName>
    <definedName name="CS_80S" localSheetId="2">#REF!</definedName>
    <definedName name="CS_80S">#REF!</definedName>
    <definedName name="CS_STD" localSheetId="2">#REF!</definedName>
    <definedName name="CS_STD">#REF!</definedName>
    <definedName name="CS_XS" localSheetId="2">#REF!</definedName>
    <definedName name="CS_XS">#REF!</definedName>
    <definedName name="CS_XXS" localSheetId="2">#REF!</definedName>
    <definedName name="CS_XXS">#REF!</definedName>
    <definedName name="csd3p" localSheetId="2">#REF!</definedName>
    <definedName name="csd3p">#REF!</definedName>
    <definedName name="csddg1p" localSheetId="2">#REF!</definedName>
    <definedName name="csddg1p">#REF!</definedName>
    <definedName name="csddt1p" localSheetId="2">#REF!</definedName>
    <definedName name="csddt1p">#REF!</definedName>
    <definedName name="csht3p" localSheetId="2">#REF!</definedName>
    <definedName name="csht3p">#REF!</definedName>
    <definedName name="ctdg" localSheetId="2">[12]ctdg!#REF!</definedName>
    <definedName name="ctdg">[12]ctdg!#REF!</definedName>
    <definedName name="cti3x15" localSheetId="2">[4]giathanh1!#REF!</definedName>
    <definedName name="cti3x15">[4]giathanh1!#REF!</definedName>
    <definedName name="culy1" localSheetId="2">[4]DONGIA!#REF!</definedName>
    <definedName name="culy1">[4]DONGIA!#REF!</definedName>
    <definedName name="culy2" localSheetId="2">[4]DONGIA!#REF!</definedName>
    <definedName name="culy2">[4]DONGIA!#REF!</definedName>
    <definedName name="culy3" localSheetId="2">[4]DONGIA!#REF!</definedName>
    <definedName name="culy3">[4]DONGIA!#REF!</definedName>
    <definedName name="culy4" localSheetId="2">[4]DONGIA!#REF!</definedName>
    <definedName name="culy4">[4]DONGIA!#REF!</definedName>
    <definedName name="culy5" localSheetId="2">[4]DONGIA!#REF!</definedName>
    <definedName name="culy5">[4]DONGIA!#REF!</definedName>
    <definedName name="cuoc" localSheetId="2">[4]DONGIA!#REF!</definedName>
    <definedName name="cuoc">[4]DONGIA!#REF!</definedName>
    <definedName name="CURRENCY" localSheetId="2">#REF!</definedName>
    <definedName name="CURRENCY">#REF!</definedName>
    <definedName name="cv">[13]gvl!$N$17</definedName>
    <definedName name="CX" localSheetId="2">#REF!</definedName>
    <definedName name="CX">#REF!</definedName>
    <definedName name="cxhtnc" localSheetId="2">'[4]lam-moi'!#REF!</definedName>
    <definedName name="cxhtnc">'[4]lam-moi'!#REF!</definedName>
    <definedName name="cxhtvl" localSheetId="2">'[4]lam-moi'!#REF!</definedName>
    <definedName name="cxhtvl">'[4]lam-moi'!#REF!</definedName>
    <definedName name="cxnc" localSheetId="2">'[4]lam-moi'!#REF!</definedName>
    <definedName name="cxnc">'[4]lam-moi'!#REF!</definedName>
    <definedName name="cxvl" localSheetId="2">'[4]lam-moi'!#REF!</definedName>
    <definedName name="cxvl">'[4]lam-moi'!#REF!</definedName>
    <definedName name="cxxnc" localSheetId="2">'[4]lam-moi'!#REF!</definedName>
    <definedName name="cxxnc">'[4]lam-moi'!#REF!</definedName>
    <definedName name="cxxvl" localSheetId="2">'[4]lam-moi'!#REF!</definedName>
    <definedName name="cxxvl">'[4]lam-moi'!#REF!</definedName>
    <definedName name="D_7101A_B" localSheetId="2">#REF!</definedName>
    <definedName name="D_7101A_B">#REF!</definedName>
    <definedName name="D_Gia">'[14]Don gia'!$A$3:$F$240</definedName>
    <definedName name="D1x49" localSheetId="2">[4]chitimc!#REF!</definedName>
    <definedName name="D1x49">[4]chitimc!#REF!</definedName>
    <definedName name="D1x49x49" localSheetId="2">[4]chitimc!#REF!</definedName>
    <definedName name="D1x49x49">[4]chitimc!#REF!</definedName>
    <definedName name="d24nc" localSheetId="2">'[4]lam-moi'!#REF!</definedName>
    <definedName name="d24nc">'[4]lam-moi'!#REF!</definedName>
    <definedName name="d24vl" localSheetId="2">'[4]lam-moi'!#REF!</definedName>
    <definedName name="d24vl">'[4]lam-moi'!#REF!</definedName>
    <definedName name="data" localSheetId="2">#REF!</definedName>
    <definedName name="data">#REF!</definedName>
    <definedName name="Data11" localSheetId="2">#REF!</definedName>
    <definedName name="Data11">#REF!</definedName>
    <definedName name="Data41" localSheetId="2">#REF!</definedName>
    <definedName name="Data41">#REF!</definedName>
    <definedName name="_xlnm.Database" localSheetId="2">#REF!</definedName>
    <definedName name="_xlnm.Database">#REF!</definedName>
    <definedName name="DataFilter" localSheetId="2">[15]!DataFilter</definedName>
    <definedName name="DataFilter">[15]!DataFilter</definedName>
    <definedName name="DataSort" localSheetId="2">[15]!DataSort</definedName>
    <definedName name="DataSort">[15]!DataSort</definedName>
    <definedName name="dcc">[5]gVL!$Q$50</definedName>
    <definedName name="dcl">[5]gVL!$Q$40</definedName>
    <definedName name="DD" localSheetId="2">#REF!</definedName>
    <definedName name="DD">#REF!</definedName>
    <definedName name="dd0.5x1">[5]gVL!$Q$10</definedName>
    <definedName name="dd1pnc">[4]chitiet!$G$404</definedName>
    <definedName name="dd1pvl">[4]chitiet!$G$383</definedName>
    <definedName name="dd1x2">[16]gvl!$N$9</definedName>
    <definedName name="dd2x4">[5]gVL!$Q$12</definedName>
    <definedName name="dd3pctnc" localSheetId="2">'[4]lam-moi'!#REF!</definedName>
    <definedName name="dd3pctnc">'[4]lam-moi'!#REF!</definedName>
    <definedName name="dd3pctvl" localSheetId="2">'[4]lam-moi'!#REF!</definedName>
    <definedName name="dd3pctvl">'[4]lam-moi'!#REF!</definedName>
    <definedName name="dd3plmvl" localSheetId="2">'[4]lam-moi'!#REF!</definedName>
    <definedName name="dd3plmvl">'[4]lam-moi'!#REF!</definedName>
    <definedName name="dd3pnc" localSheetId="2">'[4]lam-moi'!#REF!</definedName>
    <definedName name="dd3pnc">'[4]lam-moi'!#REF!</definedName>
    <definedName name="dd3pvl" localSheetId="2">'[4]lam-moi'!#REF!</definedName>
    <definedName name="dd3pvl">'[4]lam-moi'!#REF!</definedName>
    <definedName name="ddhtnc" localSheetId="2">'[4]lam-moi'!#REF!</definedName>
    <definedName name="ddhtnc">'[4]lam-moi'!#REF!</definedName>
    <definedName name="ddhtvl" localSheetId="2">'[4]lam-moi'!#REF!</definedName>
    <definedName name="ddhtvl">'[4]lam-moi'!#REF!</definedName>
    <definedName name="ddien">[5]gVL!$Q$51</definedName>
    <definedName name="ddt2nc" localSheetId="2">[4]gtrinh!#REF!</definedName>
    <definedName name="ddt2nc">[4]gtrinh!#REF!</definedName>
    <definedName name="ddt2vl" localSheetId="2">[4]gtrinh!#REF!</definedName>
    <definedName name="ddt2vl">[4]gtrinh!#REF!</definedName>
    <definedName name="ddtd3pnc" localSheetId="2">'[4]thao-go'!#REF!</definedName>
    <definedName name="ddtd3pnc">'[4]thao-go'!#REF!</definedName>
    <definedName name="ddtt1pnc" localSheetId="2">[4]gtrinh!#REF!</definedName>
    <definedName name="ddtt1pnc">[4]gtrinh!#REF!</definedName>
    <definedName name="ddtt1pvl" localSheetId="2">[4]gtrinh!#REF!</definedName>
    <definedName name="ddtt1pvl">[4]gtrinh!#REF!</definedName>
    <definedName name="ddtt3pnc" localSheetId="2">[4]gtrinh!#REF!</definedName>
    <definedName name="ddtt3pnc">[4]gtrinh!#REF!</definedName>
    <definedName name="ddtt3pvl" localSheetId="2">[4]gtrinh!#REF!</definedName>
    <definedName name="ddtt3pvl">[4]gtrinh!#REF!</definedName>
    <definedName name="df" localSheetId="2">#REF!</definedName>
    <definedName name="df">#REF!</definedName>
    <definedName name="DG">'[14]Don gia'!$B$3:$G$195</definedName>
    <definedName name="dgbdII" localSheetId="2">#REF!</definedName>
    <definedName name="dgbdII">#REF!</definedName>
    <definedName name="DGCTI592" localSheetId="2">#REF!</definedName>
    <definedName name="DGCTI592">#REF!</definedName>
    <definedName name="DGM">[4]DONGIA!$A$453:$F$459</definedName>
    <definedName name="dgnc" localSheetId="2">#REF!</definedName>
    <definedName name="dgnc">#REF!</definedName>
    <definedName name="dgqndn" localSheetId="2">#REF!</definedName>
    <definedName name="dgqndn">#REF!</definedName>
    <definedName name="DGTH" localSheetId="2">#REF!</definedName>
    <definedName name="DGTH">#REF!</definedName>
    <definedName name="DGTH1">[4]DONGIA!$A$414:$G$452</definedName>
    <definedName name="dgth2">[4]DONGIA!$A$414:$G$439</definedName>
    <definedName name="DGTR">[4]DONGIA!$A$472:$I$521</definedName>
    <definedName name="dgvl" localSheetId="2">#REF!</definedName>
    <definedName name="dgvl">#REF!</definedName>
    <definedName name="DGVL1">[4]DONGIA!$A$5:$F$235</definedName>
    <definedName name="DGVT">'[4]DON GIA'!$C$5:$G$137</definedName>
    <definedName name="dien" hidden="1">{"'Sheet1'!$L$16"}</definedName>
    <definedName name="DL15HT" localSheetId="2">'[4]TONGKE-HT'!#REF!</definedName>
    <definedName name="DL15HT">'[4]TONGKE-HT'!#REF!</definedName>
    <definedName name="DL16HT" localSheetId="2">'[4]TONGKE-HT'!#REF!</definedName>
    <definedName name="DL16HT">'[4]TONGKE-HT'!#REF!</definedName>
    <definedName name="DL19HT" localSheetId="2">'[4]TONGKE-HT'!#REF!</definedName>
    <definedName name="DL19HT">'[4]TONGKE-HT'!#REF!</definedName>
    <definedName name="DL20HT" localSheetId="2">'[4]TONGKE-HT'!#REF!</definedName>
    <definedName name="DL20HT">'[4]TONGKE-HT'!#REF!</definedName>
    <definedName name="dm56bxd" localSheetId="2">#REF!</definedName>
    <definedName name="dm56bxd">#REF!</definedName>
    <definedName name="dmz">[5]gVL!$Q$45</definedName>
    <definedName name="dno">[5]gVL!$Q$49</definedName>
    <definedName name="Documents_array" localSheetId="2">#REF!</definedName>
    <definedName name="Documents_array">#REF!</definedName>
    <definedName name="DonGia" localSheetId="2">#REF!</definedName>
    <definedName name="DonGia">#REF!</definedName>
    <definedName name="dongia1">[4]DG!$A$4:$H$606</definedName>
    <definedName name="ds1pnc" localSheetId="2">#REF!</definedName>
    <definedName name="ds1pnc">#REF!</definedName>
    <definedName name="ds1pvl" localSheetId="2">#REF!</definedName>
    <definedName name="ds1pvl">#REF!</definedName>
    <definedName name="ds3pnc" localSheetId="2">#REF!</definedName>
    <definedName name="ds3pnc">#REF!</definedName>
    <definedName name="ds3pvl" localSheetId="2">#REF!</definedName>
    <definedName name="ds3pvl">#REF!</definedName>
    <definedName name="dsct3pnc" localSheetId="2">'[4]#REF'!#REF!</definedName>
    <definedName name="dsct3pnc">'[4]#REF'!#REF!</definedName>
    <definedName name="dsct3pvl" localSheetId="2">'[4]#REF'!#REF!</definedName>
    <definedName name="dsct3pvl">'[4]#REF'!#REF!</definedName>
    <definedName name="DSUMDATA" localSheetId="2">#REF!</definedName>
    <definedName name="DSUMDATA">#REF!</definedName>
    <definedName name="duong">[9]NC!$B$5:$D$56</definedName>
    <definedName name="duong1" localSheetId="2">[4]DONGIA!#REF!</definedName>
    <definedName name="duong1">[4]DONGIA!#REF!</definedName>
    <definedName name="duong2" localSheetId="2">[4]DONGIA!#REF!</definedName>
    <definedName name="duong2">[4]DONGIA!#REF!</definedName>
    <definedName name="duong3" localSheetId="2">[4]DONGIA!#REF!</definedName>
    <definedName name="duong3">[4]DONGIA!#REF!</definedName>
    <definedName name="duong4" localSheetId="2">[4]DONGIA!#REF!</definedName>
    <definedName name="duong4">[4]DONGIA!#REF!</definedName>
    <definedName name="duong5" localSheetId="2">[4]DONGIA!#REF!</definedName>
    <definedName name="duong5">[4]DONGIA!#REF!</definedName>
    <definedName name="ë" localSheetId="2">[7]chitiet!#REF!</definedName>
    <definedName name="ë">[7]chitiet!#REF!</definedName>
    <definedName name="E1.000" localSheetId="2">[17]Sheet2!#REF!</definedName>
    <definedName name="E1.000">[17]Sheet2!#REF!</definedName>
    <definedName name="E1.010" localSheetId="2">[17]Sheet2!#REF!</definedName>
    <definedName name="E1.010">[17]Sheet2!#REF!</definedName>
    <definedName name="E1.020" localSheetId="2">[17]Sheet2!#REF!</definedName>
    <definedName name="E1.020">[17]Sheet2!#REF!</definedName>
    <definedName name="E1.200" localSheetId="2">[17]Sheet2!#REF!</definedName>
    <definedName name="E1.200">[17]Sheet2!#REF!</definedName>
    <definedName name="E1.210" localSheetId="2">[17]Sheet2!#REF!</definedName>
    <definedName name="E1.210">[17]Sheet2!#REF!</definedName>
    <definedName name="E1.220" localSheetId="2">[17]Sheet2!#REF!</definedName>
    <definedName name="E1.220">[17]Sheet2!#REF!</definedName>
    <definedName name="E1.300" localSheetId="2">[17]Sheet2!#REF!</definedName>
    <definedName name="E1.300">[17]Sheet2!#REF!</definedName>
    <definedName name="E1.310" localSheetId="2">[17]Sheet2!#REF!</definedName>
    <definedName name="E1.310">[17]Sheet2!#REF!</definedName>
    <definedName name="E1.320" localSheetId="2">[17]Sheet2!#REF!</definedName>
    <definedName name="E1.320">[17]Sheet2!#REF!</definedName>
    <definedName name="E1.400" localSheetId="2">[17]Sheet2!#REF!</definedName>
    <definedName name="E1.400">[17]Sheet2!#REF!</definedName>
    <definedName name="E1.410" localSheetId="2">[17]Sheet2!#REF!</definedName>
    <definedName name="E1.410">[17]Sheet2!#REF!</definedName>
    <definedName name="E1.420" localSheetId="2">[17]Sheet2!#REF!</definedName>
    <definedName name="E1.420">[17]Sheet2!#REF!</definedName>
    <definedName name="E1.500" localSheetId="2">[17]Sheet2!#REF!</definedName>
    <definedName name="E1.500">[17]Sheet2!#REF!</definedName>
    <definedName name="E1.510" localSheetId="2">[17]Sheet2!#REF!</definedName>
    <definedName name="E1.510">[17]Sheet2!#REF!</definedName>
    <definedName name="E1.520" localSheetId="2">[17]Sheet2!#REF!</definedName>
    <definedName name="E1.520">[17]Sheet2!#REF!</definedName>
    <definedName name="E1.600" localSheetId="2">[17]Sheet2!#REF!</definedName>
    <definedName name="E1.600">[17]Sheet2!#REF!</definedName>
    <definedName name="E1.611" localSheetId="2">[17]Sheet2!#REF!</definedName>
    <definedName name="E1.611">[17]Sheet2!#REF!</definedName>
    <definedName name="E1.631" localSheetId="2">[17]Sheet2!#REF!</definedName>
    <definedName name="E1.631">[17]Sheet2!#REF!</definedName>
    <definedName name="E2.000" localSheetId="2">[17]Sheet2!#REF!</definedName>
    <definedName name="E2.000">[17]Sheet2!#REF!</definedName>
    <definedName name="E2.000A" localSheetId="2">[17]Sheet2!#REF!</definedName>
    <definedName name="E2.000A">[17]Sheet2!#REF!</definedName>
    <definedName name="E2.010" localSheetId="2">[17]Sheet2!#REF!</definedName>
    <definedName name="E2.010">[17]Sheet2!#REF!</definedName>
    <definedName name="E2.010A" localSheetId="2">[17]Sheet2!#REF!</definedName>
    <definedName name="E2.010A">[17]Sheet2!#REF!</definedName>
    <definedName name="E2.020" localSheetId="2">[17]Sheet2!#REF!</definedName>
    <definedName name="E2.020">[17]Sheet2!#REF!</definedName>
    <definedName name="E2.020A" localSheetId="2">[17]Sheet2!#REF!</definedName>
    <definedName name="E2.020A">[17]Sheet2!#REF!</definedName>
    <definedName name="E2.100" localSheetId="2">[17]Sheet2!#REF!</definedName>
    <definedName name="E2.100">[17]Sheet2!#REF!</definedName>
    <definedName name="E2.100A" localSheetId="2">[17]Sheet2!#REF!</definedName>
    <definedName name="E2.100A">[17]Sheet2!#REF!</definedName>
    <definedName name="E2.110" localSheetId="2">[17]Sheet2!#REF!</definedName>
    <definedName name="E2.110">[17]Sheet2!#REF!</definedName>
    <definedName name="E2.110A" localSheetId="2">[17]Sheet2!#REF!</definedName>
    <definedName name="E2.110A">[17]Sheet2!#REF!</definedName>
    <definedName name="E2.120" localSheetId="2">[17]Sheet2!#REF!</definedName>
    <definedName name="E2.120">[17]Sheet2!#REF!</definedName>
    <definedName name="E2.120A" localSheetId="2">[17]Sheet2!#REF!</definedName>
    <definedName name="E2.120A">[17]Sheet2!#REF!</definedName>
    <definedName name="E3.000" localSheetId="2">[17]Sheet2!#REF!</definedName>
    <definedName name="E3.000">[17]Sheet2!#REF!</definedName>
    <definedName name="E3.010" localSheetId="2">[17]Sheet2!#REF!</definedName>
    <definedName name="E3.010">[17]Sheet2!#REF!</definedName>
    <definedName name="E3.020" localSheetId="2">[17]Sheet2!#REF!</definedName>
    <definedName name="E3.020">[17]Sheet2!#REF!</definedName>
    <definedName name="E3.031" localSheetId="2">[17]Sheet2!#REF!</definedName>
    <definedName name="E3.031">[17]Sheet2!#REF!</definedName>
    <definedName name="E3.032" localSheetId="2">[17]Sheet2!#REF!</definedName>
    <definedName name="E3.032">[17]Sheet2!#REF!</definedName>
    <definedName name="E3.033" localSheetId="2">[17]Sheet2!#REF!</definedName>
    <definedName name="E3.033">[17]Sheet2!#REF!</definedName>
    <definedName name="E4.001" localSheetId="2">[17]Sheet2!#REF!</definedName>
    <definedName name="E4.001">[17]Sheet2!#REF!</definedName>
    <definedName name="E4.011" localSheetId="2">[17]Sheet2!#REF!</definedName>
    <definedName name="E4.011">[17]Sheet2!#REF!</definedName>
    <definedName name="E4.021" localSheetId="2">[17]Sheet2!#REF!</definedName>
    <definedName name="E4.021">[17]Sheet2!#REF!</definedName>
    <definedName name="E4.101" localSheetId="2">[17]Sheet2!#REF!</definedName>
    <definedName name="E4.101">[17]Sheet2!#REF!</definedName>
    <definedName name="E4.111" localSheetId="2">[17]Sheet2!#REF!</definedName>
    <definedName name="E4.111">[17]Sheet2!#REF!</definedName>
    <definedName name="E4.121" localSheetId="2">[17]Sheet2!#REF!</definedName>
    <definedName name="E4.121">[17]Sheet2!#REF!</definedName>
    <definedName name="E5.010" localSheetId="2">[17]Sheet2!#REF!</definedName>
    <definedName name="E5.010">[17]Sheet2!#REF!</definedName>
    <definedName name="E5.020" localSheetId="2">[17]Sheet2!#REF!</definedName>
    <definedName name="E5.020">[17]Sheet2!#REF!</definedName>
    <definedName name="E5.030" localSheetId="2">[17]Sheet2!#REF!</definedName>
    <definedName name="E5.030">[17]Sheet2!#REF!</definedName>
    <definedName name="E6.001" localSheetId="2">[17]Sheet2!#REF!</definedName>
    <definedName name="E6.001">[17]Sheet2!#REF!</definedName>
    <definedName name="E6.002" localSheetId="2">[17]Sheet2!#REF!</definedName>
    <definedName name="E6.002">[17]Sheet2!#REF!</definedName>
    <definedName name="E6.011" localSheetId="2">[17]Sheet2!#REF!</definedName>
    <definedName name="E6.011">[17]Sheet2!#REF!</definedName>
    <definedName name="E6.012" localSheetId="2">[17]Sheet2!#REF!</definedName>
    <definedName name="E6.012">[17]Sheet2!#REF!</definedName>
    <definedName name="ë74" localSheetId="2">[7]chitiet!#REF!</definedName>
    <definedName name="ë74">[7]chitiet!#REF!</definedName>
    <definedName name="End_1" localSheetId="2">#REF!</definedName>
    <definedName name="End_1">#REF!</definedName>
    <definedName name="End_10" localSheetId="2">#REF!</definedName>
    <definedName name="End_10">#REF!</definedName>
    <definedName name="End_11" localSheetId="2">#REF!</definedName>
    <definedName name="End_11">#REF!</definedName>
    <definedName name="End_12" localSheetId="2">#REF!</definedName>
    <definedName name="End_12">#REF!</definedName>
    <definedName name="End_13" localSheetId="2">#REF!</definedName>
    <definedName name="End_13">#REF!</definedName>
    <definedName name="End_2" localSheetId="2">#REF!</definedName>
    <definedName name="End_2">#REF!</definedName>
    <definedName name="End_3" localSheetId="2">#REF!</definedName>
    <definedName name="End_3">#REF!</definedName>
    <definedName name="End_4" localSheetId="2">#REF!</definedName>
    <definedName name="End_4">#REF!</definedName>
    <definedName name="End_5" localSheetId="2">#REF!</definedName>
    <definedName name="End_5">#REF!</definedName>
    <definedName name="End_6" localSheetId="2">#REF!</definedName>
    <definedName name="End_6">#REF!</definedName>
    <definedName name="End_7" localSheetId="2">#REF!</definedName>
    <definedName name="End_7">#REF!</definedName>
    <definedName name="End_8" localSheetId="2">#REF!</definedName>
    <definedName name="End_8">#REF!</definedName>
    <definedName name="End_9" localSheetId="2">#REF!</definedName>
    <definedName name="End_9">#REF!</definedName>
    <definedName name="_xlnm.Extract" localSheetId="2">[11]SILICATE!#REF!</definedName>
    <definedName name="_xlnm.Extract">[11]SILICATE!#REF!</definedName>
    <definedName name="F" localSheetId="2">#REF!</definedName>
    <definedName name="F">#REF!</definedName>
    <definedName name="F0.000" localSheetId="2">[17]Sheet2!#REF!</definedName>
    <definedName name="F0.000">[17]Sheet2!#REF!</definedName>
    <definedName name="F0.010" localSheetId="2">[17]Sheet2!#REF!</definedName>
    <definedName name="F0.010">[17]Sheet2!#REF!</definedName>
    <definedName name="F0.020" localSheetId="2">[17]Sheet2!#REF!</definedName>
    <definedName name="F0.020">[17]Sheet2!#REF!</definedName>
    <definedName name="F0.100" localSheetId="2">[17]Sheet2!#REF!</definedName>
    <definedName name="F0.100">[17]Sheet2!#REF!</definedName>
    <definedName name="F0.110" localSheetId="2">[17]Sheet2!#REF!</definedName>
    <definedName name="F0.110">[17]Sheet2!#REF!</definedName>
    <definedName name="F0.120" localSheetId="2">[17]Sheet2!#REF!</definedName>
    <definedName name="F0.120">[17]Sheet2!#REF!</definedName>
    <definedName name="F0.200" localSheetId="2">[17]Sheet2!#REF!</definedName>
    <definedName name="F0.200">[17]Sheet2!#REF!</definedName>
    <definedName name="F0.210" localSheetId="2">[17]Sheet2!#REF!</definedName>
    <definedName name="F0.210">[17]Sheet2!#REF!</definedName>
    <definedName name="F0.220" localSheetId="2">[17]Sheet2!#REF!</definedName>
    <definedName name="F0.220">[17]Sheet2!#REF!</definedName>
    <definedName name="F0.300" localSheetId="2">[17]Sheet2!#REF!</definedName>
    <definedName name="F0.300">[17]Sheet2!#REF!</definedName>
    <definedName name="F0.310" localSheetId="2">[17]Sheet2!#REF!</definedName>
    <definedName name="F0.310">[17]Sheet2!#REF!</definedName>
    <definedName name="F0.320" localSheetId="2">[17]Sheet2!#REF!</definedName>
    <definedName name="F0.320">[17]Sheet2!#REF!</definedName>
    <definedName name="F1.000" localSheetId="2">[17]Sheet2!#REF!</definedName>
    <definedName name="F1.000">[17]Sheet2!#REF!</definedName>
    <definedName name="F1.010" localSheetId="2">[17]Sheet2!#REF!</definedName>
    <definedName name="F1.010">[17]Sheet2!#REF!</definedName>
    <definedName name="F1.020" localSheetId="2">[17]Sheet2!#REF!</definedName>
    <definedName name="F1.020">[17]Sheet2!#REF!</definedName>
    <definedName name="F1.100" localSheetId="2">[17]Sheet2!#REF!</definedName>
    <definedName name="F1.100">[17]Sheet2!#REF!</definedName>
    <definedName name="F1.110" localSheetId="2">[17]Sheet2!#REF!</definedName>
    <definedName name="F1.110">[17]Sheet2!#REF!</definedName>
    <definedName name="F1.120" localSheetId="2">[17]Sheet2!#REF!</definedName>
    <definedName name="F1.120">[17]Sheet2!#REF!</definedName>
    <definedName name="F1.130" localSheetId="2">[17]Sheet2!#REF!</definedName>
    <definedName name="F1.130">[17]Sheet2!#REF!</definedName>
    <definedName name="F1.140" localSheetId="2">[17]Sheet2!#REF!</definedName>
    <definedName name="F1.140">[17]Sheet2!#REF!</definedName>
    <definedName name="F1.150" localSheetId="2">[17]Sheet2!#REF!</definedName>
    <definedName name="F1.150">[17]Sheet2!#REF!</definedName>
    <definedName name="F2.001" localSheetId="2">[17]Sheet2!#REF!</definedName>
    <definedName name="F2.001">[17]Sheet2!#REF!</definedName>
    <definedName name="F2.011" localSheetId="2">[17]Sheet2!#REF!</definedName>
    <definedName name="F2.011">[17]Sheet2!#REF!</definedName>
    <definedName name="F2.021" localSheetId="2">[17]Sheet2!#REF!</definedName>
    <definedName name="F2.021">[17]Sheet2!#REF!</definedName>
    <definedName name="F2.031" localSheetId="2">[17]Sheet2!#REF!</definedName>
    <definedName name="F2.031">[17]Sheet2!#REF!</definedName>
    <definedName name="F2.041" localSheetId="2">[17]Sheet2!#REF!</definedName>
    <definedName name="F2.041">[17]Sheet2!#REF!</definedName>
    <definedName name="F2.051" localSheetId="2">[17]Sheet2!#REF!</definedName>
    <definedName name="F2.051">[17]Sheet2!#REF!</definedName>
    <definedName name="F2.052" localSheetId="2">[17]Sheet2!#REF!</definedName>
    <definedName name="F2.052">[17]Sheet2!#REF!</definedName>
    <definedName name="F2.061" localSheetId="2">[17]Sheet2!#REF!</definedName>
    <definedName name="F2.061">[17]Sheet2!#REF!</definedName>
    <definedName name="F2.071" localSheetId="2">[17]Sheet2!#REF!</definedName>
    <definedName name="F2.071">[17]Sheet2!#REF!</definedName>
    <definedName name="F2.101" localSheetId="2">[17]Sheet2!#REF!</definedName>
    <definedName name="F2.101">[17]Sheet2!#REF!</definedName>
    <definedName name="F2.111" localSheetId="2">[17]Sheet2!#REF!</definedName>
    <definedName name="F2.111">[17]Sheet2!#REF!</definedName>
    <definedName name="F2.121" localSheetId="2">[17]Sheet2!#REF!</definedName>
    <definedName name="F2.121">[17]Sheet2!#REF!</definedName>
    <definedName name="F2.131" localSheetId="2">[17]Sheet2!#REF!</definedName>
    <definedName name="F2.131">[17]Sheet2!#REF!</definedName>
    <definedName name="F2.141" localSheetId="2">[17]Sheet2!#REF!</definedName>
    <definedName name="F2.141">[17]Sheet2!#REF!</definedName>
    <definedName name="F2.200" localSheetId="2">[17]Sheet2!#REF!</definedName>
    <definedName name="F2.200">[17]Sheet2!#REF!</definedName>
    <definedName name="F2.210" localSheetId="2">[17]Sheet2!#REF!</definedName>
    <definedName name="F2.210">[17]Sheet2!#REF!</definedName>
    <definedName name="F2.220" localSheetId="2">[17]Sheet2!#REF!</definedName>
    <definedName name="F2.220">[17]Sheet2!#REF!</definedName>
    <definedName name="F2.230" localSheetId="2">[17]Sheet2!#REF!</definedName>
    <definedName name="F2.230">[17]Sheet2!#REF!</definedName>
    <definedName name="F2.240" localSheetId="2">[17]Sheet2!#REF!</definedName>
    <definedName name="F2.240">[17]Sheet2!#REF!</definedName>
    <definedName name="F2.250" localSheetId="2">[17]Sheet2!#REF!</definedName>
    <definedName name="F2.250">[17]Sheet2!#REF!</definedName>
    <definedName name="F2.300" localSheetId="2">[17]Sheet2!#REF!</definedName>
    <definedName name="F2.300">[17]Sheet2!#REF!</definedName>
    <definedName name="F2.310" localSheetId="2">[17]Sheet2!#REF!</definedName>
    <definedName name="F2.310">[17]Sheet2!#REF!</definedName>
    <definedName name="F2.320" localSheetId="2">[17]Sheet2!#REF!</definedName>
    <definedName name="F2.320">[17]Sheet2!#REF!</definedName>
    <definedName name="F3.000" localSheetId="2">[17]Sheet2!#REF!</definedName>
    <definedName name="F3.000">[17]Sheet2!#REF!</definedName>
    <definedName name="F3.010" localSheetId="2">[17]Sheet2!#REF!</definedName>
    <definedName name="F3.010">[17]Sheet2!#REF!</definedName>
    <definedName name="F3.020" localSheetId="2">[17]Sheet2!#REF!</definedName>
    <definedName name="F3.020">[17]Sheet2!#REF!</definedName>
    <definedName name="F3.030" localSheetId="2">[17]Sheet2!#REF!</definedName>
    <definedName name="F3.030">[17]Sheet2!#REF!</definedName>
    <definedName name="F3.100" localSheetId="2">[17]Sheet2!#REF!</definedName>
    <definedName name="F3.100">[17]Sheet2!#REF!</definedName>
    <definedName name="F3.110" localSheetId="2">[17]Sheet2!#REF!</definedName>
    <definedName name="F3.110">[17]Sheet2!#REF!</definedName>
    <definedName name="F3.120" localSheetId="2">[17]Sheet2!#REF!</definedName>
    <definedName name="F3.120">[17]Sheet2!#REF!</definedName>
    <definedName name="F3.130" localSheetId="2">[17]Sheet2!#REF!</definedName>
    <definedName name="F3.130">[17]Sheet2!#REF!</definedName>
    <definedName name="F4.000" localSheetId="2">[17]Sheet2!#REF!</definedName>
    <definedName name="F4.000">[17]Sheet2!#REF!</definedName>
    <definedName name="F4.010" localSheetId="2">[17]Sheet2!#REF!</definedName>
    <definedName name="F4.010">[17]Sheet2!#REF!</definedName>
    <definedName name="F4.020" localSheetId="2">[17]Sheet2!#REF!</definedName>
    <definedName name="F4.020">[17]Sheet2!#REF!</definedName>
    <definedName name="F4.030" localSheetId="2">[17]Sheet2!#REF!</definedName>
    <definedName name="F4.030">[17]Sheet2!#REF!</definedName>
    <definedName name="F4.100" localSheetId="2">[17]Sheet2!#REF!</definedName>
    <definedName name="F4.100">[17]Sheet2!#REF!</definedName>
    <definedName name="F4.120" localSheetId="2">[17]Sheet2!#REF!</definedName>
    <definedName name="F4.120">[17]Sheet2!#REF!</definedName>
    <definedName name="F4.140" localSheetId="2">[17]Sheet2!#REF!</definedName>
    <definedName name="F4.140">[17]Sheet2!#REF!</definedName>
    <definedName name="F4.160" localSheetId="2">[17]Sheet2!#REF!</definedName>
    <definedName name="F4.160">[17]Sheet2!#REF!</definedName>
    <definedName name="F4.200" localSheetId="2">[17]Sheet2!#REF!</definedName>
    <definedName name="F4.200">[17]Sheet2!#REF!</definedName>
    <definedName name="F4.220" localSheetId="2">[17]Sheet2!#REF!</definedName>
    <definedName name="F4.220">[17]Sheet2!#REF!</definedName>
    <definedName name="F4.240" localSheetId="2">[17]Sheet2!#REF!</definedName>
    <definedName name="F4.240">[17]Sheet2!#REF!</definedName>
    <definedName name="F4.260" localSheetId="2">[17]Sheet2!#REF!</definedName>
    <definedName name="F4.260">[17]Sheet2!#REF!</definedName>
    <definedName name="F4.300" localSheetId="2">[17]Sheet2!#REF!</definedName>
    <definedName name="F4.300">[17]Sheet2!#REF!</definedName>
    <definedName name="F4.320" localSheetId="2">[17]Sheet2!#REF!</definedName>
    <definedName name="F4.320">[17]Sheet2!#REF!</definedName>
    <definedName name="F4.340" localSheetId="2">[17]Sheet2!#REF!</definedName>
    <definedName name="F4.340">[17]Sheet2!#REF!</definedName>
    <definedName name="F4.400" localSheetId="2">[17]Sheet2!#REF!</definedName>
    <definedName name="F4.400">[17]Sheet2!#REF!</definedName>
    <definedName name="F4.420" localSheetId="2">[17]Sheet2!#REF!</definedName>
    <definedName name="F4.420">[17]Sheet2!#REF!</definedName>
    <definedName name="F4.440" localSheetId="2">[17]Sheet2!#REF!</definedName>
    <definedName name="F4.440">[17]Sheet2!#REF!</definedName>
    <definedName name="F4.500" localSheetId="2">[17]Sheet2!#REF!</definedName>
    <definedName name="F4.500">[17]Sheet2!#REF!</definedName>
    <definedName name="F4.530" localSheetId="2">[17]Sheet2!#REF!</definedName>
    <definedName name="F4.530">[17]Sheet2!#REF!</definedName>
    <definedName name="F4.550" localSheetId="2">[17]Sheet2!#REF!</definedName>
    <definedName name="F4.550">[17]Sheet2!#REF!</definedName>
    <definedName name="F4.570" localSheetId="2">[17]Sheet2!#REF!</definedName>
    <definedName name="F4.570">[17]Sheet2!#REF!</definedName>
    <definedName name="F4.600" localSheetId="2">[17]Sheet2!#REF!</definedName>
    <definedName name="F4.600">[17]Sheet2!#REF!</definedName>
    <definedName name="F4.610" localSheetId="2">[17]Sheet2!#REF!</definedName>
    <definedName name="F4.610">[17]Sheet2!#REF!</definedName>
    <definedName name="F4.620" localSheetId="2">[17]Sheet2!#REF!</definedName>
    <definedName name="F4.620">[17]Sheet2!#REF!</definedName>
    <definedName name="F4.700" localSheetId="2">[17]Sheet2!#REF!</definedName>
    <definedName name="F4.700">[17]Sheet2!#REF!</definedName>
    <definedName name="F4.730" localSheetId="2">[17]Sheet2!#REF!</definedName>
    <definedName name="F4.730">[17]Sheet2!#REF!</definedName>
    <definedName name="F4.740" localSheetId="2">[17]Sheet2!#REF!</definedName>
    <definedName name="F4.740">[17]Sheet2!#REF!</definedName>
    <definedName name="F4.800" localSheetId="2">[17]Sheet2!#REF!</definedName>
    <definedName name="F4.800">[17]Sheet2!#REF!</definedName>
    <definedName name="F4.830" localSheetId="2">[17]Sheet2!#REF!</definedName>
    <definedName name="F4.830">[17]Sheet2!#REF!</definedName>
    <definedName name="F4.840" localSheetId="2">[17]Sheet2!#REF!</definedName>
    <definedName name="F4.840">[17]Sheet2!#REF!</definedName>
    <definedName name="F5.01" localSheetId="2">[17]Sheet2!#REF!</definedName>
    <definedName name="F5.01">[17]Sheet2!#REF!</definedName>
    <definedName name="F5.02" localSheetId="2">[17]Sheet2!#REF!</definedName>
    <definedName name="F5.02">[17]Sheet2!#REF!</definedName>
    <definedName name="F5.03" localSheetId="2">[17]Sheet2!#REF!</definedName>
    <definedName name="F5.03">[17]Sheet2!#REF!</definedName>
    <definedName name="F5.04" localSheetId="2">[17]Sheet2!#REF!</definedName>
    <definedName name="F5.04">[17]Sheet2!#REF!</definedName>
    <definedName name="F5.05" localSheetId="2">[17]Sheet2!#REF!</definedName>
    <definedName name="F5.05">[17]Sheet2!#REF!</definedName>
    <definedName name="F5.11" localSheetId="2">[17]Sheet2!#REF!</definedName>
    <definedName name="F5.11">[17]Sheet2!#REF!</definedName>
    <definedName name="F5.12" localSheetId="2">[17]Sheet2!#REF!</definedName>
    <definedName name="F5.12">[17]Sheet2!#REF!</definedName>
    <definedName name="F5.13" localSheetId="2">[17]Sheet2!#REF!</definedName>
    <definedName name="F5.13">[17]Sheet2!#REF!</definedName>
    <definedName name="F5.14" localSheetId="2">[17]Sheet2!#REF!</definedName>
    <definedName name="F5.14">[17]Sheet2!#REF!</definedName>
    <definedName name="F5.15" localSheetId="2">[17]Sheet2!#REF!</definedName>
    <definedName name="F5.15">[17]Sheet2!#REF!</definedName>
    <definedName name="F6.001" localSheetId="2">[17]Sheet2!#REF!</definedName>
    <definedName name="F6.001">[17]Sheet2!#REF!</definedName>
    <definedName name="F6.002" localSheetId="2">[17]Sheet2!#REF!</definedName>
    <definedName name="F6.002">[17]Sheet2!#REF!</definedName>
    <definedName name="F6.003" localSheetId="2">[17]Sheet2!#REF!</definedName>
    <definedName name="F6.003">[17]Sheet2!#REF!</definedName>
    <definedName name="F6.004" localSheetId="2">[17]Sheet2!#REF!</definedName>
    <definedName name="F6.004">[17]Sheet2!#REF!</definedName>
    <definedName name="f92F56" localSheetId="2">[4]dtxl!#REF!</definedName>
    <definedName name="f92F56">[4]dtxl!#REF!</definedName>
    <definedName name="FACTOR" localSheetId="2">#REF!</definedName>
    <definedName name="FACTOR">#REF!</definedName>
    <definedName name="Fi" localSheetId="2">#REF!</definedName>
    <definedName name="Fi">#REF!</definedName>
    <definedName name="FP" localSheetId="2">'[1]COAT&amp;WRAP-QIOT-#3'!#REF!</definedName>
    <definedName name="FP">'[1]COAT&amp;WRAP-QIOT-#3'!#REF!</definedName>
    <definedName name="fs" localSheetId="2">#REF!</definedName>
    <definedName name="fs">#REF!</definedName>
    <definedName name="g" localSheetId="2">'[18]DG '!#REF!</definedName>
    <definedName name="g">'[18]DG '!#REF!</definedName>
    <definedName name="G0.000" localSheetId="2">[17]Sheet2!#REF!</definedName>
    <definedName name="G0.000">[17]Sheet2!#REF!</definedName>
    <definedName name="G0.010" localSheetId="2">[17]Sheet2!#REF!</definedName>
    <definedName name="G0.010">[17]Sheet2!#REF!</definedName>
    <definedName name="G0.020" localSheetId="2">[17]Sheet2!#REF!</definedName>
    <definedName name="G0.020">[17]Sheet2!#REF!</definedName>
    <definedName name="G0.100" localSheetId="2">[17]Sheet2!#REF!</definedName>
    <definedName name="G0.100">[17]Sheet2!#REF!</definedName>
    <definedName name="G0.110" localSheetId="2">[17]Sheet2!#REF!</definedName>
    <definedName name="G0.110">[17]Sheet2!#REF!</definedName>
    <definedName name="G0.120" localSheetId="2">[17]Sheet2!#REF!</definedName>
    <definedName name="G0.120">[17]Sheet2!#REF!</definedName>
    <definedName name="G1.000" localSheetId="2">[17]Sheet2!#REF!</definedName>
    <definedName name="G1.000">[17]Sheet2!#REF!</definedName>
    <definedName name="G1.011" localSheetId="2">[17]Sheet2!#REF!</definedName>
    <definedName name="G1.011">[17]Sheet2!#REF!</definedName>
    <definedName name="G1.021" localSheetId="2">[17]Sheet2!#REF!</definedName>
    <definedName name="G1.021">[17]Sheet2!#REF!</definedName>
    <definedName name="G1.031" localSheetId="2">[17]Sheet2!#REF!</definedName>
    <definedName name="G1.031">[17]Sheet2!#REF!</definedName>
    <definedName name="G1.041" localSheetId="2">[17]Sheet2!#REF!</definedName>
    <definedName name="G1.041">[17]Sheet2!#REF!</definedName>
    <definedName name="G1.051" localSheetId="2">[17]Sheet2!#REF!</definedName>
    <definedName name="G1.051">[17]Sheet2!#REF!</definedName>
    <definedName name="G2.000" localSheetId="2">[17]Sheet2!#REF!</definedName>
    <definedName name="G2.000">[17]Sheet2!#REF!</definedName>
    <definedName name="G2.010" localSheetId="2">[17]Sheet2!#REF!</definedName>
    <definedName name="G2.010">[17]Sheet2!#REF!</definedName>
    <definedName name="G2.020" localSheetId="2">[17]Sheet2!#REF!</definedName>
    <definedName name="G2.020">[17]Sheet2!#REF!</definedName>
    <definedName name="G2.030" localSheetId="2">[17]Sheet2!#REF!</definedName>
    <definedName name="G2.030">[17]Sheet2!#REF!</definedName>
    <definedName name="G3.000" localSheetId="2">[17]Sheet2!#REF!</definedName>
    <definedName name="G3.000">[17]Sheet2!#REF!</definedName>
    <definedName name="G3.011" localSheetId="2">[17]Sheet2!#REF!</definedName>
    <definedName name="G3.011">[17]Sheet2!#REF!</definedName>
    <definedName name="G3.021" localSheetId="2">[17]Sheet2!#REF!</definedName>
    <definedName name="G3.021">[17]Sheet2!#REF!</definedName>
    <definedName name="G3.031" localSheetId="2">[17]Sheet2!#REF!</definedName>
    <definedName name="G3.031">[17]Sheet2!#REF!</definedName>
    <definedName name="G3.041" localSheetId="2">[17]Sheet2!#REF!</definedName>
    <definedName name="G3.041">[17]Sheet2!#REF!</definedName>
    <definedName name="G3.100" localSheetId="2">[17]Sheet2!#REF!</definedName>
    <definedName name="G3.100">[17]Sheet2!#REF!</definedName>
    <definedName name="G3.111" localSheetId="2">[17]Sheet2!#REF!</definedName>
    <definedName name="G3.111">[17]Sheet2!#REF!</definedName>
    <definedName name="G3.121" localSheetId="2">[17]Sheet2!#REF!</definedName>
    <definedName name="G3.121">[17]Sheet2!#REF!</definedName>
    <definedName name="G3.131" localSheetId="2">[17]Sheet2!#REF!</definedName>
    <definedName name="G3.131">[17]Sheet2!#REF!</definedName>
    <definedName name="G3.141" localSheetId="2">[17]Sheet2!#REF!</definedName>
    <definedName name="G3.141">[17]Sheet2!#REF!</definedName>
    <definedName name="G3.201" localSheetId="2">[17]Sheet2!#REF!</definedName>
    <definedName name="G3.201">[17]Sheet2!#REF!</definedName>
    <definedName name="G3.211" localSheetId="2">[17]Sheet2!#REF!</definedName>
    <definedName name="G3.211">[17]Sheet2!#REF!</definedName>
    <definedName name="G3.221" localSheetId="2">[17]Sheet2!#REF!</definedName>
    <definedName name="G3.221">[17]Sheet2!#REF!</definedName>
    <definedName name="G3.231" localSheetId="2">[17]Sheet2!#REF!</definedName>
    <definedName name="G3.231">[17]Sheet2!#REF!</definedName>
    <definedName name="G3.241" localSheetId="2">[17]Sheet2!#REF!</definedName>
    <definedName name="G3.241">[17]Sheet2!#REF!</definedName>
    <definedName name="G3.301" localSheetId="2">[17]Sheet2!#REF!</definedName>
    <definedName name="G3.301">[17]Sheet2!#REF!</definedName>
    <definedName name="G3.311" localSheetId="2">[17]Sheet2!#REF!</definedName>
    <definedName name="G3.311">[17]Sheet2!#REF!</definedName>
    <definedName name="G3.321" localSheetId="2">[17]Sheet2!#REF!</definedName>
    <definedName name="G3.321">[17]Sheet2!#REF!</definedName>
    <definedName name="G3.331" localSheetId="2">[17]Sheet2!#REF!</definedName>
    <definedName name="G3.331">[17]Sheet2!#REF!</definedName>
    <definedName name="G3.341" localSheetId="2">[17]Sheet2!#REF!</definedName>
    <definedName name="G3.341">[17]Sheet2!#REF!</definedName>
    <definedName name="G4.000" localSheetId="2">[17]Sheet2!#REF!</definedName>
    <definedName name="G4.000">[17]Sheet2!#REF!</definedName>
    <definedName name="G4.010" localSheetId="2">[17]Sheet2!#REF!</definedName>
    <definedName name="G4.010">[17]Sheet2!#REF!</definedName>
    <definedName name="G4.020" localSheetId="2">[17]Sheet2!#REF!</definedName>
    <definedName name="G4.020">[17]Sheet2!#REF!</definedName>
    <definedName name="G4.030" localSheetId="2">[17]Sheet2!#REF!</definedName>
    <definedName name="G4.030">[17]Sheet2!#REF!</definedName>
    <definedName name="G4.040" localSheetId="2">[17]Sheet2!#REF!</definedName>
    <definedName name="G4.040">[17]Sheet2!#REF!</definedName>
    <definedName name="G4.101" localSheetId="2">[17]Sheet2!#REF!</definedName>
    <definedName name="G4.101">[17]Sheet2!#REF!</definedName>
    <definedName name="G4.111" localSheetId="2">[17]Sheet2!#REF!</definedName>
    <definedName name="G4.111">[17]Sheet2!#REF!</definedName>
    <definedName name="G4.121" localSheetId="2">[17]Sheet2!#REF!</definedName>
    <definedName name="G4.121">[17]Sheet2!#REF!</definedName>
    <definedName name="G4.131" localSheetId="2">[17]Sheet2!#REF!</definedName>
    <definedName name="G4.131">[17]Sheet2!#REF!</definedName>
    <definedName name="G4.141" localSheetId="2">[17]Sheet2!#REF!</definedName>
    <definedName name="G4.141">[17]Sheet2!#REF!</definedName>
    <definedName name="G4.151" localSheetId="2">[17]Sheet2!#REF!</definedName>
    <definedName name="G4.151">[17]Sheet2!#REF!</definedName>
    <definedName name="G4.161" localSheetId="2">[17]Sheet2!#REF!</definedName>
    <definedName name="G4.161">[17]Sheet2!#REF!</definedName>
    <definedName name="G4.171" localSheetId="2">[17]Sheet2!#REF!</definedName>
    <definedName name="G4.171">[17]Sheet2!#REF!</definedName>
    <definedName name="G4.200" localSheetId="2">[17]Sheet2!#REF!</definedName>
    <definedName name="G4.200">[17]Sheet2!#REF!</definedName>
    <definedName name="G4.210" localSheetId="2">[17]Sheet2!#REF!</definedName>
    <definedName name="G4.210">[17]Sheet2!#REF!</definedName>
    <definedName name="G4.220" localSheetId="2">[17]Sheet2!#REF!</definedName>
    <definedName name="G4.220">[17]Sheet2!#REF!</definedName>
    <definedName name="g40g40" localSheetId="2">[19]tuong!#REF!</definedName>
    <definedName name="g40g40">[19]tuong!#REF!</definedName>
    <definedName name="gl3p" localSheetId="2">#REF!</definedName>
    <definedName name="gl3p">#REF!</definedName>
    <definedName name="GoBack" localSheetId="2">[15]Sheet1!GoBack</definedName>
    <definedName name="GoBack">[15]Sheet1!GoBack</definedName>
    <definedName name="GPT_GROUNDING_PT" localSheetId="2">'[20]NEW-PANEL'!#REF!</definedName>
    <definedName name="GPT_GROUNDING_PT">'[20]NEW-PANEL'!#REF!</definedName>
    <definedName name="gv">[5]gVL!$Q$28</definedName>
    <definedName name="gvl">[21]GVL!$A$6:$F$131</definedName>
    <definedName name="h" hidden="1">{"'Sheet1'!$L$16"}</definedName>
    <definedName name="H0.001" localSheetId="2">[17]Sheet2!#REF!</definedName>
    <definedName name="H0.001">[17]Sheet2!#REF!</definedName>
    <definedName name="H0.011" localSheetId="2">[17]Sheet2!#REF!</definedName>
    <definedName name="H0.011">[17]Sheet2!#REF!</definedName>
    <definedName name="H0.021" localSheetId="2">[17]Sheet2!#REF!</definedName>
    <definedName name="H0.021">[17]Sheet2!#REF!</definedName>
    <definedName name="H0.031" localSheetId="2">[17]Sheet2!#REF!</definedName>
    <definedName name="H0.031">[17]Sheet2!#REF!</definedName>
    <definedName name="Heä_soá_laép_xaø_H">1.7</definedName>
    <definedName name="heä_soá_sình_laày" localSheetId="2">#REF!</definedName>
    <definedName name="heä_soá_sình_laày">#REF!</definedName>
    <definedName name="HH15HT" localSheetId="2">'[4]TONGKE-HT'!#REF!</definedName>
    <definedName name="HH15HT">'[4]TONGKE-HT'!#REF!</definedName>
    <definedName name="HH16HT" localSheetId="2">'[4]TONGKE-HT'!#REF!</definedName>
    <definedName name="HH16HT">'[4]TONGKE-HT'!#REF!</definedName>
    <definedName name="HH19HT" localSheetId="2">'[4]TONGKE-HT'!#REF!</definedName>
    <definedName name="HH19HT">'[4]TONGKE-HT'!#REF!</definedName>
    <definedName name="HH20HT" localSheetId="2">'[4]TONGKE-HT'!#REF!</definedName>
    <definedName name="HH20HT">'[4]TONGKE-HT'!#REF!</definedName>
    <definedName name="hhhh" localSheetId="2">#REF!</definedName>
    <definedName name="hhhh">#REF!</definedName>
    <definedName name="HOME_MANP" localSheetId="2">#REF!</definedName>
    <definedName name="HOME_MANP">#REF!</definedName>
    <definedName name="HOMEOFFICE_COST" localSheetId="2">#REF!</definedName>
    <definedName name="HOMEOFFICE_COST">#REF!</definedName>
    <definedName name="HSCT3">0.1</definedName>
    <definedName name="hsdc1" localSheetId="2">#REF!</definedName>
    <definedName name="hsdc1">#REF!</definedName>
    <definedName name="HSDD" localSheetId="2">[4]phuluc1!#REF!</definedName>
    <definedName name="HSDD">[4]phuluc1!#REF!</definedName>
    <definedName name="HSDN">2.5</definedName>
    <definedName name="HSHH" localSheetId="2">#REF!</definedName>
    <definedName name="HSHH">#REF!</definedName>
    <definedName name="HSHHUT" localSheetId="2">#REF!</definedName>
    <definedName name="HSHHUT">#REF!</definedName>
    <definedName name="hskk1">[4]chitiet!$D$4</definedName>
    <definedName name="HSNC">[22]Du_lieu!$C$6</definedName>
    <definedName name="HSSL" localSheetId="2">#REF!</definedName>
    <definedName name="HSSL">#REF!</definedName>
    <definedName name="HSVC1" localSheetId="2">#REF!</definedName>
    <definedName name="HSVC1">#REF!</definedName>
    <definedName name="HSVC2" localSheetId="2">#REF!</definedName>
    <definedName name="HSVC2">#REF!</definedName>
    <definedName name="HSVC3" localSheetId="2">#REF!</definedName>
    <definedName name="HSVC3">#REF!</definedName>
    <definedName name="ht25nc" localSheetId="2">'[4]lam-moi'!#REF!</definedName>
    <definedName name="ht25nc">'[4]lam-moi'!#REF!</definedName>
    <definedName name="ht25vl" localSheetId="2">'[4]lam-moi'!#REF!</definedName>
    <definedName name="ht25vl">'[4]lam-moi'!#REF!</definedName>
    <definedName name="ht325nc" localSheetId="2">'[4]lam-moi'!#REF!</definedName>
    <definedName name="ht325nc">'[4]lam-moi'!#REF!</definedName>
    <definedName name="ht325vl" localSheetId="2">'[4]lam-moi'!#REF!</definedName>
    <definedName name="ht325vl">'[4]lam-moi'!#REF!</definedName>
    <definedName name="ht37k" localSheetId="2">'[4]lam-moi'!#REF!</definedName>
    <definedName name="ht37k">'[4]lam-moi'!#REF!</definedName>
    <definedName name="ht37nc" localSheetId="2">'[4]lam-moi'!#REF!</definedName>
    <definedName name="ht37nc">'[4]lam-moi'!#REF!</definedName>
    <definedName name="ht50nc" localSheetId="2">'[4]lam-moi'!#REF!</definedName>
    <definedName name="ht50nc">'[4]lam-moi'!#REF!</definedName>
    <definedName name="ht50vl" localSheetId="2">'[4]lam-moi'!#REF!</definedName>
    <definedName name="ht50vl">'[4]lam-moi'!#REF!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 localSheetId="2">#REF!</definedName>
    <definedName name="HTNC">#REF!</definedName>
    <definedName name="HTVL" localSheetId="2">#REF!</definedName>
    <definedName name="HTVL">#REF!</definedName>
    <definedName name="huy" hidden="1">{"'Sheet1'!$L$16"}</definedName>
    <definedName name="I" localSheetId="2">#REF!</definedName>
    <definedName name="I">#REF!</definedName>
    <definedName name="I2É6" localSheetId="2">[4]chitimc!#REF!</definedName>
    <definedName name="I2É6">[4]chitimc!#REF!</definedName>
    <definedName name="IDLAB_COST" localSheetId="2">#REF!</definedName>
    <definedName name="IDLAB_COST">#REF!</definedName>
    <definedName name="IND_LAB" localSheetId="2">#REF!</definedName>
    <definedName name="IND_LAB">#REF!</definedName>
    <definedName name="INDMANP" localSheetId="2">#REF!</definedName>
    <definedName name="INDMANP">#REF!</definedName>
    <definedName name="IO" localSheetId="2">'[1]COAT&amp;WRAP-QIOT-#3'!#REF!</definedName>
    <definedName name="IO">'[1]COAT&amp;WRAP-QIOT-#3'!#REF!</definedName>
    <definedName name="j" localSheetId="2">#REF!</definedName>
    <definedName name="j">#REF!</definedName>
    <definedName name="j356C8" localSheetId="2">#REF!</definedName>
    <definedName name="j356C8">#REF!</definedName>
    <definedName name="k" localSheetId="2">#REF!</definedName>
    <definedName name="k">#REF!</definedName>
    <definedName name="K0.001" localSheetId="2">[17]Sheet2!#REF!</definedName>
    <definedName name="K0.001">[17]Sheet2!#REF!</definedName>
    <definedName name="K0.011" localSheetId="2">[17]Sheet2!#REF!</definedName>
    <definedName name="K0.011">[17]Sheet2!#REF!</definedName>
    <definedName name="K0.101" localSheetId="2">[17]Sheet2!#REF!</definedName>
    <definedName name="K0.101">[17]Sheet2!#REF!</definedName>
    <definedName name="K0.111" localSheetId="2">[17]Sheet2!#REF!</definedName>
    <definedName name="K0.111">[17]Sheet2!#REF!</definedName>
    <definedName name="K0.201" localSheetId="2">[17]Sheet2!#REF!</definedName>
    <definedName name="K0.201">[17]Sheet2!#REF!</definedName>
    <definedName name="K0.211" localSheetId="2">[17]Sheet2!#REF!</definedName>
    <definedName name="K0.211">[17]Sheet2!#REF!</definedName>
    <definedName name="K0.301" localSheetId="2">[17]Sheet2!#REF!</definedName>
    <definedName name="K0.301">[17]Sheet2!#REF!</definedName>
    <definedName name="K0.311" localSheetId="2">[17]Sheet2!#REF!</definedName>
    <definedName name="K0.311">[17]Sheet2!#REF!</definedName>
    <definedName name="K0.400" localSheetId="2">[17]Sheet2!#REF!</definedName>
    <definedName name="K0.400">[17]Sheet2!#REF!</definedName>
    <definedName name="K0.410" localSheetId="2">[17]Sheet2!#REF!</definedName>
    <definedName name="K0.410">[17]Sheet2!#REF!</definedName>
    <definedName name="K0.501" localSheetId="2">[17]Sheet2!#REF!</definedName>
    <definedName name="K0.501">[17]Sheet2!#REF!</definedName>
    <definedName name="K0.511" localSheetId="2">[17]Sheet2!#REF!</definedName>
    <definedName name="K0.511">[17]Sheet2!#REF!</definedName>
    <definedName name="K0.61" localSheetId="2">[17]Sheet2!#REF!</definedName>
    <definedName name="K0.61">[17]Sheet2!#REF!</definedName>
    <definedName name="K0.71" localSheetId="2">[17]Sheet2!#REF!</definedName>
    <definedName name="K0.71">[17]Sheet2!#REF!</definedName>
    <definedName name="K1.001" localSheetId="2">[17]Sheet2!#REF!</definedName>
    <definedName name="K1.001">[17]Sheet2!#REF!</definedName>
    <definedName name="K1.021" localSheetId="2">[17]Sheet2!#REF!</definedName>
    <definedName name="K1.021">[17]Sheet2!#REF!</definedName>
    <definedName name="K1.041" localSheetId="2">[17]Sheet2!#REF!</definedName>
    <definedName name="K1.041">[17]Sheet2!#REF!</definedName>
    <definedName name="K1.121" localSheetId="2">[17]Sheet2!#REF!</definedName>
    <definedName name="K1.121">[17]Sheet2!#REF!</definedName>
    <definedName name="K1.201" localSheetId="2">[17]Sheet2!#REF!</definedName>
    <definedName name="K1.201">[17]Sheet2!#REF!</definedName>
    <definedName name="K1.211" localSheetId="2">[17]Sheet2!#REF!</definedName>
    <definedName name="K1.211">[17]Sheet2!#REF!</definedName>
    <definedName name="K1.221" localSheetId="2">[17]Sheet2!#REF!</definedName>
    <definedName name="K1.221">[17]Sheet2!#REF!</definedName>
    <definedName name="K1.301" localSheetId="2">[17]Sheet2!#REF!</definedName>
    <definedName name="K1.301">[17]Sheet2!#REF!</definedName>
    <definedName name="K1.321" localSheetId="2">[17]Sheet2!#REF!</definedName>
    <definedName name="K1.321">[17]Sheet2!#REF!</definedName>
    <definedName name="K1.331" localSheetId="2">[17]Sheet2!#REF!</definedName>
    <definedName name="K1.331">[17]Sheet2!#REF!</definedName>
    <definedName name="K1.341" localSheetId="2">[17]Sheet2!#REF!</definedName>
    <definedName name="K1.341">[17]Sheet2!#REF!</definedName>
    <definedName name="K1.401" localSheetId="2">[17]Sheet2!#REF!</definedName>
    <definedName name="K1.401">[17]Sheet2!#REF!</definedName>
    <definedName name="K1.411" localSheetId="2">[17]Sheet2!#REF!</definedName>
    <definedName name="K1.411">[17]Sheet2!#REF!</definedName>
    <definedName name="K1.421" localSheetId="2">[17]Sheet2!#REF!</definedName>
    <definedName name="K1.421">[17]Sheet2!#REF!</definedName>
    <definedName name="K1.431" localSheetId="2">[17]Sheet2!#REF!</definedName>
    <definedName name="K1.431">[17]Sheet2!#REF!</definedName>
    <definedName name="K1.441" localSheetId="2">[17]Sheet2!#REF!</definedName>
    <definedName name="K1.441">[17]Sheet2!#REF!</definedName>
    <definedName name="K2.001" localSheetId="2">[17]Sheet2!#REF!</definedName>
    <definedName name="K2.001">[17]Sheet2!#REF!</definedName>
    <definedName name="K2.011" localSheetId="2">[17]Sheet2!#REF!</definedName>
    <definedName name="K2.011">[17]Sheet2!#REF!</definedName>
    <definedName name="K2.021" localSheetId="2">[17]Sheet2!#REF!</definedName>
    <definedName name="K2.021">[17]Sheet2!#REF!</definedName>
    <definedName name="K2.031" localSheetId="2">[17]Sheet2!#REF!</definedName>
    <definedName name="K2.031">[17]Sheet2!#REF!</definedName>
    <definedName name="K2.041" localSheetId="2">[17]Sheet2!#REF!</definedName>
    <definedName name="K2.041">[17]Sheet2!#REF!</definedName>
    <definedName name="K2.101" localSheetId="2">[17]Sheet2!#REF!</definedName>
    <definedName name="K2.101">[17]Sheet2!#REF!</definedName>
    <definedName name="K2.111" localSheetId="2">[17]Sheet2!#REF!</definedName>
    <definedName name="K2.111">[17]Sheet2!#REF!</definedName>
    <definedName name="K2.121" localSheetId="2">[17]Sheet2!#REF!</definedName>
    <definedName name="K2.121">[17]Sheet2!#REF!</definedName>
    <definedName name="K2.131" localSheetId="2">[17]Sheet2!#REF!</definedName>
    <definedName name="K2.131">[17]Sheet2!#REF!</definedName>
    <definedName name="K2.141" localSheetId="2">[17]Sheet2!#REF!</definedName>
    <definedName name="K2.141">[17]Sheet2!#REF!</definedName>
    <definedName name="K2.201" localSheetId="2">[17]Sheet2!#REF!</definedName>
    <definedName name="K2.201">[17]Sheet2!#REF!</definedName>
    <definedName name="K2.211" localSheetId="2">[17]Sheet2!#REF!</definedName>
    <definedName name="K2.211">[17]Sheet2!#REF!</definedName>
    <definedName name="K2.221" localSheetId="2">[17]Sheet2!#REF!</definedName>
    <definedName name="K2.221">[17]Sheet2!#REF!</definedName>
    <definedName name="K2.231" localSheetId="2">[17]Sheet2!#REF!</definedName>
    <definedName name="K2.231">[17]Sheet2!#REF!</definedName>
    <definedName name="K2.241" localSheetId="2">[17]Sheet2!#REF!</definedName>
    <definedName name="K2.241">[17]Sheet2!#REF!</definedName>
    <definedName name="K2.301" localSheetId="2">[17]Sheet2!#REF!</definedName>
    <definedName name="K2.301">[17]Sheet2!#REF!</definedName>
    <definedName name="K2.321" localSheetId="2">[17]Sheet2!#REF!</definedName>
    <definedName name="K2.321">[17]Sheet2!#REF!</definedName>
    <definedName name="K2.341" localSheetId="2">[17]Sheet2!#REF!</definedName>
    <definedName name="K2.341">[17]Sheet2!#REF!</definedName>
    <definedName name="K2.400" localSheetId="2">[17]Sheet2!#REF!</definedName>
    <definedName name="K2.400">[17]Sheet2!#REF!</definedName>
    <definedName name="K2.420" localSheetId="2">[17]Sheet2!#REF!</definedName>
    <definedName name="K2.420">[17]Sheet2!#REF!</definedName>
    <definedName name="K2.440" localSheetId="2">[17]Sheet2!#REF!</definedName>
    <definedName name="K2.440">[17]Sheet2!#REF!</definedName>
    <definedName name="K2.500" localSheetId="2">[17]Sheet2!#REF!</definedName>
    <definedName name="K2.500">[17]Sheet2!#REF!</definedName>
    <definedName name="K2.520" localSheetId="2">[17]Sheet2!#REF!</definedName>
    <definedName name="K2.520">[17]Sheet2!#REF!</definedName>
    <definedName name="K2.540" localSheetId="2">[17]Sheet2!#REF!</definedName>
    <definedName name="K2.540">[17]Sheet2!#REF!</definedName>
    <definedName name="k2b" localSheetId="2">'[4]THPDMoi  (2)'!#REF!</definedName>
    <definedName name="k2b">'[4]THPDMoi  (2)'!#REF!</definedName>
    <definedName name="K3.210" localSheetId="2">[17]Sheet2!#REF!</definedName>
    <definedName name="K3.210">[17]Sheet2!#REF!</definedName>
    <definedName name="K3.220" localSheetId="2">[17]Sheet2!#REF!</definedName>
    <definedName name="K3.220">[17]Sheet2!#REF!</definedName>
    <definedName name="K3.230" localSheetId="2">[17]Sheet2!#REF!</definedName>
    <definedName name="K3.230">[17]Sheet2!#REF!</definedName>
    <definedName name="K3.310" localSheetId="2">[17]Sheet2!#REF!</definedName>
    <definedName name="K3.310">[17]Sheet2!#REF!</definedName>
    <definedName name="K3.320" localSheetId="2">[17]Sheet2!#REF!</definedName>
    <definedName name="K3.320">[17]Sheet2!#REF!</definedName>
    <definedName name="K3.330" localSheetId="2">[17]Sheet2!#REF!</definedName>
    <definedName name="K3.330">[17]Sheet2!#REF!</definedName>
    <definedName name="K3.410" localSheetId="2">[17]Sheet2!#REF!</definedName>
    <definedName name="K3.410">[17]Sheet2!#REF!</definedName>
    <definedName name="K3.430" localSheetId="2">[17]Sheet2!#REF!</definedName>
    <definedName name="K3.430">[17]Sheet2!#REF!</definedName>
    <definedName name="K3.450" localSheetId="2">[17]Sheet2!#REF!</definedName>
    <definedName name="K3.450">[17]Sheet2!#REF!</definedName>
    <definedName name="K4.010" localSheetId="2">[17]Sheet2!#REF!</definedName>
    <definedName name="K4.010">[17]Sheet2!#REF!</definedName>
    <definedName name="K4.020" localSheetId="2">[17]Sheet2!#REF!</definedName>
    <definedName name="K4.020">[17]Sheet2!#REF!</definedName>
    <definedName name="K4.110" localSheetId="2">[17]Sheet2!#REF!</definedName>
    <definedName name="K4.110">[17]Sheet2!#REF!</definedName>
    <definedName name="K4.120" localSheetId="2">[17]Sheet2!#REF!</definedName>
    <definedName name="K4.120">[17]Sheet2!#REF!</definedName>
    <definedName name="K4.210" localSheetId="2">[17]Sheet2!#REF!</definedName>
    <definedName name="K4.210">[17]Sheet2!#REF!</definedName>
    <definedName name="K4.220" localSheetId="2">[17]Sheet2!#REF!</definedName>
    <definedName name="K4.220">[17]Sheet2!#REF!</definedName>
    <definedName name="K4.230" localSheetId="2">[17]Sheet2!#REF!</definedName>
    <definedName name="K4.230">[17]Sheet2!#REF!</definedName>
    <definedName name="K4.240" localSheetId="2">[17]Sheet2!#REF!</definedName>
    <definedName name="K4.240">[17]Sheet2!#REF!</definedName>
    <definedName name="kldd1p" localSheetId="2">'[4]#REF'!#REF!</definedName>
    <definedName name="kldd1p">'[4]#REF'!#REF!</definedName>
    <definedName name="kldd3p" localSheetId="2">'[4]lam-moi'!#REF!</definedName>
    <definedName name="kldd3p">'[4]lam-moi'!#REF!</definedName>
    <definedName name="kmong" localSheetId="2">[4]giathanh1!#REF!</definedName>
    <definedName name="kmong">[4]giathanh1!#REF!</definedName>
    <definedName name="kno">[5]gVL!$Q$48</definedName>
    <definedName name="kp1ph" localSheetId="2">#REF!</definedName>
    <definedName name="kp1ph">#REF!</definedName>
    <definedName name="KTHD" localSheetId="2">'[23]khung ten TD'!#REF!</definedName>
    <definedName name="KTHD">'[23]khung ten TD'!#REF!</definedName>
    <definedName name="l" localSheetId="2">#REF!</definedName>
    <definedName name="l">#REF!</definedName>
    <definedName name="Lan">{"Thuxm2.xls","Sheet1"}</definedName>
    <definedName name="Lmk" localSheetId="2">#REF!</definedName>
    <definedName name="Lmk">#REF!</definedName>
    <definedName name="LN" localSheetId="2">#REF!</definedName>
    <definedName name="LN">#REF!</definedName>
    <definedName name="m" localSheetId="2">#REF!</definedName>
    <definedName name="m">#REF!</definedName>
    <definedName name="m102bnnc" localSheetId="2">'[4]lam-moi'!#REF!</definedName>
    <definedName name="m102bnnc">'[4]lam-moi'!#REF!</definedName>
    <definedName name="m102bnvl" localSheetId="2">'[4]lam-moi'!#REF!</definedName>
    <definedName name="m102bnvl">'[4]lam-moi'!#REF!</definedName>
    <definedName name="m10aamtc" localSheetId="2">'[4]t-h HA THE'!#REF!</definedName>
    <definedName name="m10aamtc">'[4]t-h HA THE'!#REF!</definedName>
    <definedName name="m10aanc" localSheetId="2">'[4]lam-moi'!#REF!</definedName>
    <definedName name="m10aanc">'[4]lam-moi'!#REF!</definedName>
    <definedName name="m10aavl" localSheetId="2">'[4]lam-moi'!#REF!</definedName>
    <definedName name="m10aavl">'[4]lam-moi'!#REF!</definedName>
    <definedName name="m10anc" localSheetId="2">'[4]lam-moi'!#REF!</definedName>
    <definedName name="m10anc">'[4]lam-moi'!#REF!</definedName>
    <definedName name="m10avl" localSheetId="2">'[4]lam-moi'!#REF!</definedName>
    <definedName name="m10avl">'[4]lam-moi'!#REF!</definedName>
    <definedName name="m10banc" localSheetId="2">'[4]lam-moi'!#REF!</definedName>
    <definedName name="m10banc">'[4]lam-moi'!#REF!</definedName>
    <definedName name="m10bavl" localSheetId="2">'[4]lam-moi'!#REF!</definedName>
    <definedName name="m10bavl">'[4]lam-moi'!#REF!</definedName>
    <definedName name="m122bnnc" localSheetId="2">'[4]lam-moi'!#REF!</definedName>
    <definedName name="m122bnnc">'[4]lam-moi'!#REF!</definedName>
    <definedName name="m122bnvl" localSheetId="2">'[4]lam-moi'!#REF!</definedName>
    <definedName name="m122bnvl">'[4]lam-moi'!#REF!</definedName>
    <definedName name="m12aanc" localSheetId="2">'[4]lam-moi'!#REF!</definedName>
    <definedName name="m12aanc">'[4]lam-moi'!#REF!</definedName>
    <definedName name="m12aavl" localSheetId="2">'[4]lam-moi'!#REF!</definedName>
    <definedName name="m12aavl">'[4]lam-moi'!#REF!</definedName>
    <definedName name="m12anc" localSheetId="2">'[4]lam-moi'!#REF!</definedName>
    <definedName name="m12anc">'[4]lam-moi'!#REF!</definedName>
    <definedName name="m12avl" localSheetId="2">'[4]lam-moi'!#REF!</definedName>
    <definedName name="m12avl">'[4]lam-moi'!#REF!</definedName>
    <definedName name="M12ba3p" localSheetId="2">#REF!</definedName>
    <definedName name="M12ba3p">#REF!</definedName>
    <definedName name="m12banc" localSheetId="2">'[4]lam-moi'!#REF!</definedName>
    <definedName name="m12banc">'[4]lam-moi'!#REF!</definedName>
    <definedName name="m12bavl" localSheetId="2">'[4]lam-moi'!#REF!</definedName>
    <definedName name="m12bavl">'[4]lam-moi'!#REF!</definedName>
    <definedName name="M12bb1p" localSheetId="2">#REF!</definedName>
    <definedName name="M12bb1p">#REF!</definedName>
    <definedName name="m12bbnc" localSheetId="2">'[4]lam-moi'!#REF!</definedName>
    <definedName name="m12bbnc">'[4]lam-moi'!#REF!</definedName>
    <definedName name="m12bbvl" localSheetId="2">'[4]lam-moi'!#REF!</definedName>
    <definedName name="m12bbvl">'[4]lam-moi'!#REF!</definedName>
    <definedName name="M12bnnc" localSheetId="2">'[4]#REF'!#REF!</definedName>
    <definedName name="M12bnnc">'[4]#REF'!#REF!</definedName>
    <definedName name="M12bnvl" localSheetId="2">'[4]#REF'!#REF!</definedName>
    <definedName name="M12bnvl">'[4]#REF'!#REF!</definedName>
    <definedName name="M12cbnc" localSheetId="2">#REF!</definedName>
    <definedName name="M12cbnc">#REF!</definedName>
    <definedName name="M12cbvl" localSheetId="2">#REF!</definedName>
    <definedName name="M12cbvl">#REF!</definedName>
    <definedName name="m142bnnc" localSheetId="2">'[4]lam-moi'!#REF!</definedName>
    <definedName name="m142bnnc">'[4]lam-moi'!#REF!</definedName>
    <definedName name="m142bnvl" localSheetId="2">'[4]lam-moi'!#REF!</definedName>
    <definedName name="m142bnvl">'[4]lam-moi'!#REF!</definedName>
    <definedName name="M14bb1p" localSheetId="2">#REF!</definedName>
    <definedName name="M14bb1p">#REF!</definedName>
    <definedName name="m14bbnc" localSheetId="2">'[4]lam-moi'!#REF!</definedName>
    <definedName name="m14bbnc">'[4]lam-moi'!#REF!</definedName>
    <definedName name="M14bbvc" localSheetId="2">'[4]CHITIET VL-NC-TT -1p'!#REF!</definedName>
    <definedName name="M14bbvc">'[4]CHITIET VL-NC-TT -1p'!#REF!</definedName>
    <definedName name="m14bbvl" localSheetId="2">'[4]lam-moi'!#REF!</definedName>
    <definedName name="m14bbvl">'[4]lam-moi'!#REF!</definedName>
    <definedName name="M8a" localSheetId="2">'[4]THPDMoi  (2)'!#REF!</definedName>
    <definedName name="M8a">'[4]THPDMoi  (2)'!#REF!</definedName>
    <definedName name="M8aa" localSheetId="2">'[4]THPDMoi  (2)'!#REF!</definedName>
    <definedName name="M8aa">'[4]THPDMoi  (2)'!#REF!</definedName>
    <definedName name="m8aanc" localSheetId="2">#REF!</definedName>
    <definedName name="m8aanc">#REF!</definedName>
    <definedName name="m8aavl" localSheetId="2">#REF!</definedName>
    <definedName name="m8aavl">#REF!</definedName>
    <definedName name="m8amtc" localSheetId="2">'[4]t-h HA THE'!#REF!</definedName>
    <definedName name="m8amtc">'[4]t-h HA THE'!#REF!</definedName>
    <definedName name="m8anc" localSheetId="2">'[4]lam-moi'!#REF!</definedName>
    <definedName name="m8anc">'[4]lam-moi'!#REF!</definedName>
    <definedName name="m8avl" localSheetId="2">'[4]lam-moi'!#REF!</definedName>
    <definedName name="m8avl">'[4]lam-moi'!#REF!</definedName>
    <definedName name="Ma3pnc" localSheetId="2">#REF!</definedName>
    <definedName name="Ma3pnc">#REF!</definedName>
    <definedName name="Ma3pvl" localSheetId="2">#REF!</definedName>
    <definedName name="Ma3pvl">#REF!</definedName>
    <definedName name="Maa3pnc" localSheetId="2">#REF!</definedName>
    <definedName name="Maa3pnc">#REF!</definedName>
    <definedName name="Maa3pvl" localSheetId="2">#REF!</definedName>
    <definedName name="Maa3pvl">#REF!</definedName>
    <definedName name="MAJ_CON_EQP" localSheetId="2">#REF!</definedName>
    <definedName name="MAJ_CON_EQP">#REF!</definedName>
    <definedName name="MAT" localSheetId="2">'[1]COAT&amp;WRAP-QIOT-#3'!#REF!</definedName>
    <definedName name="MAT">'[1]COAT&amp;WRAP-QIOT-#3'!#REF!</definedName>
    <definedName name="Mba1p" localSheetId="2">#REF!</definedName>
    <definedName name="Mba1p">#REF!</definedName>
    <definedName name="Mba3p" localSheetId="2">#REF!</definedName>
    <definedName name="Mba3p">#REF!</definedName>
    <definedName name="Mbb3p" localSheetId="2">#REF!</definedName>
    <definedName name="Mbb3p">#REF!</definedName>
    <definedName name="Mbn1p" localSheetId="2">#REF!</definedName>
    <definedName name="Mbn1p">#REF!</definedName>
    <definedName name="mbnc" localSheetId="2">'[4]lam-moi'!#REF!</definedName>
    <definedName name="mbnc">'[4]lam-moi'!#REF!</definedName>
    <definedName name="mbvl" localSheetId="2">'[4]lam-moi'!#REF!</definedName>
    <definedName name="mbvl">'[4]lam-moi'!#REF!</definedName>
    <definedName name="me" localSheetId="2">#REF!</definedName>
    <definedName name="me">#REF!</definedName>
    <definedName name="MF" localSheetId="2">'[1]COAT&amp;WRAP-QIOT-#3'!#REF!</definedName>
    <definedName name="MF">'[1]COAT&amp;WRAP-QIOT-#3'!#REF!</definedName>
    <definedName name="MG_A" localSheetId="2">#REF!</definedName>
    <definedName name="MG_A">#REF!</definedName>
    <definedName name="mmm" localSheetId="2">[4]giathanh1!#REF!</definedName>
    <definedName name="mmm">[4]giathanh1!#REF!</definedName>
    <definedName name="mp1x25" localSheetId="2">'[4]dongia (2)'!#REF!</definedName>
    <definedName name="mp1x25">'[4]dongia (2)'!#REF!</definedName>
    <definedName name="MTC1P" localSheetId="2">'[4]TONG HOP VL-NC TT'!#REF!</definedName>
    <definedName name="MTC1P">'[4]TONG HOP VL-NC TT'!#REF!</definedName>
    <definedName name="MTC3P" localSheetId="2">'[4]TONG HOP VL-NC TT'!#REF!</definedName>
    <definedName name="MTC3P">'[4]TONG HOP VL-NC TT'!#REF!</definedName>
    <definedName name="MTCHC">[4]TNHCHINH!$K$38</definedName>
    <definedName name="MTCMB" localSheetId="2">'[4]#REF'!#REF!</definedName>
    <definedName name="MTCMB">'[4]#REF'!#REF!</definedName>
    <definedName name="MTMAC12" localSheetId="2">#REF!</definedName>
    <definedName name="MTMAC12">#REF!</definedName>
    <definedName name="mtr" localSheetId="2">'[4]TH XL'!#REF!</definedName>
    <definedName name="mtr">'[4]TH XL'!#REF!</definedName>
    <definedName name="mtram" localSheetId="2">#REF!</definedName>
    <definedName name="mtram">#REF!</definedName>
    <definedName name="n" localSheetId="2">#REF!</definedName>
    <definedName name="n">#REF!</definedName>
    <definedName name="N1IN">'[4]TONGKE3p '!$U$295</definedName>
    <definedName name="n1pig" localSheetId="2">#REF!</definedName>
    <definedName name="n1pig">#REF!</definedName>
    <definedName name="n1pignc" localSheetId="2">'[4]lam-moi'!#REF!</definedName>
    <definedName name="n1pignc">'[4]lam-moi'!#REF!</definedName>
    <definedName name="n1pigvl" localSheetId="2">'[4]lam-moi'!#REF!</definedName>
    <definedName name="n1pigvl">'[4]lam-moi'!#REF!</definedName>
    <definedName name="n1pind" localSheetId="2">#REF!</definedName>
    <definedName name="n1pind">#REF!</definedName>
    <definedName name="n1pindnc" localSheetId="2">'[4]lam-moi'!#REF!</definedName>
    <definedName name="n1pindnc">'[4]lam-moi'!#REF!</definedName>
    <definedName name="n1pindvl" localSheetId="2">'[4]lam-moi'!#REF!</definedName>
    <definedName name="n1pindvl">'[4]lam-moi'!#REF!</definedName>
    <definedName name="n1ping" localSheetId="2">#REF!</definedName>
    <definedName name="n1ping">#REF!</definedName>
    <definedName name="n1pingnc" localSheetId="2">'[4]lam-moi'!#REF!</definedName>
    <definedName name="n1pingnc">'[4]lam-moi'!#REF!</definedName>
    <definedName name="n1pingvl" localSheetId="2">'[4]lam-moi'!#REF!</definedName>
    <definedName name="n1pingvl">'[4]lam-moi'!#REF!</definedName>
    <definedName name="n1pint" localSheetId="2">#REF!</definedName>
    <definedName name="n1pint">#REF!</definedName>
    <definedName name="n1pintnc" localSheetId="2">'[4]lam-moi'!#REF!</definedName>
    <definedName name="n1pintnc">'[4]lam-moi'!#REF!</definedName>
    <definedName name="n1pintvl" localSheetId="2">'[4]lam-moi'!#REF!</definedName>
    <definedName name="n1pintvl">'[4]lam-moi'!#REF!</definedName>
    <definedName name="n24nc" localSheetId="2">'[4]lam-moi'!#REF!</definedName>
    <definedName name="n24nc">'[4]lam-moi'!#REF!</definedName>
    <definedName name="n24vl" localSheetId="2">'[4]lam-moi'!#REF!</definedName>
    <definedName name="n24vl">'[4]lam-moi'!#REF!</definedName>
    <definedName name="n2mignc" localSheetId="2">'[4]lam-moi'!#REF!</definedName>
    <definedName name="n2mignc">'[4]lam-moi'!#REF!</definedName>
    <definedName name="n2migvl" localSheetId="2">'[4]lam-moi'!#REF!</definedName>
    <definedName name="n2migvl">'[4]lam-moi'!#REF!</definedName>
    <definedName name="n2min1nc" localSheetId="2">'[4]lam-moi'!#REF!</definedName>
    <definedName name="n2min1nc">'[4]lam-moi'!#REF!</definedName>
    <definedName name="n2min1vl" localSheetId="2">'[4]lam-moi'!#REF!</definedName>
    <definedName name="n2min1vl">'[4]lam-moi'!#REF!</definedName>
    <definedName name="nc1nc" localSheetId="2">'[4]lam-moi'!#REF!</definedName>
    <definedName name="nc1nc">'[4]lam-moi'!#REF!</definedName>
    <definedName name="nc1p" localSheetId="2">#REF!</definedName>
    <definedName name="nc1p">#REF!</definedName>
    <definedName name="nc1vl" localSheetId="2">'[4]lam-moi'!#REF!</definedName>
    <definedName name="nc1vl">'[4]lam-moi'!#REF!</definedName>
    <definedName name="nc24nc" localSheetId="2">'[4]lam-moi'!#REF!</definedName>
    <definedName name="nc24nc">'[4]lam-moi'!#REF!</definedName>
    <definedName name="nc24vl" localSheetId="2">'[4]lam-moi'!#REF!</definedName>
    <definedName name="nc24vl">'[4]lam-moi'!#REF!</definedName>
    <definedName name="nc3p" localSheetId="2">#REF!</definedName>
    <definedName name="nc3p">#REF!</definedName>
    <definedName name="NCBD100" localSheetId="2">#REF!</definedName>
    <definedName name="NCBD100">#REF!</definedName>
    <definedName name="NCBD200" localSheetId="2">#REF!</definedName>
    <definedName name="NCBD200">#REF!</definedName>
    <definedName name="NCBD250" localSheetId="2">#REF!</definedName>
    <definedName name="NCBD250">#REF!</definedName>
    <definedName name="ncdd" localSheetId="2">'[4]TH XL'!#REF!</definedName>
    <definedName name="ncdd">'[4]TH XL'!#REF!</definedName>
    <definedName name="NCDD2" localSheetId="2">'[4]TH XL'!#REF!</definedName>
    <definedName name="NCDD2">'[4]TH XL'!#REF!</definedName>
    <definedName name="NCHC">[4]TNHCHINH!$J$38</definedName>
    <definedName name="nctr" localSheetId="2">'[4]TH XL'!#REF!</definedName>
    <definedName name="nctr">'[4]TH XL'!#REF!</definedName>
    <definedName name="nctram" localSheetId="2">#REF!</definedName>
    <definedName name="nctram">#REF!</definedName>
    <definedName name="NCVC100" localSheetId="2">#REF!</definedName>
    <definedName name="NCVC100">#REF!</definedName>
    <definedName name="NCVC200" localSheetId="2">#REF!</definedName>
    <definedName name="NCVC200">#REF!</definedName>
    <definedName name="NCVC250" localSheetId="2">#REF!</definedName>
    <definedName name="NCVC250">#REF!</definedName>
    <definedName name="NCVC3P" localSheetId="2">#REF!</definedName>
    <definedName name="NCVC3P">#REF!</definedName>
    <definedName name="nd">[5]gVL!$Q$30</definedName>
    <definedName name="NET" localSheetId="2">#REF!</definedName>
    <definedName name="NET">#REF!</definedName>
    <definedName name="NET_1" localSheetId="2">#REF!</definedName>
    <definedName name="NET_1">#REF!</definedName>
    <definedName name="NET_ANA" localSheetId="2">#REF!</definedName>
    <definedName name="NET_ANA">#REF!</definedName>
    <definedName name="NET_ANA_1" localSheetId="2">#REF!</definedName>
    <definedName name="NET_ANA_1">#REF!</definedName>
    <definedName name="NET_ANA_2" localSheetId="2">#REF!</definedName>
    <definedName name="NET_ANA_2">#REF!</definedName>
    <definedName name="nhn" localSheetId="2">#REF!</definedName>
    <definedName name="nhn">#REF!</definedName>
    <definedName name="nhnnc" localSheetId="2">'[4]lam-moi'!#REF!</definedName>
    <definedName name="nhnnc">'[4]lam-moi'!#REF!</definedName>
    <definedName name="nhnvl" localSheetId="2">'[4]lam-moi'!#REF!</definedName>
    <definedName name="nhnvl">'[4]lam-moi'!#REF!</definedName>
    <definedName name="nig" localSheetId="2">#REF!</definedName>
    <definedName name="nig">#REF!</definedName>
    <definedName name="NIG13p">'[4]TONGKE3p '!$T$295</definedName>
    <definedName name="nig1p" localSheetId="2">#REF!</definedName>
    <definedName name="nig1p">#REF!</definedName>
    <definedName name="nig3p" localSheetId="2">#REF!</definedName>
    <definedName name="nig3p">#REF!</definedName>
    <definedName name="nightnc" localSheetId="2">[4]gtrinh!#REF!</definedName>
    <definedName name="nightnc">[4]gtrinh!#REF!</definedName>
    <definedName name="nightvl" localSheetId="2">[4]gtrinh!#REF!</definedName>
    <definedName name="nightvl">[4]gtrinh!#REF!</definedName>
    <definedName name="nignc1p" localSheetId="2">#REF!</definedName>
    <definedName name="nignc1p">#REF!</definedName>
    <definedName name="nignc3p">'[4]CHITIET VL-NC'!$G$107</definedName>
    <definedName name="nigvl1p" localSheetId="2">#REF!</definedName>
    <definedName name="nigvl1p">#REF!</definedName>
    <definedName name="nigvl3p">'[4]CHITIET VL-NC'!$G$99</definedName>
    <definedName name="nin" localSheetId="2">#REF!</definedName>
    <definedName name="nin">#REF!</definedName>
    <definedName name="nin14nc3p" localSheetId="2">#REF!</definedName>
    <definedName name="nin14nc3p">#REF!</definedName>
    <definedName name="nin14vl3p" localSheetId="2">#REF!</definedName>
    <definedName name="nin14vl3p">#REF!</definedName>
    <definedName name="nin1903p" localSheetId="2">#REF!</definedName>
    <definedName name="nin1903p">#REF!</definedName>
    <definedName name="nin190nc" localSheetId="2">'[4]lam-moi'!#REF!</definedName>
    <definedName name="nin190nc">'[4]lam-moi'!#REF!</definedName>
    <definedName name="nin190nc3p" localSheetId="2">#REF!</definedName>
    <definedName name="nin190nc3p">#REF!</definedName>
    <definedName name="nin190vl" localSheetId="2">'[4]lam-moi'!#REF!</definedName>
    <definedName name="nin190vl">'[4]lam-moi'!#REF!</definedName>
    <definedName name="nin190vl3p" localSheetId="2">#REF!</definedName>
    <definedName name="nin190vl3p">#REF!</definedName>
    <definedName name="nin1pnc" localSheetId="2">'[4]lam-moi'!#REF!</definedName>
    <definedName name="nin1pnc">'[4]lam-moi'!#REF!</definedName>
    <definedName name="nin1pvl" localSheetId="2">'[4]lam-moi'!#REF!</definedName>
    <definedName name="nin1pvl">'[4]lam-moi'!#REF!</definedName>
    <definedName name="nin2903p" localSheetId="2">#REF!</definedName>
    <definedName name="nin2903p">#REF!</definedName>
    <definedName name="nin290nc3p" localSheetId="2">#REF!</definedName>
    <definedName name="nin290nc3p">#REF!</definedName>
    <definedName name="nin290vl3p" localSheetId="2">#REF!</definedName>
    <definedName name="nin290vl3p">#REF!</definedName>
    <definedName name="nin3p" localSheetId="2">#REF!</definedName>
    <definedName name="nin3p">#REF!</definedName>
    <definedName name="nind" localSheetId="2">#REF!</definedName>
    <definedName name="nind">#REF!</definedName>
    <definedName name="nind1p" localSheetId="2">#REF!</definedName>
    <definedName name="nind1p">#REF!</definedName>
    <definedName name="nind3p" localSheetId="2">#REF!</definedName>
    <definedName name="nind3p">#REF!</definedName>
    <definedName name="nindnc" localSheetId="2">'[4]lam-moi'!#REF!</definedName>
    <definedName name="nindnc">'[4]lam-moi'!#REF!</definedName>
    <definedName name="nindnc1p" localSheetId="2">#REF!</definedName>
    <definedName name="nindnc1p">#REF!</definedName>
    <definedName name="nindnc3p" localSheetId="2">#REF!</definedName>
    <definedName name="nindnc3p">#REF!</definedName>
    <definedName name="nindvl" localSheetId="2">'[4]lam-moi'!#REF!</definedName>
    <definedName name="nindvl">'[4]lam-moi'!#REF!</definedName>
    <definedName name="nindvl1p" localSheetId="2">#REF!</definedName>
    <definedName name="nindvl1p">#REF!</definedName>
    <definedName name="nindvl3p" localSheetId="2">#REF!</definedName>
    <definedName name="nindvl3p">#REF!</definedName>
    <definedName name="ning1p" localSheetId="2">#REF!</definedName>
    <definedName name="ning1p">#REF!</definedName>
    <definedName name="ningnc1p" localSheetId="2">#REF!</definedName>
    <definedName name="ningnc1p">#REF!</definedName>
    <definedName name="ningvl1p" localSheetId="2">#REF!</definedName>
    <definedName name="ningvl1p">#REF!</definedName>
    <definedName name="ninnc" localSheetId="2">'[4]lam-moi'!#REF!</definedName>
    <definedName name="ninnc">'[4]lam-moi'!#REF!</definedName>
    <definedName name="ninnc3p" localSheetId="2">#REF!</definedName>
    <definedName name="ninnc3p">#REF!</definedName>
    <definedName name="nint1p" localSheetId="2">#REF!</definedName>
    <definedName name="nint1p">#REF!</definedName>
    <definedName name="nintnc1p" localSheetId="2">#REF!</definedName>
    <definedName name="nintnc1p">#REF!</definedName>
    <definedName name="nintvl1p" localSheetId="2">#REF!</definedName>
    <definedName name="nintvl1p">#REF!</definedName>
    <definedName name="ninvl" localSheetId="2">'[4]lam-moi'!#REF!</definedName>
    <definedName name="ninvl">'[4]lam-moi'!#REF!</definedName>
    <definedName name="ninvl3p" localSheetId="2">#REF!</definedName>
    <definedName name="ninvl3p">#REF!</definedName>
    <definedName name="nl" localSheetId="2">#REF!</definedName>
    <definedName name="nl">#REF!</definedName>
    <definedName name="NL12nc" localSheetId="2">'[4]#REF'!#REF!</definedName>
    <definedName name="NL12nc">'[4]#REF'!#REF!</definedName>
    <definedName name="NL12vl" localSheetId="2">'[4]#REF'!#REF!</definedName>
    <definedName name="NL12vl">'[4]#REF'!#REF!</definedName>
    <definedName name="nl1p" localSheetId="2">#REF!</definedName>
    <definedName name="nl1p">#REF!</definedName>
    <definedName name="nl3p" localSheetId="2">#REF!</definedName>
    <definedName name="nl3p">#REF!</definedName>
    <definedName name="nlht" localSheetId="2">'[4]THPDMoi  (2)'!#REF!</definedName>
    <definedName name="nlht">'[4]THPDMoi  (2)'!#REF!</definedName>
    <definedName name="nlmtc" localSheetId="2">'[4]t-h HA THE'!#REF!</definedName>
    <definedName name="nlmtc">'[4]t-h HA THE'!#REF!</definedName>
    <definedName name="nlnc" localSheetId="2">'[4]lam-moi'!#REF!</definedName>
    <definedName name="nlnc">'[4]lam-moi'!#REF!</definedName>
    <definedName name="nlnc3p" localSheetId="2">#REF!</definedName>
    <definedName name="nlnc3p">#REF!</definedName>
    <definedName name="nlnc3pha" localSheetId="2">#REF!</definedName>
    <definedName name="nlnc3pha">#REF!</definedName>
    <definedName name="NLTK1p" localSheetId="2">#REF!</definedName>
    <definedName name="NLTK1p">#REF!</definedName>
    <definedName name="nlvl" localSheetId="2">'[4]lam-moi'!#REF!</definedName>
    <definedName name="nlvl">'[4]lam-moi'!#REF!</definedName>
    <definedName name="nlvl1">[4]chitiet!$G$302</definedName>
    <definedName name="nlvl3p" localSheetId="2">#REF!</definedName>
    <definedName name="nlvl3p">#REF!</definedName>
    <definedName name="nn" localSheetId="2">#REF!</definedName>
    <definedName name="nn">#REF!</definedName>
    <definedName name="nn1p" localSheetId="2">#REF!</definedName>
    <definedName name="nn1p">#REF!</definedName>
    <definedName name="nn3p" localSheetId="2">#REF!</definedName>
    <definedName name="nn3p">#REF!</definedName>
    <definedName name="nnnc" localSheetId="2">'[4]lam-moi'!#REF!</definedName>
    <definedName name="nnnc">'[4]lam-moi'!#REF!</definedName>
    <definedName name="nnnc3p" localSheetId="2">#REF!</definedName>
    <definedName name="nnnc3p">#REF!</definedName>
    <definedName name="nnvl" localSheetId="2">'[4]lam-moi'!#REF!</definedName>
    <definedName name="nnvl">'[4]lam-moi'!#REF!</definedName>
    <definedName name="nnvl3p" localSheetId="2">#REF!</definedName>
    <definedName name="nnvl3p">#REF!</definedName>
    <definedName name="nuoc">[16]gvl!$N$38</definedName>
    <definedName name="nx" localSheetId="2">'[4]THPDMoi  (2)'!#REF!</definedName>
    <definedName name="nx">'[4]THPDMoi  (2)'!#REF!</definedName>
    <definedName name="nxmtc" localSheetId="2">'[4]t-h HA THE'!#REF!</definedName>
    <definedName name="nxmtc">'[4]t-h HA THE'!#REF!</definedName>
    <definedName name="osc" localSheetId="2">'[4]THPDMoi  (2)'!#REF!</definedName>
    <definedName name="osc">'[4]THPDMoi  (2)'!#REF!</definedName>
    <definedName name="OTHER_PANEL" localSheetId="2">'[20]NEW-PANEL'!#REF!</definedName>
    <definedName name="OTHER_PANEL">'[20]NEW-PANEL'!#REF!</definedName>
    <definedName name="Óu75" localSheetId="2">[7]chitiet!#REF!</definedName>
    <definedName name="Óu75">[7]chitiet!#REF!</definedName>
    <definedName name="P" localSheetId="2">'[1]PNT-QUOT-#3'!#REF!</definedName>
    <definedName name="P">'[1]PNT-QUOT-#3'!#REF!</definedName>
    <definedName name="PEJM" localSheetId="2">'[1]COAT&amp;WRAP-QIOT-#3'!#REF!</definedName>
    <definedName name="PEJM">'[1]COAT&amp;WRAP-QIOT-#3'!#REF!</definedName>
    <definedName name="PF" localSheetId="2">'[1]PNT-QUOT-#3'!#REF!</definedName>
    <definedName name="PF">'[1]PNT-QUOT-#3'!#REF!</definedName>
    <definedName name="PK" localSheetId="2">#REF!</definedName>
    <definedName name="PK">#REF!</definedName>
    <definedName name="PL_???___P.B.___REST_P.B._????" localSheetId="2">'[20]NEW-PANEL'!#REF!</definedName>
    <definedName name="PL_???___P.B.___REST_P.B._????">'[20]NEW-PANEL'!#REF!</definedName>
    <definedName name="PL_指示燈___P.B.___REST_P.B._壓扣開關" localSheetId="2">'[20]NEW-PANEL'!#REF!</definedName>
    <definedName name="PL_指示燈___P.B.___REST_P.B._壓扣開關">'[20]NEW-PANEL'!#REF!</definedName>
    <definedName name="PM">[24]IBASE!$AH$16:$AV$110</definedName>
    <definedName name="PRICE" localSheetId="2">#REF!</definedName>
    <definedName name="PRICE">#REF!</definedName>
    <definedName name="PRICE1" localSheetId="2">#REF!</definedName>
    <definedName name="PRICE1">#REF!</definedName>
    <definedName name="_xlnm.Print_Area" localSheetId="2">'QN KY'!$A$1:$AD$970</definedName>
    <definedName name="_xlnm.Print_Area" localSheetId="0">Sheet1!$A$1:$AD$677</definedName>
    <definedName name="_xlnm.Print_Area">#REF!</definedName>
    <definedName name="Print_Area_MI">[25]ESTI.!$A$1:$U$52</definedName>
    <definedName name="_xlnm.Print_Titles" localSheetId="2">'QN KY'!$5:$6</definedName>
    <definedName name="_xlnm.Print_Titles">#REF!</definedName>
    <definedName name="Print_Titles_MI" localSheetId="2">#REF!</definedName>
    <definedName name="Print_Titles_MI">#REF!</definedName>
    <definedName name="PRINTA" localSheetId="2">#REF!</definedName>
    <definedName name="PRINTA">#REF!</definedName>
    <definedName name="PRINTB" localSheetId="2">#REF!</definedName>
    <definedName name="PRINTB">#REF!</definedName>
    <definedName name="PRINTC" localSheetId="2">#REF!</definedName>
    <definedName name="PRINTC">#REF!</definedName>
    <definedName name="PROPOSAL" localSheetId="2">#REF!</definedName>
    <definedName name="PROPOSAL">#REF!</definedName>
    <definedName name="PTNC">'[4]DON GIA'!$G$227</definedName>
    <definedName name="PTST">[26]sat!$A$6:$K$38</definedName>
    <definedName name="PTVT">[26]ptvt!$A$6:$X$128</definedName>
    <definedName name="Q" localSheetId="2">[4]giathanh1!#REF!</definedName>
    <definedName name="Q">[4]giathanh1!#REF!</definedName>
    <definedName name="ra11p" localSheetId="2">#REF!</definedName>
    <definedName name="ra11p">#REF!</definedName>
    <definedName name="ra13p" localSheetId="2">#REF!</definedName>
    <definedName name="ra13p">#REF!</definedName>
    <definedName name="rack1" localSheetId="2">'[4]THPDMoi  (2)'!#REF!</definedName>
    <definedName name="rack1">'[4]THPDMoi  (2)'!#REF!</definedName>
    <definedName name="rack2" localSheetId="2">'[4]THPDMoi  (2)'!#REF!</definedName>
    <definedName name="rack2">'[4]THPDMoi  (2)'!#REF!</definedName>
    <definedName name="rack3" localSheetId="2">'[4]THPDMoi  (2)'!#REF!</definedName>
    <definedName name="rack3">'[4]THPDMoi  (2)'!#REF!</definedName>
    <definedName name="rack4" localSheetId="2">'[4]THPDMoi  (2)'!#REF!</definedName>
    <definedName name="rack4">'[4]THPDMoi  (2)'!#REF!</definedName>
    <definedName name="RECOUT">#N/A</definedName>
    <definedName name="RFP003A" localSheetId="2">#REF!</definedName>
    <definedName name="RFP003A">#REF!</definedName>
    <definedName name="RFP003B" localSheetId="2">#REF!</definedName>
    <definedName name="RFP003B">#REF!</definedName>
    <definedName name="RFP003C" localSheetId="2">#REF!</definedName>
    <definedName name="RFP003C">#REF!</definedName>
    <definedName name="RFP003D" localSheetId="2">#REF!</definedName>
    <definedName name="RFP003D">#REF!</definedName>
    <definedName name="RFP003E" localSheetId="2">#REF!</definedName>
    <definedName name="RFP003E">#REF!</definedName>
    <definedName name="RFP003F" localSheetId="2">#REF!</definedName>
    <definedName name="RFP003F">#REF!</definedName>
    <definedName name="RT" localSheetId="2">'[1]COAT&amp;WRAP-QIOT-#3'!#REF!</definedName>
    <definedName name="RT">'[1]COAT&amp;WRAP-QIOT-#3'!#REF!</definedName>
    <definedName name="s75F29" localSheetId="2">[7]chitiet!#REF!</definedName>
    <definedName name="s75F29">[7]chitiet!#REF!</definedName>
    <definedName name="San_truoc" localSheetId="2">[27]tienluong!#REF!</definedName>
    <definedName name="San_truoc">[27]tienluong!#REF!</definedName>
    <definedName name="SB">[24]IBASE!$AH$7:$AL$14</definedName>
    <definedName name="SCH" localSheetId="2">#REF!</definedName>
    <definedName name="SCH">#REF!</definedName>
    <definedName name="sd3p" localSheetId="2">'[4]lam-moi'!#REF!</definedName>
    <definedName name="sd3p">'[4]lam-moi'!#REF!</definedName>
    <definedName name="SDMONG" localSheetId="2">#REF!</definedName>
    <definedName name="SDMONG">#REF!</definedName>
    <definedName name="sgnc" localSheetId="2">[4]gtrinh!#REF!</definedName>
    <definedName name="sgnc">[4]gtrinh!#REF!</definedName>
    <definedName name="sgvl" localSheetId="2">[4]gtrinh!#REF!</definedName>
    <definedName name="sgvl">[4]gtrinh!#REF!</definedName>
    <definedName name="Sheet1" localSheetId="2">#REF!</definedName>
    <definedName name="Sheet1">#REF!</definedName>
    <definedName name="sht" localSheetId="2">'[4]THPDMoi  (2)'!#REF!</definedName>
    <definedName name="sht">'[4]THPDMoi  (2)'!#REF!</definedName>
    <definedName name="sht3p" localSheetId="2">'[4]lam-moi'!#REF!</definedName>
    <definedName name="sht3p">'[4]lam-moi'!#REF!</definedName>
    <definedName name="SIZE" localSheetId="2">#REF!</definedName>
    <definedName name="SIZE">#REF!</definedName>
    <definedName name="skd">[5]gVL!$Q$37</definedName>
    <definedName name="SL_CRD" localSheetId="2">#REF!</definedName>
    <definedName name="SL_CRD">#REF!</definedName>
    <definedName name="SL_CRS" localSheetId="2">#REF!</definedName>
    <definedName name="SL_CRS">#REF!</definedName>
    <definedName name="SL_CS" localSheetId="2">#REF!</definedName>
    <definedName name="SL_CS">#REF!</definedName>
    <definedName name="SL_DD" localSheetId="2">#REF!</definedName>
    <definedName name="SL_DD">#REF!</definedName>
    <definedName name="soc3p" localSheetId="2">#REF!</definedName>
    <definedName name="soc3p">#REF!</definedName>
    <definedName name="SORT" localSheetId="2">#REF!</definedName>
    <definedName name="SORT">#REF!</definedName>
    <definedName name="SORT_AREA">'[25]DI-ESTI'!$A$8:$R$489</definedName>
    <definedName name="SP" localSheetId="2">'[1]PNT-QUOT-#3'!#REF!</definedName>
    <definedName name="SP">'[1]PNT-QUOT-#3'!#REF!</definedName>
    <definedName name="SPEC" localSheetId="2">#REF!</definedName>
    <definedName name="SPEC">#REF!</definedName>
    <definedName name="SPECSUMMARY" localSheetId="2">#REF!</definedName>
    <definedName name="SPECSUMMARY">#REF!</definedName>
    <definedName name="spk1p" localSheetId="2">'[4]#REF'!#REF!</definedName>
    <definedName name="spk1p">'[4]#REF'!#REF!</definedName>
    <definedName name="spk3p" localSheetId="2">'[4]lam-moi'!#REF!</definedName>
    <definedName name="spk3p">'[4]lam-moi'!#REF!</definedName>
    <definedName name="st3p" localSheetId="2">'[4]lam-moi'!#REF!</definedName>
    <definedName name="st3p">'[4]lam-moi'!#REF!</definedName>
    <definedName name="Start_1" localSheetId="2">#REF!</definedName>
    <definedName name="Start_1">#REF!</definedName>
    <definedName name="Start_10" localSheetId="2">#REF!</definedName>
    <definedName name="Start_10">#REF!</definedName>
    <definedName name="Start_11" localSheetId="2">#REF!</definedName>
    <definedName name="Start_11">#REF!</definedName>
    <definedName name="Start_12" localSheetId="2">#REF!</definedName>
    <definedName name="Start_12">#REF!</definedName>
    <definedName name="Start_13" localSheetId="2">#REF!</definedName>
    <definedName name="Start_13">#REF!</definedName>
    <definedName name="Start_2" localSheetId="2">#REF!</definedName>
    <definedName name="Start_2">#REF!</definedName>
    <definedName name="Start_3" localSheetId="2">#REF!</definedName>
    <definedName name="Start_3">#REF!</definedName>
    <definedName name="Start_4" localSheetId="2">#REF!</definedName>
    <definedName name="Start_4">#REF!</definedName>
    <definedName name="Start_5" localSheetId="2">#REF!</definedName>
    <definedName name="Start_5">#REF!</definedName>
    <definedName name="Start_6" localSheetId="2">#REF!</definedName>
    <definedName name="Start_6">#REF!</definedName>
    <definedName name="Start_7" localSheetId="2">#REF!</definedName>
    <definedName name="Start_7">#REF!</definedName>
    <definedName name="Start_8" localSheetId="2">#REF!</definedName>
    <definedName name="Start_8">#REF!</definedName>
    <definedName name="Start_9" localSheetId="2">#REF!</definedName>
    <definedName name="Start_9">#REF!</definedName>
    <definedName name="SUMMARY" localSheetId="2">#REF!</definedName>
    <definedName name="SUMMARY">#REF!</definedName>
    <definedName name="t" localSheetId="2">#REF!</definedName>
    <definedName name="t">#REF!</definedName>
    <definedName name="t101p" localSheetId="2">#REF!</definedName>
    <definedName name="t101p">#REF!</definedName>
    <definedName name="t103p" localSheetId="2">#REF!</definedName>
    <definedName name="t103p">#REF!</definedName>
    <definedName name="t105mnc" localSheetId="2">'[4]thao-go'!#REF!</definedName>
    <definedName name="t105mnc">'[4]thao-go'!#REF!</definedName>
    <definedName name="t10m" localSheetId="2">'[4]lam-moi'!#REF!</definedName>
    <definedName name="t10m">'[4]lam-moi'!#REF!</definedName>
    <definedName name="t10nc" localSheetId="2">'[4]lam-moi'!#REF!</definedName>
    <definedName name="t10nc">'[4]lam-moi'!#REF!</definedName>
    <definedName name="t10nc1p" localSheetId="2">#REF!</definedName>
    <definedName name="t10nc1p">#REF!</definedName>
    <definedName name="t10ncm" localSheetId="2">'[4]lam-moi'!#REF!</definedName>
    <definedName name="t10ncm">'[4]lam-moi'!#REF!</definedName>
    <definedName name="t10vl" localSheetId="2">'[4]lam-moi'!#REF!</definedName>
    <definedName name="t10vl">'[4]lam-moi'!#REF!</definedName>
    <definedName name="t10vl1p" localSheetId="2">#REF!</definedName>
    <definedName name="t10vl1p">#REF!</definedName>
    <definedName name="t121p" localSheetId="2">#REF!</definedName>
    <definedName name="t121p">#REF!</definedName>
    <definedName name="t123p" localSheetId="2">#REF!</definedName>
    <definedName name="t123p">#REF!</definedName>
    <definedName name="t12m" localSheetId="2">'[4]lam-moi'!#REF!</definedName>
    <definedName name="t12m">'[4]lam-moi'!#REF!</definedName>
    <definedName name="t12mnc" localSheetId="2">'[4]thao-go'!#REF!</definedName>
    <definedName name="t12mnc">'[4]thao-go'!#REF!</definedName>
    <definedName name="t12nc" localSheetId="2">'[4]lam-moi'!#REF!</definedName>
    <definedName name="t12nc">'[4]lam-moi'!#REF!</definedName>
    <definedName name="t12nc3p">'[4]CHITIET VL-NC'!$G$38</definedName>
    <definedName name="t12ncm" localSheetId="2">'[4]lam-moi'!#REF!</definedName>
    <definedName name="t12ncm">'[4]lam-moi'!#REF!</definedName>
    <definedName name="t12vl" localSheetId="2">'[4]lam-moi'!#REF!</definedName>
    <definedName name="t12vl">'[4]lam-moi'!#REF!</definedName>
    <definedName name="t12vl3p">'[4]CHITIET VL-NC'!$G$34</definedName>
    <definedName name="t141p" localSheetId="2">#REF!</definedName>
    <definedName name="t141p">#REF!</definedName>
    <definedName name="t143p" localSheetId="2">#REF!</definedName>
    <definedName name="t143p">#REF!</definedName>
    <definedName name="t14m" localSheetId="2">'[4]lam-moi'!#REF!</definedName>
    <definedName name="t14m">'[4]lam-moi'!#REF!</definedName>
    <definedName name="t14mnc" localSheetId="2">'[4]thao-go'!#REF!</definedName>
    <definedName name="t14mnc">'[4]thao-go'!#REF!</definedName>
    <definedName name="t14nc" localSheetId="2">'[4]lam-moi'!#REF!</definedName>
    <definedName name="t14nc">'[4]lam-moi'!#REF!</definedName>
    <definedName name="t14nc3p" localSheetId="2">#REF!</definedName>
    <definedName name="t14nc3p">#REF!</definedName>
    <definedName name="t14ncm" localSheetId="2">'[4]lam-moi'!#REF!</definedName>
    <definedName name="t14ncm">'[4]lam-moi'!#REF!</definedName>
    <definedName name="T14vc" localSheetId="2">'[4]CHITIET VL-NC-TT -1p'!#REF!</definedName>
    <definedName name="T14vc">'[4]CHITIET VL-NC-TT -1p'!#REF!</definedName>
    <definedName name="t14vl" localSheetId="2">'[4]lam-moi'!#REF!</definedName>
    <definedName name="t14vl">'[4]lam-moi'!#REF!</definedName>
    <definedName name="t14vl3p" localSheetId="2">#REF!</definedName>
    <definedName name="t14vl3p">#REF!</definedName>
    <definedName name="T203P" localSheetId="2">[4]VC!#REF!</definedName>
    <definedName name="T203P">[4]VC!#REF!</definedName>
    <definedName name="t20m" localSheetId="2">'[4]lam-moi'!#REF!</definedName>
    <definedName name="t20m">'[4]lam-moi'!#REF!</definedName>
    <definedName name="t20ncm" localSheetId="2">'[4]lam-moi'!#REF!</definedName>
    <definedName name="t20ncm">'[4]lam-moi'!#REF!</definedName>
    <definedName name="t7m" localSheetId="2">'[4]THPDMoi  (2)'!#REF!</definedName>
    <definedName name="t7m">'[4]THPDMoi  (2)'!#REF!</definedName>
    <definedName name="t7nc" localSheetId="2">'[4]lam-moi'!#REF!</definedName>
    <definedName name="t7nc">'[4]lam-moi'!#REF!</definedName>
    <definedName name="t7vl" localSheetId="2">'[4]lam-moi'!#REF!</definedName>
    <definedName name="t7vl">'[4]lam-moi'!#REF!</definedName>
    <definedName name="t84mnc" localSheetId="2">'[4]thao-go'!#REF!</definedName>
    <definedName name="t84mnc">'[4]thao-go'!#REF!</definedName>
    <definedName name="t8m" localSheetId="2">'[4]THPDMoi  (2)'!#REF!</definedName>
    <definedName name="t8m">'[4]THPDMoi  (2)'!#REF!</definedName>
    <definedName name="t8nc" localSheetId="2">'[4]lam-moi'!#REF!</definedName>
    <definedName name="t8nc">'[4]lam-moi'!#REF!</definedName>
    <definedName name="t8vl" localSheetId="2">'[4]lam-moi'!#REF!</definedName>
    <definedName name="t8vl">'[4]lam-moi'!#REF!</definedName>
    <definedName name="tb">[5]gVL!$Q$29</definedName>
    <definedName name="tbdd1p" localSheetId="2">'[4]lam-moi'!#REF!</definedName>
    <definedName name="tbdd1p">'[4]lam-moi'!#REF!</definedName>
    <definedName name="tbdd3p" localSheetId="2">'[4]lam-moi'!#REF!</definedName>
    <definedName name="tbdd3p">'[4]lam-moi'!#REF!</definedName>
    <definedName name="tbddsdl" localSheetId="2">'[4]lam-moi'!#REF!</definedName>
    <definedName name="tbddsdl">'[4]lam-moi'!#REF!</definedName>
    <definedName name="TBI" localSheetId="2">'[4]TH XL'!#REF!</definedName>
    <definedName name="TBI">'[4]TH XL'!#REF!</definedName>
    <definedName name="tbtr" localSheetId="2">'[4]TH XL'!#REF!</definedName>
    <definedName name="tbtr">'[4]TH XL'!#REF!</definedName>
    <definedName name="tbtram" localSheetId="2">#REF!</definedName>
    <definedName name="tbtram">#REF!</definedName>
    <definedName name="TC" localSheetId="2">#REF!</definedName>
    <definedName name="TC">#REF!</definedName>
    <definedName name="TC_NHANH1" localSheetId="2">#REF!</definedName>
    <definedName name="TC_NHANH1">#REF!</definedName>
    <definedName name="tcxxnc" localSheetId="2">'[4]thao-go'!#REF!</definedName>
    <definedName name="tcxxnc">'[4]thao-go'!#REF!</definedName>
    <definedName name="td" localSheetId="2">'[4]THPDMoi  (2)'!#REF!</definedName>
    <definedName name="td">'[4]THPDMoi  (2)'!#REF!</definedName>
    <definedName name="td10vl" localSheetId="2">'[4]#REF'!#REF!</definedName>
    <definedName name="td10vl">'[4]#REF'!#REF!</definedName>
    <definedName name="td12nc" localSheetId="2">'[4]#REF'!#REF!</definedName>
    <definedName name="td12nc">'[4]#REF'!#REF!</definedName>
    <definedName name="td1cnc" localSheetId="2">'[4]lam-moi'!#REF!</definedName>
    <definedName name="td1cnc">'[4]lam-moi'!#REF!</definedName>
    <definedName name="td1cvl" localSheetId="2">'[4]lam-moi'!#REF!</definedName>
    <definedName name="td1cvl">'[4]lam-moi'!#REF!</definedName>
    <definedName name="td1p" localSheetId="2">#REF!</definedName>
    <definedName name="td1p">#REF!</definedName>
    <definedName name="TD1pnc" localSheetId="2">'[4]CHITIET VL-NC-TT -1p'!#REF!</definedName>
    <definedName name="TD1pnc">'[4]CHITIET VL-NC-TT -1p'!#REF!</definedName>
    <definedName name="TD1pvl" localSheetId="2">'[4]CHITIET VL-NC-TT -1p'!#REF!</definedName>
    <definedName name="TD1pvl">'[4]CHITIET VL-NC-TT -1p'!#REF!</definedName>
    <definedName name="td3p" localSheetId="2">#REF!</definedName>
    <definedName name="td3p">#REF!</definedName>
    <definedName name="tdc84nc" localSheetId="2">'[4]thao-go'!#REF!</definedName>
    <definedName name="tdc84nc">'[4]thao-go'!#REF!</definedName>
    <definedName name="tdcnc" localSheetId="2">'[4]thao-go'!#REF!</definedName>
    <definedName name="tdcnc">'[4]thao-go'!#REF!</definedName>
    <definedName name="tdgnc" localSheetId="2">'[4]lam-moi'!#REF!</definedName>
    <definedName name="tdgnc">'[4]lam-moi'!#REF!</definedName>
    <definedName name="tdgvl" localSheetId="2">'[4]lam-moi'!#REF!</definedName>
    <definedName name="tdgvl">'[4]lam-moi'!#REF!</definedName>
    <definedName name="tdhtnc" localSheetId="2">'[4]lam-moi'!#REF!</definedName>
    <definedName name="tdhtnc">'[4]lam-moi'!#REF!</definedName>
    <definedName name="tdhtvl" localSheetId="2">'[4]lam-moi'!#REF!</definedName>
    <definedName name="tdhtvl">'[4]lam-moi'!#REF!</definedName>
    <definedName name="tdnc" localSheetId="2">[4]gtrinh!#REF!</definedName>
    <definedName name="tdnc">[4]gtrinh!#REF!</definedName>
    <definedName name="tdnc1p" localSheetId="2">#REF!</definedName>
    <definedName name="tdnc1p">#REF!</definedName>
    <definedName name="tdnc3p">'[4]CHITIET VL-NC'!$G$28</definedName>
    <definedName name="tdt1pnc" localSheetId="2">[4]gtrinh!#REF!</definedName>
    <definedName name="tdt1pnc">[4]gtrinh!#REF!</definedName>
    <definedName name="tdt1pvl" localSheetId="2">[4]gtrinh!#REF!</definedName>
    <definedName name="tdt1pvl">[4]gtrinh!#REF!</definedName>
    <definedName name="tdt2cnc" localSheetId="2">'[4]lam-moi'!#REF!</definedName>
    <definedName name="tdt2cnc">'[4]lam-moi'!#REF!</definedName>
    <definedName name="tdt2cvl" localSheetId="2">[4]chitiet!#REF!</definedName>
    <definedName name="tdt2cvl">[4]chitiet!#REF!</definedName>
    <definedName name="tdtr2cnc" localSheetId="2">#REF!</definedName>
    <definedName name="tdtr2cnc">#REF!</definedName>
    <definedName name="tdtr2cvl" localSheetId="2">#REF!</definedName>
    <definedName name="tdtr2cvl">#REF!</definedName>
    <definedName name="tdtrnc" localSheetId="2">[4]gtrinh!#REF!</definedName>
    <definedName name="tdtrnc">[4]gtrinh!#REF!</definedName>
    <definedName name="tdtrvl" localSheetId="2">[4]gtrinh!#REF!</definedName>
    <definedName name="tdtrvl">[4]gtrinh!#REF!</definedName>
    <definedName name="tdvl" localSheetId="2">[4]gtrinh!#REF!</definedName>
    <definedName name="tdvl">[4]gtrinh!#REF!</definedName>
    <definedName name="tdvl1p" localSheetId="2">#REF!</definedName>
    <definedName name="tdvl1p">#REF!</definedName>
    <definedName name="tdvl3p">'[4]CHITIET VL-NC'!$G$23</definedName>
    <definedName name="th3x15" localSheetId="2">[4]giathanh1!#REF!</definedName>
    <definedName name="th3x15">[4]giathanh1!#REF!</definedName>
    <definedName name="Thang" hidden="1">{"'Sheet1'!$L$16"}</definedName>
    <definedName name="ThanhXuan110" localSheetId="2">'[28]KH-Q1,Q2,01'!#REF!</definedName>
    <definedName name="ThanhXuan110">'[28]KH-Q1,Q2,01'!#REF!</definedName>
    <definedName name="THGO1pnc" localSheetId="2">#REF!</definedName>
    <definedName name="THGO1pnc">#REF!</definedName>
    <definedName name="thht" localSheetId="2">#REF!</definedName>
    <definedName name="thht">#REF!</definedName>
    <definedName name="THK" localSheetId="2">'[1]COAT&amp;WRAP-QIOT-#3'!#REF!</definedName>
    <definedName name="THK">'[1]COAT&amp;WRAP-QIOT-#3'!#REF!</definedName>
    <definedName name="THKP160" localSheetId="2">'[4]dongia (2)'!#REF!</definedName>
    <definedName name="THKP160">'[4]dongia (2)'!#REF!</definedName>
    <definedName name="thkp3" localSheetId="2">#REF!</definedName>
    <definedName name="thkp3">#REF!</definedName>
    <definedName name="thtr15" localSheetId="2">[4]giathanh1!#REF!</definedName>
    <definedName name="thtr15">[4]giathanh1!#REF!</definedName>
    <definedName name="thtt" localSheetId="2">#REF!</definedName>
    <definedName name="thtt">#REF!</definedName>
    <definedName name="thucthanh">'[29]Thuc thanh'!$E$29</definedName>
    <definedName name="THUYETMINH">[30]ptvt!$A$6:$X$128</definedName>
    <definedName name="TIENLUONG" localSheetId="2">#REF!</definedName>
    <definedName name="TIENLUONG">#REF!</definedName>
    <definedName name="Tiepdia">[4]Tiepdia!$1:$1048576</definedName>
    <definedName name="TITAN" localSheetId="2">#REF!</definedName>
    <definedName name="TITAN">#REF!</definedName>
    <definedName name="TKP" localSheetId="2">#REF!</definedName>
    <definedName name="TKP">#REF!</definedName>
    <definedName name="TLAC120" localSheetId="2">#REF!</definedName>
    <definedName name="TLAC120">#REF!</definedName>
    <definedName name="TLAC35" localSheetId="2">#REF!</definedName>
    <definedName name="TLAC35">#REF!</definedName>
    <definedName name="TLAC50" localSheetId="2">#REF!</definedName>
    <definedName name="TLAC50">#REF!</definedName>
    <definedName name="TLAC70" localSheetId="2">#REF!</definedName>
    <definedName name="TLAC70">#REF!</definedName>
    <definedName name="TLAC95" localSheetId="2">#REF!</definedName>
    <definedName name="TLAC95">#REF!</definedName>
    <definedName name="tn1pinnc" localSheetId="2">'[4]thao-go'!#REF!</definedName>
    <definedName name="tn1pinnc">'[4]thao-go'!#REF!</definedName>
    <definedName name="tn2mhnnc" localSheetId="2">'[4]thao-go'!#REF!</definedName>
    <definedName name="tn2mhnnc">'[4]thao-go'!#REF!</definedName>
    <definedName name="TNCM" localSheetId="2">'[4]CHITIET VL-NC-TT-3p'!#REF!</definedName>
    <definedName name="TNCM">'[4]CHITIET VL-NC-TT-3p'!#REF!</definedName>
    <definedName name="tnhnnc" localSheetId="2">'[4]thao-go'!#REF!</definedName>
    <definedName name="tnhnnc">'[4]thao-go'!#REF!</definedName>
    <definedName name="tnignc" localSheetId="2">'[4]thao-go'!#REF!</definedName>
    <definedName name="tnignc">'[4]thao-go'!#REF!</definedName>
    <definedName name="tnin190nc" localSheetId="2">'[4]thao-go'!#REF!</definedName>
    <definedName name="tnin190nc">'[4]thao-go'!#REF!</definedName>
    <definedName name="tnlnc" localSheetId="2">'[4]thao-go'!#REF!</definedName>
    <definedName name="tnlnc">'[4]thao-go'!#REF!</definedName>
    <definedName name="tnnnc" localSheetId="2">'[4]thao-go'!#REF!</definedName>
    <definedName name="tnnnc">'[4]thao-go'!#REF!</definedName>
    <definedName name="tno">[5]gVL!$Q$47</definedName>
    <definedName name="TPLRP" localSheetId="2">#REF!</definedName>
    <definedName name="TPLRP">#REF!</definedName>
    <definedName name="TR15HT" localSheetId="2">'[4]TONGKE-HT'!#REF!</definedName>
    <definedName name="TR15HT">'[4]TONGKE-HT'!#REF!</definedName>
    <definedName name="TR16HT" localSheetId="2">'[4]TONGKE-HT'!#REF!</definedName>
    <definedName name="TR16HT">'[4]TONGKE-HT'!#REF!</definedName>
    <definedName name="TR19HT" localSheetId="2">'[4]TONGKE-HT'!#REF!</definedName>
    <definedName name="TR19HT">'[4]TONGKE-HT'!#REF!</definedName>
    <definedName name="tr1x15" localSheetId="2">[4]giathanh1!#REF!</definedName>
    <definedName name="tr1x15">[4]giathanh1!#REF!</definedName>
    <definedName name="TR20HT" localSheetId="2">'[4]TONGKE-HT'!#REF!</definedName>
    <definedName name="TR20HT">'[4]TONGKE-HT'!#REF!</definedName>
    <definedName name="tr3x100" localSheetId="2">'[4]dongia (2)'!#REF!</definedName>
    <definedName name="tr3x100">'[4]dongia (2)'!#REF!</definedName>
    <definedName name="TRADE2" localSheetId="2">#REF!</definedName>
    <definedName name="TRADE2">#REF!</definedName>
    <definedName name="tram100" localSheetId="2">'[4]dongia (2)'!#REF!</definedName>
    <definedName name="tram100">'[4]dongia (2)'!#REF!</definedName>
    <definedName name="tram1x25" localSheetId="2">'[4]dongia (2)'!#REF!</definedName>
    <definedName name="tram1x25">'[4]dongia (2)'!#REF!</definedName>
    <definedName name="TRANSFORMER" localSheetId="2">'[20]NEW-PANEL'!#REF!</definedName>
    <definedName name="TRANSFORMER">'[20]NEW-PANEL'!#REF!</definedName>
    <definedName name="tru10mtc" localSheetId="2">'[4]t-h HA THE'!#REF!</definedName>
    <definedName name="tru10mtc">'[4]t-h HA THE'!#REF!</definedName>
    <definedName name="tru8mtc" localSheetId="2">'[4]t-h HA THE'!#REF!</definedName>
    <definedName name="tru8mtc">'[4]t-h HA THE'!#REF!</definedName>
    <definedName name="ts" localSheetId="2">#REF!</definedName>
    <definedName name="ts">#REF!</definedName>
    <definedName name="tsI" localSheetId="2">#REF!</definedName>
    <definedName name="tsI">#REF!</definedName>
    <definedName name="TT_1P" localSheetId="2">#REF!</definedName>
    <definedName name="TT_1P">#REF!</definedName>
    <definedName name="TT_3p" localSheetId="2">#REF!</definedName>
    <definedName name="TT_3p">#REF!</definedName>
    <definedName name="tt1pnc" localSheetId="2">'[4]lam-moi'!#REF!</definedName>
    <definedName name="tt1pnc">'[4]lam-moi'!#REF!</definedName>
    <definedName name="tt1pvl" localSheetId="2">'[4]lam-moi'!#REF!</definedName>
    <definedName name="tt1pvl">'[4]lam-moi'!#REF!</definedName>
    <definedName name="tt3pnc" localSheetId="2">'[4]lam-moi'!#REF!</definedName>
    <definedName name="tt3pnc">'[4]lam-moi'!#REF!</definedName>
    <definedName name="tt3pvl" localSheetId="2">'[4]lam-moi'!#REF!</definedName>
    <definedName name="tt3pvl">'[4]lam-moi'!#REF!</definedName>
    <definedName name="TTDD">[4]TDTKP!$E$44+[4]TDTKP!$F$44+[4]TDTKP!$G$44</definedName>
    <definedName name="TTDD3P" localSheetId="2">[4]TDTKP1!#REF!</definedName>
    <definedName name="TTDD3P">[4]TDTKP1!#REF!</definedName>
    <definedName name="TTDDCT3p" localSheetId="2">[4]TDTKP1!#REF!</definedName>
    <definedName name="TTDDCT3p">[4]TDTKP1!#REF!</definedName>
    <definedName name="TTK3p">'[4]TONGKE3p '!$C$295</definedName>
    <definedName name="ttronmk" localSheetId="2">#REF!</definedName>
    <definedName name="ttronmk">#REF!</definedName>
    <definedName name="tv75nc" localSheetId="2">#REF!</definedName>
    <definedName name="tv75nc">#REF!</definedName>
    <definedName name="tv75vl" localSheetId="2">#REF!</definedName>
    <definedName name="tv75vl">#REF!</definedName>
    <definedName name="tx1pignc" localSheetId="2">'[4]thao-go'!#REF!</definedName>
    <definedName name="tx1pignc">'[4]thao-go'!#REF!</definedName>
    <definedName name="tx1pindnc" localSheetId="2">'[4]thao-go'!#REF!</definedName>
    <definedName name="tx1pindnc">'[4]thao-go'!#REF!</definedName>
    <definedName name="tx1pingnc" localSheetId="2">'[4]thao-go'!#REF!</definedName>
    <definedName name="tx1pingnc">'[4]thao-go'!#REF!</definedName>
    <definedName name="tx1pintnc" localSheetId="2">'[4]thao-go'!#REF!</definedName>
    <definedName name="tx1pintnc">'[4]thao-go'!#REF!</definedName>
    <definedName name="tx1pitnc" localSheetId="2">'[4]thao-go'!#REF!</definedName>
    <definedName name="tx1pitnc">'[4]thao-go'!#REF!</definedName>
    <definedName name="tx2mhnnc" localSheetId="2">'[4]thao-go'!#REF!</definedName>
    <definedName name="tx2mhnnc">'[4]thao-go'!#REF!</definedName>
    <definedName name="tx2mitnc" localSheetId="2">'[4]thao-go'!#REF!</definedName>
    <definedName name="tx2mitnc">'[4]thao-go'!#REF!</definedName>
    <definedName name="txhnnc" localSheetId="2">'[4]thao-go'!#REF!</definedName>
    <definedName name="txhnnc">'[4]thao-go'!#REF!</definedName>
    <definedName name="txig1nc" localSheetId="2">'[4]thao-go'!#REF!</definedName>
    <definedName name="txig1nc">'[4]thao-go'!#REF!</definedName>
    <definedName name="txin190nc" localSheetId="2">'[4]thao-go'!#REF!</definedName>
    <definedName name="txin190nc">'[4]thao-go'!#REF!</definedName>
    <definedName name="txinnc" localSheetId="2">'[4]thao-go'!#REF!</definedName>
    <definedName name="txinnc">'[4]thao-go'!#REF!</definedName>
    <definedName name="txit1nc" localSheetId="2">'[4]thao-go'!#REF!</definedName>
    <definedName name="txit1nc">'[4]thao-go'!#REF!</definedName>
    <definedName name="V.1" localSheetId="2">#REF!</definedName>
    <definedName name="V.1">#REF!</definedName>
    <definedName name="V.10" localSheetId="2">#REF!</definedName>
    <definedName name="V.10">#REF!</definedName>
    <definedName name="V.11" localSheetId="2">#REF!</definedName>
    <definedName name="V.11">#REF!</definedName>
    <definedName name="V.12" localSheetId="2">#REF!</definedName>
    <definedName name="V.12">#REF!</definedName>
    <definedName name="V.13" localSheetId="2">#REF!</definedName>
    <definedName name="V.13">#REF!</definedName>
    <definedName name="V.14" localSheetId="2">#REF!</definedName>
    <definedName name="V.14">#REF!</definedName>
    <definedName name="V.15" localSheetId="2">#REF!</definedName>
    <definedName name="V.15">#REF!</definedName>
    <definedName name="V.16" localSheetId="2">#REF!</definedName>
    <definedName name="V.16">#REF!</definedName>
    <definedName name="V.17" localSheetId="2">#REF!</definedName>
    <definedName name="V.17">#REF!</definedName>
    <definedName name="V.18" localSheetId="2">#REF!</definedName>
    <definedName name="V.18">#REF!</definedName>
    <definedName name="V.2" localSheetId="2">#REF!</definedName>
    <definedName name="V.2">#REF!</definedName>
    <definedName name="V.3" localSheetId="2">#REF!</definedName>
    <definedName name="V.3">#REF!</definedName>
    <definedName name="V.4" localSheetId="2">#REF!</definedName>
    <definedName name="V.4">#REF!</definedName>
    <definedName name="V.5" localSheetId="2">#REF!</definedName>
    <definedName name="V.5">#REF!</definedName>
    <definedName name="V.6" localSheetId="2">#REF!</definedName>
    <definedName name="V.6">#REF!</definedName>
    <definedName name="V.7" localSheetId="2">#REF!</definedName>
    <definedName name="V.7">#REF!</definedName>
    <definedName name="V.8" localSheetId="2">#REF!</definedName>
    <definedName name="V.8">#REF!</definedName>
    <definedName name="V.9" localSheetId="2">#REF!</definedName>
    <definedName name="V.9">#REF!</definedName>
    <definedName name="VARIINST" localSheetId="2">#REF!</definedName>
    <definedName name="VARIINST">#REF!</definedName>
    <definedName name="VARIPURC" localSheetId="2">#REF!</definedName>
    <definedName name="VARIPURC">#REF!</definedName>
    <definedName name="VCDD3p" localSheetId="2">'[4]KPVC-BD '!#REF!</definedName>
    <definedName name="VCDD3p">'[4]KPVC-BD '!#REF!</definedName>
    <definedName name="VCHT" localSheetId="2">#REF!</definedName>
    <definedName name="VCHT">#REF!</definedName>
    <definedName name="VCTT" localSheetId="2">#REF!</definedName>
    <definedName name="VCTT">#REF!</definedName>
    <definedName name="VCVBT1">'[4]VCV-BE-TONG'!$G$11</definedName>
    <definedName name="VCVBT2">'[4]VCV-BE-TONG'!$G$17</definedName>
    <definedName name="vd3p" localSheetId="2">#REF!</definedName>
    <definedName name="vd3p">#REF!</definedName>
    <definedName name="vdkt">[5]gVL!$Q$55</definedName>
    <definedName name="vl1p" localSheetId="2">#REF!</definedName>
    <definedName name="vl1p">#REF!</definedName>
    <definedName name="vl3p" localSheetId="2">#REF!</definedName>
    <definedName name="vl3p">#REF!</definedName>
    <definedName name="vldd" localSheetId="2">'[4]TH XL'!#REF!</definedName>
    <definedName name="vldd">'[4]TH XL'!#REF!</definedName>
    <definedName name="vldn400" localSheetId="2">#REF!</definedName>
    <definedName name="vldn400">#REF!</definedName>
    <definedName name="vldn600" localSheetId="2">#REF!</definedName>
    <definedName name="vldn600">#REF!</definedName>
    <definedName name="VLHC">[4]TNHCHINH!$I$38</definedName>
    <definedName name="VLIEU" localSheetId="2">#REF!</definedName>
    <definedName name="VLIEU">#REF!</definedName>
    <definedName name="vltr" localSheetId="2">'[4]TH XL'!#REF!</definedName>
    <definedName name="vltr">'[4]TH XL'!#REF!</definedName>
    <definedName name="vltram" localSheetId="2">#REF!</definedName>
    <definedName name="vltram">#REF!</definedName>
    <definedName name="vr3p" localSheetId="2">#REF!</definedName>
    <definedName name="vr3p">#REF!</definedName>
    <definedName name="Vt">{"Thuxm2.xls","Sheet1"}</definedName>
    <definedName name="vt1pbs" localSheetId="2">'[4]lam-moi'!#REF!</definedName>
    <definedName name="vt1pbs">'[4]lam-moi'!#REF!</definedName>
    <definedName name="vtbs" localSheetId="2">'[4]lam-moi'!#REF!</definedName>
    <definedName name="vtbs">'[4]lam-moi'!#REF!</definedName>
    <definedName name="Vu" localSheetId="2">#REF!</definedName>
    <definedName name="Vu">#REF!</definedName>
    <definedName name="W" localSheetId="2">#REF!</definedName>
    <definedName name="W">#REF!</definedName>
    <definedName name="wrn.chi._.tiÆt." hidden="1">{#N/A,#N/A,FALSE,"Chi tiÆt"}</definedName>
    <definedName name="X" localSheetId="2">#REF!</definedName>
    <definedName name="X">#REF!</definedName>
    <definedName name="x17dnc" localSheetId="2">[4]chitiet!#REF!</definedName>
    <definedName name="x17dnc">[4]chitiet!#REF!</definedName>
    <definedName name="x17dvl" localSheetId="2">[4]chitiet!#REF!</definedName>
    <definedName name="x17dvl">[4]chitiet!#REF!</definedName>
    <definedName name="x17knc" localSheetId="2">[4]chitiet!#REF!</definedName>
    <definedName name="x17knc">[4]chitiet!#REF!</definedName>
    <definedName name="x17kvl" localSheetId="2">[4]chitiet!#REF!</definedName>
    <definedName name="x17kvl">[4]chitiet!#REF!</definedName>
    <definedName name="X1pFCOnc" localSheetId="2">'[4]CHITIET VL-NC-TT -1p'!#REF!</definedName>
    <definedName name="X1pFCOnc">'[4]CHITIET VL-NC-TT -1p'!#REF!</definedName>
    <definedName name="X1pFCOvc" localSheetId="2">'[4]CHITIET VL-NC-TT -1p'!#REF!</definedName>
    <definedName name="X1pFCOvc">'[4]CHITIET VL-NC-TT -1p'!#REF!</definedName>
    <definedName name="X1pFCOvl" localSheetId="2">'[4]CHITIET VL-NC-TT -1p'!#REF!</definedName>
    <definedName name="X1pFCOvl">'[4]CHITIET VL-NC-TT -1p'!#REF!</definedName>
    <definedName name="x1pignc" localSheetId="2">'[4]lam-moi'!#REF!</definedName>
    <definedName name="x1pignc">'[4]lam-moi'!#REF!</definedName>
    <definedName name="X1pIGvc" localSheetId="2">'[4]CHITIET VL-NC-TT -1p'!#REF!</definedName>
    <definedName name="X1pIGvc">'[4]CHITIET VL-NC-TT -1p'!#REF!</definedName>
    <definedName name="x1pigvl" localSheetId="2">'[4]lam-moi'!#REF!</definedName>
    <definedName name="x1pigvl">'[4]lam-moi'!#REF!</definedName>
    <definedName name="x1pind" localSheetId="2">#REF!</definedName>
    <definedName name="x1pind">#REF!</definedName>
    <definedName name="x1pindnc" localSheetId="2">'[4]lam-moi'!#REF!</definedName>
    <definedName name="x1pindnc">'[4]lam-moi'!#REF!</definedName>
    <definedName name="x1pindvl" localSheetId="2">'[4]lam-moi'!#REF!</definedName>
    <definedName name="x1pindvl">'[4]lam-moi'!#REF!</definedName>
    <definedName name="x1ping" localSheetId="2">#REF!</definedName>
    <definedName name="x1ping">#REF!</definedName>
    <definedName name="x1pingnc" localSheetId="2">'[4]lam-moi'!#REF!</definedName>
    <definedName name="x1pingnc">'[4]lam-moi'!#REF!</definedName>
    <definedName name="x1pingvl" localSheetId="2">'[4]lam-moi'!#REF!</definedName>
    <definedName name="x1pingvl">'[4]lam-moi'!#REF!</definedName>
    <definedName name="x1pint" localSheetId="2">#REF!</definedName>
    <definedName name="x1pint">#REF!</definedName>
    <definedName name="x1pintnc" localSheetId="2">'[4]lam-moi'!#REF!</definedName>
    <definedName name="x1pintnc">'[4]lam-moi'!#REF!</definedName>
    <definedName name="X1pINTvc" localSheetId="2">'[4]CHITIET VL-NC-TT -1p'!#REF!</definedName>
    <definedName name="X1pINTvc">'[4]CHITIET VL-NC-TT -1p'!#REF!</definedName>
    <definedName name="x1pintvl" localSheetId="2">'[4]lam-moi'!#REF!</definedName>
    <definedName name="x1pintvl">'[4]lam-moi'!#REF!</definedName>
    <definedName name="x1pitnc" localSheetId="2">'[4]lam-moi'!#REF!</definedName>
    <definedName name="x1pitnc">'[4]lam-moi'!#REF!</definedName>
    <definedName name="X1pITvc" localSheetId="2">'[4]CHITIET VL-NC-TT -1p'!#REF!</definedName>
    <definedName name="X1pITvc">'[4]CHITIET VL-NC-TT -1p'!#REF!</definedName>
    <definedName name="x1pitvl" localSheetId="2">'[4]lam-moi'!#REF!</definedName>
    <definedName name="x1pitvl">'[4]lam-moi'!#REF!</definedName>
    <definedName name="x20knc" localSheetId="2">[4]chitiet!#REF!</definedName>
    <definedName name="x20knc">[4]chitiet!#REF!</definedName>
    <definedName name="x20kvl" localSheetId="2">[4]chitiet!#REF!</definedName>
    <definedName name="x20kvl">[4]chitiet!#REF!</definedName>
    <definedName name="x22knc" localSheetId="2">[4]chitiet!#REF!</definedName>
    <definedName name="x22knc">[4]chitiet!#REF!</definedName>
    <definedName name="x22kvl" localSheetId="2">[4]chitiet!#REF!</definedName>
    <definedName name="x22kvl">[4]chitiet!#REF!</definedName>
    <definedName name="x2mig1nc" localSheetId="2">'[4]lam-moi'!#REF!</definedName>
    <definedName name="x2mig1nc">'[4]lam-moi'!#REF!</definedName>
    <definedName name="x2mig1vl" localSheetId="2">'[4]lam-moi'!#REF!</definedName>
    <definedName name="x2mig1vl">'[4]lam-moi'!#REF!</definedName>
    <definedName name="x2min1nc" localSheetId="2">'[4]lam-moi'!#REF!</definedName>
    <definedName name="x2min1nc">'[4]lam-moi'!#REF!</definedName>
    <definedName name="x2min1vl" localSheetId="2">'[4]lam-moi'!#REF!</definedName>
    <definedName name="x2min1vl">'[4]lam-moi'!#REF!</definedName>
    <definedName name="x2mit1vl" localSheetId="2">'[4]lam-moi'!#REF!</definedName>
    <definedName name="x2mit1vl">'[4]lam-moi'!#REF!</definedName>
    <definedName name="x2mitnc" localSheetId="2">'[4]lam-moi'!#REF!</definedName>
    <definedName name="x2mitnc">'[4]lam-moi'!#REF!</definedName>
    <definedName name="XCCT">0.5</definedName>
    <definedName name="xdsnc" localSheetId="2">[4]gtrinh!#REF!</definedName>
    <definedName name="xdsnc">[4]gtrinh!#REF!</definedName>
    <definedName name="xdsvl" localSheetId="2">[4]gtrinh!#REF!</definedName>
    <definedName name="xdsvl">[4]gtrinh!#REF!</definedName>
    <definedName name="xfco" localSheetId="2">#REF!</definedName>
    <definedName name="xfco">#REF!</definedName>
    <definedName name="xfco3p" localSheetId="2">#REF!</definedName>
    <definedName name="xfco3p">#REF!</definedName>
    <definedName name="xfconc" localSheetId="2">'[4]lam-moi'!#REF!</definedName>
    <definedName name="xfconc">'[4]lam-moi'!#REF!</definedName>
    <definedName name="xfconc3p">'[4]CHITIET VL-NC'!$G$94</definedName>
    <definedName name="xfcotnc" localSheetId="2">#REF!</definedName>
    <definedName name="xfcotnc">#REF!</definedName>
    <definedName name="xfcotvl" localSheetId="2">#REF!</definedName>
    <definedName name="xfcotvl">#REF!</definedName>
    <definedName name="xfcovl" localSheetId="2">'[4]lam-moi'!#REF!</definedName>
    <definedName name="xfcovl">'[4]lam-moi'!#REF!</definedName>
    <definedName name="xfcovl3p">'[4]CHITIET VL-NC'!$G$90</definedName>
    <definedName name="xfnc" localSheetId="2">'[4]lam-moi'!#REF!</definedName>
    <definedName name="xfnc">'[4]lam-moi'!#REF!</definedName>
    <definedName name="xfvl" localSheetId="2">'[4]lam-moi'!#REF!</definedName>
    <definedName name="xfvl">'[4]lam-moi'!#REF!</definedName>
    <definedName name="xhn" localSheetId="2">#REF!</definedName>
    <definedName name="xhn">#REF!</definedName>
    <definedName name="xhnnc" localSheetId="2">'[4]lam-moi'!#REF!</definedName>
    <definedName name="xhnnc">'[4]lam-moi'!#REF!</definedName>
    <definedName name="xhnvl" localSheetId="2">'[4]lam-moi'!#REF!</definedName>
    <definedName name="xhnvl">'[4]lam-moi'!#REF!</definedName>
    <definedName name="xig" localSheetId="2">#REF!</definedName>
    <definedName name="xig">#REF!</definedName>
    <definedName name="xig1" localSheetId="2">#REF!</definedName>
    <definedName name="xig1">#REF!</definedName>
    <definedName name="xig1nc" localSheetId="2">'[4]lam-moi'!#REF!</definedName>
    <definedName name="xig1nc">'[4]lam-moi'!#REF!</definedName>
    <definedName name="xig1p" localSheetId="2">#REF!</definedName>
    <definedName name="xig1p">#REF!</definedName>
    <definedName name="xig1pnc" localSheetId="2">'[4]lam-moi'!#REF!</definedName>
    <definedName name="xig1pnc">'[4]lam-moi'!#REF!</definedName>
    <definedName name="xig1pvl" localSheetId="2">'[4]lam-moi'!#REF!</definedName>
    <definedName name="xig1pvl">'[4]lam-moi'!#REF!</definedName>
    <definedName name="xig1vl" localSheetId="2">'[4]lam-moi'!#REF!</definedName>
    <definedName name="xig1vl">'[4]lam-moi'!#REF!</definedName>
    <definedName name="xig2nc" localSheetId="2">'[4]lam-moi'!#REF!</definedName>
    <definedName name="xig2nc">'[4]lam-moi'!#REF!</definedName>
    <definedName name="xig2vl" localSheetId="2">'[4]lam-moi'!#REF!</definedName>
    <definedName name="xig2vl">'[4]lam-moi'!#REF!</definedName>
    <definedName name="xig3p" localSheetId="2">#REF!</definedName>
    <definedName name="xig3p">#REF!</definedName>
    <definedName name="xiggnc">'[4]CHITIET VL-NC'!$G$57</definedName>
    <definedName name="xiggvl">'[4]CHITIET VL-NC'!$G$53</definedName>
    <definedName name="xignc" localSheetId="2">'[4]lam-moi'!#REF!</definedName>
    <definedName name="xignc">'[4]lam-moi'!#REF!</definedName>
    <definedName name="xignc3p" localSheetId="2">#REF!</definedName>
    <definedName name="xignc3p">#REF!</definedName>
    <definedName name="xigvl" localSheetId="2">'[4]lam-moi'!#REF!</definedName>
    <definedName name="xigvl">'[4]lam-moi'!#REF!</definedName>
    <definedName name="xigvl3p" localSheetId="2">#REF!</definedName>
    <definedName name="xigvl3p">#REF!</definedName>
    <definedName name="xin" localSheetId="2">#REF!</definedName>
    <definedName name="xin">#REF!</definedName>
    <definedName name="xin190" localSheetId="2">#REF!</definedName>
    <definedName name="xin190">#REF!</definedName>
    <definedName name="xin1903p" localSheetId="2">#REF!</definedName>
    <definedName name="xin1903p">#REF!</definedName>
    <definedName name="xin190nc" localSheetId="2">'[4]lam-moi'!#REF!</definedName>
    <definedName name="xin190nc">'[4]lam-moi'!#REF!</definedName>
    <definedName name="xin190nc3p">'[4]CHITIET VL-NC'!$G$76</definedName>
    <definedName name="xin190vl" localSheetId="2">'[4]lam-moi'!#REF!</definedName>
    <definedName name="xin190vl">'[4]lam-moi'!#REF!</definedName>
    <definedName name="xin190vl3p">'[4]CHITIET VL-NC'!$G$72</definedName>
    <definedName name="xin2903p" localSheetId="2">#REF!</definedName>
    <definedName name="xin2903p">#REF!</definedName>
    <definedName name="xin290nc3p" localSheetId="2">#REF!</definedName>
    <definedName name="xin290nc3p">#REF!</definedName>
    <definedName name="xin290vl3p" localSheetId="2">#REF!</definedName>
    <definedName name="xin290vl3p">#REF!</definedName>
    <definedName name="xin3p" localSheetId="2">#REF!</definedName>
    <definedName name="xin3p">#REF!</definedName>
    <definedName name="xin901nc" localSheetId="2">'[4]lam-moi'!#REF!</definedName>
    <definedName name="xin901nc">'[4]lam-moi'!#REF!</definedName>
    <definedName name="xin901vl" localSheetId="2">'[4]lam-moi'!#REF!</definedName>
    <definedName name="xin901vl">'[4]lam-moi'!#REF!</definedName>
    <definedName name="xind" localSheetId="2">#REF!</definedName>
    <definedName name="xind">#REF!</definedName>
    <definedName name="xind1p" localSheetId="2">#REF!</definedName>
    <definedName name="xind1p">#REF!</definedName>
    <definedName name="xind1pnc" localSheetId="2">'[4]lam-moi'!#REF!</definedName>
    <definedName name="xind1pnc">'[4]lam-moi'!#REF!</definedName>
    <definedName name="xind1pvl" localSheetId="2">'[4]lam-moi'!#REF!</definedName>
    <definedName name="xind1pvl">'[4]lam-moi'!#REF!</definedName>
    <definedName name="xind3p" localSheetId="2">#REF!</definedName>
    <definedName name="xind3p">#REF!</definedName>
    <definedName name="xindnc" localSheetId="2">'[4]lam-moi'!#REF!</definedName>
    <definedName name="xindnc">'[4]lam-moi'!#REF!</definedName>
    <definedName name="xindnc1p" localSheetId="2">#REF!</definedName>
    <definedName name="xindnc1p">#REF!</definedName>
    <definedName name="xindnc3p">'[4]CHITIET VL-NC'!$G$85</definedName>
    <definedName name="xindvl" localSheetId="2">'[4]lam-moi'!#REF!</definedName>
    <definedName name="xindvl">'[4]lam-moi'!#REF!</definedName>
    <definedName name="xindvl1p" localSheetId="2">#REF!</definedName>
    <definedName name="xindvl1p">#REF!</definedName>
    <definedName name="xindvl3p">'[4]CHITIET VL-NC'!$G$80</definedName>
    <definedName name="xing1p" localSheetId="2">#REF!</definedName>
    <definedName name="xing1p">#REF!</definedName>
    <definedName name="xing1pnc" localSheetId="2">'[4]lam-moi'!#REF!</definedName>
    <definedName name="xing1pnc">'[4]lam-moi'!#REF!</definedName>
    <definedName name="xing1pvl" localSheetId="2">'[4]lam-moi'!#REF!</definedName>
    <definedName name="xing1pvl">'[4]lam-moi'!#REF!</definedName>
    <definedName name="xingnc1p" localSheetId="2">#REF!</definedName>
    <definedName name="xingnc1p">#REF!</definedName>
    <definedName name="xingvl1p" localSheetId="2">#REF!</definedName>
    <definedName name="xingvl1p">#REF!</definedName>
    <definedName name="xinnc" localSheetId="2">'[4]lam-moi'!#REF!</definedName>
    <definedName name="xinnc">'[4]lam-moi'!#REF!</definedName>
    <definedName name="xinnc3p" localSheetId="2">#REF!</definedName>
    <definedName name="xinnc3p">#REF!</definedName>
    <definedName name="xint1p" localSheetId="2">#REF!</definedName>
    <definedName name="xint1p">#REF!</definedName>
    <definedName name="xinvl" localSheetId="2">'[4]lam-moi'!#REF!</definedName>
    <definedName name="xinvl">'[4]lam-moi'!#REF!</definedName>
    <definedName name="xinvl3p" localSheetId="2">#REF!</definedName>
    <definedName name="xinvl3p">#REF!</definedName>
    <definedName name="xit" localSheetId="2">#REF!</definedName>
    <definedName name="xit">#REF!</definedName>
    <definedName name="xit1" localSheetId="2">#REF!</definedName>
    <definedName name="xit1">#REF!</definedName>
    <definedName name="xit1nc" localSheetId="2">'[4]lam-moi'!#REF!</definedName>
    <definedName name="xit1nc">'[4]lam-moi'!#REF!</definedName>
    <definedName name="xit1p" localSheetId="2">#REF!</definedName>
    <definedName name="xit1p">#REF!</definedName>
    <definedName name="xit1pnc" localSheetId="2">'[4]lam-moi'!#REF!</definedName>
    <definedName name="xit1pnc">'[4]lam-moi'!#REF!</definedName>
    <definedName name="xit1pvl" localSheetId="2">'[4]lam-moi'!#REF!</definedName>
    <definedName name="xit1pvl">'[4]lam-moi'!#REF!</definedName>
    <definedName name="xit1vl" localSheetId="2">'[4]lam-moi'!#REF!</definedName>
    <definedName name="xit1vl">'[4]lam-moi'!#REF!</definedName>
    <definedName name="xit2nc" localSheetId="2">'[4]lam-moi'!#REF!</definedName>
    <definedName name="xit2nc">'[4]lam-moi'!#REF!</definedName>
    <definedName name="xit2nc3p" localSheetId="2">#REF!</definedName>
    <definedName name="xit2nc3p">#REF!</definedName>
    <definedName name="xit2vl" localSheetId="2">'[4]lam-moi'!#REF!</definedName>
    <definedName name="xit2vl">'[4]lam-moi'!#REF!</definedName>
    <definedName name="xit2vl3p" localSheetId="2">#REF!</definedName>
    <definedName name="xit2vl3p">#REF!</definedName>
    <definedName name="xit3p" localSheetId="2">#REF!</definedName>
    <definedName name="xit3p">#REF!</definedName>
    <definedName name="xitnc" localSheetId="2">'[4]lam-moi'!#REF!</definedName>
    <definedName name="xitnc">'[4]lam-moi'!#REF!</definedName>
    <definedName name="xitnc3p" localSheetId="2">#REF!</definedName>
    <definedName name="xitnc3p">#REF!</definedName>
    <definedName name="xittnc">'[4]CHITIET VL-NC'!$G$48</definedName>
    <definedName name="xittvl">'[4]CHITIET VL-NC'!$G$44</definedName>
    <definedName name="xitvl" localSheetId="2">'[4]lam-moi'!#REF!</definedName>
    <definedName name="xitvl">'[4]lam-moi'!#REF!</definedName>
    <definedName name="xitvl3p" localSheetId="2">#REF!</definedName>
    <definedName name="xitvl3p">#REF!</definedName>
    <definedName name="xl" localSheetId="2">#REF!</definedName>
    <definedName name="xl">#REF!</definedName>
    <definedName name="xlc" localSheetId="2">#REF!</definedName>
    <definedName name="xlc">#REF!</definedName>
    <definedName name="xlk" localSheetId="2">#REF!</definedName>
    <definedName name="xlk">#REF!</definedName>
    <definedName name="xm">[31]gvl!$N$16</definedName>
    <definedName name="xr1nc" localSheetId="2">'[4]lam-moi'!#REF!</definedName>
    <definedName name="xr1nc">'[4]lam-moi'!#REF!</definedName>
    <definedName name="xr1vl" localSheetId="2">'[4]lam-moi'!#REF!</definedName>
    <definedName name="xr1vl">'[4]lam-moi'!#REF!</definedName>
    <definedName name="xtr3pnc" localSheetId="2">[4]gtrinh!#REF!</definedName>
    <definedName name="xtr3pnc">[4]gtrinh!#REF!</definedName>
    <definedName name="xtr3pvl" localSheetId="2">[4]gtrinh!#REF!</definedName>
    <definedName name="xtr3pvl">[4]gtrinh!#REF!</definedName>
    <definedName name="Z" localSheetId="2">#REF!</definedName>
    <definedName name="Z">#REF!</definedName>
    <definedName name="ZYX" localSheetId="2">#REF!</definedName>
    <definedName name="ZYX">#REF!</definedName>
    <definedName name="ZZZ" localSheetId="2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8" i="18" l="1"/>
  <c r="Q308" i="18"/>
  <c r="P308" i="18"/>
  <c r="R307" i="18"/>
  <c r="Q307" i="18"/>
  <c r="P307" i="18"/>
  <c r="R306" i="18"/>
  <c r="Q306" i="18"/>
  <c r="P306" i="18"/>
  <c r="R305" i="18"/>
  <c r="Q305" i="18"/>
  <c r="P305" i="18"/>
  <c r="R304" i="18"/>
  <c r="Q304" i="18"/>
  <c r="P304" i="18"/>
  <c r="R303" i="18"/>
  <c r="Q303" i="18"/>
  <c r="P303" i="18"/>
  <c r="R302" i="18"/>
  <c r="Q302" i="18"/>
  <c r="P302" i="18"/>
  <c r="R301" i="18"/>
  <c r="Q301" i="18"/>
  <c r="P301" i="18"/>
  <c r="R300" i="18"/>
  <c r="Q300" i="18"/>
  <c r="P300" i="18"/>
  <c r="R299" i="18"/>
  <c r="Q299" i="18"/>
  <c r="P299" i="18"/>
  <c r="R298" i="18"/>
  <c r="Q298" i="18"/>
  <c r="P298" i="18"/>
  <c r="R297" i="18"/>
  <c r="Q297" i="18"/>
  <c r="P297" i="18"/>
  <c r="R296" i="18"/>
  <c r="Q296" i="18"/>
  <c r="P296" i="18"/>
  <c r="R295" i="18"/>
  <c r="Q295" i="18"/>
  <c r="P295" i="18"/>
  <c r="R294" i="18"/>
  <c r="Q294" i="18"/>
  <c r="P294" i="18"/>
  <c r="R293" i="18"/>
  <c r="Q293" i="18"/>
  <c r="P293" i="18"/>
  <c r="R292" i="18"/>
  <c r="Q292" i="18"/>
  <c r="P292" i="18"/>
  <c r="R291" i="18"/>
  <c r="Q291" i="18"/>
  <c r="P291" i="18"/>
  <c r="R290" i="18"/>
  <c r="Q290" i="18"/>
  <c r="P290" i="18"/>
  <c r="R289" i="18"/>
  <c r="Q289" i="18"/>
  <c r="P289" i="18"/>
  <c r="R288" i="18"/>
  <c r="Q288" i="18"/>
  <c r="P288" i="18"/>
  <c r="R287" i="18"/>
  <c r="Q287" i="18"/>
  <c r="P287" i="18"/>
  <c r="R286" i="18"/>
  <c r="Q286" i="18"/>
  <c r="P286" i="18"/>
  <c r="R285" i="18"/>
  <c r="Q285" i="18"/>
  <c r="P285" i="18"/>
  <c r="R284" i="18"/>
  <c r="Q284" i="18"/>
  <c r="P284" i="18"/>
  <c r="R283" i="18"/>
  <c r="Q283" i="18"/>
  <c r="P283" i="18"/>
  <c r="R282" i="18"/>
  <c r="Q282" i="18"/>
  <c r="P282" i="18"/>
  <c r="R281" i="18"/>
  <c r="Q281" i="18"/>
  <c r="P281" i="18"/>
  <c r="R280" i="18"/>
  <c r="Q280" i="18"/>
  <c r="P280" i="18"/>
  <c r="R279" i="18"/>
  <c r="Q279" i="18"/>
  <c r="P279" i="18"/>
  <c r="R278" i="18"/>
  <c r="Q278" i="18"/>
  <c r="P278" i="18"/>
  <c r="R277" i="18"/>
  <c r="Q277" i="18"/>
  <c r="P277" i="18"/>
  <c r="R276" i="18"/>
  <c r="Q276" i="18"/>
  <c r="P276" i="18"/>
  <c r="R275" i="18"/>
  <c r="Q275" i="18"/>
  <c r="P275" i="18"/>
  <c r="R274" i="18"/>
  <c r="Q274" i="18"/>
  <c r="P274" i="18"/>
  <c r="R273" i="18"/>
  <c r="Q273" i="18"/>
  <c r="P273" i="18"/>
  <c r="R272" i="18"/>
  <c r="Q272" i="18"/>
  <c r="P272" i="18"/>
  <c r="R271" i="18"/>
  <c r="Q271" i="18"/>
  <c r="P271" i="18"/>
  <c r="R270" i="18"/>
  <c r="Q270" i="18"/>
  <c r="P270" i="18"/>
  <c r="R269" i="18"/>
  <c r="Q269" i="18"/>
  <c r="P269" i="18"/>
  <c r="R268" i="18"/>
  <c r="Q268" i="18"/>
  <c r="P268" i="18"/>
  <c r="R267" i="18"/>
  <c r="Q267" i="18"/>
  <c r="P267" i="18"/>
  <c r="R266" i="18"/>
  <c r="Q266" i="18"/>
  <c r="P266" i="18"/>
  <c r="R265" i="18"/>
  <c r="Q265" i="18"/>
  <c r="P265" i="18"/>
  <c r="R264" i="18"/>
  <c r="Q264" i="18"/>
  <c r="P264" i="18"/>
  <c r="R263" i="18"/>
  <c r="Q263" i="18"/>
  <c r="P263" i="18"/>
  <c r="R262" i="18"/>
  <c r="Q262" i="18"/>
  <c r="P262" i="18"/>
  <c r="R261" i="18"/>
  <c r="Q261" i="18"/>
  <c r="P261" i="18"/>
  <c r="R260" i="18"/>
  <c r="Q260" i="18"/>
  <c r="P260" i="18"/>
  <c r="R259" i="18"/>
  <c r="Q259" i="18"/>
  <c r="P259" i="18"/>
  <c r="R258" i="18"/>
  <c r="Q258" i="18"/>
  <c r="P258" i="18"/>
  <c r="R257" i="18"/>
  <c r="Q257" i="18"/>
  <c r="P257" i="18"/>
  <c r="R256" i="18"/>
  <c r="Q256" i="18"/>
  <c r="P256" i="18"/>
  <c r="R255" i="18"/>
  <c r="Q255" i="18"/>
  <c r="P255" i="18"/>
  <c r="R254" i="18"/>
  <c r="Q254" i="18"/>
  <c r="P254" i="18"/>
  <c r="R253" i="18"/>
  <c r="Q253" i="18"/>
  <c r="P253" i="18"/>
  <c r="R252" i="18"/>
  <c r="Q252" i="18"/>
  <c r="P252" i="18"/>
  <c r="R251" i="18"/>
  <c r="Q251" i="18"/>
  <c r="P251" i="18"/>
  <c r="R250" i="18"/>
  <c r="Q250" i="18"/>
  <c r="P250" i="18"/>
  <c r="R249" i="18"/>
  <c r="Q249" i="18"/>
  <c r="P249" i="18"/>
  <c r="R248" i="18"/>
  <c r="Q248" i="18"/>
  <c r="P248" i="18"/>
  <c r="R247" i="18"/>
  <c r="Q247" i="18"/>
  <c r="P247" i="18"/>
  <c r="R246" i="18"/>
  <c r="Q246" i="18"/>
  <c r="P246" i="18"/>
  <c r="R245" i="18"/>
  <c r="Q245" i="18"/>
  <c r="P245" i="18"/>
  <c r="R244" i="18"/>
  <c r="Q244" i="18"/>
  <c r="P244" i="18"/>
  <c r="R243" i="18"/>
  <c r="Q243" i="18"/>
  <c r="P243" i="18"/>
  <c r="R242" i="18"/>
  <c r="Q242" i="18"/>
  <c r="P242" i="18"/>
  <c r="R241" i="18"/>
  <c r="Q241" i="18"/>
  <c r="P241" i="18"/>
  <c r="R240" i="18"/>
  <c r="Q240" i="18"/>
  <c r="P240" i="18"/>
  <c r="R239" i="18"/>
  <c r="Q239" i="18"/>
  <c r="P239" i="18"/>
  <c r="R238" i="18"/>
  <c r="Q238" i="18"/>
  <c r="P238" i="18"/>
  <c r="R237" i="18"/>
  <c r="Q237" i="18"/>
  <c r="P237" i="18"/>
  <c r="R236" i="18"/>
  <c r="Q236" i="18"/>
  <c r="P236" i="18"/>
  <c r="R235" i="18"/>
  <c r="Q235" i="18"/>
  <c r="P235" i="18"/>
  <c r="R234" i="18"/>
  <c r="Q234" i="18"/>
  <c r="P234" i="18"/>
  <c r="R233" i="18"/>
  <c r="Q233" i="18"/>
  <c r="P233" i="18"/>
  <c r="R232" i="18"/>
  <c r="Q232" i="18"/>
  <c r="P232" i="18"/>
  <c r="R231" i="18"/>
  <c r="Q231" i="18"/>
  <c r="P231" i="18"/>
  <c r="R230" i="18"/>
  <c r="Q230" i="18"/>
  <c r="P230" i="18"/>
  <c r="R229" i="18"/>
  <c r="Q229" i="18"/>
  <c r="P229" i="18"/>
  <c r="R228" i="18"/>
  <c r="Q228" i="18"/>
  <c r="P228" i="18"/>
  <c r="R227" i="18"/>
  <c r="Q227" i="18"/>
  <c r="P227" i="18"/>
  <c r="R226" i="18"/>
  <c r="Q226" i="18"/>
  <c r="P226" i="18"/>
  <c r="R225" i="18"/>
  <c r="Q225" i="18"/>
  <c r="P225" i="18"/>
  <c r="R224" i="18"/>
  <c r="Q224" i="18"/>
  <c r="P224" i="18"/>
  <c r="R223" i="18"/>
  <c r="Q223" i="18"/>
  <c r="P223" i="18"/>
  <c r="R222" i="18"/>
  <c r="Q222" i="18"/>
  <c r="P222" i="18"/>
  <c r="R221" i="18"/>
  <c r="Q221" i="18"/>
  <c r="P221" i="18"/>
  <c r="R220" i="18"/>
  <c r="Q220" i="18"/>
  <c r="P220" i="18"/>
  <c r="R219" i="18"/>
  <c r="Q219" i="18"/>
  <c r="P219" i="18"/>
  <c r="R218" i="18"/>
  <c r="Q218" i="18"/>
  <c r="P218" i="18"/>
  <c r="R217" i="18"/>
  <c r="Q217" i="18"/>
  <c r="P217" i="18"/>
  <c r="R216" i="18"/>
  <c r="Q216" i="18"/>
  <c r="P216" i="18"/>
  <c r="R215" i="18"/>
  <c r="Q215" i="18"/>
  <c r="P215" i="18"/>
  <c r="R214" i="18"/>
  <c r="Q214" i="18"/>
  <c r="P214" i="18"/>
  <c r="R213" i="18"/>
  <c r="Q213" i="18"/>
  <c r="P213" i="18"/>
  <c r="R212" i="18"/>
  <c r="Q212" i="18"/>
  <c r="P212" i="18"/>
  <c r="R211" i="18"/>
  <c r="Q211" i="18"/>
  <c r="P211" i="18"/>
  <c r="R210" i="18"/>
  <c r="Q210" i="18"/>
  <c r="P210" i="18"/>
  <c r="R209" i="18"/>
  <c r="Q209" i="18"/>
  <c r="P209" i="18"/>
  <c r="R208" i="18"/>
  <c r="Q208" i="18"/>
  <c r="P208" i="18"/>
  <c r="R207" i="18"/>
  <c r="Q207" i="18"/>
  <c r="P207" i="18"/>
  <c r="R206" i="18"/>
  <c r="Q206" i="18"/>
  <c r="P206" i="18"/>
  <c r="R205" i="18"/>
  <c r="Q205" i="18"/>
  <c r="P205" i="18"/>
  <c r="R204" i="18"/>
  <c r="Q204" i="18"/>
  <c r="P204" i="18"/>
  <c r="R203" i="18"/>
  <c r="Q203" i="18"/>
  <c r="P203" i="18"/>
  <c r="R202" i="18"/>
  <c r="Q202" i="18"/>
  <c r="P202" i="18"/>
  <c r="R201" i="18"/>
  <c r="Q201" i="18"/>
  <c r="P201" i="18"/>
  <c r="R200" i="18"/>
  <c r="Q200" i="18"/>
  <c r="P200" i="18"/>
  <c r="R199" i="18"/>
  <c r="Q199" i="18"/>
  <c r="P199" i="18"/>
  <c r="R198" i="18"/>
  <c r="Q198" i="18"/>
  <c r="P198" i="18"/>
  <c r="P197" i="18"/>
  <c r="O191" i="18"/>
  <c r="O7" i="18" s="1"/>
  <c r="R120" i="16" l="1"/>
  <c r="Q120" i="16"/>
  <c r="P120" i="16"/>
  <c r="R119" i="16"/>
  <c r="Q119" i="16"/>
  <c r="P119" i="16"/>
  <c r="R118" i="16"/>
  <c r="Q118" i="16"/>
  <c r="P118" i="16"/>
  <c r="N117" i="16"/>
  <c r="M117" i="16"/>
  <c r="L117" i="16"/>
  <c r="K117" i="16"/>
  <c r="J117" i="16"/>
  <c r="I117" i="16"/>
  <c r="H117" i="16"/>
  <c r="G117" i="16"/>
  <c r="F117" i="16"/>
  <c r="F8" i="16" s="1"/>
  <c r="E117" i="16"/>
  <c r="D117" i="16"/>
  <c r="C117" i="16"/>
  <c r="R116" i="16"/>
  <c r="Q116" i="16"/>
  <c r="P116" i="16"/>
  <c r="R115" i="16"/>
  <c r="Q115" i="16"/>
  <c r="P115" i="16"/>
  <c r="R114" i="16"/>
  <c r="Q114" i="16"/>
  <c r="P114" i="16"/>
  <c r="R113" i="16"/>
  <c r="Q113" i="16"/>
  <c r="P113" i="16"/>
  <c r="R112" i="16"/>
  <c r="Q112" i="16"/>
  <c r="P112" i="16"/>
  <c r="R111" i="16"/>
  <c r="Q111" i="16"/>
  <c r="P111" i="16"/>
  <c r="R110" i="16"/>
  <c r="Q110" i="16"/>
  <c r="P110" i="16"/>
  <c r="R109" i="16"/>
  <c r="Q109" i="16"/>
  <c r="P109" i="16"/>
  <c r="R108" i="16"/>
  <c r="Q108" i="16"/>
  <c r="P108" i="16"/>
  <c r="R107" i="16"/>
  <c r="Q107" i="16"/>
  <c r="P107" i="16"/>
  <c r="R106" i="16"/>
  <c r="Q106" i="16"/>
  <c r="P106" i="16"/>
  <c r="R105" i="16"/>
  <c r="Q105" i="16"/>
  <c r="P105" i="16"/>
  <c r="R104" i="16"/>
  <c r="Q104" i="16"/>
  <c r="P104" i="16"/>
  <c r="R103" i="16"/>
  <c r="Q103" i="16"/>
  <c r="P103" i="16"/>
  <c r="R102" i="16"/>
  <c r="Q102" i="16"/>
  <c r="P102" i="16"/>
  <c r="R101" i="16"/>
  <c r="Q101" i="16"/>
  <c r="P101" i="16"/>
  <c r="R100" i="16"/>
  <c r="Q100" i="16"/>
  <c r="P100" i="16"/>
  <c r="R99" i="16"/>
  <c r="Q99" i="16"/>
  <c r="P99" i="16"/>
  <c r="R98" i="16"/>
  <c r="Q98" i="16"/>
  <c r="P98" i="16"/>
  <c r="R97" i="16"/>
  <c r="Q97" i="16"/>
  <c r="P97" i="16"/>
  <c r="R96" i="16"/>
  <c r="Q96" i="16"/>
  <c r="P96" i="16"/>
  <c r="N95" i="16"/>
  <c r="M95" i="16"/>
  <c r="L95" i="16"/>
  <c r="K95" i="16"/>
  <c r="J95" i="16"/>
  <c r="I95" i="16"/>
  <c r="H95" i="16"/>
  <c r="G95" i="16"/>
  <c r="R95" i="16" s="1"/>
  <c r="E95" i="16"/>
  <c r="D95" i="16"/>
  <c r="Q95" i="16" s="1"/>
  <c r="C95" i="16"/>
  <c r="P95" i="16" s="1"/>
  <c r="R94" i="16"/>
  <c r="Q94" i="16"/>
  <c r="P94" i="16"/>
  <c r="R93" i="16"/>
  <c r="Q93" i="16"/>
  <c r="P93" i="16"/>
  <c r="R92" i="16"/>
  <c r="Q92" i="16"/>
  <c r="P92" i="16"/>
  <c r="R91" i="16"/>
  <c r="Q91" i="16"/>
  <c r="P91" i="16"/>
  <c r="R90" i="16"/>
  <c r="Q90" i="16"/>
  <c r="P90" i="16"/>
  <c r="R89" i="16"/>
  <c r="Q89" i="16"/>
  <c r="P89" i="16"/>
  <c r="R88" i="16"/>
  <c r="Q88" i="16"/>
  <c r="P88" i="16"/>
  <c r="R87" i="16"/>
  <c r="Q87" i="16"/>
  <c r="P87" i="16"/>
  <c r="R86" i="16"/>
  <c r="Q86" i="16"/>
  <c r="P86" i="16"/>
  <c r="N85" i="16"/>
  <c r="M85" i="16"/>
  <c r="L85" i="16"/>
  <c r="K85" i="16"/>
  <c r="J85" i="16"/>
  <c r="I85" i="16"/>
  <c r="H85" i="16"/>
  <c r="G85" i="16"/>
  <c r="E85" i="16"/>
  <c r="D85" i="16"/>
  <c r="Q85" i="16" s="1"/>
  <c r="C85" i="16"/>
  <c r="P85" i="16" s="1"/>
  <c r="R84" i="16"/>
  <c r="Q84" i="16"/>
  <c r="P84" i="16"/>
  <c r="R83" i="16"/>
  <c r="Q83" i="16"/>
  <c r="P83" i="16"/>
  <c r="R82" i="16"/>
  <c r="Q82" i="16"/>
  <c r="P82" i="16"/>
  <c r="R81" i="16"/>
  <c r="Q81" i="16"/>
  <c r="P81" i="16"/>
  <c r="R80" i="16"/>
  <c r="Q80" i="16"/>
  <c r="P80" i="16"/>
  <c r="R79" i="16"/>
  <c r="Q79" i="16"/>
  <c r="P79" i="16"/>
  <c r="R78" i="16"/>
  <c r="Q78" i="16"/>
  <c r="P78" i="16"/>
  <c r="R77" i="16"/>
  <c r="Q77" i="16"/>
  <c r="P77" i="16"/>
  <c r="R76" i="16"/>
  <c r="Q76" i="16"/>
  <c r="P76" i="16"/>
  <c r="R75" i="16"/>
  <c r="Q75" i="16"/>
  <c r="P75" i="16"/>
  <c r="R74" i="16"/>
  <c r="Q74" i="16"/>
  <c r="P74" i="16"/>
  <c r="R73" i="16"/>
  <c r="Q73" i="16"/>
  <c r="P73" i="16"/>
  <c r="N72" i="16"/>
  <c r="M72" i="16"/>
  <c r="K72" i="16"/>
  <c r="J72" i="16"/>
  <c r="I72" i="16"/>
  <c r="H72" i="16"/>
  <c r="G72" i="16"/>
  <c r="E72" i="16"/>
  <c r="D72" i="16"/>
  <c r="C72" i="16"/>
  <c r="R71" i="16"/>
  <c r="Q71" i="16"/>
  <c r="P71" i="16"/>
  <c r="R70" i="16"/>
  <c r="Q70" i="16"/>
  <c r="P70" i="16"/>
  <c r="R69" i="16"/>
  <c r="Q69" i="16"/>
  <c r="P69" i="16"/>
  <c r="R68" i="16"/>
  <c r="Q68" i="16"/>
  <c r="P68" i="16"/>
  <c r="R67" i="16"/>
  <c r="Q67" i="16"/>
  <c r="P67" i="16"/>
  <c r="R66" i="16"/>
  <c r="Q66" i="16"/>
  <c r="P66" i="16"/>
  <c r="R65" i="16"/>
  <c r="Q65" i="16"/>
  <c r="P65" i="16"/>
  <c r="R64" i="16"/>
  <c r="Q64" i="16"/>
  <c r="P64" i="16"/>
  <c r="R63" i="16"/>
  <c r="Q63" i="16"/>
  <c r="P63" i="16"/>
  <c r="R62" i="16"/>
  <c r="Q62" i="16"/>
  <c r="P62" i="16"/>
  <c r="R61" i="16"/>
  <c r="Q61" i="16"/>
  <c r="P61" i="16"/>
  <c r="N60" i="16"/>
  <c r="M60" i="16"/>
  <c r="L60" i="16"/>
  <c r="K60" i="16"/>
  <c r="J60" i="16"/>
  <c r="I60" i="16"/>
  <c r="H60" i="16"/>
  <c r="G60" i="16"/>
  <c r="R60" i="16" s="1"/>
  <c r="E60" i="16"/>
  <c r="D60" i="16"/>
  <c r="Q60" i="16" s="1"/>
  <c r="C60" i="16"/>
  <c r="P60" i="16" s="1"/>
  <c r="R59" i="16"/>
  <c r="Q59" i="16"/>
  <c r="P59" i="16"/>
  <c r="R58" i="16"/>
  <c r="Q58" i="16"/>
  <c r="P58" i="16"/>
  <c r="R57" i="16"/>
  <c r="Q57" i="16"/>
  <c r="P57" i="16"/>
  <c r="R56" i="16"/>
  <c r="Q56" i="16"/>
  <c r="P56" i="16"/>
  <c r="R55" i="16"/>
  <c r="Q55" i="16"/>
  <c r="P55" i="16"/>
  <c r="R54" i="16"/>
  <c r="Q54" i="16"/>
  <c r="P54" i="16"/>
  <c r="R53" i="16"/>
  <c r="Q53" i="16"/>
  <c r="P53" i="16"/>
  <c r="R52" i="16"/>
  <c r="Q52" i="16"/>
  <c r="P52" i="16"/>
  <c r="N51" i="16"/>
  <c r="K51" i="16"/>
  <c r="J51" i="16"/>
  <c r="I51" i="16"/>
  <c r="H51" i="16"/>
  <c r="P51" i="16" s="1"/>
  <c r="G51" i="16"/>
  <c r="R51" i="16" s="1"/>
  <c r="E51" i="16"/>
  <c r="E8" i="16" s="1"/>
  <c r="D51" i="16"/>
  <c r="Q51" i="16" s="1"/>
  <c r="C51" i="16"/>
  <c r="R50" i="16"/>
  <c r="Q50" i="16"/>
  <c r="P50" i="16"/>
  <c r="R49" i="16"/>
  <c r="Q49" i="16"/>
  <c r="P49" i="16"/>
  <c r="R48" i="16"/>
  <c r="Q48" i="16"/>
  <c r="P48" i="16"/>
  <c r="R47" i="16"/>
  <c r="Q47" i="16"/>
  <c r="P47" i="16"/>
  <c r="R46" i="16"/>
  <c r="Q46" i="16"/>
  <c r="P46" i="16"/>
  <c r="R45" i="16"/>
  <c r="Q45" i="16"/>
  <c r="P45" i="16"/>
  <c r="R44" i="16"/>
  <c r="Q44" i="16"/>
  <c r="P44" i="16"/>
  <c r="R43" i="16"/>
  <c r="Q43" i="16"/>
  <c r="P43" i="16"/>
  <c r="R42" i="16"/>
  <c r="Q42" i="16"/>
  <c r="P42" i="16"/>
  <c r="R41" i="16"/>
  <c r="Q41" i="16"/>
  <c r="P41" i="16"/>
  <c r="R40" i="16"/>
  <c r="Q40" i="16"/>
  <c r="P40" i="16"/>
  <c r="N39" i="16"/>
  <c r="K39" i="16"/>
  <c r="J39" i="16"/>
  <c r="I39" i="16"/>
  <c r="H39" i="16"/>
  <c r="G39" i="16"/>
  <c r="R39" i="16" s="1"/>
  <c r="E39" i="16"/>
  <c r="D39" i="16"/>
  <c r="C39" i="16"/>
  <c r="R38" i="16"/>
  <c r="Q38" i="16"/>
  <c r="P38" i="16"/>
  <c r="R37" i="16"/>
  <c r="Q37" i="16"/>
  <c r="P37" i="16"/>
  <c r="R36" i="16"/>
  <c r="Q36" i="16"/>
  <c r="P36" i="16"/>
  <c r="R35" i="16"/>
  <c r="Q35" i="16"/>
  <c r="P35" i="16"/>
  <c r="R34" i="16"/>
  <c r="Q34" i="16"/>
  <c r="P34" i="16"/>
  <c r="R33" i="16"/>
  <c r="Q33" i="16"/>
  <c r="P33" i="16"/>
  <c r="R32" i="16"/>
  <c r="Q32" i="16"/>
  <c r="P32" i="16"/>
  <c r="P31" i="16"/>
  <c r="N31" i="16"/>
  <c r="M31" i="16"/>
  <c r="L31" i="16"/>
  <c r="K31" i="16"/>
  <c r="J31" i="16"/>
  <c r="I31" i="16"/>
  <c r="H31" i="16"/>
  <c r="G31" i="16"/>
  <c r="D31" i="16"/>
  <c r="C31" i="16"/>
  <c r="R30" i="16"/>
  <c r="Q30" i="16"/>
  <c r="P30" i="16"/>
  <c r="R29" i="16"/>
  <c r="Q29" i="16"/>
  <c r="P29" i="16"/>
  <c r="R28" i="16"/>
  <c r="Q28" i="16"/>
  <c r="P28" i="16"/>
  <c r="R27" i="16"/>
  <c r="Q27" i="16"/>
  <c r="P27" i="16"/>
  <c r="R26" i="16"/>
  <c r="Q26" i="16"/>
  <c r="P26" i="16"/>
  <c r="R25" i="16"/>
  <c r="Q25" i="16"/>
  <c r="P25" i="16"/>
  <c r="R24" i="16"/>
  <c r="Q24" i="16"/>
  <c r="P24" i="16"/>
  <c r="R23" i="16"/>
  <c r="Q23" i="16"/>
  <c r="P23" i="16"/>
  <c r="R22" i="16"/>
  <c r="Q22" i="16"/>
  <c r="P22" i="16"/>
  <c r="P21" i="16"/>
  <c r="N21" i="16"/>
  <c r="M21" i="16"/>
  <c r="L21" i="16"/>
  <c r="K21" i="16"/>
  <c r="J21" i="16"/>
  <c r="I21" i="16"/>
  <c r="H21" i="16"/>
  <c r="G21" i="16"/>
  <c r="G8" i="16" s="1"/>
  <c r="D21" i="16"/>
  <c r="C21" i="16"/>
  <c r="R20" i="16"/>
  <c r="Q20" i="16"/>
  <c r="P20" i="16"/>
  <c r="R19" i="16"/>
  <c r="Q19" i="16"/>
  <c r="P19" i="16"/>
  <c r="R18" i="16"/>
  <c r="Q18" i="16"/>
  <c r="P18" i="16"/>
  <c r="R17" i="16"/>
  <c r="Q17" i="16"/>
  <c r="P17" i="16"/>
  <c r="R16" i="16"/>
  <c r="Q16" i="16"/>
  <c r="P16" i="16"/>
  <c r="R15" i="16"/>
  <c r="Q15" i="16"/>
  <c r="P15" i="16"/>
  <c r="R14" i="16"/>
  <c r="Q14" i="16"/>
  <c r="P14" i="16"/>
  <c r="R13" i="16"/>
  <c r="Q13" i="16"/>
  <c r="P13" i="16"/>
  <c r="R12" i="16"/>
  <c r="Q12" i="16"/>
  <c r="P12" i="16"/>
  <c r="R11" i="16"/>
  <c r="Q11" i="16"/>
  <c r="P11" i="16"/>
  <c r="R10" i="16"/>
  <c r="Q10" i="16"/>
  <c r="P10" i="16"/>
  <c r="N9" i="16"/>
  <c r="K9" i="16"/>
  <c r="J9" i="16"/>
  <c r="J8" i="16" s="1"/>
  <c r="I9" i="16"/>
  <c r="H9" i="16"/>
  <c r="H8" i="16" s="1"/>
  <c r="G9" i="16"/>
  <c r="D9" i="16"/>
  <c r="C9" i="16"/>
  <c r="K8" i="16" l="1"/>
  <c r="C8" i="16"/>
  <c r="P39" i="16"/>
  <c r="P72" i="16"/>
  <c r="M8" i="16"/>
  <c r="Q117" i="16"/>
  <c r="L8" i="16"/>
  <c r="I8" i="16"/>
  <c r="P9" i="16" s="1"/>
  <c r="Q31" i="16"/>
  <c r="Q39" i="16"/>
  <c r="Q72" i="16"/>
  <c r="R85" i="16"/>
  <c r="R31" i="16"/>
  <c r="Q21" i="16"/>
  <c r="N8" i="16"/>
  <c r="R72" i="16"/>
  <c r="R117" i="16"/>
  <c r="D8" i="16"/>
  <c r="R21" i="16"/>
  <c r="P117" i="16"/>
  <c r="E15" i="15"/>
  <c r="E13" i="15" s="1"/>
  <c r="I15" i="15"/>
  <c r="I13" i="15" s="1"/>
  <c r="J15" i="15"/>
  <c r="J13" i="15" s="1"/>
  <c r="K15" i="15"/>
  <c r="K13" i="15" s="1"/>
  <c r="L15" i="15"/>
  <c r="M15" i="15"/>
  <c r="M13" i="15" s="1"/>
  <c r="N15" i="15"/>
  <c r="N13" i="15" s="1"/>
  <c r="F13" i="15"/>
  <c r="G13" i="15"/>
  <c r="H13" i="15"/>
  <c r="L13" i="15"/>
  <c r="D13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C14" i="15"/>
  <c r="C13" i="15" s="1"/>
  <c r="N9" i="15" l="1"/>
  <c r="N7" i="15" s="1"/>
  <c r="M9" i="15"/>
  <c r="M7" i="15" s="1"/>
  <c r="L9" i="15"/>
  <c r="L7" i="15" s="1"/>
  <c r="K9" i="15"/>
  <c r="K7" i="15" s="1"/>
  <c r="J9" i="15"/>
  <c r="J7" i="15" s="1"/>
  <c r="I9" i="15"/>
  <c r="I7" i="15" s="1"/>
  <c r="H9" i="15"/>
  <c r="H7" i="15" s="1"/>
  <c r="G9" i="15"/>
  <c r="G7" i="15" s="1"/>
  <c r="F9" i="15"/>
  <c r="F7" i="15" s="1"/>
  <c r="E9" i="15"/>
  <c r="E7" i="15" s="1"/>
  <c r="D9" i="15"/>
  <c r="D7" i="15" s="1"/>
  <c r="C9" i="15"/>
  <c r="C7" i="15" s="1"/>
  <c r="AA8" i="15"/>
</calcChain>
</file>

<file path=xl/sharedStrings.xml><?xml version="1.0" encoding="utf-8"?>
<sst xmlns="http://schemas.openxmlformats.org/spreadsheetml/2006/main" count="583" uniqueCount="369">
  <si>
    <t xml:space="preserve">Tên ĐVHC </t>
  </si>
  <si>
    <t>I</t>
  </si>
  <si>
    <t>II</t>
  </si>
  <si>
    <t>THỐNG KÊ SỐ LƯỢNG CBCC CẤP HUYỆN, CẤP XÃ VÀ
 PHƯƠNG ÁN SẮP XẾP, BỐ TRÍ SAU KHI THỰC HIỆN SẮP XẾP ĐVHC CẤP XÃ</t>
  </si>
  <si>
    <t>TT</t>
  </si>
  <si>
    <t>Số lượng theo định mức</t>
  </si>
  <si>
    <t>Số lượng hiện có</t>
  </si>
  <si>
    <t>Phương án bố trí</t>
  </si>
  <si>
    <t>Cán bộ</t>
  </si>
  <si>
    <t>Công chức</t>
  </si>
  <si>
    <t>Viên chức</t>
  </si>
  <si>
    <t xml:space="preserve">Cán bộ </t>
  </si>
  <si>
    <t xml:space="preserve">Công chức </t>
  </si>
  <si>
    <t xml:space="preserve">Viên chức </t>
  </si>
  <si>
    <t>NHĐ không chuyên trách</t>
  </si>
  <si>
    <t>NHĐ
KCT ở cấp xã</t>
  </si>
  <si>
    <t>CẤP XÃ</t>
  </si>
  <si>
    <t>Đảng</t>
  </si>
  <si>
    <t>CẤP HUYỆN</t>
  </si>
  <si>
    <t>UBND TỈNH THÁI NGUYÊN</t>
  </si>
  <si>
    <t>Ghi chú: Đối với viên chức khối Đảng, viên chức sự nghiệp khuyến nông, văn hóa, sự nghiệp khác thực hiện bố trí sắp xếp theo hướng dẫn của Trung ương./.</t>
  </si>
  <si>
    <t>Phụ lục V</t>
  </si>
  <si>
    <t>(Kèm theo Đề án số:          /ĐA-CP ngày       /     /2025 của Chính phủ)</t>
  </si>
  <si>
    <t>Dự kiến số lượng cán bộ, công chức cấp huyện bố trí về cấp xã</t>
  </si>
  <si>
    <t>Dự kiến viên chức thuộc cấp huyện quản lý bố trí về cấp xã (viên chức giáo dục)</t>
  </si>
  <si>
    <t>Viên chức trạm ý tế cấp xã (hiện nay do sở Y tế quản lý), dự  kiến chuyển nguyên trạng về cấp xã quản lý</t>
  </si>
  <si>
    <t>TỔNG SỐ CẤP HUYỆN, CẤP XÃ
TỈNH QUẢNG NGÃI</t>
  </si>
  <si>
    <t>Số lượng thực hiện sắp xếp, tinh giản theo
 quy định hiện hành (Theo NĐ 178, NĐ 67, NĐ 29 … và các chính sách của địa phương)</t>
  </si>
  <si>
    <t>NHĐ
không chuyên trách</t>
  </si>
  <si>
    <r>
      <t xml:space="preserve">TỔNG SỐ CẤP HUYỆN, CẤP XÃ
TỈNH </t>
    </r>
    <r>
      <rPr>
        <b/>
        <sz val="10"/>
        <color rgb="FFFF0000"/>
        <rFont val="Times New Roman"/>
        <family val="1"/>
      </rPr>
      <t xml:space="preserve">KON </t>
    </r>
    <r>
      <rPr>
        <b/>
        <sz val="10"/>
        <rFont val="Times New Roman"/>
        <family val="1"/>
      </rPr>
      <t>TUM</t>
    </r>
  </si>
  <si>
    <t>Viên chức trạm y tế cấp xã (hiện nay do Sở Y tế quản lý), dự  kiến chuyển nguyên trạng về cấp xã quản lý</t>
  </si>
  <si>
    <t>ỦY BAN NHÂN DÂN</t>
  </si>
  <si>
    <t>TỈNH KON TUM</t>
  </si>
  <si>
    <t xml:space="preserve"> Phụ lục 2.5</t>
  </si>
  <si>
    <t xml:space="preserve">THỐNG KÊ SỐ LƯỢNG CBCC CẤP HUYỆN, CẤP XÃ VÀ PHƯƠNG ÁN SẮP XẾP, BỐ TRÍ 
SAU KHI THỰC HIỆN SẮP XẾP ĐVHC CẤP XÃ </t>
  </si>
  <si>
    <t>(Kèm theo Đề án sắp xếp ĐVHC cấp xã năm 2025)</t>
  </si>
  <si>
    <t>Số 
TT</t>
  </si>
  <si>
    <t>Tên ĐVHC</t>
  </si>
  <si>
    <t>Số lượng thực hiện sắp xếp, tinh giản theo quy định hiện hành (theo Nghị định 178, Nghị định 67, Nghị định 29… và các chính sách của địa phương)</t>
  </si>
  <si>
    <t>Cán 
bộ</t>
  </si>
  <si>
    <t>Số cán bộ, công chức cấp xã dôi dư do sắp xếp ĐVHC cấp xã gnăm 2025 và giảm theo lộ trình sắp xếp</t>
  </si>
  <si>
    <t>A</t>
  </si>
  <si>
    <t xml:space="preserve">HUYỆN ĐĂK HÀ </t>
  </si>
  <si>
    <t xml:space="preserve">Xã Đăk Pxi </t>
  </si>
  <si>
    <t xml:space="preserve">Xã Đăk Long </t>
  </si>
  <si>
    <t xml:space="preserve">Xã Đăk Hring </t>
  </si>
  <si>
    <t xml:space="preserve">Xã Đăk Mar </t>
  </si>
  <si>
    <t xml:space="preserve">Xã Đăk Ngọk </t>
  </si>
  <si>
    <t xml:space="preserve">Xã Đăk Ui </t>
  </si>
  <si>
    <t xml:space="preserve">Xã Ngọk Wang </t>
  </si>
  <si>
    <t xml:space="preserve">Xã Ngọk Réo </t>
  </si>
  <si>
    <t xml:space="preserve">Xã Đăk La </t>
  </si>
  <si>
    <t xml:space="preserve">Xã Hà Mòn </t>
  </si>
  <si>
    <t xml:space="preserve">Thị trấn Đăk Hà </t>
  </si>
  <si>
    <t>HUYỆN KON PLÔNG</t>
  </si>
  <si>
    <t>01</t>
  </si>
  <si>
    <t>UBND xã Hiếu</t>
  </si>
  <si>
    <t>02</t>
  </si>
  <si>
    <t>UBND xã Pờ Ê</t>
  </si>
  <si>
    <t>03</t>
  </si>
  <si>
    <t>UBND xã Ngọk Tem</t>
  </si>
  <si>
    <t>04</t>
  </si>
  <si>
    <t>UBND xã Măng Cành</t>
  </si>
  <si>
    <t>05</t>
  </si>
  <si>
    <t>UBND xã Đắk Tăng</t>
  </si>
  <si>
    <t>06</t>
  </si>
  <si>
    <t>UBND xã Đắk Ring</t>
  </si>
  <si>
    <t>07</t>
  </si>
  <si>
    <t>UBND xã Đắk Nên</t>
  </si>
  <si>
    <t>08</t>
  </si>
  <si>
    <t>UBND xã Măng Bút</t>
  </si>
  <si>
    <t>09</t>
  </si>
  <si>
    <t>UBND thị trấn Măng Đen</t>
  </si>
  <si>
    <t>III.</t>
  </si>
  <si>
    <t xml:space="preserve"> HUYỆN KON RẪY</t>
  </si>
  <si>
    <t>Thị trấn Đăk RVe</t>
  </si>
  <si>
    <t>Xã Đăk Kôi</t>
  </si>
  <si>
    <t>Xã Đăk Tơ Lung</t>
  </si>
  <si>
    <t>Xã Đăk Ruồng</t>
  </si>
  <si>
    <t>Xã Đăk PNe</t>
  </si>
  <si>
    <t>Xã Đăk Tờ Re</t>
  </si>
  <si>
    <t>Xã Tân Lập</t>
  </si>
  <si>
    <t>IV</t>
  </si>
  <si>
    <t xml:space="preserve"> HUYỆN SA THẦY</t>
  </si>
  <si>
    <t>Xã Sa Bình</t>
  </si>
  <si>
    <t>Xã Hơ Moong</t>
  </si>
  <si>
    <t>Xã Sa Nghĩa</t>
  </si>
  <si>
    <t>Thị trấn Sa Thầy</t>
  </si>
  <si>
    <t>Xã Ya Xiêr</t>
  </si>
  <si>
    <t>Xã Ya Ly</t>
  </si>
  <si>
    <t>Xã Ya Tăng</t>
  </si>
  <si>
    <t>Xã Sa Sơn</t>
  </si>
  <si>
    <t>Xã Sa Nhơn</t>
  </si>
  <si>
    <t>Xã Rờ Kơi</t>
  </si>
  <si>
    <t>Xã Mô Rai</t>
  </si>
  <si>
    <t>V</t>
  </si>
  <si>
    <t xml:space="preserve"> HUYỆN NGỌC HỒI</t>
  </si>
  <si>
    <t>UBND xã Đăk Ang</t>
  </si>
  <si>
    <t>Xã Đăk Dục</t>
  </si>
  <si>
    <t>Xã Đăk Nông</t>
  </si>
  <si>
    <t>Xã Đăk Xú</t>
  </si>
  <si>
    <t>Xã Pờ Y</t>
  </si>
  <si>
    <t>Xã Sa Loong</t>
  </si>
  <si>
    <t>Xã Đắk Kan</t>
  </si>
  <si>
    <t>Thị trấn Plei Kần</t>
  </si>
  <si>
    <t>VI</t>
  </si>
  <si>
    <t>HUYỆN TU MƠ RÔNG</t>
  </si>
  <si>
    <t>Xã Đăk Hà</t>
  </si>
  <si>
    <t>Xã Đăk Tờ Kan</t>
  </si>
  <si>
    <t>Xã Đăk Rơ Ông</t>
  </si>
  <si>
    <t>Xã Đăk Sao</t>
  </si>
  <si>
    <t>Xã Đăk Na</t>
  </si>
  <si>
    <t>Xã Tu Mơ Rông</t>
  </si>
  <si>
    <t>Xã Tê Xăng</t>
  </si>
  <si>
    <t>Xã Măng Ri</t>
  </si>
  <si>
    <t>Xã Ngọk Lây</t>
  </si>
  <si>
    <t>Xă Văn Xuôi</t>
  </si>
  <si>
    <t>Xã Ngọk Yêu</t>
  </si>
  <si>
    <t>VII</t>
  </si>
  <si>
    <t xml:space="preserve"> HUYỆN ĐĂK GLEI</t>
  </si>
  <si>
    <t>Xã Đăk Long</t>
  </si>
  <si>
    <t>Xã Đăk Môn</t>
  </si>
  <si>
    <t>Xã Đăk Kroong</t>
  </si>
  <si>
    <t>Thị trấn Đăk Glei</t>
  </si>
  <si>
    <t>Xã Đăk Pék</t>
  </si>
  <si>
    <t>Xã Đăk Nhoong</t>
  </si>
  <si>
    <t>Xã Đăk Plô</t>
  </si>
  <si>
    <t>Xã Đăk Man</t>
  </si>
  <si>
    <t>Xã Đăk Choong</t>
  </si>
  <si>
    <t>Xã Xốp</t>
  </si>
  <si>
    <t>Xã Mường Hoong</t>
  </si>
  <si>
    <t>Xã Ngọc Linh</t>
  </si>
  <si>
    <t>VIII</t>
  </si>
  <si>
    <t>HUYỆN ĐĂK TÔ</t>
  </si>
  <si>
    <t>Thị trấn Đăk Tô</t>
  </si>
  <si>
    <t>Xã Diên Bình</t>
  </si>
  <si>
    <t>Xã Pô Kô</t>
  </si>
  <si>
    <t>Xã Tân Cảnh</t>
  </si>
  <si>
    <t>Xã Kon Đào</t>
  </si>
  <si>
    <t>Xã Văn Lem</t>
  </si>
  <si>
    <t>Xã Đăk Trăm</t>
  </si>
  <si>
    <t>Xã Ngọk Tụ</t>
  </si>
  <si>
    <t>Xã Đăk Rơ Nga</t>
  </si>
  <si>
    <t>IX</t>
  </si>
  <si>
    <t>TP KON TUM</t>
  </si>
  <si>
    <t>Phường Duy Tân</t>
  </si>
  <si>
    <t>Phường Lê Lợi</t>
  </si>
  <si>
    <t>Phường Ngô Mây</t>
  </si>
  <si>
    <t>Phường Nguyễn Trãi</t>
  </si>
  <si>
    <t>Phường Quang Trung</t>
  </si>
  <si>
    <t>Phường Quyết Thắng</t>
  </si>
  <si>
    <t>Phường Thắng Lợi</t>
  </si>
  <si>
    <t>Phường Thống Nhất</t>
  </si>
  <si>
    <t>Phường Trần Hưng Đạo</t>
  </si>
  <si>
    <t>Phường Trường Chinh</t>
  </si>
  <si>
    <t>Xã Chư Hreng</t>
  </si>
  <si>
    <t>Xã Đăk Blà</t>
  </si>
  <si>
    <t>Xã Đăk Cấm</t>
  </si>
  <si>
    <t>Xã Đăk Năng</t>
  </si>
  <si>
    <t>Xã Đăk Rơ Wa</t>
  </si>
  <si>
    <t>Xã Đoàn Kết</t>
  </si>
  <si>
    <t>Xã Hòa Bình</t>
  </si>
  <si>
    <t>Xã Ia Chim</t>
  </si>
  <si>
    <t>Xã Kroong</t>
  </si>
  <si>
    <t>Xã Ngok Bay</t>
  </si>
  <si>
    <t>Xã Vinh Quang</t>
  </si>
  <si>
    <t>X</t>
  </si>
  <si>
    <t>HUYỆN IA H'DRAI</t>
  </si>
  <si>
    <t>Xã Ia Dom</t>
  </si>
  <si>
    <t>Xã Ia Đal</t>
  </si>
  <si>
    <t>Xã Ia Tơi</t>
  </si>
  <si>
    <t>THÀNH PHỐ QUẢNG NGÃI</t>
  </si>
  <si>
    <t>Phường Quảng Phú</t>
  </si>
  <si>
    <t>Phường Nghĩa Chánh</t>
  </si>
  <si>
    <t>Phường Nghĩa Lộ</t>
  </si>
  <si>
    <t>Phường Trương Quang Trọng</t>
  </si>
  <si>
    <t>Xã Tịnh Khê</t>
  </si>
  <si>
    <t>Xã An Phú</t>
  </si>
  <si>
    <t>Xã Nghĩa Hà</t>
  </si>
  <si>
    <t>Phường Lê Hồng Phong</t>
  </si>
  <si>
    <t xml:space="preserve">Phường Nguyễn Nghiêm </t>
  </si>
  <si>
    <t>Phường Chánh Lộ</t>
  </si>
  <si>
    <t>Phường Trần Phú</t>
  </si>
  <si>
    <t xml:space="preserve">Xã Nghĩa Dõng </t>
  </si>
  <si>
    <t xml:space="preserve">Xã Nghĩa Dũng </t>
  </si>
  <si>
    <t>Xã Tịnh Ấn Đông</t>
  </si>
  <si>
    <t>Xã Tịnh Ấn Tây</t>
  </si>
  <si>
    <t>Xã Tịnh An</t>
  </si>
  <si>
    <t>Xã Tịnh Châu</t>
  </si>
  <si>
    <t>Xã Tịnh Hòa</t>
  </si>
  <si>
    <t>Xã Tịnh Long</t>
  </si>
  <si>
    <t>Xã Tịnh Kỳ</t>
  </si>
  <si>
    <t>Xã Tịnh Thiện</t>
  </si>
  <si>
    <t>HUYỆN BÌNH SƠN</t>
  </si>
  <si>
    <t>Thị trấn Châu Ổ</t>
  </si>
  <si>
    <t>Xã Bình Hải</t>
  </si>
  <si>
    <t>Xã Bình Châu</t>
  </si>
  <si>
    <t>Xã Bình Tân Phú</t>
  </si>
  <si>
    <t>Xã Bình Chánh</t>
  </si>
  <si>
    <t>Xã Bình Thạnh</t>
  </si>
  <si>
    <t>Xã Bình Long</t>
  </si>
  <si>
    <t>Xã Bình Mỹ</t>
  </si>
  <si>
    <t>Xã Bình Minh</t>
  </si>
  <si>
    <t>Xã Bình An</t>
  </si>
  <si>
    <t>Xã Bình Khương</t>
  </si>
  <si>
    <t>Xã  Bình Dương</t>
  </si>
  <si>
    <t xml:space="preserve">Xã Bình Trung </t>
  </si>
  <si>
    <t>Xã  Bình Hiệp</t>
  </si>
  <si>
    <t>Xã Bình Hòa</t>
  </si>
  <si>
    <t>Xã Bình Đông</t>
  </si>
  <si>
    <t>Xã Bình Trị</t>
  </si>
  <si>
    <t>Xã Bình Phước</t>
  </si>
  <si>
    <t>Xã Bình Chương</t>
  </si>
  <si>
    <t>Xã Bình Nguyên</t>
  </si>
  <si>
    <t>Xã Bình Thuận</t>
  </si>
  <si>
    <t>Xã Bình Thanh</t>
  </si>
  <si>
    <t>HUYỆN TRÀ BỒNG</t>
  </si>
  <si>
    <t>Thị trấn Trà Xuân</t>
  </si>
  <si>
    <t>Xã Trà Bình</t>
  </si>
  <si>
    <t>Xã Trà Tân</t>
  </si>
  <si>
    <t>Xã Trà Bùi</t>
  </si>
  <si>
    <t>Xã Trà Giang</t>
  </si>
  <si>
    <t>Xã Trà Sơn</t>
  </si>
  <si>
    <t>Xã Trà Thủy</t>
  </si>
  <si>
    <t>Xã Trà Hiệp</t>
  </si>
  <si>
    <t>Xã Trà Lâm</t>
  </si>
  <si>
    <t>Xã Trà Thanh</t>
  </si>
  <si>
    <t>Xã  Trà Xinh</t>
  </si>
  <si>
    <t>Xã Trà Phong</t>
  </si>
  <si>
    <t>Xã Hương Trà</t>
  </si>
  <si>
    <t>Xã Trà Tây</t>
  </si>
  <si>
    <t>Xã Sơn Trà</t>
  </si>
  <si>
    <t>Xã Trà Phú</t>
  </si>
  <si>
    <t>HUYỆN SƠN TỊNH</t>
  </si>
  <si>
    <t>Thị trấn Tịnh Hà</t>
  </si>
  <si>
    <t>Xã Tịnh Thọ</t>
  </si>
  <si>
    <t>Xã Tịnh Hiệp</t>
  </si>
  <si>
    <t>Xã Tịnh Bình</t>
  </si>
  <si>
    <t>Xã Tịnh Trà</t>
  </si>
  <si>
    <t>Xã Tịnh Giang</t>
  </si>
  <si>
    <t>Xã Tịnh Đông</t>
  </si>
  <si>
    <t>Xã Tịnh Minh</t>
  </si>
  <si>
    <t>Xã Tịnh Sơn</t>
  </si>
  <si>
    <t>Xã Tịnh Phong</t>
  </si>
  <si>
    <t>Xã Tịnh Bắc</t>
  </si>
  <si>
    <t>HUYỆN TƯ NGHĨA</t>
  </si>
  <si>
    <t>Thị trấn La Hà</t>
  </si>
  <si>
    <t>Xã Nghĩa Trung</t>
  </si>
  <si>
    <t>Xã Nghĩa Hiệp</t>
  </si>
  <si>
    <t>Xã Nghĩa Thương</t>
  </si>
  <si>
    <t>Xã Nghĩa Hòa</t>
  </si>
  <si>
    <t>Xã Nghĩa Kỳ</t>
  </si>
  <si>
    <t>Xã Nghĩa Thắng</t>
  </si>
  <si>
    <t>Xã Nghĩa Sơn</t>
  </si>
  <si>
    <t>Xã Nghĩa Lâm</t>
  </si>
  <si>
    <t>Xã Nghĩa Thuận</t>
  </si>
  <si>
    <t>Xã Nghĩa Điền</t>
  </si>
  <si>
    <t>Xã Nghĩa Phương</t>
  </si>
  <si>
    <t>Thị trấn Sông Vệ</t>
  </si>
  <si>
    <t>HUYỆN SƠN HÀ</t>
  </si>
  <si>
    <t>Thị trấn Di Lăng</t>
  </si>
  <si>
    <t>Xã Sơn Hạ</t>
  </si>
  <si>
    <t>Xã Sơn Thành</t>
  </si>
  <si>
    <t>Xã Sơn Kỳ</t>
  </si>
  <si>
    <t>Xã Sơn Thượng</t>
  </si>
  <si>
    <t>Xã Sơn Bao</t>
  </si>
  <si>
    <t>Xã Sơn Trung</t>
  </si>
  <si>
    <t>Xã Sơn Nham</t>
  </si>
  <si>
    <t>Xã Sơn Cao</t>
  </si>
  <si>
    <t>Xã Sơn Linh</t>
  </si>
  <si>
    <t>Xã Sơn Giang</t>
  </si>
  <si>
    <t>Xã Sơn Hải</t>
  </si>
  <si>
    <t>Xã Sơn Thủy</t>
  </si>
  <si>
    <t>Xã Sơn Ba</t>
  </si>
  <si>
    <t>HUYỆN SƠN TÂY</t>
  </si>
  <si>
    <t>Xã Sơn Bua</t>
  </si>
  <si>
    <t>Xã Sơn Mùa</t>
  </si>
  <si>
    <t>Xã Sơn Liên</t>
  </si>
  <si>
    <t>Xã Sơn Dung</t>
  </si>
  <si>
    <t>Xã Sơn Long</t>
  </si>
  <si>
    <t>Xã Sơn Lập</t>
  </si>
  <si>
    <t>Xã Sơn Tinh</t>
  </si>
  <si>
    <t>Xã Sơn Màu</t>
  </si>
  <si>
    <t>Xã Sơn Tân</t>
  </si>
  <si>
    <t>HUYỆN MINH LONG</t>
  </si>
  <si>
    <t>Xã Long Môn</t>
  </si>
  <si>
    <t>Xã Thanh An</t>
  </si>
  <si>
    <t>Xã Long Mai</t>
  </si>
  <si>
    <t>Xã Long Sơn</t>
  </si>
  <si>
    <t>Xã Long Hiệp</t>
  </si>
  <si>
    <t>HUYỆN NGHĨA HÀNH</t>
  </si>
  <si>
    <t>Xã Hành Phước</t>
  </si>
  <si>
    <t>Thị Trấn Chợ Chùa</t>
  </si>
  <si>
    <t>Xã Hành Tín Đông</t>
  </si>
  <si>
    <t>Xã Hành Tín Tây</t>
  </si>
  <si>
    <t>Xã Hành Thịnh</t>
  </si>
  <si>
    <t>Xã Hành Thiện</t>
  </si>
  <si>
    <t>Xã Hành Minh</t>
  </si>
  <si>
    <t>Xã Hành Trung</t>
  </si>
  <si>
    <t>Xã Hành Đức</t>
  </si>
  <si>
    <t>Xã Hành Nhân</t>
  </si>
  <si>
    <t>Xã Hành Dũng</t>
  </si>
  <si>
    <t>Xã Hành Thuận</t>
  </si>
  <si>
    <t>HUYỆN MỘ ĐỨC</t>
  </si>
  <si>
    <t>Xã Đức Lân</t>
  </si>
  <si>
    <t>Xã Đức Phong</t>
  </si>
  <si>
    <t>Xã Đức Chánh</t>
  </si>
  <si>
    <t>Xã Đức Nhuận</t>
  </si>
  <si>
    <t>Xã Đức Tân</t>
  </si>
  <si>
    <t>Thị trấn Mộ Đức</t>
  </si>
  <si>
    <t>Xã Đức Minh</t>
  </si>
  <si>
    <t>Xã Đức Phú</t>
  </si>
  <si>
    <t>Xã Đức Thạnh</t>
  </si>
  <si>
    <t>Xã Đức Hòa</t>
  </si>
  <si>
    <t>Xã Đức Hiệp</t>
  </si>
  <si>
    <t>Xã Thắng Lợi</t>
  </si>
  <si>
    <t>THỊ XÃ ĐỨC PHỔ</t>
  </si>
  <si>
    <t>Phường Phổ Thạnh</t>
  </si>
  <si>
    <t>Xã Phổ Khánh</t>
  </si>
  <si>
    <t>Xã Phổ Cường</t>
  </si>
  <si>
    <t>Xã Phổ Phong</t>
  </si>
  <si>
    <t>Xã Phổ An</t>
  </si>
  <si>
    <t>Phường Nguyễn Nghiêm</t>
  </si>
  <si>
    <t>Phường Phổ Vinh</t>
  </si>
  <si>
    <t>Phường Phổ Ninh</t>
  </si>
  <si>
    <t>Phường Phổ Văn</t>
  </si>
  <si>
    <t>Phường Phổ Quang</t>
  </si>
  <si>
    <t>Xã Phổ Châu</t>
  </si>
  <si>
    <t>Xã Phổ Nhơn</t>
  </si>
  <si>
    <t>Xã Phổ Thuận</t>
  </si>
  <si>
    <t>Phường Phổ Hòa</t>
  </si>
  <si>
    <t>Phường Phổ Minh</t>
  </si>
  <si>
    <t>HUYỆN BA TƠ</t>
  </si>
  <si>
    <t>Xã Ba Vinh</t>
  </si>
  <si>
    <t>Xã Ba Xa</t>
  </si>
  <si>
    <t>Xã Ba Dinh</t>
  </si>
  <si>
    <t>Xã Ba Tô</t>
  </si>
  <si>
    <t>Thị trấn Ba Tơ</t>
  </si>
  <si>
    <t>Xã Ba Bích</t>
  </si>
  <si>
    <t>Xã Ba Điền</t>
  </si>
  <si>
    <t>Xã Ba Giang</t>
  </si>
  <si>
    <t>Xã Ba Khâm</t>
  </si>
  <si>
    <t>Xã Ba Lế</t>
  </si>
  <si>
    <t>Xã Ba Nam</t>
  </si>
  <si>
    <t>Xã Ba Thành</t>
  </si>
  <si>
    <t>Xã Ba Ngạc</t>
  </si>
  <si>
    <t>Xã Ba Tiêu</t>
  </si>
  <si>
    <t>Xã Ba Trang</t>
  </si>
  <si>
    <t>Xã Ba Vì</t>
  </si>
  <si>
    <t>Xã Ba Cung</t>
  </si>
  <si>
    <t>Xã Ba Liên</t>
  </si>
  <si>
    <t>Xã Ba Động</t>
  </si>
  <si>
    <t>B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</si>
  <si>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</si>
  <si>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</si>
  <si>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</si>
  <si>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</si>
  <si>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</si>
  <si>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</si>
  <si>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</si>
  <si>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</si>
  <si>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</si>
  <si>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</si>
  <si>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</si>
  <si>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</si>
  <si>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TỔNG CỘNG TỈNH KON TUM</t>
  </si>
  <si>
    <t>(Kèm theo Đề án sắp xếp đơn vị hành chính cấp xã của Chính phủ)</t>
  </si>
  <si>
    <t>Viên chức trạm y tế cấp xã</t>
  </si>
  <si>
    <t>TỔNG CỘNG TỈNH QUẢNG NGÃI (Bao gồm Viên chức trạm y tế cấp xã do Sở Y tế quản lý)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</si>
</sst>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\ _₫_-;\-* #,##0\ _₫_-;_-* &quot;-&quot;\ _₫_-;_-@_-"/>
    <numFmt numFmtId="165" formatCode="_-* #,##0.00\ _₫_-;\-* #,##0.00\ _₫_-;_-* &quot;-&quot;??\ _₫_-;_-@_-"/>
    <numFmt numFmtId="166" formatCode="_-* #,##0\ _₫_-;\-* #,##0\ _₫_-;_-* &quot;-&quot;??\ _₫_-;_-@_-"/>
    <numFmt numFmtId="167" formatCode="_-* #,##0.00_-;\-* #,##0.00_-;_-* &quot;-&quot;??_-;_-@_-"/>
  </numFmts>
  <fonts count="48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2"/>
    </font>
    <font>
      <b/>
      <sz val="14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2"/>
      <color theme="1"/>
      <name val="Calibri"/>
      <family val="1"/>
      <scheme val="minor"/>
    </font>
    <font>
      <sz val="12"/>
      <name val="Calibri"/>
      <family val="1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i/>
      <sz val="13.5"/>
      <name val="Times New Roman"/>
      <family val="1"/>
    </font>
    <font>
      <b/>
      <i/>
      <sz val="13.5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2"/>
      <name val="Times New Roman"/>
      <family val="1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2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3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sz val="11"/>
      <name val="Calibri"/>
      <family val="1"/>
      <scheme val="minor"/>
    </font>
    <font>
      <b/>
      <sz val="12"/>
      <name val="Calibri"/>
      <family val="1"/>
      <scheme val="minor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i/>
      <sz val="12"/>
      <color theme="0"/>
      <name val="Times New Roman"/>
      <family val="1"/>
    </font>
    <font>
      <sz val="14"/>
      <name val="Times New Roman"/>
      <family val="2"/>
    </font>
    <font>
      <b/>
      <sz val="14"/>
      <name val="Times New Roman"/>
      <family val="1"/>
      <charset val="163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3" fillId="0" borderId="0" applyFont="0" applyFill="0" applyBorder="0" applyAlignment="0" applyProtection="0"/>
    <xf numFmtId="0" fontId="7" fillId="0" borderId="0"/>
    <xf numFmtId="0" fontId="11" fillId="0" borderId="0"/>
    <xf numFmtId="43" fontId="7" fillId="0" borderId="0" applyFont="0" applyFill="0" applyBorder="0" applyAlignment="0" applyProtection="0"/>
    <xf numFmtId="0" fontId="3" fillId="0" borderId="0"/>
    <xf numFmtId="0" fontId="12" fillId="0" borderId="0"/>
    <xf numFmtId="0" fontId="12" fillId="0" borderId="0"/>
    <xf numFmtId="43" fontId="1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6" fillId="0" borderId="0"/>
    <xf numFmtId="0" fontId="11" fillId="0" borderId="0"/>
    <xf numFmtId="0" fontId="11" fillId="0" borderId="0"/>
    <xf numFmtId="0" fontId="36" fillId="0" borderId="0"/>
  </cellStyleXfs>
  <cellXfs count="174">
    <xf numFmtId="0" fontId="0" fillId="0" borderId="0" xfId="0"/>
    <xf numFmtId="0" fontId="9" fillId="2" borderId="0" xfId="6" applyFont="1" applyFill="1" applyAlignment="1">
      <alignment vertical="center" wrapText="1"/>
    </xf>
    <xf numFmtId="0" fontId="9" fillId="2" borderId="0" xfId="6" applyFont="1" applyFill="1" applyAlignment="1">
      <alignment horizontal="center" vertical="center" wrapText="1"/>
    </xf>
    <xf numFmtId="0" fontId="9" fillId="2" borderId="0" xfId="6" applyFont="1" applyFill="1"/>
    <xf numFmtId="0" fontId="8" fillId="2" borderId="0" xfId="6" applyFont="1" applyFill="1" applyAlignment="1">
      <alignment horizontal="center" vertical="center"/>
    </xf>
    <xf numFmtId="3" fontId="8" fillId="2" borderId="0" xfId="6" applyNumberFormat="1" applyFont="1" applyFill="1" applyAlignment="1">
      <alignment horizontal="center" vertical="center"/>
    </xf>
    <xf numFmtId="0" fontId="13" fillId="2" borderId="0" xfId="6" applyFont="1" applyFill="1" applyAlignment="1">
      <alignment horizontal="center"/>
    </xf>
    <xf numFmtId="0" fontId="8" fillId="2" borderId="2" xfId="6" applyFont="1" applyFill="1" applyBorder="1" applyAlignment="1">
      <alignment horizontal="center" vertical="center"/>
    </xf>
    <xf numFmtId="49" fontId="15" fillId="2" borderId="4" xfId="6" applyNumberFormat="1" applyFont="1" applyFill="1" applyBorder="1" applyAlignment="1">
      <alignment horizontal="center" vertical="center" wrapText="1"/>
    </xf>
    <xf numFmtId="49" fontId="15" fillId="2" borderId="5" xfId="6" applyNumberFormat="1" applyFont="1" applyFill="1" applyBorder="1" applyAlignment="1">
      <alignment horizontal="center" vertical="center" wrapText="1"/>
    </xf>
    <xf numFmtId="0" fontId="13" fillId="2" borderId="0" xfId="6" applyFont="1" applyFill="1" applyAlignment="1">
      <alignment horizontal="center" vertical="center" wrapText="1"/>
    </xf>
    <xf numFmtId="0" fontId="5" fillId="2" borderId="1" xfId="6" applyFont="1" applyFill="1" applyBorder="1"/>
    <xf numFmtId="3" fontId="5" fillId="2" borderId="0" xfId="6" applyNumberFormat="1" applyFont="1" applyFill="1" applyAlignment="1">
      <alignment vertical="center" wrapText="1"/>
    </xf>
    <xf numFmtId="0" fontId="5" fillId="2" borderId="0" xfId="6" applyFont="1" applyFill="1" applyAlignment="1">
      <alignment vertical="center" wrapText="1"/>
    </xf>
    <xf numFmtId="0" fontId="5" fillId="2" borderId="0" xfId="6" applyFont="1" applyFill="1" applyAlignment="1">
      <alignment horizontal="right" vertical="center" wrapText="1"/>
    </xf>
    <xf numFmtId="3" fontId="13" fillId="2" borderId="0" xfId="6" applyNumberFormat="1" applyFont="1" applyFill="1"/>
    <xf numFmtId="1" fontId="4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3" fontId="4" fillId="2" borderId="1" xfId="11" applyNumberFormat="1" applyFont="1" applyFill="1" applyBorder="1" applyAlignment="1">
      <alignment horizontal="right" vertical="center" wrapText="1"/>
    </xf>
    <xf numFmtId="0" fontId="9" fillId="2" borderId="0" xfId="6" applyFont="1" applyFill="1" applyAlignment="1">
      <alignment horizontal="center"/>
    </xf>
    <xf numFmtId="0" fontId="13" fillId="2" borderId="0" xfId="6" applyFont="1" applyFill="1"/>
    <xf numFmtId="0" fontId="5" fillId="2" borderId="7" xfId="6" applyFont="1" applyFill="1" applyBorder="1"/>
    <xf numFmtId="0" fontId="5" fillId="2" borderId="7" xfId="6" applyFont="1" applyFill="1" applyBorder="1" applyAlignment="1">
      <alignment horizontal="right" vertical="center"/>
    </xf>
    <xf numFmtId="49" fontId="6" fillId="2" borderId="6" xfId="6" applyNumberFormat="1" applyFont="1" applyFill="1" applyBorder="1" applyAlignment="1">
      <alignment horizontal="center" vertical="center" wrapText="1"/>
    </xf>
    <xf numFmtId="0" fontId="4" fillId="2" borderId="6" xfId="6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166" fontId="4" fillId="2" borderId="6" xfId="1" applyNumberFormat="1" applyFont="1" applyFill="1" applyBorder="1" applyAlignment="1">
      <alignment horizontal="right" vertical="center" wrapText="1"/>
    </xf>
    <xf numFmtId="0" fontId="18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justify" vertical="center" wrapText="1"/>
    </xf>
    <xf numFmtId="166" fontId="19" fillId="2" borderId="6" xfId="1" applyNumberFormat="1" applyFont="1" applyFill="1" applyBorder="1" applyAlignment="1">
      <alignment horizontal="right" vertical="center" wrapText="1"/>
    </xf>
    <xf numFmtId="166" fontId="20" fillId="2" borderId="6" xfId="1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 wrapText="1"/>
    </xf>
    <xf numFmtId="0" fontId="18" fillId="2" borderId="6" xfId="6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" fontId="18" fillId="2" borderId="4" xfId="6" applyNumberFormat="1" applyFont="1" applyFill="1" applyBorder="1" applyAlignment="1">
      <alignment horizontal="center" vertical="center" wrapText="1"/>
    </xf>
    <xf numFmtId="3" fontId="18" fillId="2" borderId="5" xfId="6" applyNumberFormat="1" applyFont="1" applyFill="1" applyBorder="1" applyAlignment="1">
      <alignment horizontal="center" vertical="center" wrapText="1"/>
    </xf>
    <xf numFmtId="0" fontId="13" fillId="2" borderId="0" xfId="6" applyFont="1" applyFill="1"/>
    <xf numFmtId="3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3" fontId="4" fillId="2" borderId="7" xfId="0" applyNumberFormat="1" applyFont="1" applyFill="1" applyBorder="1" applyAlignment="1">
      <alignment horizontal="right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6" fontId="19" fillId="2" borderId="6" xfId="1" applyNumberFormat="1" applyFont="1" applyFill="1" applyBorder="1" applyAlignment="1">
      <alignment horizontal="right" vertical="center"/>
    </xf>
    <xf numFmtId="166" fontId="23" fillId="2" borderId="6" xfId="1" applyNumberFormat="1" applyFont="1" applyFill="1" applyBorder="1" applyAlignment="1">
      <alignment horizontal="right" vertical="center" wrapText="1"/>
    </xf>
    <xf numFmtId="166" fontId="23" fillId="2" borderId="6" xfId="1" applyNumberFormat="1" applyFont="1" applyFill="1" applyBorder="1" applyAlignment="1">
      <alignment horizontal="right" vertical="center"/>
    </xf>
    <xf numFmtId="0" fontId="25" fillId="0" borderId="0" xfId="12" applyFont="1" applyAlignment="1"/>
    <xf numFmtId="0" fontId="25" fillId="0" borderId="0" xfId="12" applyFont="1" applyAlignment="1">
      <alignment horizontal="center" vertical="center"/>
    </xf>
    <xf numFmtId="0" fontId="26" fillId="2" borderId="0" xfId="13" applyFill="1"/>
    <xf numFmtId="0" fontId="26" fillId="0" borderId="0" xfId="13" applyFill="1"/>
    <xf numFmtId="0" fontId="27" fillId="2" borderId="0" xfId="13" applyFont="1" applyFill="1"/>
    <xf numFmtId="0" fontId="26" fillId="2" borderId="0" xfId="13" applyFill="1" applyAlignment="1">
      <alignment horizontal="center" vertical="center"/>
    </xf>
    <xf numFmtId="0" fontId="25" fillId="2" borderId="1" xfId="13" applyFont="1" applyFill="1" applyBorder="1" applyAlignment="1">
      <alignment horizontal="center" vertical="center"/>
    </xf>
    <xf numFmtId="0" fontId="25" fillId="2" borderId="1" xfId="13" applyFont="1" applyFill="1" applyBorder="1" applyAlignment="1">
      <alignment horizontal="center" vertical="center" wrapText="1"/>
    </xf>
    <xf numFmtId="0" fontId="14" fillId="2" borderId="1" xfId="12" applyFont="1" applyFill="1" applyBorder="1" applyAlignment="1">
      <alignment horizontal="center" vertical="center" wrapText="1"/>
    </xf>
    <xf numFmtId="0" fontId="25" fillId="0" borderId="1" xfId="13" applyFont="1" applyFill="1" applyBorder="1" applyAlignment="1">
      <alignment horizontal="center" vertical="center" wrapText="1"/>
    </xf>
    <xf numFmtId="3" fontId="26" fillId="2" borderId="0" xfId="13" applyNumberFormat="1" applyFill="1"/>
    <xf numFmtId="0" fontId="25" fillId="2" borderId="1" xfId="13" applyFont="1" applyFill="1" applyBorder="1"/>
    <xf numFmtId="3" fontId="25" fillId="2" borderId="1" xfId="13" applyNumberFormat="1" applyFont="1" applyFill="1" applyBorder="1" applyAlignment="1">
      <alignment horizontal="center" vertical="center"/>
    </xf>
    <xf numFmtId="3" fontId="25" fillId="0" borderId="1" xfId="13" applyNumberFormat="1" applyFont="1" applyFill="1" applyBorder="1" applyAlignment="1">
      <alignment horizontal="center" vertical="center"/>
    </xf>
    <xf numFmtId="0" fontId="29" fillId="2" borderId="1" xfId="12" applyFont="1" applyFill="1" applyBorder="1" applyAlignment="1">
      <alignment horizontal="center" vertical="center"/>
    </xf>
    <xf numFmtId="0" fontId="29" fillId="2" borderId="1" xfId="12" applyFont="1" applyFill="1" applyBorder="1" applyAlignment="1">
      <alignment horizontal="left" vertical="center"/>
    </xf>
    <xf numFmtId="0" fontId="30" fillId="2" borderId="1" xfId="13" applyFont="1" applyFill="1" applyBorder="1" applyAlignment="1">
      <alignment horizontal="center" vertical="center"/>
    </xf>
    <xf numFmtId="3" fontId="30" fillId="2" borderId="1" xfId="13" applyNumberFormat="1" applyFont="1" applyFill="1" applyBorder="1" applyAlignment="1">
      <alignment horizontal="center" vertical="center"/>
    </xf>
    <xf numFmtId="3" fontId="30" fillId="0" borderId="1" xfId="13" applyNumberFormat="1" applyFont="1" applyFill="1" applyBorder="1" applyAlignment="1">
      <alignment horizontal="center" vertical="center"/>
    </xf>
    <xf numFmtId="3" fontId="31" fillId="2" borderId="0" xfId="13" applyNumberFormat="1" applyFont="1" applyFill="1" applyAlignment="1">
      <alignment vertical="center"/>
    </xf>
    <xf numFmtId="0" fontId="31" fillId="2" borderId="0" xfId="13" applyFont="1" applyFill="1" applyAlignment="1">
      <alignment vertical="center"/>
    </xf>
    <xf numFmtId="0" fontId="32" fillId="2" borderId="1" xfId="12" applyFont="1" applyFill="1" applyBorder="1" applyAlignment="1">
      <alignment horizontal="center" vertical="center"/>
    </xf>
    <xf numFmtId="0" fontId="32" fillId="2" borderId="1" xfId="12" applyFont="1" applyFill="1" applyBorder="1" applyAlignment="1">
      <alignment horizontal="left" vertical="center" wrapText="1"/>
    </xf>
    <xf numFmtId="0" fontId="33" fillId="2" borderId="1" xfId="13" applyFont="1" applyFill="1" applyBorder="1" applyAlignment="1">
      <alignment horizontal="center" vertical="center"/>
    </xf>
    <xf numFmtId="3" fontId="32" fillId="0" borderId="1" xfId="12" applyNumberFormat="1" applyFont="1" applyFill="1" applyBorder="1" applyAlignment="1">
      <alignment horizontal="center" vertical="center"/>
    </xf>
    <xf numFmtId="0" fontId="5" fillId="2" borderId="1" xfId="12" applyFont="1" applyFill="1" applyBorder="1" applyAlignment="1">
      <alignment horizontal="center" vertical="center" wrapText="1"/>
    </xf>
    <xf numFmtId="0" fontId="26" fillId="2" borderId="0" xfId="13" applyFill="1" applyAlignment="1">
      <alignment vertical="center"/>
    </xf>
    <xf numFmtId="0" fontId="5" fillId="2" borderId="1" xfId="13" applyFont="1" applyFill="1" applyBorder="1" applyAlignment="1">
      <alignment horizontal="center" vertical="center"/>
    </xf>
    <xf numFmtId="0" fontId="25" fillId="0" borderId="1" xfId="13" applyFont="1" applyFill="1" applyBorder="1" applyAlignment="1">
      <alignment horizontal="center" vertical="center"/>
    </xf>
    <xf numFmtId="0" fontId="32" fillId="2" borderId="1" xfId="12" quotePrefix="1" applyFont="1" applyFill="1" applyBorder="1" applyAlignment="1">
      <alignment horizontal="center" vertical="center"/>
    </xf>
    <xf numFmtId="0" fontId="33" fillId="0" borderId="1" xfId="13" applyFont="1" applyFill="1" applyBorder="1" applyAlignment="1">
      <alignment horizontal="center" vertical="center"/>
    </xf>
    <xf numFmtId="1" fontId="33" fillId="2" borderId="1" xfId="12" applyNumberFormat="1" applyFont="1" applyFill="1" applyBorder="1" applyAlignment="1">
      <alignment horizontal="center" vertical="center"/>
    </xf>
    <xf numFmtId="0" fontId="33" fillId="2" borderId="9" xfId="12" applyFont="1" applyFill="1" applyBorder="1" applyAlignment="1">
      <alignment horizontal="center" vertical="center" wrapText="1"/>
    </xf>
    <xf numFmtId="3" fontId="33" fillId="0" borderId="1" xfId="13" applyNumberFormat="1" applyFont="1" applyFill="1" applyBorder="1" applyAlignment="1">
      <alignment horizontal="center" vertical="center"/>
    </xf>
    <xf numFmtId="3" fontId="33" fillId="2" borderId="1" xfId="13" applyNumberFormat="1" applyFont="1" applyFill="1" applyBorder="1" applyAlignment="1">
      <alignment horizontal="center" vertical="center"/>
    </xf>
    <xf numFmtId="0" fontId="7" fillId="2" borderId="1" xfId="13" applyFont="1" applyFill="1" applyBorder="1" applyAlignment="1">
      <alignment horizontal="center" vertical="center"/>
    </xf>
    <xf numFmtId="0" fontId="7" fillId="0" borderId="1" xfId="13" applyFont="1" applyFill="1" applyBorder="1" applyAlignment="1">
      <alignment horizontal="center" vertical="center"/>
    </xf>
    <xf numFmtId="3" fontId="33" fillId="2" borderId="1" xfId="14" applyNumberFormat="1" applyFont="1" applyFill="1" applyBorder="1" applyAlignment="1">
      <alignment horizontal="center" vertical="center" wrapText="1"/>
    </xf>
    <xf numFmtId="3" fontId="33" fillId="0" borderId="1" xfId="14" applyNumberFormat="1" applyFont="1" applyFill="1" applyBorder="1" applyAlignment="1">
      <alignment horizontal="center" vertical="center" wrapText="1"/>
    </xf>
    <xf numFmtId="3" fontId="25" fillId="2" borderId="1" xfId="14" applyNumberFormat="1" applyFont="1" applyFill="1" applyBorder="1" applyAlignment="1">
      <alignment horizontal="center" vertical="center" wrapText="1"/>
    </xf>
    <xf numFmtId="0" fontId="26" fillId="0" borderId="1" xfId="13" applyFill="1" applyBorder="1" applyAlignment="1">
      <alignment horizontal="center" vertical="center"/>
    </xf>
    <xf numFmtId="0" fontId="26" fillId="2" borderId="1" xfId="13" applyFill="1" applyBorder="1" applyAlignment="1">
      <alignment horizontal="center" vertical="center"/>
    </xf>
    <xf numFmtId="3" fontId="34" fillId="2" borderId="1" xfId="14" applyNumberFormat="1" applyFont="1" applyFill="1" applyBorder="1" applyAlignment="1">
      <alignment horizontal="center" vertical="center" wrapText="1"/>
    </xf>
    <xf numFmtId="0" fontId="32" fillId="2" borderId="1" xfId="12" applyFont="1" applyFill="1" applyBorder="1" applyAlignment="1">
      <alignment horizontal="left" vertical="center"/>
    </xf>
    <xf numFmtId="0" fontId="27" fillId="2" borderId="1" xfId="13" applyFont="1" applyFill="1" applyBorder="1" applyAlignment="1">
      <alignment horizontal="center" vertical="center"/>
    </xf>
    <xf numFmtId="3" fontId="27" fillId="0" borderId="1" xfId="13" applyNumberFormat="1" applyFont="1" applyFill="1" applyBorder="1" applyAlignment="1">
      <alignment horizontal="center" vertical="center"/>
    </xf>
    <xf numFmtId="3" fontId="27" fillId="2" borderId="1" xfId="13" applyNumberFormat="1" applyFont="1" applyFill="1" applyBorder="1" applyAlignment="1">
      <alignment horizontal="center" vertical="center"/>
    </xf>
    <xf numFmtId="0" fontId="34" fillId="2" borderId="1" xfId="13" applyFont="1" applyFill="1" applyBorder="1" applyAlignment="1">
      <alignment horizontal="center" vertical="center"/>
    </xf>
    <xf numFmtId="0" fontId="26" fillId="2" borderId="1" xfId="13" applyFill="1" applyBorder="1"/>
    <xf numFmtId="0" fontId="27" fillId="0" borderId="1" xfId="13" applyFont="1" applyFill="1" applyBorder="1" applyAlignment="1">
      <alignment horizontal="center" vertical="center"/>
    </xf>
    <xf numFmtId="0" fontId="35" fillId="2" borderId="0" xfId="0" applyFont="1" applyFill="1" applyAlignment="1">
      <alignment vertical="center"/>
    </xf>
    <xf numFmtId="3" fontId="14" fillId="2" borderId="7" xfId="0" applyNumberFormat="1" applyFont="1" applyFill="1" applyBorder="1" applyAlignment="1">
      <alignment horizontal="center" vertical="center"/>
    </xf>
    <xf numFmtId="0" fontId="9" fillId="2" borderId="0" xfId="6" applyFont="1" applyFill="1" applyAlignment="1">
      <alignment vertical="center"/>
    </xf>
    <xf numFmtId="0" fontId="13" fillId="2" borderId="0" xfId="6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9" fillId="2" borderId="0" xfId="6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18" fillId="2" borderId="6" xfId="0" applyFont="1" applyFill="1" applyBorder="1" applyAlignment="1">
      <alignment horizontal="justify" vertical="center" wrapText="1"/>
    </xf>
    <xf numFmtId="0" fontId="38" fillId="2" borderId="0" xfId="6" applyFont="1" applyFill="1" applyAlignment="1">
      <alignment vertical="center"/>
    </xf>
    <xf numFmtId="3" fontId="14" fillId="2" borderId="7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left" vertical="center" wrapText="1"/>
    </xf>
    <xf numFmtId="0" fontId="5" fillId="2" borderId="6" xfId="0" quotePrefix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left" vertical="center"/>
    </xf>
    <xf numFmtId="166" fontId="4" fillId="2" borderId="6" xfId="1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/>
    </xf>
    <xf numFmtId="166" fontId="37" fillId="2" borderId="6" xfId="1" applyNumberFormat="1" applyFont="1" applyFill="1" applyBorder="1" applyAlignment="1">
      <alignment horizontal="right" vertical="center" wrapText="1"/>
    </xf>
    <xf numFmtId="0" fontId="4" fillId="2" borderId="7" xfId="6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0" fontId="14" fillId="2" borderId="0" xfId="6" applyFont="1" applyFill="1" applyAlignment="1">
      <alignment vertical="center"/>
    </xf>
    <xf numFmtId="0" fontId="39" fillId="2" borderId="0" xfId="6" applyFont="1" applyFill="1" applyAlignment="1">
      <alignment vertical="center"/>
    </xf>
    <xf numFmtId="166" fontId="40" fillId="3" borderId="6" xfId="1" applyNumberFormat="1" applyFont="1" applyFill="1" applyBorder="1" applyAlignment="1">
      <alignment horizontal="right" vertical="center" wrapText="1"/>
    </xf>
    <xf numFmtId="166" fontId="41" fillId="3" borderId="6" xfId="1" applyNumberFormat="1" applyFont="1" applyFill="1" applyBorder="1" applyAlignment="1">
      <alignment horizontal="right" vertical="center" wrapText="1"/>
    </xf>
    <xf numFmtId="49" fontId="6" fillId="2" borderId="6" xfId="6" applyNumberFormat="1" applyFont="1" applyFill="1" applyBorder="1" applyAlignment="1">
      <alignment horizontal="center" vertical="center" wrapText="1"/>
    </xf>
    <xf numFmtId="0" fontId="13" fillId="2" borderId="0" xfId="6" applyFont="1" applyFill="1" applyAlignment="1">
      <alignment vertical="center"/>
    </xf>
    <xf numFmtId="166" fontId="42" fillId="3" borderId="6" xfId="1" applyNumberFormat="1" applyFont="1" applyFill="1" applyBorder="1" applyAlignment="1">
      <alignment horizontal="right" vertical="center" wrapText="1"/>
    </xf>
    <xf numFmtId="166" fontId="43" fillId="2" borderId="6" xfId="1" applyNumberFormat="1" applyFont="1" applyFill="1" applyBorder="1" applyAlignment="1">
      <alignment horizontal="right" vertical="center" wrapText="1"/>
    </xf>
    <xf numFmtId="166" fontId="44" fillId="2" borderId="6" xfId="1" applyNumberFormat="1" applyFont="1" applyFill="1" applyBorder="1" applyAlignment="1">
      <alignment horizontal="right" vertical="center"/>
    </xf>
    <xf numFmtId="0" fontId="4" fillId="2" borderId="6" xfId="13" applyFont="1" applyFill="1" applyBorder="1" applyAlignment="1">
      <alignment horizontal="center" vertical="center"/>
    </xf>
    <xf numFmtId="3" fontId="4" fillId="2" borderId="7" xfId="13" applyNumberFormat="1" applyFont="1" applyFill="1" applyBorder="1" applyAlignment="1">
      <alignment horizontal="center" vertical="center"/>
    </xf>
    <xf numFmtId="3" fontId="8" fillId="2" borderId="0" xfId="13" applyNumberFormat="1" applyFont="1" applyFill="1" applyAlignment="1">
      <alignment vertical="center"/>
    </xf>
    <xf numFmtId="0" fontId="8" fillId="2" borderId="0" xfId="13" applyFont="1" applyFill="1" applyAlignment="1">
      <alignment vertical="center"/>
    </xf>
    <xf numFmtId="0" fontId="5" fillId="2" borderId="7" xfId="13" applyFont="1" applyFill="1" applyBorder="1" applyAlignment="1">
      <alignment horizontal="center" vertical="center"/>
    </xf>
    <xf numFmtId="0" fontId="45" fillId="2" borderId="0" xfId="13" applyFont="1" applyFill="1" applyAlignment="1">
      <alignment vertical="center"/>
    </xf>
    <xf numFmtId="3" fontId="45" fillId="2" borderId="0" xfId="13" applyNumberFormat="1" applyFont="1" applyFill="1" applyAlignment="1">
      <alignment vertical="center"/>
    </xf>
    <xf numFmtId="0" fontId="46" fillId="2" borderId="0" xfId="13" applyFont="1" applyFill="1" applyAlignment="1">
      <alignment vertical="center"/>
    </xf>
    <xf numFmtId="0" fontId="4" fillId="2" borderId="7" xfId="13" applyFont="1" applyFill="1" applyBorder="1" applyAlignment="1">
      <alignment horizontal="center" vertical="center"/>
    </xf>
    <xf numFmtId="0" fontId="45" fillId="2" borderId="7" xfId="13" applyFont="1" applyFill="1" applyBorder="1" applyAlignment="1">
      <alignment horizontal="center" vertical="center"/>
    </xf>
    <xf numFmtId="3" fontId="8" fillId="2" borderId="7" xfId="13" applyNumberFormat="1" applyFont="1" applyFill="1" applyBorder="1" applyAlignment="1">
      <alignment horizontal="center" vertical="center"/>
    </xf>
    <xf numFmtId="0" fontId="47" fillId="2" borderId="7" xfId="13" applyFont="1" applyFill="1" applyBorder="1" applyAlignment="1">
      <alignment horizontal="center" vertical="center"/>
    </xf>
    <xf numFmtId="0" fontId="8" fillId="2" borderId="7" xfId="13" applyFont="1" applyFill="1" applyBorder="1" applyAlignment="1">
      <alignment horizontal="center" vertical="center"/>
    </xf>
    <xf numFmtId="0" fontId="10" fillId="2" borderId="0" xfId="6" applyFont="1" applyFill="1" applyAlignment="1">
      <alignment horizontal="left"/>
    </xf>
    <xf numFmtId="0" fontId="4" fillId="2" borderId="0" xfId="2" applyFont="1" applyFill="1" applyAlignment="1">
      <alignment horizontal="center"/>
    </xf>
    <xf numFmtId="0" fontId="24" fillId="2" borderId="0" xfId="6" applyFont="1" applyFill="1" applyAlignment="1">
      <alignment horizontal="center" vertical="center" wrapText="1"/>
    </xf>
    <xf numFmtId="0" fontId="14" fillId="2" borderId="0" xfId="6" applyFont="1" applyFill="1" applyAlignment="1">
      <alignment horizontal="center" vertical="center" wrapText="1"/>
    </xf>
    <xf numFmtId="0" fontId="13" fillId="2" borderId="0" xfId="6" applyFont="1" applyFill="1"/>
    <xf numFmtId="0" fontId="8" fillId="2" borderId="0" xfId="6" applyFont="1" applyFill="1" applyAlignment="1">
      <alignment horizontal="center" vertical="center" wrapText="1"/>
    </xf>
    <xf numFmtId="0" fontId="16" fillId="2" borderId="0" xfId="6" applyFont="1" applyFill="1" applyAlignment="1">
      <alignment horizontal="center" vertical="center" wrapText="1"/>
    </xf>
    <xf numFmtId="0" fontId="17" fillId="2" borderId="0" xfId="6" applyFont="1" applyFill="1" applyAlignment="1">
      <alignment horizontal="center" vertical="center" wrapText="1"/>
    </xf>
    <xf numFmtId="49" fontId="6" fillId="2" borderId="6" xfId="6" applyNumberFormat="1" applyFont="1" applyFill="1" applyBorder="1" applyAlignment="1">
      <alignment horizontal="center" vertical="center" wrapText="1"/>
    </xf>
    <xf numFmtId="0" fontId="6" fillId="2" borderId="6" xfId="6" applyFont="1" applyFill="1" applyBorder="1" applyAlignment="1">
      <alignment horizontal="center"/>
    </xf>
    <xf numFmtId="0" fontId="6" fillId="2" borderId="6" xfId="6" applyFont="1" applyFill="1" applyBorder="1" applyAlignment="1">
      <alignment horizontal="center" vertical="center" wrapText="1"/>
    </xf>
    <xf numFmtId="49" fontId="14" fillId="2" borderId="3" xfId="6" applyNumberFormat="1" applyFont="1" applyFill="1" applyBorder="1" applyAlignment="1">
      <alignment horizontal="center" vertical="center" wrapText="1"/>
    </xf>
    <xf numFmtId="0" fontId="5" fillId="2" borderId="3" xfId="6" applyFont="1" applyFill="1" applyBorder="1"/>
    <xf numFmtId="0" fontId="5" fillId="2" borderId="4" xfId="6" applyFont="1" applyFill="1" applyBorder="1"/>
    <xf numFmtId="0" fontId="4" fillId="2" borderId="1" xfId="6" applyFont="1" applyFill="1" applyBorder="1" applyAlignment="1">
      <alignment horizontal="center"/>
    </xf>
    <xf numFmtId="0" fontId="26" fillId="2" borderId="0" xfId="13" applyFont="1" applyFill="1" applyAlignment="1">
      <alignment horizontal="center"/>
    </xf>
    <xf numFmtId="0" fontId="27" fillId="2" borderId="0" xfId="13" applyFont="1" applyFill="1" applyAlignment="1">
      <alignment horizontal="center" wrapText="1"/>
    </xf>
    <xf numFmtId="0" fontId="27" fillId="2" borderId="0" xfId="13" applyFont="1" applyFill="1" applyAlignment="1">
      <alignment horizontal="center"/>
    </xf>
    <xf numFmtId="0" fontId="28" fillId="2" borderId="0" xfId="13" applyFont="1" applyFill="1" applyAlignment="1">
      <alignment horizontal="center"/>
    </xf>
    <xf numFmtId="0" fontId="25" fillId="2" borderId="8" xfId="13" applyFont="1" applyFill="1" applyBorder="1" applyAlignment="1">
      <alignment horizontal="center" vertical="center" wrapText="1"/>
    </xf>
    <xf numFmtId="0" fontId="26" fillId="2" borderId="9" xfId="13" applyFill="1" applyBorder="1" applyAlignment="1">
      <alignment horizontal="center" vertical="center"/>
    </xf>
    <xf numFmtId="0" fontId="25" fillId="2" borderId="1" xfId="13" applyFont="1" applyFill="1" applyBorder="1" applyAlignment="1">
      <alignment horizontal="center" vertical="center"/>
    </xf>
    <xf numFmtId="0" fontId="25" fillId="2" borderId="1" xfId="13" applyFont="1" applyFill="1" applyBorder="1" applyAlignment="1">
      <alignment horizontal="center" vertical="center" wrapText="1"/>
    </xf>
    <xf numFmtId="0" fontId="13" fillId="2" borderId="0" xfId="6" applyFont="1" applyFill="1" applyAlignment="1">
      <alignment vertical="center"/>
    </xf>
    <xf numFmtId="0" fontId="6" fillId="2" borderId="6" xfId="6" applyFont="1" applyFill="1" applyBorder="1" applyAlignment="1">
      <alignment horizontal="center" vertical="center"/>
    </xf>
    <xf numFmtId="0" fontId="5" fillId="2" borderId="3" xfId="6" applyFont="1" applyFill="1" applyBorder="1" applyAlignment="1">
      <alignment vertical="center"/>
    </xf>
    <xf numFmtId="0" fontId="5" fillId="2" borderId="4" xfId="6" applyFont="1" applyFill="1" applyBorder="1" applyAlignment="1">
      <alignment vertical="center"/>
    </xf>
  </cellXfs>
  <cellStyles count="17">
    <cellStyle name="Comma" xfId="1" builtinId="3"/>
    <cellStyle name="Comma [0]" xfId="11" builtinId="6"/>
    <cellStyle name="Comma 10" xfId="8"/>
    <cellStyle name="Comma 3" xfId="4"/>
    <cellStyle name="Comma 3 2 2 2" xfId="10"/>
    <cellStyle name="Normal" xfId="0" builtinId="0"/>
    <cellStyle name="Normal 16" xfId="15"/>
    <cellStyle name="Normal 17" xfId="16"/>
    <cellStyle name="Normal 2" xfId="2"/>
    <cellStyle name="Normal 2 2" xfId="3"/>
    <cellStyle name="Normal 2 3" xfId="13"/>
    <cellStyle name="Normal 2 3 2 2" xfId="9"/>
    <cellStyle name="Normal 3" xfId="5"/>
    <cellStyle name="Normal 4" xfId="6"/>
    <cellStyle name="Normal 5" xfId="7"/>
    <cellStyle name="Normal 6" xfId="12"/>
    <cellStyle name="Normal_mau bieu-12345" xfId="14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_kh\huong_xl1\Congviec\T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/Documents/Zalo%20Received%20Files/Lam/Du%20toan/DT/Luu/500KV/DN-TBIN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My%20Documents\C&#171;%20chuy&#170;n\C&#199;u%205%20Th&#168;ng%20Long\C&#199;u%20Ch&#238;%20G&#23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MKY\tantt\tantt\tantt\BS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ntt\tantt\tantt\BSQ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onla\DTOAN\phong%20nen\DT-THL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yen\c\H-YEN\LUU%20XA\DUYET\DZ110K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CopChiOanh\QHOA\Sonla\DTOAN\phong%20nen\DT-THL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HUYQNAM\Dinh%20muc\DMU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BVTCMOI\dutoan\500-507\PHUTRO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TKKT\DTOAN\dtk48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6Q\96q2588\PANE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\c\@-Lien\DT-T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HSMAU\KHUTE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P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QTCNVHHK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CTNTT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HONGNEN.LUU\CHIHANH\DIA2\B-CAOQ~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XUANHA\tantt\QTCNVHHK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HOI\NAHANG\THUYEMIN\Dutoan\Khu%20phu%20tro%20Se%20San\DO-HUONG\GT-BO\TKTC10-8\phong%20nen\DT-THL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Sheet3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tong hop"/>
      <sheetName val="phan tich DG"/>
      <sheetName val="gia vat lieu"/>
      <sheetName val="gia xe may"/>
      <sheetName val="gia nhan cong"/>
      <sheetName val="XL4Test5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H Ky Anh"/>
      <sheetName val="Sheet2 (2)"/>
      <sheetName val="t1"/>
      <sheetName val="T11"/>
      <sheetName val="PNT_QUOT__3"/>
      <sheetName val="COAT_WRAP_QIOT__3"/>
      <sheetName val="fOOD"/>
      <sheetName val="FORM hc"/>
      <sheetName val="FORM pc"/>
      <sheetName val="CamPha"/>
      <sheetName val="MongCai"/>
      <sheetName val="70000000"/>
      <sheetName val="TH  goi 4-x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CV den trong to聮g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ȴ0000000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angTH"/>
      <sheetName val="Xaylap "/>
      <sheetName val="Nhan cong"/>
      <sheetName val="Thietbi"/>
      <sheetName val="Diengiai"/>
      <sheetName val="Vanchuyen"/>
      <sheetName val="T_x000b_331"/>
      <sheetName val="XLÇ_x0015_oppy"/>
      <sheetName val="Shedt1"/>
      <sheetName val="_x0012_0000000"/>
      <sheetName val="PNT-QUOT-D150#3"/>
      <sheetName val="PNT-QUOT-H153#3"/>
      <sheetName val="PNT-QUOT-K152#3"/>
      <sheetName val="PNT-QUOT-H146#3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Oð mai 279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Bao cao KQTH quy hoach 135"/>
      <sheetName val="Sheet5"/>
      <sheetName val="Sheet6"/>
      <sheetName val="Sheet7"/>
      <sheetName val="Sheet8"/>
      <sheetName val="Sheet9"/>
      <sheetName val="Sheet10"/>
      <sheetName val="cocB40 5B"/>
      <sheetName val="cocD50 9A"/>
      <sheetName val="cocD75 16"/>
      <sheetName val="coc B80 TD25"/>
      <sheetName val="P27 B80"/>
      <sheetName val="Coc23 B80"/>
      <sheetName val="cong B80 C4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SOLIEU"/>
      <sheetName val="TINHTOAN"/>
      <sheetName val="Song ban 0,7x0,7"/>
      <sheetName val="Cong ban 0,8x ,8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Sheet13"/>
      <sheetName val="Sheet14"/>
      <sheetName val="Macro1"/>
      <sheetName val="Macro2"/>
      <sheetName val="Macro3"/>
      <sheetName val="Km283 - Jm284"/>
      <sheetName val="Cong ban 1,5_x0013__x0000_"/>
      <sheetName val="Baocao"/>
      <sheetName val="UT"/>
      <sheetName val="TongHopHD"/>
      <sheetName val="XXXXX\XX"/>
      <sheetName val="Áo"/>
      <sheetName val="Kѭ284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BKLBD"/>
      <sheetName val="PTDG"/>
      <sheetName val="DTCT"/>
      <sheetName val="vlct"/>
      <sheetName val="p0000000"/>
      <sheetName val=""/>
      <sheetName val="xdcb 01-2003"/>
      <sheetName val="ADKT"/>
      <sheetName val="TNghiªm T_x0002_ "/>
      <sheetName val="tt-_x0014_BA"/>
      <sheetName val="TD_x0014_"/>
      <sheetName val="_x0014_.12"/>
      <sheetName val="QD c5a HDQT (2)"/>
      <sheetName val="_x0003_hart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m&quot;80"/>
      <sheetName val="Lap ®at ®hÖn"/>
      <sheetName val="XNxlva sxthanKCIÉ"/>
      <sheetName val="Thang 07"/>
      <sheetName val="T10-05"/>
      <sheetName val="T9-05"/>
      <sheetName val="t805"/>
      <sheetName val="11T"/>
      <sheetName val="9T"/>
      <sheetName val="TAU"/>
      <sheetName val="KHACH"/>
      <sheetName val="BC1"/>
      <sheetName val="BC2"/>
      <sheetName val="BAO CAO AN"/>
      <sheetName val="BANGKEKHACH"/>
      <sheetName val="Km266"/>
      <sheetName val="ESTI."/>
      <sheetName val="DI-ESTI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mua vao"/>
      <sheetName val="chi phi "/>
      <sheetName val="ban ra 10%"/>
      <sheetName val="[PNT-P3.xlsUTong hop (2)"/>
      <sheetName val="Km276 - Ke277"/>
      <sheetName val="[PNT-P3.xlsUKm279 - Km280"/>
      <sheetName val="gVL"/>
      <sheetName val="??-BLDG"/>
      <sheetName val="gìIÏÝ_x001c_Ã_x0008_ç¾{è"/>
      <sheetName val="BCDSPS"/>
      <sheetName val="BCDKT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Don gia"/>
      <sheetName val="Nhap du lieu"/>
      <sheetName val="7000 000"/>
      <sheetName val="thaß26"/>
      <sheetName val="Tong (op"/>
      <sheetName val="Coc 4ieu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Cong ban 1,5„—_x0013__x0000_"/>
      <sheetName val="K43"/>
      <sheetName val="THKL"/>
      <sheetName val="PL43"/>
      <sheetName val="K43+0.00 - 338 Trai"/>
      <sheetName val="Du tnan chi tiet coc nuoc"/>
      <sheetName val="Giao nhiem fu"/>
      <sheetName val="QDcea TGD (2)"/>
      <sheetName val="DG "/>
      <sheetName val="Package1"/>
      <sheetName val="ၔong hop QL48 - 2"/>
      <sheetName val="CV den trong to?g"/>
      <sheetName val="?0000000"/>
      <sheetName val="K?284"/>
      <sheetName val="Thang8-02"/>
      <sheetName val="Thang9-02"/>
      <sheetName val="Thang10-02"/>
      <sheetName val="Thang11-02"/>
      <sheetName val="Thang12-02"/>
      <sheetName val="Thang01-03"/>
      <sheetName val="Thang02-03"/>
      <sheetName val="ADKTKT02"/>
      <sheetName val="GS08)B.hµng"/>
      <sheetName val="_x000b_luong phu"/>
      <sheetName val="Sÿÿÿÿ"/>
      <sheetName val="quÿÿ"/>
      <sheetName val="GS02-thu0TM"/>
      <sheetName val="Dong$bac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120"/>
      <sheetName val="IFAD"/>
      <sheetName val="CVHN"/>
      <sheetName val="TCVM"/>
      <sheetName val="RIDP"/>
      <sheetName val="LDNN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K-280 - Km281"/>
      <sheetName val="CDKTJT03"/>
      <sheetName val="Tong hnp QL47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VÃt liÖu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Xa9lap "/>
      <sheetName val="bc"/>
      <sheetName val="K.O"/>
      <sheetName val="xang _clc"/>
      <sheetName val="X¡NG_td"/>
      <sheetName val="MaZUT"/>
      <sheetName val="DIESEL"/>
      <sheetName val="_x0003_har"/>
      <sheetName val="Shaet13"/>
      <sheetName val="tuong"/>
      <sheetName val="MTL$-INTER"/>
      <sheetName val="PNT-P3"/>
      <sheetName val="t01.06"/>
      <sheetName val="CVden nw8ai TCT (1)"/>
      <sheetName val="TNghiÖ- VL"/>
      <sheetName val="_x000c__x0000__x0000__x0000__x0000__x0000__x0000__x0000__x000d__x0000__x0000__x0000_"/>
      <sheetName val="_x0000__x000f__x0000__x0000__x0000_‚ž½"/>
      <sheetName val="_x0000__x000d__x0000__x0000__x0000_âOŽ"/>
      <sheetName val="QD cua HDQ²_x0000__x0000_)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Diem mon hoc"/>
      <sheetName val="Tong hop diem"/>
      <sheetName val="HoTen-khong duoc xoa"/>
      <sheetName val="Ho la "/>
      <sheetName val="Cong baj 2x1,5"/>
      <sheetName val="Cac cang UT mua thal Dong bac"/>
      <sheetName val="gìIÏÝ_x001c_齘_x0013_龜_x0013_ꗃ〒"/>
      <sheetName val="tt chu don"/>
      <sheetName val="chie԰_x0000__x0000__x0000_Ȁ_x0000_"/>
      <sheetName val="CT.XF1"/>
      <sheetName val="Khach iang le "/>
      <sheetName val="[PNT-P3.xlsѝKQKDKT'04-1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/>
      <sheetData sheetId="420" refreshError="1"/>
      <sheetData sheetId="421"/>
      <sheetData sheetId="422"/>
      <sheetData sheetId="423"/>
      <sheetData sheetId="424"/>
      <sheetData sheetId="425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  <sheetData sheetId="530" refreshError="1"/>
      <sheetData sheetId="531" refreshError="1"/>
      <sheetData sheetId="532"/>
      <sheetData sheetId="533" refreshError="1"/>
      <sheetData sheetId="534" refreshError="1"/>
      <sheetData sheetId="535" refreshError="1"/>
      <sheetData sheetId="536"/>
      <sheetData sheetId="537" refreshError="1"/>
      <sheetData sheetId="538"/>
      <sheetData sheetId="539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 refreshError="1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/>
      <sheetData sheetId="578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 refreshError="1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 refreshError="1"/>
      <sheetData sheetId="680"/>
      <sheetData sheetId="681" refreshError="1"/>
      <sheetData sheetId="682"/>
      <sheetData sheetId="683" refreshError="1"/>
      <sheetData sheetId="684" refreshError="1"/>
      <sheetData sheetId="685"/>
      <sheetData sheetId="686"/>
      <sheetData sheetId="687" refreshError="1"/>
      <sheetData sheetId="688" refreshError="1"/>
      <sheetData sheetId="689" refreshError="1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/>
      <sheetData sheetId="709"/>
      <sheetData sheetId="710" refreshError="1"/>
      <sheetData sheetId="711"/>
      <sheetData sheetId="712" refreshError="1"/>
      <sheetData sheetId="713" refreshError="1"/>
      <sheetData sheetId="714" refreshError="1"/>
      <sheetData sheetId="7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Sheet3"/>
      <sheetName val="211A"/>
      <sheetName val="211B"/>
      <sheetName val="SCT511"/>
      <sheetName val="SCT627"/>
      <sheetName val="SCT154"/>
      <sheetName val="Sheet5"/>
      <sheetName val="Hoi phu nu"/>
      <sheetName val="4p1"/>
      <sheetName val="4P"/>
      <sheetName val="Schneider"/>
      <sheetName val="Q1-02"/>
      <sheetName val="Q2-02"/>
      <sheetName val="Q3-02"/>
      <sheetName val="________BLDG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4"/>
      <sheetName val="Sheet2"/>
      <sheetName val="Sheet1"/>
      <sheetName val="????-BLDG"/>
      <sheetName val="LUONG CHO HUU"/>
      <sheetName val="thu BHXH,YT"/>
      <sheetName val="Phan bo"/>
      <sheetName val="Luong T5-04"/>
      <sheetName val="THLK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2001"/>
      <sheetName val="2002"/>
      <sheetName val=""/>
      <sheetName val="Bia "/>
      <sheetName val="Muc luc"/>
      <sheetName val="Thuyet minh PA1"/>
      <sheetName val="kl xaychan khay"/>
      <sheetName val="Tdoi t.truong"/>
      <sheetName val="BC DBKH T5"/>
      <sheetName val="BC DBKH T6"/>
      <sheetName val="BC DBKH T7"/>
      <sheetName val="XL4Test5"/>
      <sheetName val="Phan tich VT"/>
      <sheetName val="TKe VT"/>
      <sheetName val="Du tru Vat tu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?¬’P‰¿ì¬?-BLDG"/>
      <sheetName val="?¬P¿ì¬?-BLDG"/>
      <sheetName val="?쒕?-BLDG"/>
      <sheetName val="?+Invoice!$DF$57?-BLDG"/>
      <sheetName val="BOQ FORM FOR INQÕIRY"/>
      <sheetName val="HUNG"/>
      <sheetName val="THO"/>
      <sheetName val="HOA"/>
      <sheetName val="TINH"/>
      <sheetName val="THONG"/>
      <sheetName val="XXXXXXX0"/>
      <sheetName val="XXXXXXX1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Chart1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10_x0000__x0000__x0000__x0000__x0000__x0000_"/>
      <sheetName val="=?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hietbi"/>
      <sheetName val="Bang ngang"/>
      <sheetName val="Bang doc"/>
      <sheetName val="B cham cong"/>
      <sheetName val="Btt luong"/>
      <sheetName val="Chi tiet don gia khgi phuc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PTDGDT"/>
      <sheetName val="Overhead &amp; Profit B-1"/>
      <sheetName val="??????-BLDG"/>
      <sheetName val="SC 231"/>
      <sheetName val="SC 410"/>
      <sheetName val="FORM OF PROPNSAL RFP-003"/>
      <sheetName val="Dec#1"/>
      <sheetName val="DA0463BQ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Chiet tinh dz22"/>
      <sheetName val="N@"/>
      <sheetName val="Don gaa chi tiet"/>
      <sheetName val="XL4Poppq"/>
      <sheetName val="FH"/>
      <sheetName val="MTL$-INTER"/>
      <sheetName val="DI-ESTI"/>
      <sheetName val="?öm÷²??öm?-BLDG"/>
      <sheetName val="Hoi phe nu"/>
      <sheetName val="THANG#"/>
      <sheetName val="Sheet("/>
      <sheetName val="Sheed7"/>
      <sheetName val="A`r3"/>
      <sheetName val="Apb4"/>
      <sheetName val="KhanhThuong"/>
      <sheetName val="PlotDat4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TSCD"/>
      <sheetName val="BCDP_x0005_"/>
      <sheetName val="NKC _x0003__x0000__x0000_TM1_x0006__x0000__x0000_SC 111_x0002__x0000__x0000_NH_x0006__x0000__x0000_SC 1"/>
      <sheetName val="Sc #34"/>
      <sheetName val="T.hopCPXDho_x0000_n_x0000_hanh (2)"/>
      <sheetName val="LK cp _x0000_dcb"/>
      <sheetName val="GDTH_x0000_5"/>
      <sheetName val="Ph_x0000_n_x0000__x0000_ich _x0000_a_x0000_ tu"/>
      <sheetName val="9 toan"/>
      <sheetName val="Coc40x40c-"/>
      <sheetName val="Han13"/>
      <sheetName val="??+Invoice!$DF$57?????-BLDG"/>
      <sheetName val="_x0001_pr2"/>
      <sheetName val="TIEUHAO"/>
      <sheetName val="V_x000c_(No V-c)"/>
      <sheetName val="T.@_x000c__x0000__x0001__x0000__x0000__x0000__x0003_Ú_x0000__x0000_&lt;_x001f__x0000__x0000__x0000_"/>
      <sheetName val="Overhead &amp; "/>
      <sheetName val="Overhead &amp; Ԁ_x0000__x0000__x0000_"/>
      <sheetName val="Overhead &amp; Ԁ_x0000__x0000__x0000_Ȁ"/>
      <sheetName val="Overhead &amp; ?_x0000__x0000__x0000_?"/>
      <sheetName val="XL4Wÿÿÿÿ"/>
      <sheetName val="BOQ_FORM_FOR_INQUIRY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  <sheetName val="Du_tru_Vat_tu"/>
      <sheetName val="Du_toan"/>
      <sheetName val="Phan_tich_vat_tu"/>
      <sheetName val="Tong_hop_vat_tu"/>
      <sheetName val="Gia_tri_vat_tu"/>
      <sheetName val="Chenh_lech_vat_tu"/>
      <sheetName val="Chi_phi_van_chuyen"/>
      <sheetName val="Don_gia_chi_tiet"/>
      <sheetName val="Du_thau"/>
      <sheetName val="Tong_hop_kinh_phi"/>
      <sheetName val="Tu_van_Thiet_ke"/>
      <sheetName val="Tien_do_thi_cong"/>
      <sheetName val="Bia_du_toan"/>
      <sheetName val="Tro_giup"/>
      <sheetName val="NKC_"/>
      <sheetName val="SC_111"/>
      <sheetName val="SC_131"/>
      <sheetName val="SC_133"/>
      <sheetName val="SC_141"/>
      <sheetName val="SC_152"/>
      <sheetName val="SC_331"/>
      <sheetName val="Sc_334"/>
      <sheetName val="SC_411"/>
      <sheetName val="SC_511"/>
      <sheetName val="SC_642_loan"/>
      <sheetName val="Hoi_phu_nu"/>
      <sheetName val="Tdoi_t_truong"/>
      <sheetName val="BC_DBKH_T5"/>
      <sheetName val="BC_DBKH_T6"/>
      <sheetName val="BC_DBKH_T7"/>
      <sheetName val="Bia_"/>
      <sheetName val="Muc_luc"/>
      <sheetName val="Thuyet_minh_PA1"/>
      <sheetName val="kl_xaychan_khay"/>
      <sheetName val="BOQ_FORM_FOR_INQÕIRY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LUONG_CHO_HUU"/>
      <sheetName val="thu_BHXH,YT"/>
      <sheetName val="Phan_bo"/>
      <sheetName val="Luong_T5-04"/>
      <sheetName val="Can_doi_TK_(2)"/>
      <sheetName val="De_nghi_thue_TNDN2004"/>
      <sheetName val="to_trinh_dieu_chinh_thue"/>
      <sheetName val="Bang_ke_xin_thanh_toan_nam_2005"/>
      <sheetName val="Bang_ke_xin_thanh_toan_"/>
      <sheetName val="MAu_so_11_nam_2003"/>
      <sheetName val="dang_ky_tam_tru_can_bo_di_CT"/>
      <sheetName val="Phieu_xuat_Vtu_"/>
      <sheetName val="Phieu_nhap_Vtu_"/>
      <sheetName val="Vat_tu_lan_trai_"/>
      <sheetName val="Vat_T_u_can_lam_phieu_T11+_12"/>
      <sheetName val="Vat_tu_hung_long_"/>
      <sheetName val="Vat_Tu_Can_Dung_2004"/>
      <sheetName val="xd__D_M_tieu_haoNL"/>
      <sheetName val="Du_kien_nop_NS_2004_CV463"/>
      <sheetName val="mau_02ATNDN"/>
      <sheetName val="Nop_tien_vao_NS"/>
      <sheetName val="QTSDhoa_don_M01"/>
      <sheetName val="BCSD_Hdon_Mau_26"/>
      <sheetName val="MAU_SO_05"/>
      <sheetName val="MAU_SO_04"/>
      <sheetName val="TH_Mau_03"/>
      <sheetName val="MAU_SO_03"/>
      <sheetName val="MAU_SO_02"/>
      <sheetName val="Mau_So_01"/>
      <sheetName val="Chi_tiet_SD_may_CT_2004"/>
      <sheetName val="Bang_ke_hoa_don_xin_vay_NH"/>
      <sheetName val="TK_721"/>
      <sheetName val="_TK_711"/>
      <sheetName val="__TK_642"/>
      <sheetName val="_TK_627"/>
      <sheetName val="Su_dung_may_"/>
      <sheetName val="TK_623"/>
      <sheetName val="Chi_tiet_ca_may_"/>
      <sheetName val="Chi_tiet_NC_tung_CT_04"/>
      <sheetName val="_TK_622"/>
      <sheetName val="TK_621"/>
      <sheetName val="TK_154_D,Dang_sang_2005"/>
      <sheetName val="DT_da_bao_cao_thue_"/>
      <sheetName val="Doanh_thu_2004"/>
      <sheetName val="Chi_tiet_DT_dieu_chinh_thue_"/>
      <sheetName val="bang_ke_chi_tiet_CT"/>
      <sheetName val="Chi_phi_do_dang"/>
      <sheetName val="Can_doi_chi_phi_CT"/>
      <sheetName val="Chi_tiet_511"/>
      <sheetName val="_TK_511"/>
      <sheetName val="TK_411"/>
      <sheetName val="TK_421"/>
      <sheetName val="TK_342"/>
      <sheetName val="TK_338"/>
      <sheetName val="_TK_334"/>
      <sheetName val="TK_333"/>
      <sheetName val="Chi_tiet_331"/>
      <sheetName val="TK_331"/>
      <sheetName val="_TK_311"/>
      <sheetName val="_TK_241"/>
      <sheetName val="_TK_214"/>
      <sheetName val="Thue_Tai_Chinh_may_suc_"/>
      <sheetName val="_TK_211"/>
      <sheetName val="TK_212(_May_suc_)"/>
      <sheetName val="TK_632"/>
      <sheetName val="TK_155"/>
      <sheetName val="TK_154"/>
      <sheetName val="_TK_911"/>
      <sheetName val="_TK_153"/>
      <sheetName val="Chi_tiet_152_"/>
      <sheetName val="__TK_152"/>
      <sheetName val="TK_142"/>
      <sheetName val="_TK_141"/>
      <sheetName val="_TK_133"/>
      <sheetName val="Chi_tiet_131"/>
      <sheetName val="_TK_131"/>
      <sheetName val="chung_tu_ghi_so_"/>
      <sheetName val="_TK_112"/>
      <sheetName val="Can_doi_TK_2"/>
      <sheetName val="Can_doi_TK"/>
      <sheetName val="phieu_chi_2"/>
      <sheetName val="Phieu_chi"/>
      <sheetName val="Phieu_thu"/>
      <sheetName val="TK_111"/>
      <sheetName val="dang_ky_khau_hao_2004"/>
      <sheetName val="d_ky_chi_tiet_khau_hao_"/>
      <sheetName val="Phan_bo_khau_hao_TSCD"/>
      <sheetName val="10??????"/>
      <sheetName val="Dang_ky_quy_luong_"/>
      <sheetName val="XL4Po_x0000_p_x0010_"/>
      <sheetName val="10_x0000_"/>
      <sheetName val="__-BLDG"/>
      <sheetName val="_______-BLDG"/>
      <sheetName val="MAU QT 2005"/>
      <sheetName val="LUONG"/>
      <sheetName val="MAU 2A"/>
      <sheetName val="MAU 2B"/>
      <sheetName val="TH1"/>
      <sheetName val="TH2"/>
      <sheetName val="TH3"/>
      <sheetName val="TH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/>
      <sheetData sheetId="436"/>
      <sheetData sheetId="437" refreshError="1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MTO REV_2_ARMO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Gia VL (QII-2006)"/>
      <sheetName val="THTDT"/>
      <sheetName val="D.chau"/>
      <sheetName val="Tong hop kinh p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TSCD DUNG CHUNG "/>
      <sheetName val="KHKHAUHAOTSCHUNG"/>
      <sheetName val="TSCDTOAN NHA MAY"/>
      <sheetName val="CPSXTOAN BO SP"/>
      <sheetName val="PBCPCHUNG CHO CAC DTUONG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dn"/>
      <sheetName val="DU TOAN"/>
      <sheetName val="CHI TIET"/>
      <sheetName val="KLnt"/>
      <sheetName val="PHAN TIC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TO HUNG"/>
      <sheetName val="CONGNHAN NE"/>
      <sheetName val="XINGUYEP"/>
      <sheetName val="TH331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Kluong"/>
      <sheetName val="Giatri"/>
      <sheetName val="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dt-iphi"/>
      <sheetName val="Don gia chi tiet"/>
      <sheetName val="Du thau"/>
      <sheetName val="Tro giup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Sheet3 (2)"/>
      <sheetName val="rph (2)"/>
      <sheetName val="dap"/>
      <sheetName val="gpmb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ìtoan"/>
      <sheetName val="tra-vat-lieu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NhapSl"/>
      <sheetName val="Nluc"/>
      <sheetName val="Tohop"/>
      <sheetName val="KT_Tthan"/>
      <sheetName val="Tra_TTTD"/>
      <sheetName val="DGCT_x0006_"/>
      <sheetName val="P3-PanAn-Factored"/>
      <sheetName val="Nhap don gia VL dia _x0003__x0000_uong"/>
      <sheetName val="Sheet_x0001_1"/>
      <sheetName val="FPPN"/>
      <sheetName val="CHI_x0000_TIET"/>
      <sheetName val="ESTI."/>
      <sheetName val="DI-ESTI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Phan tich don gia chi Uet"/>
      <sheetName val="HK1"/>
      <sheetName val="HK2"/>
      <sheetName val="CANAM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bao cao ngay 13-02"/>
      <sheetName val="CBG"/>
      <sheetName val="GiaVL"/>
      <sheetName val="_x0000_Ё_x0000__x0000__x0000__x0000_䀤_x0001__x0000__x0000__x0000__x0000_䀶_x0001__x0000_晦晦晦䀙_x0001__x0000__x0000__x0000__x0000_㿰_x0001_H-_x0000_ਈ_x0000_"/>
      <sheetName val="PTCT"/>
      <sheetName val="ctTBA"/>
      <sheetName val="`u lun"/>
      <sheetName val="tuong"/>
      <sheetName val="Thuc thanh"/>
      <sheetName val="TT_35NH"/>
      <sheetName val="SPL4"/>
      <sheetName val="TN"/>
      <sheetName val="ND"/>
      <sheetName val="tai"/>
      <sheetName val="hoang"/>
      <sheetName val="hoang (2)"/>
      <sheetName val="hoang (3)"/>
      <sheetName val="ktduong"/>
      <sheetName val="cu"/>
      <sheetName val="KTcau2004"/>
      <sheetName val="KT2004XL#moi"/>
      <sheetName val="denbu"/>
      <sheetName val="thop"/>
      <sheetName val="nhan cong"/>
      <sheetName val="Khu xu ly nuoc THiep-XD"/>
      <sheetName val="sut&lt;1 0"/>
      <sheetName val="ma-pt"/>
      <sheetName val="Du_lieu"/>
      <sheetName val="_x0000_????_x0001__x0000__x0000__x0000__x0000_?_x0001_H-_x0000_?_x0000_????_x0001__x0000_????_x0001__x0000__x0000__x0000_"/>
      <sheetName val="DGduong"/>
      <sheetName val="Pier"/>
      <sheetName val="Pile"/>
      <sheetName val="dv-kphi-cviet"/>
      <sheetName val="bvh-kphi"/>
      <sheetName val="PCCPCHUNG CHO CAC DTUONG"/>
      <sheetName val="Piers of Main Flyower (1)"/>
      <sheetName val="NHAP"/>
      <sheetName val="vua_x0000__x0000__x0000__x0000__x0000__x0000__x0000__x0000__x0000__x0000__x0000_韘࿊_x0000__x0004__x0000__x0000__x0000__x0000__x0000__x0000_酐࿊_x0000__x0000__x0000__x0000__x0000_"/>
      <sheetName val="She_x0000_t9"/>
      <sheetName val="coc duc"/>
      <sheetName val="He so"/>
      <sheetName val="PL Vua"/>
      <sheetName val="DPD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IBASE"/>
      <sheetName val="CTC_x000f_NG_02"/>
      <sheetName val="_x0004_GCong"/>
      <sheetName val="Du toan chi tiet_x0000_coc nuoc"/>
      <sheetName val="CDPS"/>
      <sheetName val="Box-Girder"/>
      <sheetName val="Dbþgia"/>
      <sheetName val="0_x0000__x0000_ﱸ͕_x0000__x0004__x0000__x0000__x0000__x0000__x0000__x0000_͕_x0000__x0000__x0000__x0000__x0000__x0000__x0000__x0000_列͕_x0000__x0000__x0013__x0000__x0000__x0000_"/>
      <sheetName val="CHI"/>
      <sheetName val="Nhap don gia VL dia _x0003_"/>
      <sheetName val="Ё_x0000_䀤_x0001__x0000_䀶_x0001__x0000_晦晦晦䀙_x0001__x0000_㿰_x0001_H-_x0000_ਈ_x0000_ꏗ㵰휊䀁_x0001__x0000_尩슏⣵䀂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CHI?TIET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3cau"/>
      <sheetName val="266+623"/>
      <sheetName val="TXL(266+623"/>
      <sheetName val="DDCT"/>
      <sheetName val="M"/>
      <sheetName val="vln"/>
      <sheetName val="IN__x000e_X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PBCPCHUNG CHO CAC _x0007_{WÑNG"/>
      <sheetName val="NKC"/>
      <sheetName val="SoCaiT"/>
      <sheetName val="THDU"/>
      <sheetName val="MTO REV.2(ARMOR)"/>
      <sheetName val="Nhatkychung"/>
      <sheetName val="Số liệu"/>
      <sheetName val="TKKYI"/>
      <sheetName val="TKKYII"/>
      <sheetName val="Tổng hợp theo học sinh"/>
      <sheetName val="XL4Test5 (2)"/>
      <sheetName val="_x0000_?_x0000__x0000__x0000__x0000_?_x0001__x0000__x0000__x0000__x0000_?_x0001__x0000_????_x0001__x0000__x0000__x0000__x0000_?_x0001_H-_x0000_?_x0000_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CHI_TIET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NHTN"/>
      <sheetName val="QLDD"/>
      <sheetName val="Moi truong"/>
      <sheetName val="KHĐ"/>
      <sheetName val="Don gia"/>
      <sheetName val="Giathanh1m3BT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dtct cong"/>
      <sheetName val="[dtTKKT-98-106.xlsၝTHCDS11"/>
      <sheetName val="[dtTKKT-98-106.xls?THCDS11"/>
      <sheetName val="_x0000__x0000__x0000__x0000__x0000__x0000_??_x0000__x0000__x0013__x0000__x0000__x0000__x0000__x0000__x0000__x0000__x0000__x0000__x0000__x0000__x0000__x0000__x0000__x0000__x001f_[dtT"/>
      <sheetName val="Luong_x0000_mot ngay cong xay lap"/>
      <sheetName val="TD &quot;DIEM"/>
      <sheetName val="fej"/>
      <sheetName val="DT1__x0010_3"/>
      <sheetName val="DGKE_00"/>
      <sheetName val="P4-T`nAn-Factored"/>
      <sheetName val="TinhToan"/>
      <sheetName val="coctuatrenda"/>
      <sheetName val="dt-kphi-ÿÿo-ctiet"/>
      <sheetName val="Du toan chi tiet coc juoc"/>
      <sheetName val="Du toan_x0000_chi tiet coc"/>
      <sheetName val="T_x0004_ 3DIEM"/>
      <sheetName val="Rheet10"/>
      <sheetName val="She?t9"/>
      <sheetName val="Du toan chi tiet?coc nuoc"/>
      <sheetName val="???????_x0001_?????_x0001_?????_x0001_?????_x0001_H-???"/>
      <sheetName val="10mduongsa{ío"/>
      <sheetName val="ptvì0-1"/>
      <sheetName val="_"/>
      <sheetName val="_____x0001_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She"/>
      <sheetName val="________x0001_______x0001_______x0001_______x0001_H-___"/>
      <sheetName val="She_t9"/>
      <sheetName val="She%t11"/>
      <sheetName val="Nhap don gia VL dia áhuong"/>
      <sheetName val="uong mot ngay cong xay lap"/>
      <sheetName val="Du toan chi tiet"/>
      <sheetName val="md5!-52"/>
      <sheetName val="Piers of Main Flylyer (1)"/>
      <sheetName val="Sheet1 (3)"/>
      <sheetName val="Sheet1 (2)"/>
      <sheetName val="YE2_x0000__x0000_ CONG"/>
      <sheetName val="CHI TI_x0000__x0000_"/>
      <sheetName val="CPVUE_03"/>
      <sheetName val="0"/>
      <sheetName val="Sheet3ٺ_x0001_2)"/>
      <sheetName val="DEF"/>
      <sheetName val="NVBH(HOAN"/>
      <sheetName val="dt-cphi-ctieT"/>
      <sheetName val="KLD_x0007_TT&lt;120%"/>
      <sheetName val="dt-k0hi (2)"/>
      <sheetName val="DT_x0003_T_02"/>
      <sheetName val="COC KHOAN0T5"/>
      <sheetName val="S? li?u"/>
      <sheetName val="T?ng h?p theo h?c sinh"/>
      <sheetName val="0_x0000__x0000_??_x0000__x0004__x0000__x0000__x0000__x0000__x0000__x0000_??_x0000__x0000__x0000__x0000__x0000__x0000__x0000__x0000_??_x0000__x0000__x0013__x0000__x0000__x0000_"/>
      <sheetName val="KHÐ"/>
      <sheetName val="Tuong-ٺ_x0001_an"/>
      <sheetName val="????_x0001__x0000_?_x0001_H-_x0000_?_x0000_????_x0001__x0000_????_x0001__x0000_"/>
      <sheetName val="?_x0000_?_x0001__x0000_?_x0001__x0000_????_x0001__x0000_?_x0001_H-_x0000_?_x0000_"/>
      <sheetName val="???_x0001_??_x0001_?????_x0001_??_x0001_H-???"/>
      <sheetName val="TH_11"/>
      <sheetName val="CUAHANG"/>
      <sheetName val="MAKHACH"/>
      <sheetName val="XXXXXXX3"/>
      <sheetName val="XXXXXXX2"/>
      <sheetName val="____x0001____x0001_______x0001____x0001_H-___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²_x0000__x0000_8-49"/>
      <sheetName val="dt-kphi_x0010_øÿet"/>
      <sheetName val="[_x001e__x001e__x001e__x001e__x001e__x001e__x001e__x001e__x001e__x001e__x001e__x001e__x001e__x001e__x001e__x001e__x001e__x001e__x001e__x001e__x001e__x001e__x001e__x001e__x001e__x001e__x001e__x001e__x001e_"/>
      <sheetName val="_x001e__x001e__x001e__x001e__x001e__x001e__x001e__x001e__x001e__x001e__x001e__x001e__x001e__x001e__x001e__x001e__x001e__x001e__x001e__x001e__x001e__x001e__x001e__x001e__x001e__x001e__x001e__x001e__x001e__x001e_"/>
      <sheetName val="INV"/>
      <sheetName val="XXXXXXX4"/>
      <sheetName val="KLDGTT&lt;1ü_x000c__x0000__x0000_(2)"/>
      <sheetName val="vua_x0000_韘࿊_x0000__x0004__x0000_酐࿊_x0000_須࿊_x0000__x0004__x0000__x0016_[dtTKKT-98-10"/>
      <sheetName val="S²_x0000__x0000_2"/>
      <sheetName val="0_x0000__x0000_ﱸ͕_x0000__x0004__x0000__x0000__x0000__x0000__x0000__x0000_͕_x0000__x0000__x0000__x0000__x0000__x0000__x0000__x0000_列͕_x0000_萹&lt;⼄ȩ㤘"/>
      <sheetName val="Gia Du Thau "/>
      <sheetName val="Gca may Buu dien"/>
      <sheetName val="882"/>
      <sheetName val="Giamay"/>
      <sheetName val="DM_GVT"/>
      <sheetName val="May chuyen nganh"/>
      <sheetName val="TT06"/>
      <sheetName val="DG೼�_02"/>
      <sheetName val="0000000!"/>
      <sheetName val="Quantity"/>
      <sheetName val="ma_pt"/>
      <sheetName val="Piers of Mai. Flyover (1)"/>
      <sheetName val="KL thanh toan-Xuan Dao"/>
      <sheetName val="KLDGTT&lt;1ü_x000c_??(2)"/>
      <sheetName val="DothiP1"/>
      <sheetName val="KLDGTT&lt;1ü_x000c_"/>
      <sheetName val="DG??_02"/>
      <sheetName val="?_x0000_???_x0010_??_x0000__x0004__x0000__x0000__x0000__x0000__x0000__x0000_??_x0000__x0000__x0000__x0000__x0000__x0000__x0000__x0000_??_x0000__x0000__x0006_"/>
      <sheetName val="Du toan?chi tiet coc"/>
      <sheetName val="0??ﱸ͕?_x0004_??????͕????????列͕??_x0013_???"/>
      <sheetName val="YE2?? CONG"/>
      <sheetName val="vua???????????韘࿊?_x0004_??????酐࿊?????"/>
      <sheetName val="khluong"/>
      <sheetName val="T2_x0000__x0000_)"/>
      <sheetName val="PC-summary"/>
      <sheetName val="tra_x0000__x0000__x0000__x0000__x0000_±@Z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 refreshError="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 refreshError="1"/>
      <sheetData sheetId="36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 refreshError="1"/>
      <sheetData sheetId="378"/>
      <sheetData sheetId="379" refreshError="1"/>
      <sheetData sheetId="380" refreshError="1"/>
      <sheetData sheetId="381"/>
      <sheetData sheetId="382" refreshError="1"/>
      <sheetData sheetId="383"/>
      <sheetData sheetId="384"/>
      <sheetData sheetId="385" refreshError="1"/>
      <sheetData sheetId="386"/>
      <sheetData sheetId="387" refreshError="1"/>
      <sheetData sheetId="388"/>
      <sheetData sheetId="389" refreshError="1"/>
      <sheetData sheetId="390"/>
      <sheetData sheetId="391"/>
      <sheetData sheetId="392"/>
      <sheetData sheetId="393" refreshError="1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 refreshError="1"/>
      <sheetData sheetId="511" refreshError="1"/>
      <sheetData sheetId="512" refreshError="1"/>
      <sheetData sheetId="513" refreshError="1"/>
      <sheetData sheetId="514"/>
      <sheetData sheetId="515" refreshError="1"/>
      <sheetData sheetId="516" refreshError="1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/>
      <sheetData sheetId="524"/>
      <sheetData sheetId="525" refreshError="1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/>
      <sheetData sheetId="545"/>
      <sheetData sheetId="546"/>
      <sheetData sheetId="547"/>
      <sheetData sheetId="548" refreshError="1"/>
      <sheetData sheetId="549"/>
      <sheetData sheetId="550"/>
      <sheetData sheetId="551" refreshError="1"/>
      <sheetData sheetId="552"/>
      <sheetData sheetId="553"/>
      <sheetData sheetId="554" refreshError="1"/>
      <sheetData sheetId="555" refreshError="1"/>
      <sheetData sheetId="556" refreshError="1"/>
      <sheetData sheetId="557"/>
      <sheetData sheetId="558" refreshError="1"/>
      <sheetData sheetId="559"/>
      <sheetData sheetId="560" refreshError="1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/>
      <sheetData sheetId="568" refreshError="1"/>
      <sheetData sheetId="569" refreshError="1"/>
      <sheetData sheetId="570"/>
      <sheetData sheetId="571"/>
      <sheetData sheetId="572"/>
      <sheetData sheetId="573"/>
      <sheetData sheetId="574"/>
      <sheetData sheetId="575"/>
      <sheetData sheetId="576" refreshError="1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/>
      <sheetData sheetId="607"/>
      <sheetData sheetId="608"/>
      <sheetData sheetId="609"/>
      <sheetData sheetId="610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 refreshError="1"/>
      <sheetData sheetId="622" refreshError="1"/>
      <sheetData sheetId="623" refreshError="1"/>
      <sheetData sheetId="624" refreshError="1"/>
      <sheetData sheetId="625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bang tinh chi phi KSSB"/>
      <sheetName val="bang ke khoi luong"/>
      <sheetName val="bang tinh don gia khao sat"/>
      <sheetName val="bu nha cong"/>
      <sheetName val="phu cap"/>
      <sheetName val="bang luong"/>
      <sheetName val="bangtinhchiphi"/>
      <sheetName val="MTL__INTER"/>
      <sheetName val="VC-bocdo"/>
      <sheetName val="Chiettinh"/>
      <sheetName val="Chiphi"/>
      <sheetName val="T-nghiem"/>
      <sheetName val="T.hop-TN"/>
      <sheetName val="TH-DIEN"/>
      <sheetName val="KS-Thietke"/>
      <sheetName val="Vattu-tuphan"/>
      <sheetName val="Pbtru-trungthe"/>
      <sheetName val="PBcapABC"/>
      <sheetName val="vtthop"/>
      <sheetName val="XXXXXXXX"/>
      <sheetName val="DATA"/>
      <sheetName val="CH"/>
      <sheetName val="LN"/>
      <sheetName val="TONGHOP"/>
      <sheetName val="GHI CHU"/>
      <sheetName val="Chart1"/>
      <sheetName val="KHTT"/>
      <sheetName val="KHCBthan"/>
      <sheetName val="KHTTthan"/>
      <sheetName val="KHPC"/>
      <sheetName val="KHPCthan"/>
      <sheetName val="Sheet3"/>
      <sheetName val="Sheet2"/>
      <sheetName val="BC tån kho than"/>
      <sheetName val="KHPCthan2002"/>
      <sheetName val="VCTT"/>
      <sheetName val="VCTh"/>
      <sheetName val="Sheet1"/>
      <sheetName val="Sheet5"/>
      <sheetName val="BangTTKLQIV2000"/>
      <sheetName val="THTKnam 2000"/>
      <sheetName val="Kho than 9 thang"/>
      <sheetName val="Sheet4"/>
      <sheetName val="KLQIII"/>
      <sheetName val="KL6thang"/>
      <sheetName val="KLQIV"/>
      <sheetName val="KL2000"/>
      <sheetName val="Kho gach 9 thang"/>
      <sheetName val="Kho gach2000"/>
      <sheetName val="BM moiBC2000"/>
      <sheetName val="KLQI2001"/>
      <sheetName val="KLQII2001"/>
      <sheetName val="BC ton kho than QI2001"/>
      <sheetName val="TonkhoQII"/>
      <sheetName val="THTon khoQ1&amp;GC"/>
      <sheetName val="TH ton kho 6 thang"/>
      <sheetName val="KL6 thang"/>
      <sheetName val="TKho QIV2000"/>
      <sheetName val="Ton kho 6 thang 2001"/>
      <sheetName val="KL QIV2001"/>
      <sheetName val="KL QI 2002"/>
      <sheetName val="KLQII02"/>
      <sheetName val="KL QIII02"/>
      <sheetName val="KL ca nam"/>
      <sheetName val="Bieu M4"/>
      <sheetName val="KLQ III2003"/>
      <sheetName val="KLQI2004"/>
      <sheetName val="TK 6&amp;ca nam 03"/>
      <sheetName val="Bieu M5"/>
      <sheetName val="TKQ3-04-m3a"/>
      <sheetName val="TK-Q3-04-M2A-dc,td"/>
      <sheetName val="bao ve"/>
      <sheetName val="doi xe"/>
      <sheetName val="lap may"/>
      <sheetName val="Co quan"/>
      <sheetName val="Xay dung"/>
      <sheetName val="ket cau"/>
      <sheetName val="Sheet8"/>
      <sheetName val="luong le"/>
      <sheetName val="co khi"/>
      <sheetName val="Sheet11"/>
      <sheetName val="Sheet12"/>
      <sheetName val="Thau"/>
      <sheetName val="Mong"/>
      <sheetName val="CT-BT"/>
      <sheetName val="Xa"/>
      <sheetName val="00000000"/>
      <sheetName val="XL4Test5"/>
      <sheetName val="1"/>
      <sheetName val=" 2"/>
      <sheetName val="2"/>
      <sheetName val="3"/>
      <sheetName val="4"/>
      <sheetName val="5"/>
      <sheetName val="6"/>
      <sheetName val="7"/>
      <sheetName val="8+9"/>
      <sheetName val="10"/>
      <sheetName val="11"/>
      <sheetName val="12"/>
      <sheetName val="13"/>
      <sheetName val="14"/>
      <sheetName val="15+16"/>
      <sheetName val="17"/>
      <sheetName val="18"/>
      <sheetName val="19"/>
      <sheetName val=" 20"/>
      <sheetName val=" 21"/>
      <sheetName val=" 22+23"/>
      <sheetName val="24"/>
      <sheetName val="25"/>
      <sheetName val="KH23"/>
      <sheetName val="26"/>
      <sheetName val=" 27"/>
      <sheetName val=" 28"/>
      <sheetName val="27"/>
      <sheetName val="28"/>
      <sheetName val=" "/>
      <sheetName val="30"/>
      <sheetName val="31"/>
      <sheetName val="TL"/>
      <sheetName val="CT"/>
      <sheetName val="GK"/>
      <sheetName val="917"/>
      <sheetName val="CB"/>
      <sheetName val="VP"/>
      <sheetName val="LEGEND"/>
      <sheetName val="PNT-QUOT-#3"/>
      <sheetName val="COAT&amp;WRAP-QIOT-#3"/>
      <sheetName val="nhan cong"/>
      <sheetName val="QDPC"/>
      <sheetName val="GTDG  (Theo Bo)"/>
      <sheetName val="CV06_2003"/>
      <sheetName val="04_2003"/>
      <sheetName val="04_2003 (moi)"/>
      <sheetName val="BCTK"/>
      <sheetName val="Tin hoc"/>
      <sheetName val="Tin hoc (2003)"/>
      <sheetName val="Quantity"/>
      <sheetName val="So lieu ch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MTO REV_0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Baäc thôï</v>
          </cell>
          <cell r="C5" t="str">
            <v>Tieàn löông caàu</v>
          </cell>
          <cell r="D5" t="str">
            <v>Tieàn löông ñöôøng</v>
          </cell>
        </row>
        <row r="6">
          <cell r="B6">
            <v>2</v>
          </cell>
          <cell r="C6">
            <v>12552</v>
          </cell>
          <cell r="D6">
            <v>11924</v>
          </cell>
        </row>
        <row r="7">
          <cell r="B7">
            <v>2.1</v>
          </cell>
          <cell r="C7">
            <v>12685</v>
          </cell>
          <cell r="D7">
            <v>12043</v>
          </cell>
        </row>
        <row r="8">
          <cell r="B8">
            <v>2.2000000000000002</v>
          </cell>
          <cell r="C8">
            <v>12818</v>
          </cell>
          <cell r="D8">
            <v>12162</v>
          </cell>
        </row>
        <row r="9">
          <cell r="B9">
            <v>2.2999999999999998</v>
          </cell>
          <cell r="C9">
            <v>12950</v>
          </cell>
          <cell r="D9">
            <v>12280</v>
          </cell>
        </row>
        <row r="10">
          <cell r="B10">
            <v>2.4</v>
          </cell>
          <cell r="C10">
            <v>13083</v>
          </cell>
          <cell r="D10">
            <v>12399</v>
          </cell>
        </row>
        <row r="11">
          <cell r="B11">
            <v>2.5</v>
          </cell>
          <cell r="C11">
            <v>13215</v>
          </cell>
          <cell r="D11">
            <v>12517</v>
          </cell>
        </row>
        <row r="12">
          <cell r="B12">
            <v>2.6</v>
          </cell>
          <cell r="C12">
            <v>13348</v>
          </cell>
          <cell r="D12">
            <v>12636</v>
          </cell>
        </row>
        <row r="13">
          <cell r="B13">
            <v>2.7</v>
          </cell>
          <cell r="C13">
            <v>13481</v>
          </cell>
          <cell r="D13">
            <v>12755</v>
          </cell>
        </row>
        <row r="14">
          <cell r="B14">
            <v>2.8</v>
          </cell>
          <cell r="C14">
            <v>13613</v>
          </cell>
          <cell r="D14">
            <v>12873</v>
          </cell>
        </row>
        <row r="15">
          <cell r="B15">
            <v>2.9</v>
          </cell>
          <cell r="C15">
            <v>13746</v>
          </cell>
          <cell r="D15">
            <v>12992</v>
          </cell>
        </row>
        <row r="16">
          <cell r="B16">
            <v>3</v>
          </cell>
          <cell r="C16">
            <v>13878</v>
          </cell>
        </row>
        <row r="17">
          <cell r="B17">
            <v>3.1</v>
          </cell>
          <cell r="C17">
            <v>14025</v>
          </cell>
          <cell r="D17">
            <v>13250</v>
          </cell>
        </row>
        <row r="18">
          <cell r="B18">
            <v>3.2</v>
          </cell>
          <cell r="C18">
            <v>14171</v>
          </cell>
          <cell r="D18">
            <v>13390</v>
          </cell>
        </row>
        <row r="19">
          <cell r="B19">
            <v>3.3</v>
          </cell>
          <cell r="C19">
            <v>14318</v>
          </cell>
          <cell r="D19">
            <v>13529</v>
          </cell>
        </row>
        <row r="20">
          <cell r="B20">
            <v>3.4</v>
          </cell>
          <cell r="C20">
            <v>14464</v>
          </cell>
          <cell r="D20">
            <v>13669</v>
          </cell>
        </row>
        <row r="21">
          <cell r="B21">
            <v>3.5</v>
          </cell>
          <cell r="C21">
            <v>14611</v>
          </cell>
          <cell r="D21">
            <v>13808</v>
          </cell>
        </row>
        <row r="22">
          <cell r="B22">
            <v>3.6</v>
          </cell>
          <cell r="C22">
            <v>14758</v>
          </cell>
          <cell r="D22">
            <v>13948</v>
          </cell>
        </row>
        <row r="23">
          <cell r="B23">
            <v>3.7</v>
          </cell>
          <cell r="C23">
            <v>14904</v>
          </cell>
          <cell r="D23">
            <v>14088</v>
          </cell>
        </row>
        <row r="24">
          <cell r="B24">
            <v>3.8</v>
          </cell>
          <cell r="C24">
            <v>15051</v>
          </cell>
          <cell r="D24">
            <v>14227</v>
          </cell>
        </row>
        <row r="25">
          <cell r="B25">
            <v>3.9</v>
          </cell>
          <cell r="C25">
            <v>15197</v>
          </cell>
          <cell r="D25">
            <v>14367</v>
          </cell>
        </row>
        <row r="26">
          <cell r="B26">
            <v>4</v>
          </cell>
          <cell r="C26">
            <v>15344</v>
          </cell>
          <cell r="D26">
            <v>14506</v>
          </cell>
        </row>
        <row r="27">
          <cell r="B27">
            <v>4.0999999999999996</v>
          </cell>
          <cell r="C27">
            <v>15658</v>
          </cell>
          <cell r="D27">
            <v>14792</v>
          </cell>
        </row>
        <row r="28">
          <cell r="B28">
            <v>4.2</v>
          </cell>
          <cell r="C28">
            <v>15972</v>
          </cell>
          <cell r="D28">
            <v>15079</v>
          </cell>
        </row>
        <row r="29">
          <cell r="B29">
            <v>4.3</v>
          </cell>
          <cell r="C29">
            <v>16286</v>
          </cell>
          <cell r="D29">
            <v>15365</v>
          </cell>
        </row>
        <row r="30">
          <cell r="B30">
            <v>4.4000000000000004</v>
          </cell>
          <cell r="C30">
            <v>16600</v>
          </cell>
          <cell r="D30">
            <v>15651</v>
          </cell>
        </row>
        <row r="31">
          <cell r="B31">
            <v>4.5</v>
          </cell>
          <cell r="C31">
            <v>16914</v>
          </cell>
          <cell r="D31">
            <v>15937</v>
          </cell>
        </row>
        <row r="32">
          <cell r="B32">
            <v>4.5999999999999996</v>
          </cell>
          <cell r="C32">
            <v>17228</v>
          </cell>
          <cell r="D32">
            <v>16223</v>
          </cell>
        </row>
        <row r="33">
          <cell r="B33">
            <v>4.7</v>
          </cell>
          <cell r="C33">
            <v>17542</v>
          </cell>
          <cell r="D33">
            <v>16509</v>
          </cell>
        </row>
        <row r="34">
          <cell r="B34">
            <v>4.8</v>
          </cell>
          <cell r="C34">
            <v>17856</v>
          </cell>
          <cell r="D34">
            <v>16795</v>
          </cell>
        </row>
        <row r="35">
          <cell r="B35">
            <v>4.9000000000000004</v>
          </cell>
          <cell r="C35">
            <v>18240</v>
          </cell>
          <cell r="D35">
            <v>17081</v>
          </cell>
        </row>
        <row r="36">
          <cell r="B36">
            <v>5</v>
          </cell>
          <cell r="C36">
            <v>18484</v>
          </cell>
          <cell r="D36">
            <v>17368</v>
          </cell>
        </row>
        <row r="37">
          <cell r="B37">
            <v>5.0999999999999996</v>
          </cell>
          <cell r="C37">
            <v>18875</v>
          </cell>
          <cell r="D37">
            <v>17723</v>
          </cell>
        </row>
        <row r="38">
          <cell r="B38">
            <v>5.2</v>
          </cell>
          <cell r="C38">
            <v>19266</v>
          </cell>
          <cell r="D38">
            <v>18079</v>
          </cell>
        </row>
        <row r="39">
          <cell r="B39">
            <v>5.3</v>
          </cell>
          <cell r="C39">
            <v>19656</v>
          </cell>
          <cell r="D39">
            <v>18435</v>
          </cell>
        </row>
        <row r="40">
          <cell r="B40">
            <v>5.4</v>
          </cell>
          <cell r="C40">
            <v>20047</v>
          </cell>
          <cell r="D40">
            <v>18791</v>
          </cell>
        </row>
        <row r="41">
          <cell r="B41">
            <v>5.5</v>
          </cell>
          <cell r="C41">
            <v>20438</v>
          </cell>
          <cell r="D41">
            <v>19147</v>
          </cell>
        </row>
        <row r="42">
          <cell r="B42">
            <v>5.6</v>
          </cell>
          <cell r="C42">
            <v>20829</v>
          </cell>
          <cell r="D42">
            <v>19503</v>
          </cell>
        </row>
        <row r="43">
          <cell r="B43">
            <v>5.7</v>
          </cell>
          <cell r="C43">
            <v>21220</v>
          </cell>
          <cell r="D43">
            <v>19859</v>
          </cell>
        </row>
        <row r="44">
          <cell r="B44">
            <v>5.8</v>
          </cell>
          <cell r="C44">
            <v>21610</v>
          </cell>
          <cell r="D44">
            <v>20215</v>
          </cell>
        </row>
        <row r="45">
          <cell r="B45">
            <v>5.9</v>
          </cell>
          <cell r="C45">
            <v>22001</v>
          </cell>
          <cell r="D45">
            <v>20571</v>
          </cell>
        </row>
        <row r="46">
          <cell r="B46">
            <v>6</v>
          </cell>
          <cell r="C46">
            <v>22392</v>
          </cell>
          <cell r="D46">
            <v>20927</v>
          </cell>
        </row>
        <row r="47">
          <cell r="B47">
            <v>6.1</v>
          </cell>
          <cell r="C47">
            <v>22867</v>
          </cell>
          <cell r="D47">
            <v>21352</v>
          </cell>
        </row>
        <row r="48">
          <cell r="B48">
            <v>6.2</v>
          </cell>
          <cell r="C48">
            <v>23341</v>
          </cell>
          <cell r="D48">
            <v>21778</v>
          </cell>
        </row>
        <row r="49">
          <cell r="B49">
            <v>6.3</v>
          </cell>
          <cell r="C49">
            <v>23816</v>
          </cell>
          <cell r="D49">
            <v>22204</v>
          </cell>
        </row>
        <row r="50">
          <cell r="B50">
            <v>6.4</v>
          </cell>
          <cell r="C50">
            <v>24290</v>
          </cell>
          <cell r="D50">
            <v>22629</v>
          </cell>
        </row>
        <row r="51">
          <cell r="B51">
            <v>6.5</v>
          </cell>
          <cell r="C51">
            <v>24765</v>
          </cell>
          <cell r="D51">
            <v>23055</v>
          </cell>
        </row>
        <row r="52">
          <cell r="B52">
            <v>6.6</v>
          </cell>
          <cell r="C52">
            <v>25239</v>
          </cell>
          <cell r="D52">
            <v>23481</v>
          </cell>
        </row>
        <row r="53">
          <cell r="B53">
            <v>6.7</v>
          </cell>
          <cell r="C53">
            <v>25714</v>
          </cell>
          <cell r="D53">
            <v>23906</v>
          </cell>
        </row>
        <row r="54">
          <cell r="B54">
            <v>6.8</v>
          </cell>
          <cell r="C54">
            <v>26188</v>
          </cell>
          <cell r="D54">
            <v>24332</v>
          </cell>
        </row>
        <row r="55">
          <cell r="B55">
            <v>6.9</v>
          </cell>
          <cell r="C55">
            <v>26663</v>
          </cell>
          <cell r="D55">
            <v>24758</v>
          </cell>
        </row>
        <row r="56">
          <cell r="B56">
            <v>7</v>
          </cell>
          <cell r="C56">
            <v>27137</v>
          </cell>
          <cell r="D56">
            <v>25183</v>
          </cell>
        </row>
      </sheetData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DU TOAN"/>
      <sheetName val="khung ten TD"/>
    </sheetNames>
    <sheetDataSet>
      <sheetData sheetId="0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XL4Poppy"/>
      <sheetName val="Sheet1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XXXXXXXX"/>
      <sheetName val="Q1-02"/>
      <sheetName val="Q2-02"/>
      <sheetName val="Q3-02"/>
      <sheetName val="C45"/>
      <sheetName val="C47A"/>
      <sheetName val="C47B"/>
      <sheetName val="C46"/>
      <sheetName val="DsachYT"/>
      <sheetName val="00"/>
      <sheetName val="Bhxhoi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LUONG CHO HUU"/>
      <sheetName val="thu BHXH,YT"/>
      <sheetName val="Phan bo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Outlets"/>
      <sheetName val="PGs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AI"/>
      <sheetName val="BANLE"/>
      <sheetName val="t.kho"/>
      <sheetName val="CLB"/>
      <sheetName val="phong"/>
      <sheetName val="hoat"/>
      <sheetName val="tong BH"/>
      <sheetName val="nhapkho"/>
      <sheetName val="KH LDTL"/>
      <sheetName val="T6"/>
      <sheetName val="Mau"/>
      <sheetName val="SILICAT_x0003_"/>
      <sheetName val="1-12"/>
      <sheetName val="XL4Test5"/>
      <sheetName val="TH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SP-KH"/>
      <sheetName val="Xuatkho"/>
      <sheetName val="P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Dieu chinh"/>
      <sheetName val="04"/>
      <sheetName val="So -03"/>
      <sheetName val="SoLD"/>
      <sheetName val="So-02"/>
      <sheetName val="MTL$-INTER"/>
      <sheetName val="Pivot(Silica|e)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Summary"/>
      <sheetName val="Design &amp; Applications"/>
      <sheetName val="Building Summary"/>
      <sheetName val="Building"/>
      <sheetName val="External Works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TH QT"/>
      <sheetName val="KE QT"/>
      <sheetName val="??-BLDG"/>
      <sheetName val="Pi6ot(Urethan)"/>
      <sheetName val="Chiet tinh dz22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INSUL"/>
      <sheetName val="gvl"/>
      <sheetName val="hoat_x0000_࣭_x0000__x0000__x0000__x0000__x0000__x0000__x0000__x0000__x0009__x0000_᭬࣫_x0000__x0004__x0000__x0000__x0000__x0000__x0000__x0000_ᑜ࣭_x0000__x0000__x0000_"/>
      <sheetName val="Sheed4"/>
      <sheetName val="_x0000__x0000__x0000__x0000__x0000__x0000_"/>
      <sheetName val="Piwot(Silicate)"/>
      <sheetName val="ROCK WO_x0003__x0000_"/>
      <sheetName val="S¶_x001d_et2"/>
      <sheetName val="Macro1"/>
      <sheetName val="Macro2"/>
      <sheetName val="Macro3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???????-BLDG"/>
      <sheetName val="TH T19"/>
      <sheetName val="Pivot(RckWool)"/>
      <sheetName val="TH VL, NC, DDHT Thanhphuoc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Sheev6"/>
      <sheetName val="Nhap fon gia VL dia phuong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MTO REV.0"/>
      <sheetName val="Phan tich don ႀ￸a chi tiet"/>
      <sheetName val="Pivot(_x0007_lass Wool)"/>
      <sheetName val="bcôhang"/>
      <sheetName val="báo cáo thang11 m?i"/>
      <sheetName val="RDP013"/>
      <sheetName val="TH_x0001_NG2"/>
      <sheetName val="Luong moÿÿngay cong khao sat"/>
      <sheetName val="Giai trinh"/>
      <sheetName val="Q2-00"/>
      <sheetName val="_x0010_ivot(Glass Wool)"/>
      <sheetName val="She%t1"/>
      <sheetName val="XL4Pop`y"/>
      <sheetName val="Chitieu-dam c!c loai"/>
      <sheetName val="@Gdg"/>
      <sheetName val="CocKJ1m"/>
      <sheetName val="공통가설"/>
      <sheetName val="DG"/>
      <sheetName val="Du_lieu"/>
      <sheetName val="ctTBA"/>
      <sheetName val="NEW-PANEL"/>
      <sheetName val="TT_10KV"/>
      <sheetName val="Tong hop QL4( - 3"/>
      <sheetName val="SN C£GNV"/>
      <sheetName val="PNT-QUOT-#3"/>
      <sheetName val="COAT&amp;WRAP-QIOT-#3"/>
      <sheetName val="SILICCTE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적용률"/>
      <sheetName val="d' cOng"/>
      <sheetName val="CAPTHOAP"/>
      <sheetName val=" t`oat nuoc nc"/>
      <sheetName val="Gia vat tu"/>
      <sheetName val="tong l²_x0000__x0000_ ban"/>
      <sheetName val="CT Thang Mo"/>
      <sheetName val="CT  PL"/>
      <sheetName val="Chi tiet"/>
      <sheetName val="ፌ_x0000_佄⁎䥇⁁䡃"/>
      <sheetName val="⁁䡃⁉䥔呅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䥔久䈠佁_x000b_吀⁈䡎偁"/>
      <sheetName val="⁈䡎偁吠乏_x0006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慊㡮_x0004_䨀湡Թ"/>
      <sheetName val="㥮_x0005_䨀湡〱_x0005_䨀"/>
      <sheetName val="_x0005_䨀湡ㄱ_x0005_䨀"/>
      <sheetName val="_x0000_慊ㅮԳ_x0000_慊"/>
      <sheetName val="䨀湡㐱_x0005_䨀湡"/>
      <sheetName val="慊ㅮԵ_x0000_慊ㅮ"/>
      <sheetName val="湡㘱_x0005_䨀湡㜱"/>
      <sheetName val="ㅮԷ_x0000_慊ㅮԸ"/>
      <sheetName val="㠱_x0005_䨀湡〲_x0005_"/>
      <sheetName val="԰_x0000_慊㉮Ա_x0000_"/>
      <sheetName val="_x0005_䨀湡㈲_x0005_䨀"/>
      <sheetName val="_x0000_慊㉮Գ_x0000_慊㉮Դ"/>
      <sheetName val="湡㐲_x0005_䨀湡㔲_x0005_"/>
      <sheetName val="㔲_x0005_䨀"/>
      <sheetName val="TKP"/>
      <sheetName val="_x0000_TCTiet"/>
      <sheetName val="LABTOTAL"/>
      <sheetName val="Bia"/>
      <sheetName val="So lieu"/>
      <sheetName val="ROCK WO_x0003_?"/>
      <sheetName val="??????"/>
      <sheetName val="_x0010_iwot(Silicate)"/>
      <sheetName val=" thoat nuog nc"/>
      <sheetName val="hoat?࣭????????_x0009_?᭬࣫?_x0004_??????ᑜ࣭???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BCDTK"/>
      <sheetName val="soktmay"/>
      <sheetName val="THVT"/>
      <sheetName val="PTDM"/>
      <sheetName val="POWER"/>
      <sheetName val="견적조건"/>
      <sheetName val="BQ_Equip_Pipe"/>
      <sheetName val="BLR-S"/>
      <sheetName val="Est-Hotpp"/>
      <sheetName val="PipWT"/>
      <sheetName val="piping"/>
      <sheetName val="BREAKDOWN(철거설치)"/>
      <sheetName val="COA-17"/>
      <sheetName val="C-18"/>
      <sheetName val="_x0000__x0000_DT"/>
      <sheetName val="\uong mot ngay cong xay lap"/>
      <sheetName val="Luong mot ngay conw0khao sat"/>
      <sheetName val="thu BHXH&lt;YT"/>
      <sheetName val="ࡍ_x0000_慂杮朠慩_x000a_䠀乁⁇䥔久䈠佁_x000b_吀⁈"/>
      <sheetName val="DTࠠBH"/>
      <sheetName val="TA²_x0000__x0000_NH"/>
      <sheetName val="TH4_x0000__x0000__x0000__x0000__x0000__x0000__x0000__x0000__x0000__x0000__x0000_ℨʢ_x0000__x0004__x0000__x0000__x0000__x0000__x0000__x0000_崬ʢ_x0000__x0000__x0000__x0000__x0000_"/>
      <sheetName val="__-BLDG"/>
      <sheetName val="_______-BLDG"/>
      <sheetName val="뜃맟뭁돽띿맟_-BLDG"/>
      <sheetName val="báo cáo thang11 m_i"/>
      <sheetName val="Pivnt(RockWool)"/>
      <sheetName val="@ivot(Form Glass)"/>
      <sheetName val="Pivot(Gl!ss Wool)"/>
      <sheetName val="ROCK WOKL"/>
      <sheetName val="He co"/>
      <sheetName val="Bhitieu-dam cac loai"/>
      <sheetName val="_x0000__x0000__x0000__x0000__x0000__x0009__x0000_??_x0000__x0004__x0000__x0000__x0000__x0000__x0000__x0000_??_x0000__x0000__x0000__x0000__x0000__x0000__x0000__x0000_??_x0000__x0000_"/>
      <sheetName val="?TCTiet"/>
      <sheetName val="POTAL"/>
      <sheetName val=" thoau nuoc nc"/>
      <sheetName val="hoat?࣭?_x0009_᭬࣫?_x0004_?ᑜ࣭?ڬ࣫?"/>
      <sheetName val="T.Tinh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Chitieu-dam cac_x0000_loai"/>
      <sheetName val="hoat_x0000_࣭_x0000__x0009_᭬࣫_x0000__x0004__x0000_ᑜ࣭_x0000_ڬ࣫_x0000_"/>
      <sheetName val="tong l²?? ban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ㅮԷ?慊ㅮԸ"/>
      <sheetName val="԰?慊㉮Ա?"/>
      <sheetName val="?慊㉮Գ?慊㉮Դ"/>
      <sheetName val="Du toan chi Tiet coc?nuoc"/>
      <sheetName val="Nhap?don gia VL dia phuong"/>
      <sheetName val="Luong mot ngay Cong xay?lap"/>
      <sheetName val="DU TRU LUONG?06 THANG"/>
      <sheetName val="PP tinh Thue thu?nhap"/>
      <sheetName val="QT LUONG NS?T 07"/>
      <sheetName val="TAM?UNG LUONG NS TH 10"/>
      <sheetName val="??DT"/>
      <sheetName val="ࡍ?慂杮朠慩_x000a_䠀乁⁇䥔久䈠佁_x000b_吀⁈"/>
      <sheetName val="TA²??NH"/>
      <sheetName val="TH4???????????ℨʢ?_x0004_??????崬ʢ?????"/>
      <sheetName val="?????_x0009_????_x0004_????????????????????"/>
      <sheetName val="Chitieu-dam cac?loai"/>
      <sheetName val="呅吠ь"/>
      <sheetName val="㔳_x000c_吀⁈畱敹瑴慯ծ"/>
      <sheetName val="䨀湡в"/>
      <sheetName val=""/>
      <sheetName val="ROCK WO_x0003_"/>
      <sheetName val="湡г"/>
      <sheetName val="д"/>
      <sheetName val="慊ㅮԵ"/>
      <sheetName val="ㅮԷ"/>
      <sheetName val="MTO REV.2(ARMOR)"/>
      <sheetName val="hoat_x0000_?_x0000__x0009_??_x0000__x0004__x0000_??_x0000_??_x0000_"/>
      <sheetName val="hoat??????????_x0009_????_x0004_???????????"/>
      <sheetName val="Coc$0x40cm"/>
      <sheetName val="&quot;0ngay"/>
      <sheetName val="báo cák thang11 mới"/>
      <sheetName val="THANG'"/>
      <sheetName val="CN"/>
      <sheetName val="BCN"/>
      <sheetName val="Q TOAN"/>
      <sheetName val="NO MUA"/>
      <sheetName val="VO CHAI"/>
      <sheetName val="VC THU HOI"/>
      <sheetName val="hoat???_x0009_???_x0004_???????"/>
      <sheetName val="????"/>
      <sheetName val="báo cák thang11 m?i"/>
      <sheetName val="???????"/>
      <sheetName val="?????"/>
      <sheetName val="??????_x0005_???_x000c_????"/>
      <sheetName val="?_x000c_?????????????"/>
      <sheetName val="?????????????_x0003_??_x0003_"/>
      <sheetName val="???_x0003_??_x0003_??_x0008_????"/>
      <sheetName val="??????_x000d_???????_x000b_??"/>
      <sheetName val="????_x000b_???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/>
      <sheetData sheetId="298" refreshError="1"/>
      <sheetData sheetId="299"/>
      <sheetData sheetId="300" refreshError="1"/>
      <sheetData sheetId="301"/>
      <sheetData sheetId="302"/>
      <sheetData sheetId="303"/>
      <sheetData sheetId="304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/>
      <sheetData sheetId="317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 refreshError="1"/>
      <sheetData sheetId="358" refreshError="1"/>
      <sheetData sheetId="359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/>
      <sheetData sheetId="393"/>
      <sheetData sheetId="394"/>
      <sheetData sheetId="395" refreshError="1"/>
      <sheetData sheetId="396"/>
      <sheetData sheetId="397" refreshError="1"/>
      <sheetData sheetId="398" refreshError="1"/>
      <sheetData sheetId="399" refreshError="1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 refreshError="1"/>
      <sheetData sheetId="428" refreshError="1"/>
      <sheetData sheetId="429" refreshError="1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 refreshError="1"/>
      <sheetData sheetId="496" refreshError="1"/>
      <sheetData sheetId="497" refreshError="1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/>
      <sheetData sheetId="516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ienluong"/>
      <sheetName val="SILICATE"/>
      <sheetName val="Lç khoan LK1"/>
      <sheetName val="sat"/>
      <sheetName val="ptvt"/>
      <sheetName val="TH"/>
      <sheetName val="DLNS"/>
      <sheetName val="dtxl"/>
      <sheetName val="BSQ3"/>
      <sheetName val="Sheet1"/>
      <sheetName val="du lieu du toan"/>
      <sheetName val="Sheet2"/>
      <sheetName val="Du_lieu"/>
      <sheetName val="TK"/>
      <sheetName val="TH VL, NC, DDHT Thanhphuoc"/>
      <sheetName val="CBKC-110"/>
      <sheetName val="dongia (2)"/>
      <sheetName val="gtrinh"/>
      <sheetName val="lam-moi"/>
      <sheetName val="chitiet"/>
      <sheetName val="giathanh1"/>
      <sheetName val="DONGIA"/>
      <sheetName val="thao-go"/>
      <sheetName val="#REF"/>
      <sheetName val="TH XL"/>
      <sheetName val="TONG HOP VL-NC"/>
      <sheetName val="DU TOAN"/>
      <sheetName val="khung ten TD"/>
      <sheetName val="chitimc"/>
      <sheetName val="kstk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SO_CHUNG"/>
      <sheetName val="MTL$-INTER"/>
      <sheetName val="gVL"/>
      <sheetName val="th dt dz&amp;tba shoa"/>
      <sheetName val="Chi tiet VL-NC-MTC"/>
      <sheetName val="gia vt,nc,may"/>
      <sheetName val="Gi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 refreshError="1">
        <row r="17">
          <cell r="N17">
            <v>55000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00000000"/>
      <sheetName val="XL4Test5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GKV1"/>
      <sheetName val="GVTKV1"/>
      <sheetName val="Du bao LL xe"/>
      <sheetName val="K.Tra do vong dan hoi"/>
      <sheetName val="Tinh truot"/>
      <sheetName val="Tinh Keo uon"/>
      <sheetName val="Cac bang tra"/>
      <sheetName val="About"/>
      <sheetName val="Du_lieu"/>
      <sheetName val="DM tt van DZ 35 kV"/>
      <sheetName val="ctdz35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G_QUANG NINH"/>
      <sheetName val="Hướng dẫn"/>
      <sheetName val="Ví dụ hàm Vlookup"/>
      <sheetName val="Gvl_QN"/>
      <sheetName val="Gvlks_QN"/>
      <sheetName val="SILICATE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Tien lumng MB-2"/>
      <sheetName val="Tien lumng MB-5"/>
      <sheetName val="chitimc"/>
      <sheetName val="dtxl"/>
      <sheetName val="KH-Q1,Q2,01"/>
      <sheetName val="MTO REV.0"/>
      <sheetName val="dieuchinh"/>
      <sheetName val="M@-2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gtrin⁨"/>
      <sheetName val="CT -THVLNC"/>
      <sheetName val="gtrin?"/>
      <sheetName val="Hoá Ðon NV"/>
      <sheetName val="VL-NCf 35 KV"/>
      <sheetName val="     ien 110 kV"/>
      <sheetName val="NC Day su      ien"/>
      <sheetName val="     ien 35 kV"/>
      <sheetName val="Hu?ng d?n"/>
      <sheetName val="Ví d? hàm Vlookup"/>
      <sheetName val="NHATKY"/>
      <sheetName val="Income Statement"/>
      <sheetName val="Shareholders' Equity"/>
      <sheetName val="PTDG (2)"/>
      <sheetName val="MTL$-INTER"/>
      <sheetName val="Thep dia"/>
      <sheetName val="THDT DZ 010 kV"/>
      <sheetName val="XL4Poppy"/>
      <sheetName val="LKVL_CK_HT_GD1"/>
      <sheetName val="CHITIET VL_NC"/>
      <sheetName val="VCV_BE_TONG"/>
      <sheetName val="gvl_x0000__x0000__x0000__x0000__x0000__x0000__x0000__x0000__x0000__x0000__x0000__x0000_쉘ž_x0000__x0004__x0000__x0000__x0000__x0000__x0000__x0000_॔ǥ_x0000__x0000__x0000__x0000_"/>
      <sheetName val="tonghop"/>
      <sheetName val="cot_xa"/>
      <sheetName val="Mong"/>
      <sheetName val="TTDZ22"/>
      <sheetName val="Chiettinh dz0,4"/>
      <sheetName val="ctdg"/>
      <sheetName val="DE tu van"/>
      <sheetName val="Hu_ng d_n"/>
      <sheetName val="Ví d_ hàm Vlookup"/>
      <sheetName val="gtrin_"/>
      <sheetName val="gvl????????????쉘ž?_x0004_??????॔ǥ????"/>
      <sheetName val="TTVanChuyen"/>
      <sheetName val="gvl____________쉘ž__x0004_______॔ǥ____"/>
      <sheetName val="Hý?ng d?n"/>
      <sheetName val="Hoá Ðõn NV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DG_LANG SON"/>
      <sheetName val="Gvl_LS"/>
      <sheetName val="Gvlks_LS"/>
      <sheetName val="Phu kiej 35 kV"/>
      <sheetName val="Ti%n luong L4T-2"/>
      <sheetName val="Tidn luong MB-2"/>
      <sheetName val="Tien huong MB-3"/>
      <sheetName val="MP_x000d_12"/>
      <sheetName val="Tien luong MP-02"/>
      <sheetName val="Cheet2"/>
      <sheetName val="PL4Test1"/>
      <sheetName val="THPP.3"/>
      <sheetName val="DH,CD_x000c_THCN.1"/>
      <sheetName val="K.Tra do vkng dan hoi"/>
      <sheetName val="Abgut"/>
      <sheetName val="Tien luong L4T-2"/>
      <sheetName val="Tien huong MB-5"/>
      <sheetName val="DH,CD,DHCN.3"/>
      <sheetName val="Revenue"/>
      <sheetName val="THCT"/>
      <sheetName val="THDZ0,4"/>
      <sheetName val="TH DZ35"/>
      <sheetName val="THTram"/>
      <sheetName val="kinh phí XD"/>
      <sheetName val="Tie~ luong M4T-1"/>
      <sheetName val="tm"/>
      <sheetName val="ck"/>
      <sheetName val="th"/>
      <sheetName val="xl"/>
      <sheetName val="dt"/>
      <sheetName val="cl"/>
      <sheetName val="sl"/>
      <sheetName val="dth"/>
      <sheetName val="vt"/>
      <sheetName val="vc1"/>
      <sheetName val="vc2"/>
      <sheetName val="db"/>
      <sheetName val="nl"/>
      <sheetName val="tra2"/>
      <sheetName val="_x0000__x0000__x0000__x0000__x0000__x0000__x0000__x0000__x0000__x0000__x0000__x0000_J[DZ110K~1.XLS]THPD"/>
      <sheetName val="????????????J[DZ110K~1.XLS]THPD"/>
      <sheetName val="gvl____________?__x0004_______?g____"/>
      <sheetName val="ÿhaoÿgo"/>
      <sheetName val="gvl_x0000_쉘ž_x0000__x0004__x0000_॔ǥ_x0000_쌄ž_x0000_O_x0000_J[DZ110K~1.XLS"/>
      <sheetName val="PTVT"/>
      <sheetName val="DGKS"/>
      <sheetName val="KSTK"/>
      <sheetName val="THKP"/>
      <sheetName val="DTCT"/>
      <sheetName val="PTDG"/>
      <sheetName val="GiaTB"/>
      <sheetName val="THMayTC"/>
      <sheetName val="THVT"/>
      <sheetName val="TONG_x000b_E3p "/>
      <sheetName val="'iathanh1"/>
      <sheetName val="CHITIE_x0004_ VL-NC-_x0004_T -1p"/>
      <sheetName val="CHITIET _x0016_L-NC"/>
      <sheetName val="_x0006_C"/>
      <sheetName val="KP_x0016_C-BD "/>
      <sheetName val="VL,NC,MTC"/>
      <sheetName val="Hý_ng d_n"/>
      <sheetName val="T_x000f_NG HOP VL-NC TT"/>
      <sheetName val="NC Dai su Phu kien"/>
      <sheetName val="_iathanh1"/>
      <sheetName val=""/>
      <sheetName val="____________J_DZ110K~1.XLS_THPD"/>
      <sheetName val="gvl_______________x0004________g____"/>
      <sheetName val="g-vl"/>
      <sheetName val="Don_gia"/>
      <sheetName val="DM_tu_van_DZ_110_kV"/>
      <sheetName val="DM_tu_van_DZ_35_kV"/>
      <sheetName val="DM_tu_van"/>
      <sheetName val="táng_hîp"/>
      <sheetName val="THDT_DZ_110_kV"/>
      <sheetName val="VL-NC-M_110_KV"/>
      <sheetName val="Phu_kien_110_kV"/>
      <sheetName val="NC_Day_su_Phu_kien"/>
      <sheetName val="THDT_DZ_35_kV"/>
      <sheetName val="VL-NC-M_35_KV"/>
      <sheetName val="Phu_kien_35_kV"/>
      <sheetName val="Tiep_dia"/>
      <sheetName val="Tien_luong_M4T-1"/>
      <sheetName val="Tien_luong_M4T-2"/>
      <sheetName val="Tien_luong_M4T-3"/>
      <sheetName val="Tien_luong_MB-1"/>
      <sheetName val="Tien_luong_MB-2"/>
      <sheetName val="Tien_luong_MB-3"/>
      <sheetName val="Tien_luong_MB-4"/>
      <sheetName val="Tien_luong_MB-5"/>
      <sheetName val="Tien_luong_MBK"/>
      <sheetName val="Gia_thanh_chuoi_su"/>
      <sheetName val="Tien_luong_MB-6"/>
      <sheetName val="Tien_luong_MP-12"/>
      <sheetName val="Truoc_thue)"/>
      <sheetName val="Tong_hop_1"/>
      <sheetName val="Xay_lap"/>
      <sheetName val="Chi_tiet1"/>
      <sheetName val="Chi_tiet"/>
      <sheetName val="Bu_VL"/>
      <sheetName val="Phu kien 1࠱0 kV"/>
      <sheetName val="DZ 35"/>
      <sheetName val="Cto"/>
      <sheetName val="MP_x000a_12"/>
      <sheetName val="BK-C T"/>
      <sheetName val="Balance Sheet"/>
      <sheetName val="ru4Test5"/>
      <sheetName val="Sheet4"/>
      <sheetName val="KHAU TRU 6%"/>
      <sheetName val="TRUY LUONG 350000"/>
      <sheetName val="00000001"/>
      <sheetName val="gvl?쉘ž?_x0004_?॔ǥ?쌄ž?O?J[DZ110K~1.XLS"/>
      <sheetName val="BK04"/>
      <sheetName val="gvl_x0000__x0000__x0000__x0000__x0000__x0000__x0000__x0000__x0000__x0000__x0000__x0000_?_x0000__x0004__x0000__x0000__x0000__x0000__x0000__x0000_?g_x0000__x0000__x0000__x0000_"/>
      <sheetName val="gvl??????????????_x0004_???????g????"/>
      <sheetName val="MP_12"/>
      <sheetName val="T01"/>
      <sheetName val="T02"/>
      <sheetName val="T03"/>
      <sheetName val="T5"/>
      <sheetName val="T6"/>
      <sheetName val="T7"/>
      <sheetName val="T8"/>
      <sheetName val="T9"/>
      <sheetName val="T10"/>
      <sheetName val="T11"/>
      <sheetName val="T12"/>
      <sheetName val="gvl_x0000__x0000__x0000__x0000__x0000__x0000__x0000__x0000__x0000__x0000__x0000__x0000_??_x0000__x0004__x0000__x0000__x0000__x0000__x0000__x0000_??_x0000__x0000__x0000__x0000_"/>
      <sheetName val="DI-ESTI"/>
      <sheetName val="KB"/>
      <sheetName val="DZ 0.4"/>
      <sheetName val="VL-NCfƒ 35 KV"/>
      <sheetName val="CT_LCGT"/>
      <sheetName val="CT_LCTT"/>
      <sheetName val="TM_ChenhLechCT"/>
      <sheetName val="DM"/>
      <sheetName val="Dieu_chinh"/>
      <sheetName val="Danh_muc"/>
      <sheetName val="Tong_hop"/>
      <sheetName val="Bao_cao"/>
      <sheetName val="Phan_bo"/>
      <sheetName val="Thong_tin"/>
      <sheetName val="LJVL-CK-HT-GD1"/>
      <sheetName val="DGVT"/>
      <sheetName val="gvl_x0000_?_x0000__x0004__x0000_?g_x0000_?_x0000_O_x0000_J[DZ110K~1.XLS"/>
      <sheetName val="Phu kien 1?0 kV"/>
      <sheetName val="gvl____________쉘ž__x005f_x0004_______"/>
      <sheetName val="gvl_______________x005f_x0004_______"/>
      <sheetName val="gvl???????????????_x0004_????????????"/>
      <sheetName val="Gia_GC_Satthep"/>
      <sheetName val="gvl_쉘ž__x0004__॔ǥ_쌄ž_O_J_DZ110K~1.XLS"/>
      <sheetName val="gvl_x005f_x0000__x005f_x0000__x005f_x0000__x005f_x0000_"/>
      <sheetName val="_x005f_x0000__x005f_x0000__x005f_x0000__x005f_x0000__x0"/>
      <sheetName val="gvl????????????쉘ž?_x005f_x0004_??????"/>
      <sheetName val="gvl??????????????_x005f_x0004_??????"/>
      <sheetName val="gvl____________?__x005f_x0004_______"/>
      <sheetName val="dtct cong"/>
      <sheetName val="tᮧ hỵp"/>
      <sheetName val="Phu kien 1_0 kV"/>
      <sheetName val="[DZ110K~1.XLS}MB-6"/>
      <sheetName val="_DZ110K~1.XLS}MB-6"/>
      <sheetName val="DM_tu_van_DZ_110_kV1"/>
      <sheetName val="DM_tu_van_DZ_35_kV1"/>
      <sheetName val="DM_tu_van1"/>
      <sheetName val="Don_gia1"/>
      <sheetName val="táng_hîp1"/>
      <sheetName val="THDT_DZ_110_kV1"/>
      <sheetName val="VL-NC-M_110_KV1"/>
      <sheetName val="Phu_kien_110_kV1"/>
      <sheetName val="NC_Day_su_Phu_kien1"/>
      <sheetName val="THDT_DZ_35_kV1"/>
      <sheetName val="VL-NC-M_35_KV1"/>
      <sheetName val="Phu_kien_35_kV1"/>
      <sheetName val="Tiep_dia1"/>
      <sheetName val="Tien_luong_M4T-11"/>
      <sheetName val="Tien_luong_M4T-21"/>
      <sheetName val="Tien_luong_M4T-31"/>
      <sheetName val="Tien_luong_MB-11"/>
      <sheetName val="Tien_luong_MB-21"/>
      <sheetName val="Tien_luong_MB-31"/>
      <sheetName val="Tien_luong_MB-41"/>
      <sheetName val="Tien_luong_MB-51"/>
      <sheetName val="Tien_luong_MBK1"/>
      <sheetName val="Gia_thanh_chuoi_su1"/>
      <sheetName val="Tien_luong_MB-61"/>
      <sheetName val="Tien_luong_MP-121"/>
      <sheetName val="Truoc_thue)1"/>
      <sheetName val="Tong_hop_11"/>
      <sheetName val="Xay_lap1"/>
      <sheetName val="Chi_tiet11"/>
      <sheetName val="Chi_tiet2"/>
      <sheetName val="Bu_VL1"/>
      <sheetName val="THPDMoi__(2)"/>
      <sheetName val="dongia_(2)"/>
      <sheetName val="TONG_HOP_VL-NC"/>
      <sheetName val="TONGKE3p_"/>
      <sheetName val="TH_VL,_NC,_DDHT_Thanhphuoc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13_BANG_CT"/>
      <sheetName val="14_MMUS_GIUA_NHIP"/>
      <sheetName val="4_HSPBngang"/>
      <sheetName val="6_Tinh_tai"/>
      <sheetName val="2_NSl"/>
      <sheetName val="17_US_CHU_tho_a_b"/>
      <sheetName val="15_MMUS_GOI"/>
      <sheetName val="5_BANG_I"/>
      <sheetName val="Du_bao_LL_xe"/>
      <sheetName val="K_Tra_do_vong_dan_hoi"/>
      <sheetName val="Tinh_truot"/>
      <sheetName val="Tinh_Keo_uon"/>
      <sheetName val="Cac_bang_tra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DM_tt_van_DZ_35_kV"/>
      <sheetName val="Hoá_Đơn_NV"/>
      <sheetName val="Son_Tay"/>
      <sheetName val="Hoa_Binh"/>
      <sheetName val="Thuong_Tin"/>
      <sheetName val="Vang_Lai"/>
      <sheetName val="Tong_Xuat"/>
      <sheetName val="Tong_Nhap"/>
      <sheetName val="Nhap_Xuat_Ton"/>
      <sheetName val="Ton_Kho_Ban_Giao_Chi_Oanh"/>
      <sheetName val="So_xuat_hang_Nuoc"/>
      <sheetName val="The_kho_Nuoc"/>
      <sheetName val="So_Xuat_hang_Dac"/>
      <sheetName val="The_kho_Dac"/>
      <sheetName val="MTO_REV_0"/>
      <sheetName val="DG_QUANG_NINH"/>
      <sheetName val="Hướng_dẫn"/>
      <sheetName val="Ví_dụ_hàm_Vlookup"/>
      <sheetName val="_____ien_110_kV"/>
      <sheetName val="NC_Day_su______ien"/>
      <sheetName val="_____ien_35_kV"/>
      <sheetName val="Hu?ng_d?n"/>
      <sheetName val="Ví_d?_hàm_Vlookup"/>
      <sheetName val="DE_tu_van"/>
      <sheetName val="T_xffff_T.5"/>
      <sheetName val="Dinh nghia"/>
      <sheetName val="Tong hop"/>
      <sheetName val="gvl???_x0004_??g???O?J[DZ110K~1.XLS"/>
      <sheetName val="gvl_x005f_x005f_x005f_x0000__x005f_x005f_x005f_x0000__x"/>
      <sheetName val="gvl____________쉘ž__x005f_x005f_x005f_x0004_"/>
      <sheetName val="_x005f_x005f_x005f_x0000__x005f_x005f_x005f_x0000__x005"/>
      <sheetName val="gvl_______________x005f_x005f_x005f_x0004_"/>
      <sheetName val="gvl_x005f_x005f_x005f_x005f_x005f_x005f_x005f_x0000__x0"/>
      <sheetName val="gvl____________쉘ž__x005f_x005f_x005f_x005f_"/>
      <sheetName val="_x005f_x005f_x005f_x005f_x005f_x005f_x005f_x0000__x005f"/>
      <sheetName val="gvl_______________x005f_x005f_x005f_x005f_"/>
      <sheetName val="gvl____________??__x0004_______??____"/>
      <sheetName val="Tien lunng MBK"/>
      <sheetName val="Hư໛ng dẫn"/>
      <sheetName val="LKVLWCK_HT_GD1"/>
      <sheetName val="DE tu fan"/>
      <sheetName val="Dong hop 1"/>
      <sheetName val="THPDMoi__(2)1"/>
      <sheetName val="dongia_(2)1"/>
      <sheetName val="TONG_HOP_VL-NC1"/>
      <sheetName val="TONGKE3p_1"/>
      <sheetName val="TH_VL,_NC,_DDHT_Thanhphuoc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ITB COST"/>
      <sheetName val="KKKKKKKK"/>
      <sheetName val="4.16-30"/>
      <sheetName val="Sheet10"/>
      <sheetName val="2.Them Gio"/>
      <sheetName val="6.1-15"/>
      <sheetName val="ctinh"/>
      <sheetName val="XN54"/>
      <sheetName val="PL"/>
      <sheetName val="GDMN_11"/>
      <sheetName val="GDMN_21"/>
      <sheetName val="GDMN_31"/>
      <sheetName val="GDMN_41"/>
      <sheetName val="GDMN_51"/>
      <sheetName val="GDTH_11"/>
      <sheetName val="GDTH_21"/>
      <sheetName val="GDTH_31"/>
      <sheetName val="GDTH_41"/>
      <sheetName val="GDTH_51"/>
      <sheetName val="THCS_11"/>
      <sheetName val="THCS_21"/>
      <sheetName val="THCS_31"/>
      <sheetName val="THCS_41"/>
      <sheetName val="THCS_51"/>
      <sheetName val="THCS_61"/>
      <sheetName val="THPT_11"/>
      <sheetName val="THPT_21"/>
      <sheetName val="THPT_31"/>
      <sheetName val="THPT_41"/>
      <sheetName val="THPT_51"/>
      <sheetName val="THPT_61"/>
      <sheetName val="DH,CD,THCN_11"/>
      <sheetName val="DH,CD,THCN_21"/>
      <sheetName val="DH,CD,THCN_31"/>
      <sheetName val="GDKCQ_11"/>
      <sheetName val="GDKCQ_21"/>
      <sheetName val="Du_bao_LL_xe1"/>
      <sheetName val="K_Tra_do_vong_dan_hoi1"/>
      <sheetName val="Tinh_truot1"/>
      <sheetName val="Tinh_Keo_uon1"/>
    </sheetNames>
    <sheetDataSet>
      <sheetData sheetId="0"/>
      <sheetData sheetId="1"/>
      <sheetData sheetId="2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D3">
            <v>0</v>
          </cell>
          <cell r="E3">
            <v>16776</v>
          </cell>
          <cell r="F3">
            <v>0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D5">
            <v>0</v>
          </cell>
          <cell r="E5">
            <v>10890</v>
          </cell>
          <cell r="F5">
            <v>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F7">
            <v>0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F8">
            <v>0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F9">
            <v>0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F10">
            <v>0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F11">
            <v>0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F12">
            <v>0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F14">
            <v>0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F15">
            <v>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D16">
            <v>0</v>
          </cell>
          <cell r="E16">
            <v>13097</v>
          </cell>
          <cell r="F16">
            <v>0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D17">
            <v>0</v>
          </cell>
          <cell r="E17">
            <v>19425</v>
          </cell>
          <cell r="F17">
            <v>0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F18">
            <v>0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F19">
            <v>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F20">
            <v>0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D27">
            <v>0</v>
          </cell>
          <cell r="E27">
            <v>20308</v>
          </cell>
          <cell r="F27">
            <v>0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D28">
            <v>0</v>
          </cell>
          <cell r="E28">
            <v>14569</v>
          </cell>
          <cell r="F28">
            <v>0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D30">
            <v>0</v>
          </cell>
          <cell r="E30">
            <v>14127</v>
          </cell>
          <cell r="F30">
            <v>0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F32">
            <v>0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F33">
            <v>0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F34">
            <v>0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F35">
            <v>0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F36">
            <v>0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F37">
            <v>0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F39">
            <v>0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F40">
            <v>0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D41">
            <v>0</v>
          </cell>
          <cell r="E41">
            <v>25311</v>
          </cell>
          <cell r="F41">
            <v>0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D42">
            <v>0</v>
          </cell>
          <cell r="E42">
            <v>16187</v>
          </cell>
          <cell r="F42">
            <v>0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F43">
            <v>0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F44">
            <v>0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F45">
            <v>0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F46">
            <v>0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D52">
            <v>0</v>
          </cell>
          <cell r="E52">
            <v>8682</v>
          </cell>
          <cell r="F52">
            <v>0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D53">
            <v>0</v>
          </cell>
          <cell r="E53">
            <v>10007</v>
          </cell>
          <cell r="F53">
            <v>0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D54">
            <v>0</v>
          </cell>
          <cell r="E54">
            <v>5592</v>
          </cell>
          <cell r="F54">
            <v>0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F55">
            <v>0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F56">
            <v>0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F57">
            <v>0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D58">
            <v>0</v>
          </cell>
          <cell r="E58">
            <v>0</v>
          </cell>
          <cell r="F58">
            <v>0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D59">
            <v>0</v>
          </cell>
          <cell r="E59">
            <v>0</v>
          </cell>
          <cell r="F59">
            <v>0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F60">
            <v>0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F65">
            <v>0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F66">
            <v>0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D74">
            <v>0</v>
          </cell>
          <cell r="E74">
            <v>24214</v>
          </cell>
          <cell r="F74">
            <v>0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D75">
            <v>0</v>
          </cell>
          <cell r="E75">
            <v>42252</v>
          </cell>
          <cell r="F75">
            <v>0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F85">
            <v>0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F86">
            <v>0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F87">
            <v>0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F89">
            <v>0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F91">
            <v>0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F92">
            <v>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F93">
            <v>0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F94">
            <v>0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F95">
            <v>0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F96">
            <v>0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F98">
            <v>0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F99">
            <v>0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D100">
            <v>0</v>
          </cell>
          <cell r="E100">
            <v>59920</v>
          </cell>
          <cell r="F100">
            <v>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D101">
            <v>0</v>
          </cell>
          <cell r="E101">
            <v>70759</v>
          </cell>
          <cell r="F101">
            <v>0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F102">
            <v>0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F103">
            <v>0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F104">
            <v>0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D111">
            <v>0</v>
          </cell>
          <cell r="E111">
            <v>46295</v>
          </cell>
          <cell r="F111">
            <v>0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D112">
            <v>0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D113">
            <v>0</v>
          </cell>
          <cell r="E113">
            <v>64101</v>
          </cell>
          <cell r="F113">
            <v>0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D114">
            <v>0</v>
          </cell>
          <cell r="E114">
            <v>69985</v>
          </cell>
          <cell r="F114">
            <v>0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D115">
            <v>0</v>
          </cell>
          <cell r="E115">
            <v>89648</v>
          </cell>
          <cell r="F115">
            <v>0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D116">
            <v>0</v>
          </cell>
          <cell r="E116">
            <v>105751</v>
          </cell>
          <cell r="F116">
            <v>0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D117">
            <v>0</v>
          </cell>
          <cell r="E117">
            <v>36076</v>
          </cell>
          <cell r="F117">
            <v>0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D118">
            <v>0</v>
          </cell>
          <cell r="E118">
            <v>51559</v>
          </cell>
          <cell r="F118">
            <v>0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D119">
            <v>0</v>
          </cell>
          <cell r="E119">
            <v>64565</v>
          </cell>
          <cell r="F119">
            <v>0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D121">
            <v>0</v>
          </cell>
          <cell r="E121">
            <v>77726</v>
          </cell>
          <cell r="F121">
            <v>0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D122">
            <v>0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D123">
            <v>0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F124">
            <v>0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F125">
            <v>0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F126">
            <v>0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F127">
            <v>0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F128">
            <v>0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F129">
            <v>0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F130">
            <v>0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F131">
            <v>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F132">
            <v>0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F133">
            <v>0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F134">
            <v>0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F135">
            <v>0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F136">
            <v>0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F137">
            <v>0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F138">
            <v>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F139">
            <v>0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F140">
            <v>0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F141">
            <v>0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F142">
            <v>0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F143">
            <v>0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F144">
            <v>0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D145">
            <v>0</v>
          </cell>
          <cell r="E145">
            <v>5850</v>
          </cell>
          <cell r="F145">
            <v>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D146">
            <v>0</v>
          </cell>
          <cell r="E146">
            <v>6175</v>
          </cell>
          <cell r="F146">
            <v>0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D147">
            <v>0</v>
          </cell>
          <cell r="E147">
            <v>6988</v>
          </cell>
          <cell r="F147">
            <v>0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D148">
            <v>0</v>
          </cell>
          <cell r="E148">
            <v>7963</v>
          </cell>
          <cell r="F148">
            <v>0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D149">
            <v>0</v>
          </cell>
          <cell r="E149">
            <v>8776</v>
          </cell>
          <cell r="F149">
            <v>0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D150">
            <v>0</v>
          </cell>
          <cell r="E150">
            <v>5688</v>
          </cell>
          <cell r="F150">
            <v>0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D151">
            <v>0</v>
          </cell>
          <cell r="E151">
            <v>7313</v>
          </cell>
          <cell r="F151">
            <v>0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D152">
            <v>0</v>
          </cell>
          <cell r="E152">
            <v>1788</v>
          </cell>
          <cell r="F152">
            <v>0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D153">
            <v>0</v>
          </cell>
          <cell r="E153">
            <v>1950</v>
          </cell>
          <cell r="F153">
            <v>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F154">
            <v>0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D155">
            <v>0</v>
          </cell>
          <cell r="E155">
            <v>2925</v>
          </cell>
          <cell r="F155">
            <v>0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D156">
            <v>0</v>
          </cell>
          <cell r="E156">
            <v>5688</v>
          </cell>
          <cell r="F156">
            <v>0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D157">
            <v>0</v>
          </cell>
          <cell r="E157">
            <v>5850</v>
          </cell>
          <cell r="F157">
            <v>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F158">
            <v>0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F159">
            <v>0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F160">
            <v>0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F161">
            <v>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F162">
            <v>0</v>
          </cell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F163">
            <v>0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F164">
            <v>0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F165">
            <v>0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F166">
            <v>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F167">
            <v>0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F168">
            <v>0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F169">
            <v>0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F170">
            <v>0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F171">
            <v>0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F172">
            <v>0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F173">
            <v>0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F174">
            <v>0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F175">
            <v>0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F176">
            <v>0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F177">
            <v>0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D178">
            <v>0</v>
          </cell>
          <cell r="E178">
            <v>30697</v>
          </cell>
          <cell r="F178">
            <v>0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D179">
            <v>0</v>
          </cell>
          <cell r="E179">
            <v>61933</v>
          </cell>
          <cell r="F179">
            <v>0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D180">
            <v>0</v>
          </cell>
          <cell r="E180">
            <v>78346</v>
          </cell>
          <cell r="F180">
            <v>0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D181">
            <v>0</v>
          </cell>
          <cell r="E181">
            <v>80978</v>
          </cell>
          <cell r="F181">
            <v>0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D182">
            <v>0</v>
          </cell>
          <cell r="E182">
            <v>150188</v>
          </cell>
          <cell r="F182">
            <v>0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F183">
            <v>0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F184">
            <v>0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F185">
            <v>0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F186">
            <v>0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F187">
            <v>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F188">
            <v>0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F189">
            <v>0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F190">
            <v>0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F191">
            <v>0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F192">
            <v>0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F193">
            <v>0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F194">
            <v>0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F195">
            <v>0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D197">
            <v>0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D198">
            <v>0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D199">
            <v>0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D200">
            <v>0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D202">
            <v>0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D203">
            <v>0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D204">
            <v>0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D205">
            <v>0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D207">
            <v>0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D208">
            <v>0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D209">
            <v>0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D210">
            <v>0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D212">
            <v>0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D213">
            <v>0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D214">
            <v>0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D215">
            <v>0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D217">
            <v>0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D218">
            <v>0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D219">
            <v>0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D220">
            <v>0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D222">
            <v>134516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D223">
            <v>0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D224">
            <v>0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D225">
            <v>0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D227">
            <v>0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D228">
            <v>0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D229">
            <v>0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D230">
            <v>0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D232">
            <v>0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D233">
            <v>0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D234">
            <v>0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D235">
            <v>0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D237">
            <v>0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D238">
            <v>0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D239">
            <v>0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D240">
            <v>0</v>
          </cell>
          <cell r="E240">
            <v>82849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KH 2003 (moi max)"/>
      <sheetName val="PIPE-03E"/>
      <sheetName val="Chart2"/>
      <sheetName val="Chart1"/>
      <sheetName val="Sheet5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XXXXXXXX"/>
      <sheetName val="Dong Dau"/>
      <sheetName val="Dong Dau (2)"/>
      <sheetName val="Sau dong"/>
      <sheetName val="Ma xa"/>
      <sheetName val="My dinh"/>
      <sheetName val="Tong cong"/>
      <sheetName val="1"/>
      <sheetName val="Congty"/>
      <sheetName val="VPPN"/>
      <sheetName val="XN74"/>
      <sheetName val="XN54"/>
      <sheetName val="XN33"/>
      <sheetName val="NK96"/>
      <sheetName val="XL4Tes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THCT"/>
      <sheetName val="cap cho cac DT"/>
      <sheetName val="Ung - hoan"/>
      <sheetName val="CP may"/>
      <sheetName val="SS"/>
      <sheetName val="NVL"/>
      <sheetName val="10000000"/>
      <sheetName val="XN79"/>
      <sheetName val="CTMT"/>
      <sheetName val="KH12"/>
      <sheetName val="CN12"/>
      <sheetName val="HD12"/>
      <sheetName val="KH1"/>
      <sheetName val="MD"/>
      <sheetName val="ND"/>
      <sheetName val="CONG"/>
      <sheetName val="DGCT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Gia VL"/>
      <sheetName val="Bang gia ca may"/>
      <sheetName val="Bang luong CB"/>
      <sheetName val="Bang P.tich CT"/>
      <sheetName val="D.toan chi tiet"/>
      <sheetName val="Bang TH Dtoan"/>
      <sheetName val="116(300)"/>
      <sheetName val="116(200)"/>
      <sheetName val="116(150)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d viaK0-T6"/>
      <sheetName val="cdvia T6-Tc24"/>
      <sheetName val="cdvia Tc24-T46"/>
      <sheetName val="cdbtnL2ko-k0+361"/>
      <sheetName val="cd btnL2k0+361-T19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huyet minh"/>
      <sheetName val="CQ-HQ"/>
      <sheetName val="VL"/>
      <sheetName val="CTXD"/>
      <sheetName val=".."/>
      <sheetName val="CTDN"/>
      <sheetName val="san vuon"/>
      <sheetName val="khu phu tro"/>
      <sheetName val="TH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scd"/>
      <sheetName val="00000001"/>
      <sheetName val="00000002"/>
      <sheetName val="00000003"/>
      <sheetName val="00000004"/>
      <sheetName val="Phu luc"/>
      <sheetName val="Gia trÞ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HIT"/>
      <sheetName val="THXH"/>
      <sheetName val="BHXH"/>
      <sheetName val="9"/>
      <sheetName val="10"/>
      <sheetName val="phan tich DG"/>
      <sheetName val="gia vat lieu"/>
      <sheetName val="gia xe may"/>
      <sheetName val="gia nhan cong"/>
      <sheetName val="cong Q2"/>
      <sheetName val="T.U luong Q1"/>
      <sheetName val="T.U luong Q2"/>
      <sheetName val="T.U luong Q3"/>
      <sheetName val="dutoan1"/>
      <sheetName val="Anhtoan"/>
      <sheetName val="dutoan2"/>
      <sheetName val="vat tu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Thang 12"/>
      <sheetName val="Thang 1"/>
      <sheetName val="moi"/>
      <sheetName val="Thang 12 (2)"/>
      <sheetName val="Thang 01"/>
      <sheetName val="Caodo"/>
      <sheetName val="Dat"/>
      <sheetName val="KL-CTTK"/>
      <sheetName val="BTH"/>
      <sheetName val="sent to"/>
      <sheetName val="XE DAU"/>
      <sheetName val="XE XANG"/>
      <sheetName val="Q1-02"/>
      <sheetName val="Q2-02"/>
      <sheetName val="Q3-02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CT xa"/>
      <sheetName val="TLGC"/>
      <sheetName val="BL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RC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9">
          <cell r="N9">
            <v>118182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NEW_PANE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</sheetNames>
    <sheetDataSet>
      <sheetData sheetId="0" refreshError="1"/>
      <sheetData sheetId="1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heet2"/>
      <sheetName val="Sheet3"/>
      <sheetName val="Sheet4"/>
      <sheetName val="Sheet5"/>
      <sheetName val="XL4Test5"/>
      <sheetName val="TONG HOP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Solieu"/>
      <sheetName val="TMC"/>
      <sheetName val="TMDT"/>
      <sheetName val="GiaQuyen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KL_dak_Lap_dat"/>
      <sheetName val="KL_cot[thep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hang02"/>
      <sheetName val="Thang03"/>
      <sheetName val="thang04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1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H-Q1,Q2,01"/>
      <sheetName val="VL_NC_溼_XL_khac"/>
      <sheetName val="TSDL"/>
      <sheetName val="toketoanCND MSTS"/>
      <sheetName val="TSKH"/>
      <sheetName val="vtôiuhoi"/>
      <sheetName val="Chart1"/>
      <sheetName val="TDTH"/>
      <sheetName val=""/>
      <sheetName val="BIA HUD_x0001_ LON"/>
      <sheetName val="_x0004_T3714"/>
      <sheetName val="THXM-tr"/>
      <sheetName val="pp3x!"/>
      <sheetName val="K,DTt5-6"/>
      <sheetName val="K,DTt7-11"/>
      <sheetName val="K,DTt5-6 (2)"/>
      <sheetName val="K,DTt7-11 (2)"/>
      <sheetName val="Rheet30"/>
      <sheetName val="Khoi luong"/>
      <sheetName val="Tong_GT_khac_Pbo_v!n_GT"/>
      <sheetName val="Tinh_CT_dao_dat_Lue"/>
      <sheetName val="MTO REV.2(ARMOR)"/>
      <sheetName val="ctdg"/>
      <sheetName val="BAOGIATHANG"/>
      <sheetName val="DAODAT"/>
      <sheetName val="vanchuyen TC"/>
      <sheetName val="၃hi_tiet_cot_pha"/>
      <sheetName val="1-1"/>
      <sheetName val="桃彩楴瑥损瑯灟慨_x0012_䌀楨瑥瑟湩彨潤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CL17_x0000_7"/>
      <sheetName val="Tinh_CT__x0003__x0000_o_dat"/>
      <sheetName val="VL_NC_?_XL_khac"/>
      <sheetName val="Vat tu"/>
      <sheetName val="NEW-PANEL"/>
      <sheetName val="giathanh1"/>
      <sheetName val="Sheed27"/>
      <sheetName val="Tinh_CT_da䁯_dat_Luu"/>
      <sheetName val="bia"/>
      <sheetName val="TH "/>
      <sheetName val="van chuyen"/>
      <sheetName val="KL"/>
      <sheetName val="Phan-Tich"/>
      <sheetName val="20000000"/>
      <sheetName val="30000000"/>
      <sheetName val="DONGIA"/>
      <sheetName val="TTVanChuyen"/>
      <sheetName val="Cty"/>
      <sheetName val="Trả nợ"/>
      <sheetName val="Nhập"/>
      <sheetName val="K.Toan"/>
      <sheetName val="KTNXT"/>
      <sheetName val="Soî"/>
      <sheetName val="DS-nop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DATA"/>
      <sheetName val="Summary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Sheet7"/>
      <sheetName val="Sheet6"/>
      <sheetName val="cong DST2"/>
      <sheetName val="cong DS T1"/>
      <sheetName val="MT"/>
      <sheetName val="th"/>
      <sheetName val="HDCT"/>
      <sheetName val="HDBT"/>
      <sheetName val="2003"/>
      <sheetName val="LK"/>
      <sheetName val="CHO"/>
      <sheetName val="NDU"/>
      <sheetName val="MAU"/>
      <sheetName val="LMC"/>
      <sheetName val="LG CT"/>
      <sheetName val="UBDS"/>
      <sheetName val="TH-TL"/>
      <sheetName val="UB-TL"/>
      <sheetName val="GDTX"/>
      <sheetName val="AN"/>
      <sheetName val="HH"/>
      <sheetName val="H-TR"/>
      <sheetName val="C.CA"/>
      <sheetName val="C.XANG"/>
      <sheetName val="XS"/>
      <sheetName val="BH"/>
      <sheetName val="DGXDCB_DD"/>
      <sheetName val="DG CANTHO"/>
      <sheetName val="Dutoan KL"/>
      <sheetName val="PT VATTU"/>
      <sheetName val="THANG 4"/>
      <sheetName val="Sheet1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dtxl"/>
      <sheetName val="DANHPHAP"/>
      <sheetName val="thau.xls]SAM OTO 1100-20 DN"/>
      <sheetName val="thang 1"/>
      <sheetName val="THANG 3"/>
      <sheetName val="Don_giaíCTC"/>
      <sheetName val="DGchitiet "/>
      <sheetName val="Chi_tiet_gm"/>
      <sheetName val="CL28&quot;8"/>
      <sheetName val="tbam3x25"/>
      <sheetName val="`p1p"/>
      <sheetName val="????????_x0012_???????"/>
      <sheetName val="PTCT"/>
      <sheetName val="Define finishing"/>
      <sheetName val="CT35"/>
      <sheetName val="TH헾】_x0005__x0000_"/>
      <sheetName val="Shemt34"/>
      <sheetName val="La._trai_ta-"/>
      <sheetName val="Chuyej_quan"/>
      <sheetName val="VLONC_M_XL_khac"/>
      <sheetName val="@ap_Dat"/>
      <sheetName val="Tinh[CT_dak_dat"/>
      <sheetName val="DonOgia_VCTC"/>
      <sheetName val="XL$Test5"/>
      <sheetName val="Bang 6e"/>
      <sheetName val="GiaQu9en"/>
      <sheetName val="TDTKP"/>
      <sheetName val="DK-KH"/>
      <sheetName val="KL_daoWLap_dat"/>
      <sheetName val="Tinh_CT__x0003_?o_dat"/>
      <sheetName val="CL17?7"/>
      <sheetName val="T T CL VC DZ 22"/>
      <sheetName val="ManhԀ_x0000__x0000__x0000_Ȁ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"/>
      <sheetName val="toketoanCLD MSTS"/>
      <sheetName val="Manh︀ᇕ԰_x0000_缀"/>
      <sheetName val="ManhԀ_x0000__x0000__x0000_"/>
      <sheetName val="PTDG_x0006__x0000_DGTHDC_x0002__x0000_GM_x0003__x0000_GVL_x0003__x0000_GN@_x0004__x0000_DKT"/>
      <sheetName val="Bang doc"/>
      <sheetName val="Bang ngang"/>
      <sheetName val="TK 111"/>
      <sheetName val="PB CCDC"/>
      <sheetName val="TK 154"/>
      <sheetName val="BHXH"/>
      <sheetName val="CDPS"/>
      <sheetName val="CDTK"/>
      <sheetName val="TK 331,311"/>
      <sheetName val="TK 1413"/>
      <sheetName val="TK 152,153"/>
      <sheetName val="Thuong tet"/>
      <sheetName val="Btt luong"/>
      <sheetName val="Bang cc"/>
      <sheetName val="Du toan"/>
      <sheetName val="[Gia_$hau.xls_x0005_CL6463"/>
      <sheetName val="T10"/>
      <sheetName val="T11"/>
      <sheetName val="T12"/>
      <sheetName val="SQ12"/>
      <sheetName val="12(2)"/>
      <sheetName val="khung ten TD"/>
      <sheetName val="YEM O_x0014_O 1100-20"/>
      <sheetName val="T1"/>
      <sheetName val="PTT1"/>
      <sheetName val="pT12"/>
      <sheetName val="Sua"/>
      <sheetName val="TT661"/>
      <sheetName val="T661-2"/>
      <sheetName val="T661"/>
      <sheetName val="Manh԰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Manh?_x0000__x0000__x0000_?"/>
      <sheetName val="TH헾】_x0005_?"/>
      <sheetName val="ManhԀ_x0000__x0000__x0000_Ȁ_x0000_"/>
      <sheetName val="ManhԀ???Ȁ"/>
      <sheetName val="PTDG_x0006_??DGTHDC_x0002_??GM_x0003_??GVL_x0003_??GN@_x0004_"/>
      <sheetName val="Manh︀ᇕ԰?缀"/>
      <sheetName val="ManhԀ???"/>
      <sheetName val="Manh?????"/>
      <sheetName val="Don_giI&lt;_x0000__x0000_J&lt;"/>
      <sheetName val="k,dd1"/>
    </sheetNames>
    <sheetDataSet>
      <sheetData sheetId="0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/>
      <sheetData sheetId="442"/>
      <sheetData sheetId="443"/>
      <sheetData sheetId="444" refreshError="1"/>
      <sheetData sheetId="445" refreshError="1"/>
      <sheetData sheetId="446"/>
      <sheetData sheetId="447" refreshError="1"/>
      <sheetData sheetId="448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 refreshError="1"/>
      <sheetData sheetId="592" refreshError="1"/>
      <sheetData sheetId="593" refreshError="1"/>
      <sheetData sheetId="594" refreshError="1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 refreshError="1"/>
      <sheetData sheetId="634" refreshError="1"/>
      <sheetData sheetId="635" refreshError="1"/>
      <sheetData sheetId="636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/>
      <sheetData sheetId="649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/>
      <sheetData sheetId="668"/>
      <sheetData sheetId="669"/>
      <sheetData sheetId="670"/>
      <sheetData sheetId="67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  <sheetData sheetId="692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opchung"/>
      <sheetName val="Thopne"/>
      <sheetName val="CLVLne"/>
      <sheetName val="NeXDCB"/>
      <sheetName val="dien"/>
      <sheetName val="Moi"/>
      <sheetName val="BaoChe"/>
      <sheetName val="Phan tich vt"/>
      <sheetName val="TH-XL"/>
      <sheetName val="VL-NC-tubo"/>
      <sheetName val="Go-ne"/>
      <sheetName val="VChuyen"/>
      <sheetName val="PT-Moi"/>
      <sheetName val="SThep"/>
      <sheetName val="VL-NC-SThep"/>
      <sheetName val="TH-Moi"/>
      <sheetName val="TH-Baoche"/>
      <sheetName val="TH-Dien"/>
      <sheetName val="CStinh"/>
      <sheetName val="CL-VL"/>
      <sheetName val="XL4Test5"/>
      <sheetName val="tcds"/>
      <sheetName val="dienthoai"/>
      <sheetName val="tiendien"/>
      <sheetName val="unchi"/>
      <sheetName val="Sheet1"/>
      <sheetName val="csbchi"/>
      <sheetName val="dsnl2005"/>
      <sheetName val="Sheet3"/>
      <sheetName val="tb3"/>
      <sheetName val="tlinh"/>
      <sheetName val="phicd"/>
      <sheetName val="Thang5"/>
      <sheetName val="thang4"/>
      <sheetName val="thang3"/>
      <sheetName val="Sheet2"/>
      <sheetName val="bangke"/>
      <sheetName val="tangio"/>
      <sheetName val="grtien"/>
      <sheetName val="t1"/>
      <sheetName val="tbhp"/>
      <sheetName val="bkhp"/>
      <sheetName val="giathanh1"/>
      <sheetName val="2006"/>
      <sheetName val="so sanh SL,CP"/>
      <sheetName val="luy ke thu von"/>
      <sheetName val="So SL"/>
      <sheetName val="So TVon"/>
      <sheetName val="bao cao GD hang quÝ"/>
      <sheetName val="tinhDT"/>
      <sheetName val="XL4Poppy"/>
      <sheetName val="TONGHOP"/>
      <sheetName val="ChiTietDZ"/>
      <sheetName val="VuaBT"/>
      <sheetName val="BQ"/>
      <sheetName val="K LUONG duong dby"/>
      <sheetName val="VL-NC TZ0,4"/>
      <sheetName val="Du_lieu"/>
      <sheetName val="sat"/>
      <sheetName val="ptvt"/>
      <sheetName val="Thang 01"/>
      <sheetName val="Thang 02"/>
      <sheetName val="Thang 03"/>
      <sheetName val="Thang 04"/>
      <sheetName val="Thang 05"/>
      <sheetName val="Thang 06"/>
      <sheetName val="ctdg"/>
      <sheetName val="TienLuong"/>
      <sheetName val="coctuatrenda"/>
      <sheetName val="ptvt-dg"/>
      <sheetName val="Gia VL"/>
      <sheetName val="DM 56"/>
      <sheetName val="DG-Don vi"/>
      <sheetName val="Kind of Service"/>
      <sheetName val="2004 Labor"/>
      <sheetName val="Service Coming"/>
      <sheetName val="Thuc thanh"/>
      <sheetName val="ThongSo"/>
      <sheetName val="CT THAO D၏"/>
      <sheetName val="0000000ူ"/>
      <sheetName val="Khung t"/>
      <sheetName val="[KHUTEN.XLSၝdienthoai"/>
      <sheetName val="t聩endien"/>
      <sheetName val="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NEW-PANEL"/>
      <sheetName val="dtxl"/>
      <sheetName val="_KHUTEN.XLSၝdienthoai"/>
      <sheetName val="QHDH-PAII"/>
      <sheetName val="Trung the 1 pha "/>
      <sheetName val="Trung the 3 pha"/>
      <sheetName val="Ha the"/>
      <sheetName val="LKVL-CK-HT-GD1"/>
      <sheetName val="TONGKE-HT"/>
      <sheetName val="gia vt,nc,may"/>
      <sheetName val="vankhuon"/>
      <sheetName val="Dongia"/>
      <sheetName val="CBKC-110"/>
      <sheetName val="KHUTEN"/>
      <sheetName val="dg-VTu"/>
      <sheetName val="BETON"/>
      <sheetName val="chitimc"/>
      <sheetName val="Sheet_x0016_"/>
      <sheetName val="Sheet1&quot;"/>
      <sheetName val="Sheet1_x0014_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PhaDoMong"/>
      <sheetName val="KH-Q1,Q2,01"/>
      <sheetName val="LKVL_CK_HT_GD1"/>
      <sheetName val="TONGKE_HT"/>
      <sheetName val="KH moi"/>
      <sheetName val="DGKS"/>
      <sheetName val="CTdongia"/>
      <sheetName val="t_ke_22"/>
      <sheetName val="Sheet_x005f_x0016_"/>
      <sheetName val="Sheet1_x005f_x0014_"/>
      <sheetName val="Don gia"/>
      <sheetName val="gvl"/>
      <sheetName val="CHITIET"/>
      <sheetName val="input"/>
      <sheetName val="thop"/>
      <sheetName val="Inpanel"/>
      <sheetName val="Interior Trim"/>
      <sheetName val="KKKKKKKK"/>
      <sheetName val="VL"/>
      <sheetName val="Bang tra"/>
      <sheetName val="lam-moi"/>
      <sheetName val="thao-go"/>
      <sheetName val="MHSCT"/>
      <sheetName val="khung ten HC Hoa_x0000_Khanh"/>
      <sheetName val="Su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 refreshError="1"/>
      <sheetData sheetId="131" refreshError="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Sheet4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XXXXXXXX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5"/>
      <sheetName val="DB"/>
      <sheetName val="Thep be"/>
      <sheetName val="Thep than"/>
      <sheetName val="Thep xa mu"/>
      <sheetName val="Congty"/>
      <sheetName val="VPPN"/>
      <sheetName val="XN74"/>
      <sheetName val="XN54"/>
      <sheetName val="XN33"/>
      <sheetName val="NK96"/>
      <sheetName val="XL4Test5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SoCaiTM"/>
      <sheetName val="NK"/>
      <sheetName val="PhieuKT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km248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H"/>
      <sheetName val="Sheet10"/>
      <sheetName val="Sheet7"/>
      <sheetName val="HHVt "/>
      <sheetName val="Tonghop"/>
      <sheetName val="XXXXXX_xda24_X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Thau"/>
      <sheetName val="CT-BT"/>
      <sheetName val="Xa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 du toan "/>
      <sheetName val="Du toan "/>
      <sheetName val="C.Tinh"/>
      <sheetName val="TK_ca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 KQTH quy hoach 135"/>
      <sheetName val="Bao cao KQTH quy hoach 135"/>
      <sheetName val="CamPha"/>
      <sheetName val="MongCai"/>
      <sheetName val="30000000"/>
      <sheetName val="40000000"/>
      <sheetName val="50000000"/>
      <sheetName val="60000000"/>
      <sheetName val="70000000"/>
      <sheetName val="T.K H.T.T5"/>
      <sheetName val="T.K T7"/>
      <sheetName val="TK T6"/>
      <sheetName val="T.K T5"/>
      <sheetName val="Bang thong ke hang ton"/>
      <sheetName val="thong ke "/>
      <sheetName val="T.KT04"/>
      <sheetName val="BangTH"/>
      <sheetName val="Xaylap "/>
      <sheetName val="Nhan cong"/>
      <sheetName val="Thietbi"/>
      <sheetName val="Diengiai"/>
      <sheetName val="Vanchuyen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[IBASE2.XLSѝTNHNoi"/>
      <sheetName val="CT 03"/>
      <sheetName val="TH 03"/>
      <sheetName val="Co~g hop 1,5x1,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HD1"/>
      <sheetName val="HD4"/>
      <sheetName val="HD3"/>
      <sheetName val="HD5"/>
      <sheetName val="HD7"/>
      <sheetName val="HD6"/>
      <sheetName val="HD2"/>
      <sheetName val="T8-9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CV di trong  dong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et12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8">
          <cell r="AH58" t="str">
            <v>EPCP</v>
          </cell>
          <cell r="AI58" t="str">
            <v>EPOXY-PHENOLIC CURED PRIMER .</v>
          </cell>
          <cell r="AJ58" t="str">
            <v>4691(Ar-910)</v>
          </cell>
          <cell r="AK58" t="str">
            <v>1060</v>
          </cell>
          <cell r="AL58" t="str">
            <v>76</v>
          </cell>
          <cell r="AM58">
            <v>1</v>
          </cell>
          <cell r="AN58">
            <v>17.3</v>
          </cell>
          <cell r="AO58">
            <v>19.2</v>
          </cell>
          <cell r="AP58">
            <v>30.9</v>
          </cell>
          <cell r="AQ58">
            <v>43.35</v>
          </cell>
          <cell r="AR58">
            <v>31.25</v>
          </cell>
          <cell r="AS58">
            <v>25.89</v>
          </cell>
          <cell r="AT58">
            <v>750</v>
          </cell>
          <cell r="AU58">
            <v>600</v>
          </cell>
          <cell r="AV58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69">
          <cell r="AH69" t="str">
            <v>VZCP</v>
          </cell>
          <cell r="AI69" t="str">
            <v>CHLORINATED RUBBER BASE M.I.O.COATING</v>
          </cell>
          <cell r="AJ69" t="str">
            <v>4693(Ar-930)</v>
          </cell>
          <cell r="AK69" t="str">
            <v>1452(RF-68)</v>
          </cell>
          <cell r="AL69" t="str">
            <v>600</v>
          </cell>
          <cell r="AM69">
            <v>1</v>
          </cell>
          <cell r="AN69">
            <v>16.399999999999999</v>
          </cell>
          <cell r="AO69">
            <v>13.2</v>
          </cell>
          <cell r="AP69">
            <v>14.8</v>
          </cell>
          <cell r="AQ69">
            <v>37.799999999999997</v>
          </cell>
          <cell r="AR69">
            <v>37.880000000000003</v>
          </cell>
          <cell r="AS69">
            <v>33.72</v>
          </cell>
          <cell r="AT69">
            <v>620</v>
          </cell>
          <cell r="AU69">
            <v>500</v>
          </cell>
          <cell r="AV69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8">
          <cell r="AT88">
            <v>640</v>
          </cell>
          <cell r="AU88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99">
          <cell r="AT99">
            <v>500</v>
          </cell>
          <cell r="AU99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/>
      <sheetData sheetId="383" refreshError="1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/>
      <sheetData sheetId="487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Loai-4-5"/>
      <sheetName val="om"/>
      <sheetName val="OM6"/>
      <sheetName val="om05"/>
      <sheetName val="NSU"/>
      <sheetName val="XL4Test5"/>
      <sheetName val="ESTI."/>
      <sheetName val="DI-ESTI"/>
      <sheetName val="Input"/>
      <sheetName val="SPL4-TOTAL"/>
      <sheetName val="ptdg "/>
      <sheetName val="ptke"/>
      <sheetName val="ptdg"/>
      <sheetName val="IBASE"/>
      <sheetName val="(24)-Truc 9"/>
      <sheetName val="ctdg"/>
      <sheetName val="clecÿÿt"/>
      <sheetName val="ÿÿngia"/>
      <sheetName val="khluong"/>
      <sheetName val="DCV"/>
      <sheetName val="DATA"/>
      <sheetName val="khung ten TD"/>
      <sheetName val="Du toan"/>
      <sheetName val="Phan tich vat tu"/>
      <sheetName val="Tong hop vat tu"/>
      <sheetName val="Gia tri vat tu"/>
      <sheetName val="chenh lech"/>
      <sheetName val="Chenh lech vat tu"/>
      <sheetName val="Chi phi van chuyen"/>
      <sheetName val="Don gia chi tiet"/>
      <sheetName val="TKLUONG1-2"/>
      <sheetName val="CTKLT1-2"/>
      <sheetName val="Tong hop kinh phi"/>
      <sheetName val="Bia du toan"/>
      <sheetName val="Tro giup"/>
      <sheetName val="Config"/>
      <sheetName val="DON GIA"/>
      <sheetName val="CHITIET VL-NC-TT1p"/>
      <sheetName val="TONGKE3p"/>
      <sheetName val="TN_NEW"/>
      <sheetName val="CP_CBSX"/>
      <sheetName val="TN_CT"/>
      <sheetName val="VLNCMTC_TN"/>
      <sheetName val="CT_day_dan_su_phu_kien"/>
      <sheetName val="CT_xa_-_tiep_dia"/>
      <sheetName val="THEP_HINH"/>
      <sheetName val="CT_cot"/>
      <sheetName val="Ct_BT_mong"/>
      <sheetName val="K_LUONG_duong_day"/>
      <sheetName val="TH_CTO"/>
      <sheetName val="VL-NC_CTo"/>
      <sheetName val="CT_cong_to"/>
      <sheetName val="KL_CONG_TO"/>
      <sheetName val="VL_DAU_THAU"/>
      <sheetName val="TH_DZ0,4"/>
      <sheetName val="VL-NC_DZ0,4"/>
      <sheetName val="TH_THAO_DO"/>
      <sheetName val="VL-NC-MTC_thao_do"/>
      <sheetName val="CT_THAO_DO"/>
      <sheetName val="KL_Thao_Do"/>
      <sheetName val="ESTI_"/>
      <sheetName val="ptdg_"/>
      <sheetName val="(24)-Truc_9"/>
      <sheetName val="CHITIET_VL-NC-TT1p"/>
      <sheetName val="khung_ten_TD"/>
      <sheetName val="ptv_x0000_"/>
      <sheetName val="ptv?"/>
      <sheetName val="QTCNVHHK"/>
      <sheetName val="CHITIET VL-NC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CHITIET VL-NCHT1 (2)"/>
      <sheetName val="Da ta"/>
      <sheetName val="1"/>
      <sheetName val="2"/>
      <sheetName val="3"/>
      <sheetName val="4"/>
      <sheetName val="5"/>
      <sheetName val="6"/>
      <sheetName val="7"/>
      <sheetName val="8"/>
      <sheetName val="SO LIEU"/>
      <sheetName val="ptv_"/>
      <sheetName val="gvl"/>
      <sheetName val="Giai trinh"/>
      <sheetName val=" XE 43K"/>
      <sheetName val="ptdgD"/>
      <sheetName val="TN_NEW1"/>
      <sheetName val="CP_CBSX1"/>
      <sheetName val="TN_CT1"/>
      <sheetName val="VLNCMTC_TN1"/>
      <sheetName val="CT_day_dan_su_phu_kien1"/>
      <sheetName val="CT_xa_-_tiep_dia1"/>
      <sheetName val="THEP_HINH1"/>
      <sheetName val="CT_cot1"/>
      <sheetName val="Ct_BT_mong1"/>
      <sheetName val="K_LUONG_duong_day1"/>
      <sheetName val="TH_CTO1"/>
      <sheetName val="VL-NC_CTo1"/>
      <sheetName val="CT_cong_to1"/>
      <sheetName val="KL_CONG_TO1"/>
      <sheetName val="VL_DAU_THAU1"/>
      <sheetName val="TH_DZ0,41"/>
      <sheetName val="VL-NC_DZ0,41"/>
      <sheetName val="TH_THAO_DO1"/>
      <sheetName val="VL-NC-MTC_thao_do1"/>
      <sheetName val="CT_THAO_DO1"/>
      <sheetName val="KL_Thao_Do1"/>
      <sheetName val="ESTI_1"/>
      <sheetName val="ptdg_1"/>
      <sheetName val="(24)-Truc_91"/>
      <sheetName val="khung_ten_TD1"/>
      <sheetName val="DON_GIA"/>
      <sheetName val="CHITIET_VL-NC-TT1p1"/>
      <sheetName val="SO_LIEU"/>
      <sheetName val="Du_toan"/>
      <sheetName val="Phan_tich_vat_tu"/>
      <sheetName val="Tong_hop_vat_tu"/>
      <sheetName val="Gia_tri_vat_tu"/>
      <sheetName val="chenh_lech"/>
      <sheetName val="Chenh_lech_vat_tu"/>
      <sheetName val="Chi_phi_van_chuyen"/>
      <sheetName val="Don_gia_chi_tiet"/>
      <sheetName val="Tong_hop_kinh_phi"/>
      <sheetName val="Bia_du_toan"/>
      <sheetName val="Tro_giup"/>
      <sheetName val="CHITIET_VL-NC"/>
      <sheetName val="CHITIET_VL-NCHT1_(2)"/>
      <sheetName val="_XE_43K"/>
      <sheetName val="KKKKKKKK"/>
      <sheetName val="PTCT-1"/>
      <sheetName val="TKHT"/>
      <sheetName val="Bang 4.5_Bang TH vl-nc-m Ct"/>
      <sheetName val="Bang 4.2_Vl-Nc-M phan TT1pha"/>
      <sheetName val="Bang 4.1_Vl-Nc-M phan TT3pha"/>
      <sheetName val="Bang 4.1_Vl-Nc-M phan N.cap"/>
      <sheetName val="Bang 4.3_Bang TH vl-nc-m HTDL"/>
      <sheetName val="Bang 4.4_Bang TH vl-nc-m HTHH"/>
      <sheetName val="Bang 5_Chi tiet phan Dz"/>
      <sheetName val="Tke"/>
      <sheetName val="PP1PXDM"/>
      <sheetName val="PP3PXDM"/>
      <sheetName val="Sheet1"/>
      <sheetName val="Sheet2"/>
      <sheetName val="Sheet3"/>
      <sheetName val="XL4Poppy"/>
      <sheetName val="Xlc5nguyhiem"/>
      <sheetName val="CosoXL"/>
      <sheetName val="KhuTG"/>
      <sheetName val="10000000"/>
      <sheetName val="Thuc thanh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THDT"/>
      <sheetName val="THDG"/>
      <sheetName val="CTBT"/>
      <sheetName val="CPBT"/>
      <sheetName val="TB"/>
      <sheetName val="VC"/>
      <sheetName val="BANG KE"/>
      <sheetName val="giathanh1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CT cong?to"/>
      <sheetName val="CT cong_x0000_to"/>
      <sheetName val="DL2"/>
      <sheetName val="CT cong_to"/>
      <sheetName val="CT cong"/>
      <sheetName val="KH-Q1,Q2,01"/>
      <sheetName val="TDTKP"/>
      <sheetName val="DG3285"/>
      <sheetName val="phi"/>
      <sheetName val="Sheet4"/>
      <sheetName val="#pkhac"/>
      <sheetName val="dtxl"/>
      <sheetName val="BK-C T"/>
      <sheetName val="Tổng kê"/>
      <sheetName val="DI_ESTI"/>
      <sheetName val="Du_lieu"/>
      <sheetName val="CT-35"/>
      <sheetName val="CT-0.4KV"/>
      <sheetName val="Du_toan1"/>
      <sheetName val="Phan_tich_vat_tu1"/>
      <sheetName val="Tong_hop_vat_tu1"/>
      <sheetName val="Gia_tri_vat_tu1"/>
      <sheetName val="chenh_lech1"/>
      <sheetName val="Chenh_lech_vat_tu1"/>
      <sheetName val="Chi_phi_van_chuyen1"/>
      <sheetName val="Don_gia_chi_tiet1"/>
      <sheetName val="Tong_hop_kinh_phi1"/>
      <sheetName val="Bia_du_toan1"/>
      <sheetName val="Tro_giup1"/>
      <sheetName val="ESTI_2"/>
      <sheetName val="TN_NEW2"/>
      <sheetName val="CP_CBSX2"/>
      <sheetName val="TN_CT2"/>
      <sheetName val="VLNCMTC_TN2"/>
      <sheetName val="CT_day_dan_su_phu_kien2"/>
      <sheetName val="CT_xa_-_tiep_dia2"/>
      <sheetName val="THEP_HINH2"/>
      <sheetName val="CT_cot2"/>
      <sheetName val="Ct_BT_mong2"/>
      <sheetName val="K_LUONG_duong_day2"/>
      <sheetName val="TH_CTO2"/>
      <sheetName val="VL-NC_CTo2"/>
      <sheetName val="CT_cong_to2"/>
      <sheetName val="KL_CONG_TO2"/>
      <sheetName val="VL_DAU_THAU2"/>
      <sheetName val="TH_DZ0,42"/>
      <sheetName val="VL-NC_DZ0,42"/>
      <sheetName val="TH_THAO_DO2"/>
      <sheetName val="VL-NC-MTC_thao_do2"/>
      <sheetName val="CT_THAO_DO2"/>
      <sheetName val="KL_Thao_Do2"/>
      <sheetName val="ptdg_2"/>
      <sheetName val="(24)-Truc_92"/>
      <sheetName val="Du_toan2"/>
      <sheetName val="Phan_tich_vat_tu2"/>
      <sheetName val="Tong_hop_vat_tu2"/>
      <sheetName val="Gia_tri_vat_tu2"/>
      <sheetName val="chenh_lech2"/>
      <sheetName val="Chenh_lech_vat_tu2"/>
      <sheetName val="Chi_phi_van_chuyen2"/>
      <sheetName val="Don_gia_chi_tiet2"/>
      <sheetName val="Tong_hop_kinh_phi2"/>
      <sheetName val="Bia_du_toan2"/>
      <sheetName val="Tro_giup2"/>
      <sheetName val="khung_ten_TD2"/>
      <sheetName val="ESTI_3"/>
      <sheetName val="TN_NEW3"/>
      <sheetName val="CP_CBSX3"/>
      <sheetName val="TN_CT3"/>
      <sheetName val="VLNCMTC_TN3"/>
      <sheetName val="CT_day_dan_su_phu_kien3"/>
      <sheetName val="CT_xa_-_tiep_dia3"/>
      <sheetName val="THEP_HINH3"/>
      <sheetName val="CT_cot3"/>
      <sheetName val="Ct_BT_mong3"/>
      <sheetName val="K_LUONG_duong_day3"/>
      <sheetName val="TH_CTO3"/>
      <sheetName val="VL-NC_CTo3"/>
      <sheetName val="CT_cong_to3"/>
      <sheetName val="KL_CONG_TO3"/>
      <sheetName val="VL_DAU_THAU3"/>
      <sheetName val="TH_DZ0,43"/>
      <sheetName val="VL-NC_DZ0,43"/>
      <sheetName val="TH_THAO_DO3"/>
      <sheetName val="VL-NC-MTC_thao_do3"/>
      <sheetName val="CT_THAO_DO3"/>
      <sheetName val="KL_Thao_Do3"/>
      <sheetName val="ptdg_3"/>
      <sheetName val="(24)-Truc_93"/>
      <sheetName val="Du_toan3"/>
      <sheetName val="Phan_tich_vat_tu3"/>
      <sheetName val="Tong_hop_vat_tu3"/>
      <sheetName val="Gia_tri_vat_tu3"/>
      <sheetName val="chenh_lech3"/>
      <sheetName val="Chenh_lech_vat_tu3"/>
      <sheetName val="Chi_phi_van_chuyen3"/>
      <sheetName val="Don_gia_chi_tiet3"/>
      <sheetName val="Tong_hop_kinh_phi3"/>
      <sheetName val="Bia_du_toan3"/>
      <sheetName val="Tro_giup3"/>
      <sheetName val="khung_ten_TD3"/>
      <sheetName val="PL1"/>
      <sheetName val="PL2"/>
      <sheetName val="PL3"/>
      <sheetName val="PL4"/>
      <sheetName val="NEW-PANEL"/>
      <sheetName val="ptdgC"/>
      <sheetName val="ptv_x005f_x0000_"/>
      <sheetName val="chitiet"/>
      <sheetName val="Da_ta"/>
      <sheetName val="DON_GIA1"/>
      <sheetName val="CHITIET_VL-NC1"/>
      <sheetName val="CHITIET_VL-NC-TT1p2"/>
      <sheetName val="Da_ta1"/>
      <sheetName val="DON_GIA2"/>
      <sheetName val="CHITIET_VL-NC2"/>
      <sheetName val="CHITIET_VL-NC-TT1p3"/>
      <sheetName val="Da_ta2"/>
      <sheetName val="TN_NEW4"/>
      <sheetName val="CP_CBSX4"/>
      <sheetName val="TN_CT4"/>
      <sheetName val="VLNCMTC_TN4"/>
      <sheetName val="CT_day_dan_su_phu_kien4"/>
      <sheetName val="CT_xa_-_tiep_dia4"/>
      <sheetName val="THEP_HINH4"/>
      <sheetName val="CT_cot4"/>
      <sheetName val="Ct_BT_mong4"/>
      <sheetName val="K_LUONG_duong_day4"/>
      <sheetName val="TH_CTO4"/>
      <sheetName val="VL-NC_CTo4"/>
      <sheetName val="CT_cong_to4"/>
      <sheetName val="KL_CONG_TO4"/>
      <sheetName val="VL_DAU_THAU4"/>
      <sheetName val="TH_DZ0,44"/>
      <sheetName val="VL-NC_DZ0,44"/>
      <sheetName val="TH_THAO_DO4"/>
      <sheetName val="VL-NC-MTC_thao_do4"/>
      <sheetName val="CT_THAO_DO4"/>
      <sheetName val="KL_Thao_Do4"/>
      <sheetName val="ESTI_4"/>
      <sheetName val="DON_GIA3"/>
      <sheetName val="CHITIET_VL-NC3"/>
      <sheetName val="ptdg_4"/>
      <sheetName val="(24)-Truc_94"/>
      <sheetName val="khung_ten_TD4"/>
      <sheetName val="CHITIET_VL-NC-TT1p4"/>
      <sheetName val="Da_ta3"/>
      <sheetName val="Tong du toan"/>
      <sheetName val="PTDG ks"/>
      <sheetName val="Thuc_thanh"/>
      <sheetName val="BANG_KE"/>
      <sheetName val="DS-nop_T10_03"/>
      <sheetName val="DS-nop_T12_03"/>
      <sheetName val="DS_nop_quý_IV"/>
      <sheetName val="DS_nop_quý_IV_04"/>
      <sheetName val="DSnop_quý_III_04"/>
      <sheetName val="DSnop_quý_II_04"/>
      <sheetName val="DSnop_quý_I_04"/>
      <sheetName val="DS-nop_T11_03"/>
      <sheetName val="CT_cong?to"/>
      <sheetName val="CT_congto"/>
      <sheetName val="CT_cong"/>
      <sheetName val="TT_0,4KV"/>
      <sheetName val="Tieu chuan thep"/>
      <sheetName val="Database"/>
      <sheetName val="TONGKE1P"/>
      <sheetName val="BY CATEGORY"/>
      <sheetName val="001N99"/>
      <sheetName val="Thuc_thanh1"/>
      <sheetName val="DS-nop_T10_031"/>
      <sheetName val="DS-nop_T12_031"/>
      <sheetName val="DS_nop_quý_IV1"/>
      <sheetName val="DS_nop_quý_IV_041"/>
      <sheetName val="DSnop_quý_III_041"/>
      <sheetName val="DSnop_quý_II_041"/>
      <sheetName val="DSnop_quý_I_041"/>
      <sheetName val="DS-nop_T11_031"/>
      <sheetName val="BANG_KE1"/>
      <sheetName val="CT_cong?to1"/>
      <sheetName val="CT_cong1"/>
      <sheetName val="BY_CATEGORY"/>
      <sheetName val="Tieu_chuan_thep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KH_Q1_Q2_01"/>
      <sheetName val="TH dz 22"/>
      <sheetName val="VCDD_22"/>
      <sheetName val="vt 22"/>
      <sheetName val="name"/>
      <sheetName val="CT35"/>
      <sheetName val="KK bo sung"/>
      <sheetName val="PTKLuong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0.53</v>
          </cell>
          <cell r="S19">
            <v>8.02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G27">
            <v>0.86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H122">
            <v>0.66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E9">
            <v>0</v>
          </cell>
          <cell r="F9">
            <v>0</v>
          </cell>
          <cell r="G9">
            <v>0</v>
          </cell>
          <cell r="H9">
            <v>136.96</v>
          </cell>
          <cell r="I9">
            <v>92.93</v>
          </cell>
          <cell r="J9">
            <v>0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1125.83</v>
          </cell>
          <cell r="J10">
            <v>0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143.26</v>
          </cell>
          <cell r="J14">
            <v>0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E16">
            <v>0</v>
          </cell>
          <cell r="F16">
            <v>0</v>
          </cell>
          <cell r="G16">
            <v>0</v>
          </cell>
          <cell r="H16">
            <v>210.44000000000003</v>
          </cell>
          <cell r="I16">
            <v>0</v>
          </cell>
          <cell r="J16">
            <v>0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E18">
            <v>0</v>
          </cell>
          <cell r="F18">
            <v>0</v>
          </cell>
          <cell r="G18">
            <v>0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E22">
            <v>0</v>
          </cell>
          <cell r="F22">
            <v>0</v>
          </cell>
          <cell r="G22">
            <v>0</v>
          </cell>
          <cell r="H22">
            <v>52.21</v>
          </cell>
          <cell r="I22">
            <v>0</v>
          </cell>
          <cell r="J22">
            <v>0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0.35</v>
          </cell>
        </row>
        <row r="24">
          <cell r="B24" t="str">
            <v>IV. KHU VÃÛ SINH - BÃØ TÆÛ HOAÛI - BÃÚP - HÄÚ GA :</v>
          </cell>
          <cell r="C24">
            <v>0</v>
          </cell>
          <cell r="D24">
            <v>0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D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E32">
            <v>0</v>
          </cell>
          <cell r="F32">
            <v>0</v>
          </cell>
          <cell r="G32">
            <v>0</v>
          </cell>
          <cell r="H32">
            <v>139.81</v>
          </cell>
          <cell r="I32">
            <v>0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E33">
            <v>0</v>
          </cell>
          <cell r="F33">
            <v>0</v>
          </cell>
          <cell r="G33">
            <v>0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D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F37">
            <v>0</v>
          </cell>
          <cell r="G37">
            <v>192.5</v>
          </cell>
          <cell r="H37">
            <v>0</v>
          </cell>
          <cell r="I37">
            <v>0</v>
          </cell>
          <cell r="J37">
            <v>0</v>
          </cell>
          <cell r="K37">
            <v>5.09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CTdong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uc thanh"/>
      <sheetName val="dtxl"/>
      <sheetName val="CTNTTH"/>
      <sheetName val="sat"/>
      <sheetName val="ptvt"/>
      <sheetName val="Giai trinh"/>
      <sheetName val="XL4Poppy"/>
      <sheetName val="rebar"/>
      <sheetName val="ptdgD"/>
      <sheetName val="LAM NHA"/>
      <sheetName val="1111"/>
      <sheetName val="DG "/>
      <sheetName val="Tongke"/>
      <sheetName val="Bang chiet tinh TBA"/>
      <sheetName val="LoaiDay"/>
      <sheetName val="tra-vat-lieu"/>
      <sheetName val="Don gia"/>
      <sheetName val="gvl"/>
      <sheetName val="chitiet"/>
      <sheetName val="MTO REV.2(ARMOR)"/>
      <sheetName val="CT35"/>
      <sheetName val="IBASE"/>
      <sheetName val="OFFGRID"/>
      <sheetName val="KH-Q1,Q2,01"/>
      <sheetName val="ESTI."/>
      <sheetName val="DI-ESTI"/>
      <sheetName val="DATA"/>
      <sheetName val="Tien Luong"/>
      <sheetName val="CBKC-110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ra_bang"/>
      <sheetName val="䁔HEP HINH"/>
      <sheetName val="CHITIET VL-NC-TT1p"/>
      <sheetName val="TONGKE3p"/>
      <sheetName val="Sbq18"/>
      <sheetName val="giathanh1"/>
      <sheetName val="DGchitiet "/>
      <sheetName val="khung ten TD"/>
      <sheetName val="Chi tiet"/>
      <sheetName val="_x0000__x0000__x0000__x0000__x0000__x0000__x0000__x0000_"/>
      <sheetName val="KKKKKKKK"/>
      <sheetName val="Gia vat tu"/>
      <sheetName val="KL thanh toan-Xuan Dao"/>
      <sheetName val="Q4"/>
      <sheetName val="4.TOMTAT_CHITIEU"/>
      <sheetName val="7.THC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TIEN VAY "/>
      <sheetName val="TIEN GOI"/>
      <sheetName val="UOC THUC HIEN TNDN"/>
      <sheetName val="SO CAI TM"/>
      <sheetName val="QUY TM"/>
      <sheetName val="NHAT KY CHI TIEN"/>
      <sheetName val="NVS DLDN"/>
      <sheetName val="HOA KHANH -HUE"/>
      <sheetName val="TO 48 C"/>
      <sheetName val="TTDIEN2"/>
      <sheetName val="HOA XUAN"/>
      <sheetName val="XT AN DON"/>
      <sheetName val="MR 110KV"/>
      <sheetName val="TBA 220 DS"/>
      <sheetName val="MONG TRU"/>
      <sheetName val="110 EAKAR"/>
      <sheetName val="VPXN"/>
      <sheetName val="HR TBA 500"/>
      <sheetName val="QUAN 3"/>
      <sheetName val="TRAM LAP HUE"/>
      <sheetName val="CQuang Q11"/>
      <sheetName val="TBA 110 Lao Bao"/>
      <sheetName val="DZ DH LBao"/>
      <sheetName val="Vi tri 268"/>
      <sheetName val="Da nhim NT"/>
      <sheetName val="TBA 220 HKhanh"/>
      <sheetName val="Vi tri 53,60"/>
      <sheetName val="XUAN HA"/>
      <sheetName val="NX CO KHI"/>
      <sheetName val="TBA 110 HKhanh"/>
      <sheetName val="KH_Q1_Q2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Sheet1"/>
      <sheetName val="To trinh"/>
      <sheetName val="Sheet2"/>
      <sheetName val="bang2"/>
      <sheetName val="Sheet3"/>
      <sheetName val="coHoan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VL"/>
      <sheetName val="NHAN CONG"/>
      <sheetName val="MAY"/>
      <sheetName val="VUA"/>
      <sheetName val="DG CAU"/>
      <sheetName val="THOP CAU"/>
      <sheetName val="TLP CAU"/>
      <sheetName val="DAKT1"/>
      <sheetName val="XL4Poppy (2)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boHoan"/>
      <sheetName val="C.     Lang"/>
      <sheetName val="SL)NC-MB"/>
      <sheetName val="QL1A-QL1Q moi"/>
      <sheetName val="DG CAࡕ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KluongKm2_x000c_4"/>
      <sheetName val="TK331D"/>
      <sheetName val="334 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HK1"/>
      <sheetName val="HK2"/>
      <sheetName val="CANAM"/>
      <sheetName val="Tojg KLBS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ɂIEN DONG"/>
      <sheetName val="P_x000c_V"/>
      <sheetName val="Tai khoan"/>
      <sheetName val="C.   ( Lang"/>
      <sheetName val="DG "/>
      <sheetName val="MTO REV.0"/>
      <sheetName val="Maumo)"/>
      <sheetName val="DG CA?"/>
      <sheetName val="giathanh1"/>
      <sheetName val="XL@Test5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TDZ22"/>
      <sheetName val="NCong-Day-Su"/>
      <sheetName val="¶"/>
      <sheetName val="Tonchop"/>
      <sheetName val="KK bo sung"/>
      <sheetName val="KH-Q1,Q2,01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O AM DT"/>
      <sheetName val="dmuc"/>
      <sheetName val="?IEN DONG"/>
      <sheetName val="XL4Te3t5"/>
      <sheetName val="S29_x0007__x0000__x0000_S"/>
      <sheetName val="PTVL"/>
      <sheetName val="IBASE"/>
      <sheetName val="˜Ünh m÷c"/>
      <sheetName val="Quy_x0000_2-2002"/>
      <sheetName val="Ünh m÷c"/>
      <sheetName val="DI-ESTI"/>
      <sheetName val="NC"/>
      <sheetName val="Quy"/>
      <sheetName val="BGThau_x0008__x0000__x0000_0000000_x0001__x0006__x0000__x0000_Sheet1_x0008__x0000__x0000_To"/>
      <sheetName val="S`eet12"/>
      <sheetName val="XHXPXXX1"/>
      <sheetName val="0000000!"/>
      <sheetName val="To tri.h"/>
      <sheetName val="cnHoan"/>
      <sheetName val="V_x0010_PN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tuong"/>
      <sheetName val="TDT"/>
      <sheetName val="Bu gi`"/>
      <sheetName val="NHAN_x0000_CONG"/>
      <sheetName val="S29_x0007_"/>
      <sheetName val="Q3-01-duyet"/>
      <sheetName val="PPVT"/>
      <sheetName val="Girder"/>
      <sheetName val="Tendon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Sheetr"/>
      <sheetName val="Km225_838-228_100"/>
      <sheetName val="data"/>
      <sheetName val="phi"/>
      <sheetName val="XL4@oppy"/>
      <sheetName val="Km&quot;33s,"/>
      <sheetName val="Km227O838-228_100"/>
      <sheetName val="Dang TSCD 98-02"/>
      <sheetName val="dtkhovd"/>
      <sheetName val="CDMT"/>
      <sheetName val="DT1????????"/>
      <sheetName val="Quy?2-2002"/>
      <sheetName val="DT1?"/>
      <sheetName val="S29_x0007_??S"/>
      <sheetName val="S29_x0007_?S"/>
      <sheetName val="Sêeet9"/>
      <sheetName val="CT_x0000_doanh thu 2005"/>
      <sheetName val="INV"/>
      <sheetName val="XXXXXXX2"/>
      <sheetName val="XXXXXXX3"/>
      <sheetName val="XXXXXXX4"/>
      <sheetName val="Tang TRCD 98-02"/>
      <sheetName val="TSCD 2000"/>
      <sheetName val="Bang TK goc"/>
      <sheetName val="DGchitiet "/>
      <sheetName val="CHIET TINH TBA"/>
      <sheetName val="XLÿÿest5"/>
      <sheetName val="NEW-PANEL"/>
      <sheetName val="XNGBQII-_x0010_4 (3)"/>
      <sheetName val="çha tri SX"/>
      <sheetName val="So Conç!îfhiep"/>
      <sheetName val="ctTBA"/>
      <sheetName val="DG CA_"/>
      <sheetName val="_IEN DONG"/>
      <sheetName val="CĮ     Lang"/>
      <sheetName val="ptdg"/>
      <sheetName val="tra-vat-lieu"/>
      <sheetName val="DT1________"/>
      <sheetName val="DT1_"/>
      <sheetName val="S29_x0007___S"/>
      <sheetName val="S29_x0007__S"/>
      <sheetName val="Na2_x0000__x0000_01"/>
      <sheetName val="_x0000__x0000_쫀䃝Z"/>
      <sheetName val="_x0000__x0000__x0000__x0000_¢é@Z_x0000__x000d__x0000__x0004_"/>
      <sheetName val="4_x0004__x0000__x0000_XN54_x0004__x0000__x0000_XN33_x0004__x0000__x0000_NK96_x0006__x0000__x0000_Sheet4"/>
      <sheetName val="XNGBQI-01 (02)"/>
      <sheetName val="BGThau_x0008_"/>
      <sheetName val="BGThau_x0008__x0000_0000000_x0001__x0006__x0000_Sheet1_x0008__x0000_To dr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MTO REV.2(ARMOR)"/>
      <sheetName val="NHAN"/>
      <sheetName val="Hạng mục 2"/>
      <sheetName val="Km227Э227_838s,"/>
      <sheetName val=""/>
      <sheetName val="CT"/>
      <sheetName val="NHAN CWNG"/>
      <sheetName val="CI     Lang"/>
      <sheetName val="Quy $-02"/>
      <sheetName val="DO_AM_DT"/>
      <sheetName val="ɂIEN_DONG"/>
      <sheetName val="DG_CA?"/>
      <sheetName val="M+MC"/>
      <sheetName val="_x0000__x0000__x0000__x0000_¢é@Z_x0000__x000a__x0000__x0004_"/>
      <sheetName val="DTCTtallu"/>
      <sheetName val="GVL-NC-M"/>
      <sheetName val="Vong KLBS"/>
      <sheetName val="4_x0004_"/>
      <sheetName val="Na2"/>
      <sheetName val="Na2_x0000__x0000_€01"/>
      <sheetName val="name"/>
      <sheetName val="KTQT-AF_x0003_"/>
      <sheetName val="KLDGT_x0014_&lt;120%"/>
      <sheetName val="Congt9"/>
      <sheetName val="Km227?227_838s,"/>
      <sheetName val="_x0000__x0000_??Z"/>
      <sheetName val="tienluong"/>
      <sheetName val="coctuatrenda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Exterior Walls Finishes"/>
      <sheetName val="CPQL"/>
      <sheetName val="THCPQL"/>
      <sheetName val="Du kien DT 9 thang de fop"/>
      <sheetName val="Pier"/>
      <sheetName val="Pile"/>
      <sheetName val="Khoi luong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DG _x0000__x0000__x0000__x0000__x0000__x0000__x0000__x0000__x0000__x0009__x0000_᲌Ա_x0000__x0004__x0000__x0000__x0000__x0000__x0000__x0000_窰԰_x0000__x0000__x0000__x0000__x0000_"/>
      <sheetName val="_x0000__x0001__x0000__x0000__x0000__x0000__x0000__x0000__x0000__x0000__x0000__x0000__x0000__x0002__x0000__x0000__x0000__x0000__x0000__x0000__x0000_Ƥ_x0000_Ő_x0000__x0000__x0000_㋎˴_x0000_"/>
      <sheetName val="NHAN?CONG"/>
      <sheetName val="BGThau_x0008_??0000000_x0001__x0006_??Sheet1_x0008_??To"/>
      <sheetName val="TTTram"/>
      <sheetName val="Km23"/>
      <sheetName val="XNGBQIV-02_x0000__x0000_)"/>
      <sheetName val="H?ng m?c 2"/>
      <sheetName val="Tgng hop CP T10"/>
      <sheetName val="TT_10KV"/>
      <sheetName val="00000003"/>
      <sheetName val="C?     Lang"/>
      <sheetName val="_x0000__x0000__x0017_[Q3-01-duyet.xls]Maumo)_x0000_?_x0000__x0000__x0000_"/>
      <sheetName val="?IEN_DONG"/>
      <sheetName val="DG_CA_"/>
      <sheetName val="Quy_2-20021"/>
      <sheetName val="To_tri_h"/>
      <sheetName val="VPN"/>
      <sheetName val="Bu_gi`"/>
      <sheetName val="˜Ünh_m÷c"/>
      <sheetName val="roto_truc"/>
      <sheetName val="Day_dt"/>
      <sheetName val="stato_tam_say"/>
      <sheetName val="Stato_ep"/>
      <sheetName val="Canh_gio"/>
      <sheetName val="Ss_Z-_GB"/>
      <sheetName val="Ünh_m÷c"/>
      <sheetName val="S29S"/>
      <sheetName val="CTdoanh_thu_2005"/>
      <sheetName val="BGThau0000000Sheet1To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çha_tri_SX"/>
      <sheetName val="DT1_x0000__x0000__x0000__x0000__x0000__x0000__x0000__x0000_"/>
      <sheetName val="DT1_x0000_"/>
      <sheetName val="S29_x0007__x0000_S"/>
      <sheetName val="BGThau_x0008__x0000_0000000_x0001__x0006__x0000_Sheet1_x0008__x0000_To"/>
      <sheetName val="4_x0004__x0000_XN54_x0004__x0000_XN33_x0004__x0000_NK96_x0006__x0000_Sheet4"/>
      <sheetName val="BGThau_x0008_?0000000_x0001__x0006_?Sheet1_x0008_?To dr"/>
      <sheetName val="4_x0004_??XN54_x0004_??XN33_x0004_??NK96_x0006_??Sheet4"/>
      <sheetName val="BGThau_x0008_?0000000_x0001__x0006_?Sheet1_x0008_?To"/>
      <sheetName val="Na2??01"/>
      <sheetName val="4_x0004_?XN54_x0004_?XN33_x0004_?NK96_x0006_?Sheet4"/>
      <sheetName val="CT?doanh thu 2005"/>
      <sheetName val="Du Toan"/>
      <sheetName val="GIAVLIEU"/>
      <sheetName val="_x0000__x0000__x0000__x0000_€¢é@Z_x0000__x000d__x0000__x0004_"/>
      <sheetName val="Hedging"/>
      <sheetName val="mtk_b"/>
      <sheetName val="[Q3-01-duyet.xlsUboHoan"/>
      <sheetName val="Tonghmp"/>
      <sheetName val="c`i tiet KHM"/>
      <sheetName val="_x0000__x0000__x0000__x0000__x0000__x0000__x0000__x0000_ (2)"/>
      <sheetName val="Thuc_thanh1"/>
      <sheetName val="QL1A-QL1A_moi1"/>
      <sheetName val="C_Bong_Lang1"/>
      <sheetName val="Vanh_dai_III_(TKKT)1"/>
      <sheetName val="NHAN_CONG1"/>
      <sheetName val="DG_CAU1"/>
      <sheetName val="_x0000__x0000__x0000__x0000_¢é@Z_x0000_ _x0000__x0004_"/>
      <sheetName val="DG _x0000__x0000__x0000__x0000__x0000__x0000__x0000__x0000__x0000_ _x0000_᲌Ա_x0000__x0004__x0000__x0000__x0000__x0000__x0000__x0000_窰԰_x0000__x0000__x0000__x0000__x0000_"/>
      <sheetName val="_x0000__x0000__x0000__x0000_€¢é@Z_x0000_ _x0000__x0004_"/>
      <sheetName val="Km033s,"/>
      <sheetName val="ThongSo"/>
      <sheetName val="_x0000__x0000__x0000__x0000_€¢é@Z_x0000__x000a__x0000__x0004_"/>
      <sheetName val="??쫀䃝Z"/>
      <sheetName val="????¢é@Z?_x000d_?_x0004_"/>
      <sheetName val="THOP_CAU1"/>
      <sheetName val="TLP_CAU1"/>
      <sheetName val="XL4Poppy_(2)1"/>
      <sheetName val="Tong_KLBS1"/>
      <sheetName val="To_trinh1"/>
      <sheetName val="B_cao1"/>
      <sheetName val="T_tiet1"/>
      <sheetName val="T_N1"/>
      <sheetName val="Bang_du_toan1"/>
      <sheetName val="Bu_gia1"/>
      <sheetName val="PT_vat_tu1"/>
      <sheetName val="Nam_20011"/>
      <sheetName val="Tang_TSCD_98-021"/>
      <sheetName val="BIEN_DONG1"/>
      <sheetName val="TSCD_20011"/>
      <sheetName val="Quy_1-20021"/>
      <sheetName val="Quy_3-20021"/>
      <sheetName val="Quy_4-02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/>
      <sheetData sheetId="205" refreshError="1"/>
      <sheetData sheetId="206" refreshError="1"/>
      <sheetData sheetId="207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 refreshError="1"/>
      <sheetData sheetId="266" refreshError="1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 refreshError="1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 refreshError="1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/>
      <sheetData sheetId="421" refreshError="1"/>
      <sheetData sheetId="422"/>
      <sheetData sheetId="423"/>
      <sheetData sheetId="424"/>
      <sheetData sheetId="425" refreshError="1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 refreshError="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 refreshError="1"/>
      <sheetData sheetId="578" refreshError="1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 refreshError="1"/>
      <sheetData sheetId="624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/>
      <sheetData sheetId="640" refreshError="1"/>
      <sheetData sheetId="641"/>
      <sheetData sheetId="642"/>
      <sheetData sheetId="643"/>
      <sheetData sheetId="644"/>
      <sheetData sheetId="645"/>
      <sheetData sheetId="646"/>
      <sheetData sheetId="647" refreshError="1"/>
      <sheetData sheetId="648" refreshError="1"/>
      <sheetData sheetId="649" refreshError="1"/>
      <sheetData sheetId="650"/>
      <sheetData sheetId="651" refreshError="1"/>
      <sheetData sheetId="652" refreshError="1"/>
      <sheetData sheetId="653" refreshError="1"/>
      <sheetData sheetId="654" refreshError="1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Xlc5nguyhiem"/>
      <sheetName val="CosoXL"/>
      <sheetName val="KhuTG"/>
      <sheetName val="10000000"/>
      <sheetName val="XL4Poppy"/>
      <sheetName val="XL4Test5"/>
      <sheetName val="Thuc thanh"/>
      <sheetName val="Sheet1"/>
      <sheetName val="Sheet2"/>
      <sheetName val="Sheet3"/>
      <sheetName val="DL2"/>
      <sheetName val="THDT"/>
      <sheetName val="THDG"/>
      <sheetName val="CTDG"/>
      <sheetName val="CTBT"/>
      <sheetName val="CPBT"/>
      <sheetName val="TB"/>
      <sheetName val="VC"/>
      <sheetName val="BANG KE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ESTI."/>
      <sheetName val="DI-ESTI"/>
      <sheetName val="CT cong?to"/>
      <sheetName val="CT cong_x0000_to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CT cong_to"/>
      <sheetName val="CT cong"/>
      <sheetName val="KK bo sung"/>
      <sheetName val="giathanh1"/>
      <sheetName val="KH-Q1,Q2,01"/>
      <sheetName val="data"/>
      <sheetName val="phi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Database"/>
      <sheetName val="TT_0,4KV"/>
      <sheetName val="#pkhac"/>
      <sheetName val="TN_NEW"/>
      <sheetName val="CP_CBSX"/>
      <sheetName val="TN_CT"/>
      <sheetName val="VLNCMTC_TN"/>
      <sheetName val="CT_day_dan_su_phu_kien"/>
      <sheetName val="CT_xa_-_tiep_dia"/>
      <sheetName val="THEP_HINH"/>
      <sheetName val="CT_cot"/>
      <sheetName val="Ct_BT_mong"/>
      <sheetName val="K_LUONG_duong_day"/>
      <sheetName val="TH_CTO"/>
      <sheetName val="VL-NC_CTo"/>
      <sheetName val="CT_cong_to"/>
      <sheetName val="KL_CONG_TO"/>
      <sheetName val="VL_DAU_THAU"/>
      <sheetName val="TH_DZ0,4"/>
      <sheetName val="VL-NC_DZ0,4"/>
      <sheetName val="TH_THAO_DO"/>
      <sheetName val="VL-NC-MTC_thao_do"/>
      <sheetName val="CT_THAO_DO"/>
      <sheetName val="KL_Thao_Do"/>
      <sheetName val="Thuc_thanh"/>
      <sheetName val="BANG_KE"/>
      <sheetName val="DS-nop_T10_03"/>
      <sheetName val="DS-nop_T12_03"/>
      <sheetName val="DS_nop_quý_IV"/>
      <sheetName val="DS_nop_quý_IV_04"/>
      <sheetName val="DSnop_quý_III_04"/>
      <sheetName val="DSnop_quý_II_04"/>
      <sheetName val="DSnop_quý_I_04"/>
      <sheetName val="DS-nop_T11_03"/>
      <sheetName val="CT_cong?to"/>
      <sheetName val="CT_congto"/>
      <sheetName val="ESTI_"/>
      <sheetName val="CT_cong_to1"/>
      <sheetName val="CT_cong"/>
      <sheetName val="TDTKP"/>
      <sheetName val="DG3285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Sheet4"/>
      <sheetName val="BY CATEGORY"/>
      <sheetName val="001N99"/>
      <sheetName val="TONGKE1P"/>
      <sheetName val="Tieu chuan thep"/>
      <sheetName val="KH_Q1_Q2_01"/>
      <sheetName val="TH dz 22"/>
      <sheetName val="VCDD_22"/>
      <sheetName val="vt 22"/>
      <sheetName val="4"/>
      <sheetName val="name"/>
      <sheetName val="khluong"/>
      <sheetName val="TN_NEW1"/>
      <sheetName val="CP_CBSX1"/>
      <sheetName val="TN_CT1"/>
      <sheetName val="VLNCMTC_TN1"/>
      <sheetName val="CT_day_dan_su_phu_kien1"/>
      <sheetName val="CT_xa_-_tiep_dia1"/>
      <sheetName val="THEP_HINH1"/>
      <sheetName val="CT_cot1"/>
      <sheetName val="Ct_BT_mong1"/>
      <sheetName val="K_LUONG_duong_day1"/>
      <sheetName val="TH_CTO1"/>
      <sheetName val="VL-NC_CTo1"/>
      <sheetName val="CT_cong_to2"/>
      <sheetName val="KL_CONG_TO1"/>
      <sheetName val="VL_DAU_THAU1"/>
      <sheetName val="TH_DZ0,41"/>
      <sheetName val="VL-NC_DZ0,41"/>
      <sheetName val="TH_THAO_DO1"/>
      <sheetName val="VL-NC-MTC_thao_do1"/>
      <sheetName val="CT_THAO_DO1"/>
      <sheetName val="KL_Thao_Do1"/>
      <sheetName val="Thuc_thanh1"/>
      <sheetName val="DS-nop_T10_031"/>
      <sheetName val="DS-nop_T12_031"/>
      <sheetName val="DS_nop_quý_IV1"/>
      <sheetName val="DS_nop_quý_IV_041"/>
      <sheetName val="DSnop_quý_III_041"/>
      <sheetName val="DSnop_quý_II_041"/>
      <sheetName val="DSnop_quý_I_041"/>
      <sheetName val="DS-nop_T11_031"/>
      <sheetName val="BANG_KE1"/>
      <sheetName val="CT_cong?to1"/>
      <sheetName val="ESTI_1"/>
      <sheetName val="CT_cong_to3"/>
      <sheetName val="CT_cong1"/>
      <sheetName val="BY_CATEGORY"/>
      <sheetName val="Tieu_chuan_thep"/>
      <sheetName val="DONVI"/>
      <sheetName val="dtxl"/>
      <sheetName val="khung ten TD"/>
      <sheetName val="QTCNVHHK"/>
      <sheetName val="VL10KV"/>
      <sheetName val="TBA 250"/>
      <sheetName val="VL 0,4KV"/>
      <sheetName val="VLCong to"/>
      <sheetName val="Loai-4-5"/>
      <sheetName val="om"/>
      <sheetName val="OM6"/>
      <sheetName val="om05"/>
      <sheetName val="NSU"/>
      <sheetName val="SPL4-TOTAL"/>
      <sheetName val="Input"/>
      <sheetName val="ptdg "/>
      <sheetName val="ptke"/>
      <sheetName val="ptdg"/>
      <sheetName val="IBASE"/>
      <sheetName val="(24)-Truc 9"/>
      <sheetName val="clecÿÿt"/>
      <sheetName val="ÿÿngia"/>
      <sheetName val="CHITIET VL-NC-TT1p"/>
      <sheetName val="TONGKE3p"/>
      <sheetName val="DON GIA"/>
      <sheetName val="CHITIET VL-NC"/>
      <sheetName val=" XE 43K"/>
      <sheetName val="SO LIEU"/>
      <sheetName val="DCV"/>
      <sheetName val="pp1p"/>
      <sheetName val="pp3p_NC"/>
      <sheetName val="pp3p "/>
      <sheetName val="1_x0000_ƛ_x0000__x0000__x0000__x0000__x0000__x0000__x0000__x0000__x0001__x0000_娈ƛ_x0000__x0004__x0000__x0000__x0000__x0000__x0000__x0000_Ⲽƛ_x0000__x0000__x0000__x0000__x0000__x0000_"/>
      <sheetName val="TTDZ22"/>
      <sheetName val="cuoc vc"/>
      <sheetName val="BK_MB"/>
      <sheetName val="So_Cai"/>
      <sheetName val="Thuc_thanh2"/>
      <sheetName val="TN_NEW2"/>
      <sheetName val="CP_CBSX2"/>
      <sheetName val="TN_CT2"/>
      <sheetName val="VLNCMTC_TN2"/>
      <sheetName val="CT_day_dan_su_phu_kien2"/>
      <sheetName val="CT_xa_-_tiep_dia2"/>
      <sheetName val="THEP_HINH2"/>
      <sheetName val="CT_cot2"/>
      <sheetName val="Ct_BT_mong2"/>
      <sheetName val="K_LUONG_duong_day2"/>
      <sheetName val="TH_CTO2"/>
      <sheetName val="VL-NC_CTo2"/>
      <sheetName val="CT_cong_to4"/>
      <sheetName val="KL_CONG_TO2"/>
      <sheetName val="VL_DAU_THAU2"/>
      <sheetName val="TH_DZ0,42"/>
      <sheetName val="VL-NC_DZ0,42"/>
      <sheetName val="TH_THAO_DO2"/>
      <sheetName val="VL-NC-MTC_thao_do2"/>
      <sheetName val="CT_THAO_DO2"/>
      <sheetName val="KL_Thao_Do2"/>
      <sheetName val="BANG_KE2"/>
      <sheetName val="CT_cong?to2"/>
      <sheetName val="DS-nop_T10_032"/>
      <sheetName val="DS-nop_T12_032"/>
      <sheetName val="DS_nop_quý_IV2"/>
      <sheetName val="DS_nop_quý_IV_042"/>
      <sheetName val="DSnop_quý_III_042"/>
      <sheetName val="DSnop_quý_II_042"/>
      <sheetName val="DSnop_quý_I_042"/>
      <sheetName val="DS-nop_T11_032"/>
      <sheetName val="ESTI_2"/>
      <sheetName val="BK_MB1"/>
      <sheetName val="So_Cai1"/>
      <sheetName val="CT_cong_to5"/>
      <sheetName val="CT_cong2"/>
      <sheetName val="Thuc_thanh3"/>
      <sheetName val="TN_NEW3"/>
      <sheetName val="CP_CBSX3"/>
      <sheetName val="TN_CT3"/>
      <sheetName val="VLNCMTC_TN3"/>
      <sheetName val="CT_day_dan_su_phu_kien3"/>
      <sheetName val="CT_xa_-_tiep_dia3"/>
      <sheetName val="THEP_HINH3"/>
      <sheetName val="CT_cot3"/>
      <sheetName val="Ct_BT_mong3"/>
      <sheetName val="K_LUONG_duong_day3"/>
      <sheetName val="TH_CTO3"/>
      <sheetName val="VL-NC_CTo3"/>
      <sheetName val="CT_cong_to6"/>
      <sheetName val="KL_CONG_TO3"/>
      <sheetName val="VL_DAU_THAU3"/>
      <sheetName val="TH_DZ0,43"/>
      <sheetName val="VL-NC_DZ0,43"/>
      <sheetName val="TH_THAO_DO3"/>
      <sheetName val="VL-NC-MTC_thao_do3"/>
      <sheetName val="CT_THAO_DO3"/>
      <sheetName val="KL_Thao_Do3"/>
      <sheetName val="BANG_KE3"/>
      <sheetName val="CT_cong?to3"/>
      <sheetName val="DS-nop_T10_033"/>
      <sheetName val="DS-nop_T12_033"/>
      <sheetName val="DS_nop_quý_IV3"/>
      <sheetName val="DS_nop_quý_IV_043"/>
      <sheetName val="DSnop_quý_III_043"/>
      <sheetName val="DSnop_quý_II_043"/>
      <sheetName val="DSnop_quý_I_043"/>
      <sheetName val="DS-nop_T11_033"/>
      <sheetName val="ESTI_3"/>
      <sheetName val="BK_MB2"/>
      <sheetName val="So_Cai2"/>
      <sheetName val="CT_cong_to7"/>
      <sheetName val="CT_cong3"/>
      <sheetName val="Thuc_thanh4"/>
      <sheetName val="TN_NEW4"/>
      <sheetName val="CP_CBSX4"/>
      <sheetName val="TN_CT4"/>
      <sheetName val="VLNCMTC_TN4"/>
      <sheetName val="CT_day_dan_su_phu_kien4"/>
      <sheetName val="CT_xa_-_tiep_dia4"/>
      <sheetName val="THEP_HINH4"/>
      <sheetName val="CT_cot4"/>
      <sheetName val="Ct_BT_mong4"/>
      <sheetName val="K_LUONG_duong_day4"/>
      <sheetName val="TH_CTO4"/>
      <sheetName val="VL-NC_CTo4"/>
      <sheetName val="CT_cong_to8"/>
      <sheetName val="KL_CONG_TO4"/>
      <sheetName val="VL_DAU_THAU4"/>
      <sheetName val="TH_DZ0,44"/>
      <sheetName val="VL-NC_DZ0,44"/>
      <sheetName val="TH_THAO_DO4"/>
      <sheetName val="VL-NC-MTC_thao_do4"/>
      <sheetName val="CT_THAO_DO4"/>
      <sheetName val="KL_Thao_Do4"/>
      <sheetName val="BANG_KE4"/>
      <sheetName val="CT_cong?to4"/>
      <sheetName val="DS-nop_T10_034"/>
      <sheetName val="DS-nop_T12_034"/>
      <sheetName val="DS_nop_quý_IV4"/>
      <sheetName val="DS_nop_quý_IV_044"/>
      <sheetName val="DSnop_quý_III_044"/>
      <sheetName val="DSnop_quý_II_044"/>
      <sheetName val="DSnop_quý_I_044"/>
      <sheetName val="DS-nop_T11_034"/>
      <sheetName val="ESTI_4"/>
      <sheetName val="BK_MB3"/>
      <sheetName val="So_Cai3"/>
      <sheetName val="CT_cong_to9"/>
      <sheetName val="CT_cong4"/>
      <sheetName val="[_x0000_TCNVHHK_x0000_XLS_x0000_Cos_x0000_XL"/>
      <sheetName val="1"/>
      <sheetName val="_"/>
      <sheetName val="["/>
      <sheetName val="HESO"/>
      <sheetName val="CT cong_x005f_x0000_to"/>
      <sheetName val="CT cong_x005f_x005f_x005f_x0000_to"/>
      <sheetName val="1?ƛ????????_x0001_?娈ƛ?_x0004_??????Ⲽƛ??????"/>
      <sheetName val="TH_dz_22"/>
      <sheetName val="vt_22"/>
      <sheetName val="TH_dz_221"/>
      <sheetName val="vt_221"/>
      <sheetName val="TH_dz_222"/>
      <sheetName val="vt_222"/>
      <sheetName val="1ƛ娈ƛⲼƛ"/>
      <sheetName val="TH_dz_223"/>
      <sheetName val="vt_223"/>
      <sheetName val="1_ƛ_________x0001__娈ƛ__x0004_______Ⲽƛ______"/>
      <sheetName val="MAKH"/>
      <sheetName val="KL Thao D/"/>
      <sheetName val="Khoi luong"/>
      <sheetName val="CT35"/>
      <sheetName val="KL Thao Lo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E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H8">
            <v>0</v>
          </cell>
          <cell r="I8">
            <v>0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G9">
            <v>0</v>
          </cell>
          <cell r="H9">
            <v>43.36</v>
          </cell>
          <cell r="I9">
            <v>0</v>
          </cell>
          <cell r="J9">
            <v>0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G10">
            <v>0</v>
          </cell>
          <cell r="H10">
            <v>3.33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H11">
            <v>0</v>
          </cell>
          <cell r="I11">
            <v>7.34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H12">
            <v>0</v>
          </cell>
          <cell r="I12">
            <v>2.83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G13">
            <v>0</v>
          </cell>
          <cell r="H13">
            <v>0.69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G14">
            <v>0</v>
          </cell>
          <cell r="H14">
            <v>0.77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G15">
            <v>0</v>
          </cell>
          <cell r="H15">
            <v>0.16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H17">
            <v>0</v>
          </cell>
          <cell r="I17">
            <v>0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E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G21">
            <v>0</v>
          </cell>
          <cell r="H21">
            <v>9.4</v>
          </cell>
          <cell r="I21">
            <v>0</v>
          </cell>
          <cell r="J21">
            <v>0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G22">
            <v>0</v>
          </cell>
          <cell r="H22">
            <v>0.24</v>
          </cell>
          <cell r="I22">
            <v>0</v>
          </cell>
          <cell r="J22">
            <v>0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G23">
            <v>0</v>
          </cell>
          <cell r="H23">
            <v>7.35</v>
          </cell>
          <cell r="I23">
            <v>0</v>
          </cell>
          <cell r="J23">
            <v>0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G24">
            <v>0</v>
          </cell>
          <cell r="H24">
            <v>0.85</v>
          </cell>
          <cell r="I24">
            <v>0</v>
          </cell>
          <cell r="J24">
            <v>0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G25">
            <v>0</v>
          </cell>
          <cell r="H25">
            <v>24.71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G26">
            <v>0</v>
          </cell>
          <cell r="H26">
            <v>1.99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G27">
            <v>0.86</v>
          </cell>
          <cell r="H27">
            <v>0.3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G28">
            <v>0</v>
          </cell>
          <cell r="H28">
            <v>0.16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G29">
            <v>0</v>
          </cell>
          <cell r="H29">
            <v>1.1000000000000001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H30">
            <v>0</v>
          </cell>
          <cell r="I30">
            <v>0.97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H31">
            <v>0</v>
          </cell>
          <cell r="I31">
            <v>1.75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H32">
            <v>0</v>
          </cell>
          <cell r="I32">
            <v>0.24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G33">
            <v>0</v>
          </cell>
          <cell r="H33">
            <v>0.09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G34">
            <v>0</v>
          </cell>
          <cell r="H34">
            <v>7.0000000000000007E-2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G35">
            <v>0</v>
          </cell>
          <cell r="H35">
            <v>0.08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E36">
            <v>0</v>
          </cell>
          <cell r="F36">
            <v>10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G37">
            <v>0</v>
          </cell>
          <cell r="H37">
            <v>0.51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H38">
            <v>0</v>
          </cell>
          <cell r="I38">
            <v>5.3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G39">
            <v>0</v>
          </cell>
          <cell r="H39">
            <v>1.86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E40">
            <v>0</v>
          </cell>
          <cell r="F40">
            <v>99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E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H46">
            <v>0</v>
          </cell>
          <cell r="I46">
            <v>3.2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H47">
            <v>0</v>
          </cell>
          <cell r="I47">
            <v>0.66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G48">
            <v>0</v>
          </cell>
          <cell r="H48">
            <v>1.1299999999999999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G49">
            <v>0</v>
          </cell>
          <cell r="H49">
            <v>1.96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E50">
            <v>0</v>
          </cell>
          <cell r="F50">
            <v>57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H52">
            <v>0</v>
          </cell>
          <cell r="I52">
            <v>0.4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G53">
            <v>0</v>
          </cell>
          <cell r="H53">
            <v>0.36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G60">
            <v>0</v>
          </cell>
          <cell r="H60">
            <v>0.28999999999999998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G61">
            <v>0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G63">
            <v>0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E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0.3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G66">
            <v>0</v>
          </cell>
          <cell r="H66">
            <v>0.22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G67">
            <v>0</v>
          </cell>
          <cell r="H67">
            <v>0.1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G68">
            <v>0</v>
          </cell>
          <cell r="H68">
            <v>0.2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E69">
            <v>0</v>
          </cell>
          <cell r="F69">
            <v>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G70">
            <v>0</v>
          </cell>
          <cell r="H70">
            <v>1.69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G71">
            <v>0</v>
          </cell>
          <cell r="H71">
            <v>0.25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H73">
            <v>0</v>
          </cell>
          <cell r="I73">
            <v>0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G74">
            <v>0</v>
          </cell>
          <cell r="H74">
            <v>3.45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G75">
            <v>0</v>
          </cell>
          <cell r="H75">
            <v>1.68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E76">
            <v>0</v>
          </cell>
          <cell r="F76">
            <v>74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G77">
            <v>0</v>
          </cell>
          <cell r="H77">
            <v>0.25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G78">
            <v>0</v>
          </cell>
          <cell r="H78">
            <v>0.31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H79">
            <v>0</v>
          </cell>
          <cell r="I79">
            <v>1.18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G81">
            <v>0</v>
          </cell>
          <cell r="H81">
            <v>0.27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G82">
            <v>0</v>
          </cell>
          <cell r="H82">
            <v>0.26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H84">
            <v>0</v>
          </cell>
          <cell r="I84">
            <v>0.28999999999999998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G85">
            <v>0</v>
          </cell>
          <cell r="H85">
            <v>0.2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H88">
            <v>0</v>
          </cell>
          <cell r="I88">
            <v>0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G89">
            <v>0</v>
          </cell>
          <cell r="H89">
            <v>0.36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G90">
            <v>0</v>
          </cell>
          <cell r="H90">
            <v>0.39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H91">
            <v>0</v>
          </cell>
          <cell r="I91">
            <v>0.2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E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H93">
            <v>0</v>
          </cell>
          <cell r="I93">
            <v>0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H94">
            <v>0</v>
          </cell>
          <cell r="I94">
            <v>3.7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H95">
            <v>0</v>
          </cell>
          <cell r="I95">
            <v>2.35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H97">
            <v>0</v>
          </cell>
          <cell r="I97">
            <v>0.3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G98">
            <v>0</v>
          </cell>
          <cell r="H98">
            <v>0.41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E99">
            <v>0</v>
          </cell>
          <cell r="F99">
            <v>25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G100">
            <v>0</v>
          </cell>
          <cell r="H100">
            <v>0.15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G101">
            <v>0</v>
          </cell>
          <cell r="H101">
            <v>0.26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G102">
            <v>0</v>
          </cell>
          <cell r="H102">
            <v>0.19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G103">
            <v>0</v>
          </cell>
          <cell r="H103">
            <v>0.13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G104">
            <v>0</v>
          </cell>
          <cell r="H104">
            <v>0.23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G105">
            <v>0</v>
          </cell>
          <cell r="H105">
            <v>0.17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E106">
            <v>0</v>
          </cell>
          <cell r="F106">
            <v>53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E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H110">
            <v>0</v>
          </cell>
          <cell r="I110">
            <v>0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G111">
            <v>0</v>
          </cell>
          <cell r="H111">
            <v>0.32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G112">
            <v>0</v>
          </cell>
          <cell r="H112">
            <v>0.13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H116">
            <v>0</v>
          </cell>
          <cell r="I116">
            <v>0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G117">
            <v>0</v>
          </cell>
          <cell r="H117">
            <v>2.19</v>
          </cell>
          <cell r="I117">
            <v>0</v>
          </cell>
          <cell r="J117">
            <v>0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G118">
            <v>0</v>
          </cell>
          <cell r="H118">
            <v>0.23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G119">
            <v>0</v>
          </cell>
          <cell r="H119">
            <v>0.26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G120">
            <v>0</v>
          </cell>
          <cell r="H120">
            <v>0.5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G121">
            <v>0</v>
          </cell>
          <cell r="H121">
            <v>0.34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H125">
            <v>0</v>
          </cell>
          <cell r="I125">
            <v>1.51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G126">
            <v>0</v>
          </cell>
          <cell r="H126">
            <v>0.66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 refreshError="1"/>
      <sheetData sheetId="387" refreshError="1"/>
      <sheetData sheetId="388"/>
      <sheetData sheetId="389" refreshError="1"/>
      <sheetData sheetId="390" refreshError="1"/>
      <sheetData sheetId="39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16">
          <cell r="N16">
            <v>759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77"/>
  <sheetViews>
    <sheetView topLeftCell="A6" zoomScale="70" zoomScaleNormal="70" workbookViewId="0">
      <selection activeCell="I17" sqref="I17:I18"/>
    </sheetView>
  </sheetViews>
  <sheetFormatPr defaultColWidth="12" defaultRowHeight="15.75" x14ac:dyDescent="0.25"/>
  <cols>
    <col min="1" max="1" width="5.7109375" style="20" customWidth="1"/>
    <col min="2" max="2" width="34.85546875" style="20" customWidth="1"/>
    <col min="3" max="13" width="11.28515625" style="20" customWidth="1"/>
    <col min="14" max="14" width="11.28515625" style="6" customWidth="1"/>
    <col min="15" max="15" width="3.85546875" style="20" hidden="1" customWidth="1"/>
    <col min="16" max="16" width="4.85546875" style="20" hidden="1" customWidth="1"/>
    <col min="17" max="17" width="3.5703125" style="20" hidden="1" customWidth="1"/>
    <col min="18" max="18" width="4.85546875" style="20" hidden="1" customWidth="1"/>
    <col min="19" max="19" width="3.85546875" style="20" hidden="1" customWidth="1"/>
    <col min="20" max="21" width="4.28515625" style="20" hidden="1" customWidth="1"/>
    <col min="22" max="22" width="5.85546875" style="20" hidden="1" customWidth="1"/>
    <col min="23" max="23" width="3.85546875" style="20" hidden="1" customWidth="1"/>
    <col min="24" max="24" width="4.28515625" style="20" hidden="1" customWidth="1"/>
    <col min="25" max="25" width="3.5703125" style="20" hidden="1" customWidth="1"/>
    <col min="26" max="26" width="4.85546875" style="20" hidden="1" customWidth="1"/>
    <col min="27" max="27" width="8.7109375" style="20" hidden="1" customWidth="1"/>
    <col min="28" max="32" width="12" style="20" hidden="1" customWidth="1"/>
    <col min="33" max="16384" width="12" style="20"/>
  </cols>
  <sheetData>
    <row r="1" spans="1:33" ht="20.25" x14ac:dyDescent="0.25">
      <c r="A1" s="149" t="s">
        <v>21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"/>
      <c r="P1" s="1"/>
      <c r="Q1" s="150"/>
      <c r="R1" s="151"/>
      <c r="S1" s="1"/>
      <c r="T1" s="1"/>
      <c r="U1" s="1"/>
      <c r="V1" s="1"/>
      <c r="W1" s="1"/>
      <c r="AA1" s="1"/>
    </row>
    <row r="2" spans="1:33" ht="36" customHeight="1" x14ac:dyDescent="0.25">
      <c r="A2" s="152" t="s">
        <v>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3"/>
    </row>
    <row r="3" spans="1:33" ht="18" customHeight="1" x14ac:dyDescent="0.25">
      <c r="A3" s="153" t="s">
        <v>22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3"/>
    </row>
    <row r="4" spans="1:33" ht="9" customHeight="1" x14ac:dyDescent="0.25">
      <c r="A4" s="3"/>
      <c r="B4" s="3"/>
      <c r="C4" s="4"/>
      <c r="D4" s="4"/>
      <c r="E4" s="4"/>
      <c r="F4" s="4"/>
      <c r="G4" s="5"/>
      <c r="H4" s="4"/>
      <c r="I4" s="4"/>
      <c r="J4" s="4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3"/>
    </row>
    <row r="5" spans="1:33" ht="47.25" customHeight="1" x14ac:dyDescent="0.25">
      <c r="A5" s="155" t="s">
        <v>4</v>
      </c>
      <c r="B5" s="155" t="s">
        <v>0</v>
      </c>
      <c r="C5" s="155" t="s">
        <v>5</v>
      </c>
      <c r="D5" s="156"/>
      <c r="E5" s="156"/>
      <c r="F5" s="156"/>
      <c r="G5" s="155" t="s">
        <v>6</v>
      </c>
      <c r="H5" s="155"/>
      <c r="I5" s="155"/>
      <c r="J5" s="155"/>
      <c r="K5" s="155" t="s">
        <v>27</v>
      </c>
      <c r="L5" s="157"/>
      <c r="M5" s="157"/>
      <c r="N5" s="157"/>
      <c r="O5" s="158" t="s">
        <v>7</v>
      </c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60"/>
      <c r="AA5" s="3"/>
    </row>
    <row r="6" spans="1:33" s="10" customFormat="1" ht="59.25" customHeight="1" x14ac:dyDescent="0.25">
      <c r="A6" s="155"/>
      <c r="B6" s="156"/>
      <c r="C6" s="23" t="s">
        <v>8</v>
      </c>
      <c r="D6" s="23" t="s">
        <v>9</v>
      </c>
      <c r="E6" s="23" t="s">
        <v>10</v>
      </c>
      <c r="F6" s="23" t="s">
        <v>28</v>
      </c>
      <c r="G6" s="23" t="s">
        <v>11</v>
      </c>
      <c r="H6" s="23" t="s">
        <v>12</v>
      </c>
      <c r="I6" s="23" t="s">
        <v>13</v>
      </c>
      <c r="J6" s="23" t="s">
        <v>28</v>
      </c>
      <c r="K6" s="23" t="s">
        <v>8</v>
      </c>
      <c r="L6" s="23" t="s">
        <v>9</v>
      </c>
      <c r="M6" s="23" t="s">
        <v>13</v>
      </c>
      <c r="N6" s="23" t="s">
        <v>14</v>
      </c>
      <c r="O6" s="8" t="s">
        <v>8</v>
      </c>
      <c r="P6" s="9" t="s">
        <v>9</v>
      </c>
      <c r="Q6" s="9" t="s">
        <v>13</v>
      </c>
      <c r="R6" s="9" t="s">
        <v>15</v>
      </c>
      <c r="S6" s="9" t="s">
        <v>8</v>
      </c>
      <c r="T6" s="9" t="s">
        <v>9</v>
      </c>
      <c r="U6" s="9" t="s">
        <v>13</v>
      </c>
      <c r="V6" s="9" t="s">
        <v>15</v>
      </c>
      <c r="W6" s="9" t="s">
        <v>8</v>
      </c>
      <c r="X6" s="9" t="s">
        <v>9</v>
      </c>
      <c r="Y6" s="9" t="s">
        <v>13</v>
      </c>
      <c r="Z6" s="9" t="s">
        <v>15</v>
      </c>
      <c r="AA6" s="2"/>
    </row>
    <row r="7" spans="1:33" ht="31.5" customHeight="1" x14ac:dyDescent="0.25">
      <c r="A7" s="24" t="s">
        <v>1</v>
      </c>
      <c r="B7" s="25" t="s">
        <v>26</v>
      </c>
      <c r="C7" s="128">
        <f t="shared" ref="C7:N7" si="0">C8+C9</f>
        <v>1975</v>
      </c>
      <c r="D7" s="128">
        <f t="shared" si="0"/>
        <v>2635</v>
      </c>
      <c r="E7" s="26">
        <f t="shared" si="0"/>
        <v>16881</v>
      </c>
      <c r="F7" s="26">
        <f t="shared" si="0"/>
        <v>2259</v>
      </c>
      <c r="G7" s="26">
        <f t="shared" si="0"/>
        <v>1893</v>
      </c>
      <c r="H7" s="26">
        <f t="shared" si="0"/>
        <v>2367</v>
      </c>
      <c r="I7" s="26">
        <f t="shared" si="0"/>
        <v>16113</v>
      </c>
      <c r="J7" s="26">
        <f t="shared" si="0"/>
        <v>1897</v>
      </c>
      <c r="K7" s="26">
        <f t="shared" si="0"/>
        <v>464</v>
      </c>
      <c r="L7" s="26">
        <f t="shared" si="0"/>
        <v>243</v>
      </c>
      <c r="M7" s="26">
        <f t="shared" si="0"/>
        <v>1396</v>
      </c>
      <c r="N7" s="26">
        <f t="shared" si="0"/>
        <v>1688</v>
      </c>
      <c r="O7" s="3"/>
      <c r="P7" s="3"/>
      <c r="Q7" s="3"/>
      <c r="R7" s="3"/>
      <c r="S7" s="3"/>
      <c r="T7" s="148"/>
      <c r="U7" s="148"/>
      <c r="V7" s="148"/>
      <c r="W7" s="148"/>
      <c r="X7" s="148"/>
      <c r="Y7" s="148"/>
      <c r="Z7" s="148"/>
      <c r="AA7" s="3"/>
    </row>
    <row r="8" spans="1:33" s="6" customFormat="1" ht="27.75" customHeight="1" x14ac:dyDescent="0.25">
      <c r="A8" s="33">
        <v>1</v>
      </c>
      <c r="B8" s="34" t="s">
        <v>16</v>
      </c>
      <c r="C8" s="127">
        <v>1890</v>
      </c>
      <c r="D8" s="127">
        <v>1764</v>
      </c>
      <c r="E8" s="31">
        <v>0</v>
      </c>
      <c r="F8" s="31">
        <v>2259</v>
      </c>
      <c r="G8" s="31">
        <v>1812</v>
      </c>
      <c r="H8" s="31">
        <v>1574</v>
      </c>
      <c r="I8" s="31">
        <v>0</v>
      </c>
      <c r="J8" s="31">
        <v>1897</v>
      </c>
      <c r="K8" s="31">
        <v>443</v>
      </c>
      <c r="L8" s="31">
        <v>173</v>
      </c>
      <c r="M8" s="31">
        <v>0</v>
      </c>
      <c r="N8" s="31">
        <v>1688</v>
      </c>
      <c r="O8" s="35">
        <v>1688</v>
      </c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12">
        <f>J8-N8</f>
        <v>209</v>
      </c>
      <c r="AB8" s="12"/>
      <c r="AC8" s="6" t="s">
        <v>17</v>
      </c>
      <c r="AD8" s="6">
        <v>20</v>
      </c>
      <c r="AE8" s="6">
        <v>17</v>
      </c>
      <c r="AF8" s="6">
        <v>15</v>
      </c>
    </row>
    <row r="9" spans="1:33" s="13" customFormat="1" ht="27.75" customHeight="1" x14ac:dyDescent="0.25">
      <c r="A9" s="27">
        <v>2</v>
      </c>
      <c r="B9" s="34" t="s">
        <v>18</v>
      </c>
      <c r="C9" s="31">
        <f>C10+C11+C12</f>
        <v>85</v>
      </c>
      <c r="D9" s="31">
        <f t="shared" ref="D9:N9" si="1">D10+D11+D12</f>
        <v>871</v>
      </c>
      <c r="E9" s="31">
        <f t="shared" si="1"/>
        <v>16881</v>
      </c>
      <c r="F9" s="31">
        <f t="shared" si="1"/>
        <v>0</v>
      </c>
      <c r="G9" s="31">
        <f t="shared" si="1"/>
        <v>81</v>
      </c>
      <c r="H9" s="31">
        <f t="shared" si="1"/>
        <v>793</v>
      </c>
      <c r="I9" s="31">
        <f t="shared" si="1"/>
        <v>16113</v>
      </c>
      <c r="J9" s="31">
        <f t="shared" si="1"/>
        <v>0</v>
      </c>
      <c r="K9" s="31">
        <f t="shared" si="1"/>
        <v>21</v>
      </c>
      <c r="L9" s="31">
        <f t="shared" si="1"/>
        <v>70</v>
      </c>
      <c r="M9" s="31">
        <f t="shared" si="1"/>
        <v>1396</v>
      </c>
      <c r="N9" s="31">
        <f t="shared" si="1"/>
        <v>0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2"/>
    </row>
    <row r="10" spans="1:33" s="13" customFormat="1" ht="31.5" customHeight="1" x14ac:dyDescent="0.25">
      <c r="A10" s="27"/>
      <c r="B10" s="28" t="s">
        <v>23</v>
      </c>
      <c r="C10" s="29">
        <v>85</v>
      </c>
      <c r="D10" s="29">
        <v>871</v>
      </c>
      <c r="E10" s="29"/>
      <c r="F10" s="29"/>
      <c r="G10" s="29">
        <v>81</v>
      </c>
      <c r="H10" s="29">
        <v>793</v>
      </c>
      <c r="I10" s="29"/>
      <c r="J10" s="29"/>
      <c r="K10" s="29">
        <v>21</v>
      </c>
      <c r="L10" s="29">
        <v>70</v>
      </c>
      <c r="M10" s="29"/>
      <c r="N10" s="29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2"/>
    </row>
    <row r="11" spans="1:33" s="13" customFormat="1" ht="31.5" customHeight="1" x14ac:dyDescent="0.25">
      <c r="A11" s="27"/>
      <c r="B11" s="28" t="s">
        <v>24</v>
      </c>
      <c r="C11" s="30"/>
      <c r="D11" s="30"/>
      <c r="E11" s="29">
        <v>15721</v>
      </c>
      <c r="F11" s="30"/>
      <c r="G11" s="30"/>
      <c r="H11" s="30"/>
      <c r="I11" s="29">
        <v>15073</v>
      </c>
      <c r="J11" s="30"/>
      <c r="K11" s="30"/>
      <c r="L11" s="30"/>
      <c r="M11" s="29">
        <v>1396</v>
      </c>
      <c r="N11" s="30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2"/>
    </row>
    <row r="12" spans="1:33" s="13" customFormat="1" ht="44.25" customHeight="1" x14ac:dyDescent="0.25">
      <c r="A12" s="27"/>
      <c r="B12" s="28" t="s">
        <v>25</v>
      </c>
      <c r="C12" s="30"/>
      <c r="D12" s="30"/>
      <c r="E12" s="29">
        <v>1160</v>
      </c>
      <c r="F12" s="30"/>
      <c r="G12" s="30"/>
      <c r="H12" s="30"/>
      <c r="I12" s="29">
        <v>1040</v>
      </c>
      <c r="J12" s="30"/>
      <c r="K12" s="30"/>
      <c r="L12" s="30"/>
      <c r="M12" s="29"/>
      <c r="N12" s="30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2"/>
    </row>
    <row r="13" spans="1:33" s="37" customFormat="1" ht="31.5" customHeight="1" x14ac:dyDescent="0.25">
      <c r="A13" s="24" t="s">
        <v>2</v>
      </c>
      <c r="B13" s="25" t="s">
        <v>29</v>
      </c>
      <c r="C13" s="26">
        <f t="shared" ref="C13:N13" si="2">C14+C15</f>
        <v>1180</v>
      </c>
      <c r="D13" s="26">
        <f t="shared" si="2"/>
        <v>1776</v>
      </c>
      <c r="E13" s="26">
        <f t="shared" si="2"/>
        <v>10657</v>
      </c>
      <c r="F13" s="26">
        <f t="shared" si="2"/>
        <v>2268</v>
      </c>
      <c r="G13" s="26">
        <f t="shared" si="2"/>
        <v>1138</v>
      </c>
      <c r="H13" s="26">
        <f t="shared" si="2"/>
        <v>1575</v>
      </c>
      <c r="I13" s="26">
        <f t="shared" si="2"/>
        <v>10069</v>
      </c>
      <c r="J13" s="26">
        <f t="shared" si="2"/>
        <v>1039</v>
      </c>
      <c r="K13" s="26">
        <f t="shared" si="2"/>
        <v>78</v>
      </c>
      <c r="L13" s="26">
        <f t="shared" si="2"/>
        <v>58</v>
      </c>
      <c r="M13" s="26">
        <f t="shared" si="2"/>
        <v>0</v>
      </c>
      <c r="N13" s="26">
        <f t="shared" si="2"/>
        <v>1039</v>
      </c>
      <c r="O13" s="21"/>
      <c r="P13" s="11"/>
      <c r="Q13" s="161"/>
      <c r="R13" s="161"/>
      <c r="S13" s="161"/>
      <c r="T13" s="3"/>
      <c r="U13" s="3"/>
      <c r="V13" s="3"/>
      <c r="W13" s="3"/>
      <c r="X13" s="3"/>
      <c r="Y13" s="148" t="s">
        <v>19</v>
      </c>
      <c r="Z13" s="148"/>
      <c r="AA13" s="148"/>
      <c r="AB13" s="148"/>
      <c r="AC13" s="148"/>
      <c r="AD13" s="148"/>
      <c r="AE13" s="148"/>
      <c r="AF13" s="3"/>
    </row>
    <row r="14" spans="1:33" s="37" customFormat="1" ht="21.75" customHeight="1" x14ac:dyDescent="0.25">
      <c r="A14" s="41">
        <v>1</v>
      </c>
      <c r="B14" s="25" t="s">
        <v>16</v>
      </c>
      <c r="C14" s="26">
        <f>11*102</f>
        <v>1122</v>
      </c>
      <c r="D14" s="26">
        <v>1036</v>
      </c>
      <c r="E14" s="26"/>
      <c r="F14" s="26">
        <v>2268</v>
      </c>
      <c r="G14" s="26">
        <v>1084</v>
      </c>
      <c r="H14" s="26">
        <v>934</v>
      </c>
      <c r="I14" s="26"/>
      <c r="J14" s="26">
        <v>1039</v>
      </c>
      <c r="K14" s="26">
        <v>78</v>
      </c>
      <c r="L14" s="26">
        <v>58</v>
      </c>
      <c r="M14" s="26"/>
      <c r="N14" s="26">
        <v>1039</v>
      </c>
      <c r="O14" s="40" t="e">
        <f>#REF!+#REF!+#REF!+#REF!+#REF!+#REF!+#REF!+#REF!</f>
        <v>#REF!</v>
      </c>
      <c r="P14" s="38" t="e">
        <f>#REF!+#REF!+#REF!+#REF!+#REF!+#REF!+#REF!+#REF!</f>
        <v>#REF!</v>
      </c>
      <c r="Q14" s="38" t="e">
        <f>#REF!+#REF!+#REF!+#REF!+#REF!+#REF!+#REF!+#REF!</f>
        <v>#REF!</v>
      </c>
      <c r="R14" s="38" t="e">
        <f>#REF!+#REF!+#REF!+#REF!+#REF!+#REF!+#REF!+#REF!</f>
        <v>#REF!</v>
      </c>
      <c r="S14" s="38" t="e">
        <f>#REF!+#REF!+#REF!+#REF!+#REF!+#REF!+#REF!+#REF!</f>
        <v>#REF!</v>
      </c>
      <c r="T14" s="38" t="e">
        <f>#REF!+#REF!+#REF!+#REF!+#REF!+#REF!+#REF!+#REF!</f>
        <v>#REF!</v>
      </c>
      <c r="U14" s="38" t="e">
        <f>#REF!+#REF!+#REF!+#REF!+#REF!+#REF!+#REF!+#REF!</f>
        <v>#REF!</v>
      </c>
      <c r="V14" s="38" t="e">
        <f>#REF!+#REF!+#REF!+#REF!+#REF!+#REF!+#REF!+#REF!</f>
        <v>#REF!</v>
      </c>
      <c r="W14" s="38" t="e">
        <f>#REF!+#REF!+#REF!+#REF!+#REF!+#REF!+#REF!+#REF!</f>
        <v>#REF!</v>
      </c>
      <c r="X14" s="38" t="e">
        <f>#REF!+#REF!+#REF!+#REF!+#REF!+#REF!+#REF!+#REF!</f>
        <v>#REF!</v>
      </c>
      <c r="Y14" s="38" t="e">
        <f>#REF!+#REF!+#REF!+#REF!+#REF!+#REF!+#REF!+#REF!</f>
        <v>#REF!</v>
      </c>
      <c r="Z14" s="38" t="e">
        <f>#REF!+#REF!+#REF!+#REF!+#REF!+#REF!+#REF!+#REF!</f>
        <v>#REF!</v>
      </c>
      <c r="AA14" s="38" t="e">
        <f>#REF!+#REF!+#REF!+#REF!+#REF!+#REF!+#REF!+#REF!</f>
        <v>#REF!</v>
      </c>
      <c r="AB14" s="38" t="e">
        <f>#REF!+#REF!+#REF!+#REF!+#REF!+#REF!+#REF!+#REF!</f>
        <v>#REF!</v>
      </c>
      <c r="AC14" s="38" t="e">
        <f>#REF!+#REF!+#REF!+#REF!+#REF!+#REF!+#REF!+#REF!</f>
        <v>#REF!</v>
      </c>
      <c r="AD14" s="38" t="e">
        <f>#REF!+#REF!+#REF!+#REF!+#REF!+#REF!+#REF!+#REF!</f>
        <v>#REF!</v>
      </c>
      <c r="AE14" s="38" t="e">
        <f>#REF!+#REF!+#REF!+#REF!+#REF!+#REF!+#REF!+#REF!</f>
        <v>#REF!</v>
      </c>
      <c r="AF14" s="38" t="e">
        <f>#REF!+#REF!+#REF!+#REF!+#REF!+#REF!+#REF!+#REF!</f>
        <v>#REF!</v>
      </c>
      <c r="AG14" s="15"/>
    </row>
    <row r="15" spans="1:33" s="37" customFormat="1" ht="21.75" customHeight="1" x14ac:dyDescent="0.25">
      <c r="A15" s="42">
        <v>2</v>
      </c>
      <c r="B15" s="25" t="s">
        <v>18</v>
      </c>
      <c r="C15" s="128">
        <v>58</v>
      </c>
      <c r="D15" s="128">
        <v>740</v>
      </c>
      <c r="E15" s="26">
        <f t="shared" ref="E15:N15" si="3">E16+E17+E18</f>
        <v>10657</v>
      </c>
      <c r="F15" s="132"/>
      <c r="G15" s="128">
        <v>54</v>
      </c>
      <c r="H15" s="128">
        <v>641</v>
      </c>
      <c r="I15" s="26">
        <f t="shared" si="3"/>
        <v>10069</v>
      </c>
      <c r="J15" s="26">
        <f t="shared" si="3"/>
        <v>0</v>
      </c>
      <c r="K15" s="26">
        <f t="shared" si="3"/>
        <v>0</v>
      </c>
      <c r="L15" s="26">
        <f t="shared" si="3"/>
        <v>0</v>
      </c>
      <c r="M15" s="26">
        <f t="shared" si="3"/>
        <v>0</v>
      </c>
      <c r="N15" s="26">
        <f t="shared" si="3"/>
        <v>0</v>
      </c>
      <c r="O15" s="22"/>
      <c r="P15" s="16"/>
      <c r="Q15" s="16"/>
      <c r="R15" s="17"/>
      <c r="S15" s="39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3" s="37" customFormat="1" ht="31.5" customHeight="1" x14ac:dyDescent="0.25">
      <c r="A16" s="42"/>
      <c r="B16" s="28" t="s">
        <v>23</v>
      </c>
      <c r="C16" s="131">
        <v>58</v>
      </c>
      <c r="D16" s="131">
        <v>740</v>
      </c>
      <c r="E16" s="29"/>
      <c r="F16" s="133"/>
      <c r="G16" s="131">
        <v>54</v>
      </c>
      <c r="H16" s="131">
        <v>641</v>
      </c>
      <c r="I16" s="29"/>
      <c r="J16" s="43"/>
      <c r="K16" s="43"/>
      <c r="L16" s="43"/>
      <c r="M16" s="43"/>
      <c r="N16" s="43"/>
      <c r="O16" s="22"/>
      <c r="P16" s="16"/>
      <c r="Q16" s="16"/>
      <c r="R16" s="17"/>
      <c r="S16" s="39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s="37" customFormat="1" ht="31.5" customHeight="1" x14ac:dyDescent="0.25">
      <c r="A17" s="42"/>
      <c r="B17" s="28" t="s">
        <v>24</v>
      </c>
      <c r="C17" s="26"/>
      <c r="D17" s="26"/>
      <c r="E17" s="29">
        <v>10065</v>
      </c>
      <c r="F17" s="43"/>
      <c r="G17" s="44"/>
      <c r="H17" s="44"/>
      <c r="I17" s="29">
        <v>9550</v>
      </c>
      <c r="J17" s="45"/>
      <c r="K17" s="43"/>
      <c r="L17" s="43"/>
      <c r="M17" s="26">
        <v>0</v>
      </c>
      <c r="N17" s="43"/>
      <c r="O17" s="22"/>
      <c r="P17" s="16"/>
      <c r="Q17" s="16"/>
      <c r="R17" s="17"/>
      <c r="S17" s="39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s="37" customFormat="1" ht="43.5" customHeight="1" x14ac:dyDescent="0.25">
      <c r="A18" s="32"/>
      <c r="B18" s="28" t="s">
        <v>30</v>
      </c>
      <c r="C18" s="26"/>
      <c r="D18" s="26"/>
      <c r="E18" s="29">
        <v>592</v>
      </c>
      <c r="F18" s="44"/>
      <c r="G18" s="44"/>
      <c r="H18" s="44"/>
      <c r="I18" s="29">
        <v>519</v>
      </c>
      <c r="J18" s="44"/>
      <c r="K18" s="45"/>
      <c r="L18" s="45"/>
      <c r="M18" s="26">
        <v>0</v>
      </c>
      <c r="N18" s="45"/>
      <c r="O18" s="22"/>
      <c r="P18" s="18">
        <v>37</v>
      </c>
      <c r="Q18" s="18">
        <v>86</v>
      </c>
      <c r="R18" s="18">
        <v>40</v>
      </c>
      <c r="S18" s="16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9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32" x14ac:dyDescent="0.25">
      <c r="A20" s="147" t="s">
        <v>20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32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9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32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19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32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19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3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9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32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19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3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19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3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19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3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19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3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1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3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19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3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19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3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19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9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9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9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19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19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19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19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19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19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19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19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19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19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19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19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9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9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19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19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19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9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19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19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19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19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19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9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19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19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19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19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19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19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19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19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19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19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19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19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19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19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19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19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19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19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19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19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19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19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19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19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19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19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19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19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19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19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19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19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19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19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19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19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9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19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19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19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9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9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9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9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9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9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9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9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9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9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9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9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9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9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9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19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19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19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19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19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19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19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19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19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19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19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19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19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19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19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19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19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19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19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19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19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19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19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19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19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19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19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19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19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19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19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19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19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19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19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19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19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19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19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19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19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19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19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19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19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19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19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19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19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19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19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19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19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19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19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19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19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19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19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19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19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19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19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19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19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19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19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19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19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19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19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19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19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19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19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19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19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19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19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19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19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19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19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19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19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19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19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19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19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19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19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19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19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19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19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19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19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19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19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19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19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19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19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19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19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19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19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9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9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9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9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9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9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19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19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9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9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9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19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19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19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19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19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19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19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19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19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19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19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19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19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19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19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19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19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19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19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19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19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19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19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19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19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19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19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19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19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19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19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19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19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19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19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19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19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19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19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19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19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19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19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19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19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19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19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19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19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19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19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19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19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19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19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19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19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19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19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19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19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19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19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19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19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19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19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19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19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19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19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19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19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19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19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19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19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19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19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19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19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19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19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19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19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19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19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19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19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19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19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19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19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19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19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19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19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19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19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19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19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19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19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19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19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19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19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19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19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19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19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19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19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19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19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19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19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19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19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19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19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19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19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19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19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19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19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19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19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19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19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19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19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19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19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19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19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19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19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19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19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19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19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19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19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19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19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19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19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19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19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19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19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19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19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19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19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19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19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19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19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19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19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19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19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19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19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19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19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19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19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19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19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19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19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19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19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19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19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19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19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19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19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19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19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19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19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19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19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19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19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19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19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19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19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19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19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19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19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19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19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19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19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19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19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19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19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19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19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19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19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19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19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19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19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19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19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19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19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19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19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19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19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19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19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19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19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19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19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19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19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19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19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19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19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19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19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19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19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19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19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19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19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19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19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19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19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19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19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19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19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19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19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19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19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19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19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19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19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19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19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19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19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19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19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19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19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19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19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19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19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19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19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19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19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19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19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19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19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19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19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19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19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19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19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19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19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19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19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19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19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19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19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19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19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19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19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19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19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19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19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19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19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19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19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19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19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19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19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19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19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19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19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19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19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19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19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19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19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19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19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19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19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19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19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19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19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19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19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19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19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19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19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19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19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19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19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19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19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19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19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19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19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19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19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19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19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19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19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19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19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19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19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19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19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19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19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19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19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19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19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19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19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19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19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19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19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19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19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19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19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19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19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19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19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19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19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19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19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19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19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19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19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19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19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19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19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19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19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19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19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19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19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19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19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19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19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19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19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19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19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19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19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19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19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19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19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19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19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19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19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19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19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19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19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19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19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19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19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19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19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19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19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19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19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19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19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19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19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19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19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19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19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19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19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19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19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19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19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19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19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19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19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19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19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</sheetData>
  <mergeCells count="14">
    <mergeCell ref="A20:N20"/>
    <mergeCell ref="T7:Z7"/>
    <mergeCell ref="A1:N1"/>
    <mergeCell ref="Q1:R1"/>
    <mergeCell ref="A2:Z2"/>
    <mergeCell ref="A3:Z3"/>
    <mergeCell ref="A5:A6"/>
    <mergeCell ref="B5:B6"/>
    <mergeCell ref="C5:F5"/>
    <mergeCell ref="G5:J5"/>
    <mergeCell ref="K5:N5"/>
    <mergeCell ref="O5:Z5"/>
    <mergeCell ref="Q13:S13"/>
    <mergeCell ref="Y13:AE13"/>
  </mergeCells>
  <conditionalFormatting sqref="B9">
    <cfRule type="duplicateValues" dxfId="14" priority="9"/>
  </conditionalFormatting>
  <conditionalFormatting sqref="B10:B12">
    <cfRule type="duplicateValues" dxfId="13" priority="10"/>
  </conditionalFormatting>
  <conditionalFormatting sqref="B8">
    <cfRule type="duplicateValues" dxfId="12" priority="8"/>
  </conditionalFormatting>
  <conditionalFormatting sqref="B7">
    <cfRule type="duplicateValues" dxfId="11" priority="7"/>
  </conditionalFormatting>
  <conditionalFormatting sqref="B13:B15">
    <cfRule type="duplicateValues" dxfId="10" priority="2"/>
  </conditionalFormatting>
  <conditionalFormatting sqref="B16:B18">
    <cfRule type="duplicateValues" dxfId="9" priority="1"/>
  </conditionalFormatting>
  <pageMargins left="0.8" right="0.7" top="0.75" bottom="0.75" header="0.3" footer="0.3"/>
  <pageSetup paperSize="9" scale="73" orientation="landscape" r:id="rId1"/>
  <colBreaks count="2" manualBreakCount="2">
    <brk id="14" max="674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topLeftCell="A102" zoomScale="84" zoomScaleNormal="84" workbookViewId="0">
      <selection activeCell="E19" sqref="E19"/>
    </sheetView>
  </sheetViews>
  <sheetFormatPr defaultColWidth="9.140625" defaultRowHeight="18.75" x14ac:dyDescent="0.3"/>
  <cols>
    <col min="1" max="1" width="6.28515625" style="48" customWidth="1"/>
    <col min="2" max="2" width="25.42578125" style="48" customWidth="1"/>
    <col min="3" max="3" width="7.140625" style="48" customWidth="1"/>
    <col min="4" max="4" width="7.28515625" style="51" customWidth="1"/>
    <col min="5" max="5" width="14.7109375" style="51" customWidth="1"/>
    <col min="6" max="6" width="7.42578125" style="48" customWidth="1"/>
    <col min="7" max="7" width="8.5703125" style="49" customWidth="1"/>
    <col min="8" max="10" width="7.42578125" style="48" customWidth="1"/>
    <col min="11" max="11" width="8" style="48" customWidth="1"/>
    <col min="12" max="13" width="7" style="48" customWidth="1"/>
    <col min="14" max="14" width="6.7109375" style="48" customWidth="1"/>
    <col min="15" max="15" width="10" style="48" customWidth="1"/>
    <col min="16" max="18" width="9.140625" style="48" hidden="1" customWidth="1"/>
    <col min="19" max="16384" width="9.140625" style="48"/>
  </cols>
  <sheetData>
    <row r="1" spans="1:20" x14ac:dyDescent="0.3">
      <c r="A1" s="46" t="s">
        <v>31</v>
      </c>
      <c r="B1" s="46"/>
      <c r="C1" s="46"/>
      <c r="D1" s="47"/>
      <c r="E1" s="47"/>
    </row>
    <row r="2" spans="1:20" x14ac:dyDescent="0.3">
      <c r="A2" s="50" t="s">
        <v>32</v>
      </c>
      <c r="N2" s="162" t="s">
        <v>33</v>
      </c>
      <c r="O2" s="162"/>
    </row>
    <row r="3" spans="1:20" ht="39.75" customHeight="1" x14ac:dyDescent="0.3">
      <c r="A3" s="163" t="s">
        <v>34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20" x14ac:dyDescent="0.3">
      <c r="A4" s="165" t="s">
        <v>35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</row>
    <row r="6" spans="1:20" ht="79.5" customHeight="1" x14ac:dyDescent="0.3">
      <c r="A6" s="166" t="s">
        <v>36</v>
      </c>
      <c r="B6" s="52" t="s">
        <v>37</v>
      </c>
      <c r="C6" s="168" t="s">
        <v>5</v>
      </c>
      <c r="D6" s="168"/>
      <c r="E6" s="168"/>
      <c r="F6" s="168"/>
      <c r="G6" s="168"/>
      <c r="H6" s="168" t="s">
        <v>6</v>
      </c>
      <c r="I6" s="168"/>
      <c r="J6" s="168"/>
      <c r="K6" s="168"/>
      <c r="L6" s="169" t="s">
        <v>38</v>
      </c>
      <c r="M6" s="168"/>
      <c r="N6" s="168"/>
      <c r="O6" s="168"/>
    </row>
    <row r="7" spans="1:20" ht="94.5" customHeight="1" x14ac:dyDescent="0.3">
      <c r="A7" s="167"/>
      <c r="B7" s="52"/>
      <c r="C7" s="53" t="s">
        <v>39</v>
      </c>
      <c r="D7" s="53" t="s">
        <v>9</v>
      </c>
      <c r="E7" s="54" t="s">
        <v>40</v>
      </c>
      <c r="F7" s="53" t="s">
        <v>10</v>
      </c>
      <c r="G7" s="55" t="s">
        <v>14</v>
      </c>
      <c r="H7" s="53" t="s">
        <v>39</v>
      </c>
      <c r="I7" s="53" t="s">
        <v>9</v>
      </c>
      <c r="J7" s="53" t="s">
        <v>10</v>
      </c>
      <c r="K7" s="53" t="s">
        <v>14</v>
      </c>
      <c r="L7" s="53" t="s">
        <v>39</v>
      </c>
      <c r="M7" s="53" t="s">
        <v>9</v>
      </c>
      <c r="N7" s="53" t="s">
        <v>10</v>
      </c>
      <c r="O7" s="53" t="s">
        <v>14</v>
      </c>
      <c r="P7" s="56"/>
    </row>
    <row r="8" spans="1:20" ht="30" customHeight="1" x14ac:dyDescent="0.3">
      <c r="A8" s="52" t="s">
        <v>41</v>
      </c>
      <c r="B8" s="57" t="s">
        <v>16</v>
      </c>
      <c r="C8" s="58">
        <f>C9+C21+C31+C39+C51+C60+C72+C85+C95+C117</f>
        <v>1090</v>
      </c>
      <c r="D8" s="58">
        <f>D9+D21+D31+D39+D51+D60+D72+D85+D95+D117</f>
        <v>1068</v>
      </c>
      <c r="E8" s="58">
        <f t="shared" ref="E8:N8" si="0">E9+E21+E31+E39+E51+E60+E72+E85+E95+E117</f>
        <v>136</v>
      </c>
      <c r="F8" s="58">
        <f t="shared" si="0"/>
        <v>0</v>
      </c>
      <c r="G8" s="59">
        <f>G9+G21+G31+G39+G51+G60+G72+G85+G95+G117</f>
        <v>1460</v>
      </c>
      <c r="H8" s="58">
        <f t="shared" si="0"/>
        <v>1084</v>
      </c>
      <c r="I8" s="58">
        <f t="shared" si="0"/>
        <v>934</v>
      </c>
      <c r="J8" s="58">
        <f t="shared" si="0"/>
        <v>0</v>
      </c>
      <c r="K8" s="58">
        <f t="shared" si="0"/>
        <v>1039</v>
      </c>
      <c r="L8" s="58">
        <f>L9+L21+L31+L39+L51+L60+L72+L85+L95+L117</f>
        <v>78</v>
      </c>
      <c r="M8" s="58">
        <f>M9+M21+M31+M39+M51+M60+M72+M85+M95+M117</f>
        <v>58</v>
      </c>
      <c r="N8" s="58">
        <f t="shared" si="0"/>
        <v>0</v>
      </c>
      <c r="O8" s="58">
        <v>1039</v>
      </c>
      <c r="P8" s="56"/>
      <c r="S8" s="56"/>
      <c r="T8" s="56"/>
    </row>
    <row r="9" spans="1:20" s="66" customFormat="1" ht="28.5" customHeight="1" x14ac:dyDescent="0.3">
      <c r="A9" s="60" t="s">
        <v>1</v>
      </c>
      <c r="B9" s="61" t="s">
        <v>42</v>
      </c>
      <c r="C9" s="62">
        <f>SUM(C10:C20)</f>
        <v>119</v>
      </c>
      <c r="D9" s="62">
        <f>SUM(D10:D20)</f>
        <v>123</v>
      </c>
      <c r="E9" s="62">
        <v>5</v>
      </c>
      <c r="F9" s="63"/>
      <c r="G9" s="64">
        <f>SUM(G10:G20)</f>
        <v>166</v>
      </c>
      <c r="H9" s="63">
        <f t="shared" ref="H9:N9" si="1">SUM(H10:H20)</f>
        <v>119</v>
      </c>
      <c r="I9" s="63">
        <f t="shared" si="1"/>
        <v>112</v>
      </c>
      <c r="J9" s="63">
        <f t="shared" si="1"/>
        <v>0</v>
      </c>
      <c r="K9" s="63">
        <f t="shared" si="1"/>
        <v>140</v>
      </c>
      <c r="L9" s="63">
        <v>21</v>
      </c>
      <c r="M9" s="63">
        <v>17</v>
      </c>
      <c r="N9" s="63">
        <f t="shared" si="1"/>
        <v>0</v>
      </c>
      <c r="O9" s="63">
        <v>140</v>
      </c>
      <c r="P9" s="65">
        <f>H8+I8</f>
        <v>2018</v>
      </c>
      <c r="S9" s="56"/>
    </row>
    <row r="10" spans="1:20" s="72" customFormat="1" ht="30" customHeight="1" x14ac:dyDescent="0.3">
      <c r="A10" s="67">
        <v>1</v>
      </c>
      <c r="B10" s="68" t="s">
        <v>43</v>
      </c>
      <c r="C10" s="69">
        <v>11</v>
      </c>
      <c r="D10" s="69">
        <v>11</v>
      </c>
      <c r="E10" s="69"/>
      <c r="F10" s="69"/>
      <c r="G10" s="70">
        <v>18</v>
      </c>
      <c r="H10" s="71">
        <v>11</v>
      </c>
      <c r="I10" s="69">
        <v>10</v>
      </c>
      <c r="J10" s="69"/>
      <c r="K10" s="69">
        <v>14</v>
      </c>
      <c r="L10" s="69"/>
      <c r="M10" s="69"/>
      <c r="N10" s="69"/>
      <c r="O10" s="69">
        <v>14</v>
      </c>
      <c r="P10" s="72" t="str">
        <f>IF(C10&lt;H10,"sai","đung")</f>
        <v>đung</v>
      </c>
      <c r="Q10" s="72" t="str">
        <f>IF(D10&lt;I10,"sai","đung")</f>
        <v>đung</v>
      </c>
      <c r="R10" s="72" t="str">
        <f>IF(G10&lt;K10,"sai","đung")</f>
        <v>đung</v>
      </c>
      <c r="S10" s="56"/>
    </row>
    <row r="11" spans="1:20" s="72" customFormat="1" ht="30" customHeight="1" x14ac:dyDescent="0.3">
      <c r="A11" s="67">
        <v>2</v>
      </c>
      <c r="B11" s="68" t="s">
        <v>44</v>
      </c>
      <c r="C11" s="69">
        <v>10</v>
      </c>
      <c r="D11" s="69">
        <v>12</v>
      </c>
      <c r="E11" s="69"/>
      <c r="F11" s="69"/>
      <c r="G11" s="70">
        <v>14</v>
      </c>
      <c r="H11" s="71">
        <v>10</v>
      </c>
      <c r="I11" s="69">
        <v>9</v>
      </c>
      <c r="J11" s="69"/>
      <c r="K11" s="69">
        <v>12</v>
      </c>
      <c r="L11" s="69"/>
      <c r="M11" s="69"/>
      <c r="N11" s="69"/>
      <c r="O11" s="69">
        <v>12</v>
      </c>
      <c r="P11" s="72" t="str">
        <f t="shared" ref="P11:Q74" si="2">IF(C11&lt;H11,"sai","đung")</f>
        <v>đung</v>
      </c>
      <c r="Q11" s="72" t="str">
        <f t="shared" si="2"/>
        <v>đung</v>
      </c>
      <c r="R11" s="72" t="str">
        <f t="shared" ref="R11:R74" si="3">IF(G11&lt;K11,"sai","đung")</f>
        <v>đung</v>
      </c>
      <c r="S11" s="56"/>
    </row>
    <row r="12" spans="1:20" s="72" customFormat="1" ht="30" customHeight="1" x14ac:dyDescent="0.3">
      <c r="A12" s="67">
        <v>3</v>
      </c>
      <c r="B12" s="68" t="s">
        <v>45</v>
      </c>
      <c r="C12" s="69">
        <v>11</v>
      </c>
      <c r="D12" s="69">
        <v>11</v>
      </c>
      <c r="E12" s="69"/>
      <c r="F12" s="69"/>
      <c r="G12" s="70">
        <v>16</v>
      </c>
      <c r="H12" s="71">
        <v>11</v>
      </c>
      <c r="I12" s="69">
        <v>11</v>
      </c>
      <c r="J12" s="69"/>
      <c r="K12" s="69">
        <v>12</v>
      </c>
      <c r="L12" s="69"/>
      <c r="M12" s="69"/>
      <c r="N12" s="69"/>
      <c r="O12" s="69">
        <v>12</v>
      </c>
      <c r="P12" s="72" t="str">
        <f t="shared" si="2"/>
        <v>đung</v>
      </c>
      <c r="Q12" s="72" t="str">
        <f t="shared" si="2"/>
        <v>đung</v>
      </c>
      <c r="R12" s="72" t="str">
        <f t="shared" si="3"/>
        <v>đung</v>
      </c>
      <c r="S12" s="56"/>
    </row>
    <row r="13" spans="1:20" s="72" customFormat="1" ht="30" customHeight="1" x14ac:dyDescent="0.3">
      <c r="A13" s="67">
        <v>4</v>
      </c>
      <c r="B13" s="68" t="s">
        <v>46</v>
      </c>
      <c r="C13" s="69">
        <v>11</v>
      </c>
      <c r="D13" s="69">
        <v>11</v>
      </c>
      <c r="E13" s="69"/>
      <c r="F13" s="69"/>
      <c r="G13" s="70">
        <v>15</v>
      </c>
      <c r="H13" s="71">
        <v>11</v>
      </c>
      <c r="I13" s="69">
        <v>11</v>
      </c>
      <c r="J13" s="69"/>
      <c r="K13" s="69">
        <v>14</v>
      </c>
      <c r="L13" s="69"/>
      <c r="M13" s="69"/>
      <c r="N13" s="69"/>
      <c r="O13" s="69">
        <v>14</v>
      </c>
      <c r="P13" s="72" t="str">
        <f t="shared" si="2"/>
        <v>đung</v>
      </c>
      <c r="Q13" s="72" t="str">
        <f t="shared" si="2"/>
        <v>đung</v>
      </c>
      <c r="R13" s="72" t="str">
        <f t="shared" si="3"/>
        <v>đung</v>
      </c>
      <c r="S13" s="56"/>
    </row>
    <row r="14" spans="1:20" s="72" customFormat="1" ht="30" customHeight="1" x14ac:dyDescent="0.3">
      <c r="A14" s="67">
        <v>5</v>
      </c>
      <c r="B14" s="68" t="s">
        <v>47</v>
      </c>
      <c r="C14" s="69">
        <v>11</v>
      </c>
      <c r="D14" s="69">
        <v>11</v>
      </c>
      <c r="E14" s="69"/>
      <c r="F14" s="69"/>
      <c r="G14" s="70">
        <v>14</v>
      </c>
      <c r="H14" s="71">
        <v>11</v>
      </c>
      <c r="I14" s="69">
        <v>9</v>
      </c>
      <c r="J14" s="69"/>
      <c r="K14" s="69">
        <v>12</v>
      </c>
      <c r="L14" s="69"/>
      <c r="M14" s="69"/>
      <c r="N14" s="69"/>
      <c r="O14" s="69">
        <v>12</v>
      </c>
      <c r="P14" s="72" t="str">
        <f t="shared" si="2"/>
        <v>đung</v>
      </c>
      <c r="Q14" s="72" t="str">
        <f t="shared" si="2"/>
        <v>đung</v>
      </c>
      <c r="R14" s="72" t="str">
        <f t="shared" si="3"/>
        <v>đung</v>
      </c>
      <c r="S14" s="56"/>
    </row>
    <row r="15" spans="1:20" s="72" customFormat="1" ht="30" customHeight="1" x14ac:dyDescent="0.3">
      <c r="A15" s="67">
        <v>6</v>
      </c>
      <c r="B15" s="68" t="s">
        <v>48</v>
      </c>
      <c r="C15" s="69">
        <v>11</v>
      </c>
      <c r="D15" s="69">
        <v>11</v>
      </c>
      <c r="E15" s="69"/>
      <c r="F15" s="69"/>
      <c r="G15" s="70">
        <v>14</v>
      </c>
      <c r="H15" s="71">
        <v>11</v>
      </c>
      <c r="I15" s="73">
        <v>10</v>
      </c>
      <c r="J15" s="69"/>
      <c r="K15" s="69">
        <v>14</v>
      </c>
      <c r="L15" s="69"/>
      <c r="M15" s="69"/>
      <c r="N15" s="69"/>
      <c r="O15" s="69">
        <v>14</v>
      </c>
      <c r="P15" s="72" t="str">
        <f t="shared" si="2"/>
        <v>đung</v>
      </c>
      <c r="Q15" s="72" t="str">
        <f t="shared" si="2"/>
        <v>đung</v>
      </c>
      <c r="R15" s="72" t="str">
        <f t="shared" si="3"/>
        <v>đung</v>
      </c>
      <c r="S15" s="56"/>
    </row>
    <row r="16" spans="1:20" s="72" customFormat="1" ht="30" customHeight="1" x14ac:dyDescent="0.3">
      <c r="A16" s="67">
        <v>7</v>
      </c>
      <c r="B16" s="68" t="s">
        <v>49</v>
      </c>
      <c r="C16" s="69">
        <v>10</v>
      </c>
      <c r="D16" s="73">
        <v>12</v>
      </c>
      <c r="E16" s="73"/>
      <c r="F16" s="69"/>
      <c r="G16" s="70">
        <v>14</v>
      </c>
      <c r="H16" s="71">
        <v>10</v>
      </c>
      <c r="I16" s="73">
        <v>11</v>
      </c>
      <c r="J16" s="69"/>
      <c r="K16" s="69">
        <v>14</v>
      </c>
      <c r="L16" s="69"/>
      <c r="M16" s="69"/>
      <c r="N16" s="69"/>
      <c r="O16" s="69">
        <v>14</v>
      </c>
      <c r="P16" s="72" t="str">
        <f t="shared" si="2"/>
        <v>đung</v>
      </c>
      <c r="Q16" s="72" t="str">
        <f t="shared" si="2"/>
        <v>đung</v>
      </c>
      <c r="R16" s="72" t="str">
        <f t="shared" si="3"/>
        <v>đung</v>
      </c>
      <c r="S16" s="56"/>
    </row>
    <row r="17" spans="1:19" s="72" customFormat="1" ht="30" customHeight="1" x14ac:dyDescent="0.3">
      <c r="A17" s="67">
        <v>8</v>
      </c>
      <c r="B17" s="68" t="s">
        <v>50</v>
      </c>
      <c r="C17" s="69">
        <v>11</v>
      </c>
      <c r="D17" s="69">
        <v>11</v>
      </c>
      <c r="E17" s="69"/>
      <c r="F17" s="69"/>
      <c r="G17" s="70">
        <v>15</v>
      </c>
      <c r="H17" s="71">
        <v>11</v>
      </c>
      <c r="I17" s="69">
        <v>10</v>
      </c>
      <c r="J17" s="69"/>
      <c r="K17" s="69">
        <v>13</v>
      </c>
      <c r="L17" s="69"/>
      <c r="M17" s="69"/>
      <c r="N17" s="69"/>
      <c r="O17" s="69">
        <v>13</v>
      </c>
      <c r="P17" s="72" t="str">
        <f t="shared" si="2"/>
        <v>đung</v>
      </c>
      <c r="Q17" s="72" t="str">
        <f t="shared" si="2"/>
        <v>đung</v>
      </c>
      <c r="R17" s="72" t="str">
        <f t="shared" si="3"/>
        <v>đung</v>
      </c>
      <c r="S17" s="56"/>
    </row>
    <row r="18" spans="1:19" s="66" customFormat="1" ht="30" customHeight="1" x14ac:dyDescent="0.3">
      <c r="A18" s="67">
        <v>9</v>
      </c>
      <c r="B18" s="68" t="s">
        <v>51</v>
      </c>
      <c r="C18" s="69">
        <v>11</v>
      </c>
      <c r="D18" s="69">
        <v>11</v>
      </c>
      <c r="E18" s="69"/>
      <c r="F18" s="69"/>
      <c r="G18" s="70">
        <v>16</v>
      </c>
      <c r="H18" s="71">
        <v>11</v>
      </c>
      <c r="I18" s="69">
        <v>11</v>
      </c>
      <c r="J18" s="69"/>
      <c r="K18" s="69">
        <v>11</v>
      </c>
      <c r="L18" s="69"/>
      <c r="M18" s="69"/>
      <c r="N18" s="69"/>
      <c r="O18" s="69">
        <v>11</v>
      </c>
      <c r="P18" s="72" t="str">
        <f t="shared" si="2"/>
        <v>đung</v>
      </c>
      <c r="Q18" s="72" t="str">
        <f t="shared" si="2"/>
        <v>đung</v>
      </c>
      <c r="R18" s="72" t="str">
        <f t="shared" si="3"/>
        <v>đung</v>
      </c>
      <c r="S18" s="56"/>
    </row>
    <row r="19" spans="1:19" s="72" customFormat="1" ht="30" customHeight="1" x14ac:dyDescent="0.3">
      <c r="A19" s="67">
        <v>10</v>
      </c>
      <c r="B19" s="68" t="s">
        <v>52</v>
      </c>
      <c r="C19" s="69">
        <v>11</v>
      </c>
      <c r="D19" s="69">
        <v>11</v>
      </c>
      <c r="E19" s="69"/>
      <c r="F19" s="69"/>
      <c r="G19" s="70">
        <v>14</v>
      </c>
      <c r="H19" s="71">
        <v>11</v>
      </c>
      <c r="I19" s="69">
        <v>9</v>
      </c>
      <c r="J19" s="69"/>
      <c r="K19" s="69">
        <v>12</v>
      </c>
      <c r="L19" s="69"/>
      <c r="M19" s="69"/>
      <c r="N19" s="69"/>
      <c r="O19" s="69">
        <v>12</v>
      </c>
      <c r="P19" s="72" t="str">
        <f t="shared" si="2"/>
        <v>đung</v>
      </c>
      <c r="Q19" s="72" t="str">
        <f t="shared" si="2"/>
        <v>đung</v>
      </c>
      <c r="R19" s="72" t="str">
        <f t="shared" si="3"/>
        <v>đung</v>
      </c>
      <c r="S19" s="56"/>
    </row>
    <row r="20" spans="1:19" s="72" customFormat="1" ht="30" customHeight="1" x14ac:dyDescent="0.3">
      <c r="A20" s="67">
        <v>11</v>
      </c>
      <c r="B20" s="68" t="s">
        <v>53</v>
      </c>
      <c r="C20" s="69">
        <v>11</v>
      </c>
      <c r="D20" s="69">
        <v>11</v>
      </c>
      <c r="E20" s="69"/>
      <c r="F20" s="69"/>
      <c r="G20" s="70">
        <v>16</v>
      </c>
      <c r="H20" s="71">
        <v>11</v>
      </c>
      <c r="I20" s="69">
        <v>11</v>
      </c>
      <c r="J20" s="69"/>
      <c r="K20" s="69">
        <v>12</v>
      </c>
      <c r="L20" s="69"/>
      <c r="M20" s="69"/>
      <c r="N20" s="69"/>
      <c r="O20" s="69">
        <v>12</v>
      </c>
      <c r="P20" s="72" t="str">
        <f t="shared" si="2"/>
        <v>đung</v>
      </c>
      <c r="Q20" s="72" t="str">
        <f t="shared" si="2"/>
        <v>đung</v>
      </c>
      <c r="R20" s="72" t="str">
        <f t="shared" si="3"/>
        <v>đung</v>
      </c>
      <c r="S20" s="56"/>
    </row>
    <row r="21" spans="1:19" s="72" customFormat="1" ht="30" customHeight="1" x14ac:dyDescent="0.3">
      <c r="A21" s="60" t="s">
        <v>2</v>
      </c>
      <c r="B21" s="61" t="s">
        <v>54</v>
      </c>
      <c r="C21" s="52">
        <f>SUM(C22:C30)</f>
        <v>99</v>
      </c>
      <c r="D21" s="52">
        <f>SUM(D22:D30)</f>
        <v>89</v>
      </c>
      <c r="E21" s="52"/>
      <c r="F21" s="62"/>
      <c r="G21" s="74">
        <f>SUM(G22:G30)</f>
        <v>138</v>
      </c>
      <c r="H21" s="52">
        <f t="shared" ref="H21:N21" si="4">SUM(H22:H30)</f>
        <v>99</v>
      </c>
      <c r="I21" s="52">
        <f t="shared" si="4"/>
        <v>69</v>
      </c>
      <c r="J21" s="52">
        <f t="shared" si="4"/>
        <v>0</v>
      </c>
      <c r="K21" s="52">
        <f t="shared" si="4"/>
        <v>74</v>
      </c>
      <c r="L21" s="52">
        <f t="shared" si="4"/>
        <v>0</v>
      </c>
      <c r="M21" s="52">
        <f t="shared" si="4"/>
        <v>0</v>
      </c>
      <c r="N21" s="52">
        <f t="shared" si="4"/>
        <v>0</v>
      </c>
      <c r="O21" s="52">
        <v>74</v>
      </c>
      <c r="P21" s="72" t="str">
        <f t="shared" si="2"/>
        <v>đung</v>
      </c>
      <c r="Q21" s="72" t="str">
        <f t="shared" si="2"/>
        <v>đung</v>
      </c>
      <c r="R21" s="72" t="str">
        <f t="shared" si="3"/>
        <v>đung</v>
      </c>
      <c r="S21" s="56"/>
    </row>
    <row r="22" spans="1:19" s="72" customFormat="1" ht="30" customHeight="1" x14ac:dyDescent="0.3">
      <c r="A22" s="75" t="s">
        <v>55</v>
      </c>
      <c r="B22" s="68" t="s">
        <v>56</v>
      </c>
      <c r="C22" s="69">
        <v>11</v>
      </c>
      <c r="D22" s="69">
        <v>11</v>
      </c>
      <c r="E22" s="69"/>
      <c r="F22" s="69"/>
      <c r="G22" s="76">
        <v>17</v>
      </c>
      <c r="H22" s="69">
        <v>11</v>
      </c>
      <c r="I22" s="69">
        <v>8</v>
      </c>
      <c r="J22" s="69"/>
      <c r="K22" s="69">
        <v>9</v>
      </c>
      <c r="L22" s="69"/>
      <c r="M22" s="69"/>
      <c r="N22" s="69"/>
      <c r="O22" s="69">
        <v>9</v>
      </c>
      <c r="P22" s="72" t="str">
        <f t="shared" si="2"/>
        <v>đung</v>
      </c>
      <c r="Q22" s="72" t="str">
        <f t="shared" si="2"/>
        <v>đung</v>
      </c>
      <c r="R22" s="72" t="str">
        <f t="shared" si="3"/>
        <v>đung</v>
      </c>
      <c r="S22" s="56"/>
    </row>
    <row r="23" spans="1:19" s="72" customFormat="1" ht="30" customHeight="1" x14ac:dyDescent="0.3">
      <c r="A23" s="75" t="s">
        <v>57</v>
      </c>
      <c r="B23" s="68" t="s">
        <v>58</v>
      </c>
      <c r="C23" s="69">
        <v>11</v>
      </c>
      <c r="D23" s="69">
        <v>9</v>
      </c>
      <c r="E23" s="69"/>
      <c r="F23" s="69"/>
      <c r="G23" s="76">
        <v>13</v>
      </c>
      <c r="H23" s="69">
        <v>11</v>
      </c>
      <c r="I23" s="69">
        <v>9</v>
      </c>
      <c r="J23" s="69"/>
      <c r="K23" s="69">
        <v>7</v>
      </c>
      <c r="L23" s="69"/>
      <c r="M23" s="69"/>
      <c r="N23" s="69"/>
      <c r="O23" s="69">
        <v>7</v>
      </c>
      <c r="P23" s="72" t="str">
        <f t="shared" si="2"/>
        <v>đung</v>
      </c>
      <c r="Q23" s="72" t="str">
        <f t="shared" si="2"/>
        <v>đung</v>
      </c>
      <c r="R23" s="72" t="str">
        <f t="shared" si="3"/>
        <v>đung</v>
      </c>
      <c r="S23" s="56"/>
    </row>
    <row r="24" spans="1:19" s="66" customFormat="1" ht="30" customHeight="1" x14ac:dyDescent="0.3">
      <c r="A24" s="75" t="s">
        <v>59</v>
      </c>
      <c r="B24" s="68" t="s">
        <v>60</v>
      </c>
      <c r="C24" s="69">
        <v>11</v>
      </c>
      <c r="D24" s="69">
        <v>11</v>
      </c>
      <c r="E24" s="69"/>
      <c r="F24" s="69"/>
      <c r="G24" s="76">
        <v>17</v>
      </c>
      <c r="H24" s="69">
        <v>11</v>
      </c>
      <c r="I24" s="69">
        <v>7</v>
      </c>
      <c r="J24" s="69"/>
      <c r="K24" s="69">
        <v>9</v>
      </c>
      <c r="L24" s="69"/>
      <c r="M24" s="69"/>
      <c r="N24" s="69"/>
      <c r="O24" s="69">
        <v>9</v>
      </c>
      <c r="P24" s="72" t="str">
        <f t="shared" si="2"/>
        <v>đung</v>
      </c>
      <c r="Q24" s="72" t="str">
        <f t="shared" si="2"/>
        <v>đung</v>
      </c>
      <c r="R24" s="72" t="str">
        <f t="shared" si="3"/>
        <v>đung</v>
      </c>
      <c r="S24" s="56"/>
    </row>
    <row r="25" spans="1:19" s="72" customFormat="1" ht="30" customHeight="1" x14ac:dyDescent="0.3">
      <c r="A25" s="75" t="s">
        <v>61</v>
      </c>
      <c r="B25" s="68" t="s">
        <v>62</v>
      </c>
      <c r="C25" s="69">
        <v>11</v>
      </c>
      <c r="D25" s="69">
        <v>9</v>
      </c>
      <c r="E25" s="69"/>
      <c r="F25" s="69"/>
      <c r="G25" s="76">
        <v>13</v>
      </c>
      <c r="H25" s="69">
        <v>11</v>
      </c>
      <c r="I25" s="69">
        <v>9</v>
      </c>
      <c r="J25" s="69"/>
      <c r="K25" s="69">
        <v>8</v>
      </c>
      <c r="L25" s="69"/>
      <c r="M25" s="69"/>
      <c r="N25" s="69"/>
      <c r="O25" s="69">
        <v>8</v>
      </c>
      <c r="P25" s="72" t="str">
        <f t="shared" si="2"/>
        <v>đung</v>
      </c>
      <c r="Q25" s="72" t="str">
        <f t="shared" si="2"/>
        <v>đung</v>
      </c>
      <c r="R25" s="72" t="str">
        <f t="shared" si="3"/>
        <v>đung</v>
      </c>
      <c r="S25" s="56"/>
    </row>
    <row r="26" spans="1:19" s="72" customFormat="1" ht="30" customHeight="1" x14ac:dyDescent="0.3">
      <c r="A26" s="75" t="s">
        <v>63</v>
      </c>
      <c r="B26" s="68" t="s">
        <v>64</v>
      </c>
      <c r="C26" s="69">
        <v>11</v>
      </c>
      <c r="D26" s="69">
        <v>9</v>
      </c>
      <c r="E26" s="69"/>
      <c r="F26" s="69"/>
      <c r="G26" s="76">
        <v>13</v>
      </c>
      <c r="H26" s="69">
        <v>11</v>
      </c>
      <c r="I26" s="69">
        <v>7</v>
      </c>
      <c r="J26" s="69"/>
      <c r="K26" s="69">
        <v>8</v>
      </c>
      <c r="L26" s="69"/>
      <c r="M26" s="69"/>
      <c r="N26" s="69"/>
      <c r="O26" s="69">
        <v>8</v>
      </c>
      <c r="P26" s="72" t="str">
        <f t="shared" si="2"/>
        <v>đung</v>
      </c>
      <c r="Q26" s="72" t="str">
        <f t="shared" si="2"/>
        <v>đung</v>
      </c>
      <c r="R26" s="72" t="str">
        <f t="shared" si="3"/>
        <v>đung</v>
      </c>
      <c r="S26" s="56"/>
    </row>
    <row r="27" spans="1:19" s="72" customFormat="1" ht="30" customHeight="1" x14ac:dyDescent="0.3">
      <c r="A27" s="75" t="s">
        <v>65</v>
      </c>
      <c r="B27" s="68" t="s">
        <v>66</v>
      </c>
      <c r="C27" s="69">
        <v>11</v>
      </c>
      <c r="D27" s="69">
        <v>9</v>
      </c>
      <c r="E27" s="69"/>
      <c r="F27" s="69"/>
      <c r="G27" s="76">
        <v>13</v>
      </c>
      <c r="H27" s="69">
        <v>11</v>
      </c>
      <c r="I27" s="69">
        <v>5</v>
      </c>
      <c r="J27" s="69"/>
      <c r="K27" s="69">
        <v>8</v>
      </c>
      <c r="L27" s="69"/>
      <c r="M27" s="69"/>
      <c r="N27" s="69"/>
      <c r="O27" s="69">
        <v>8</v>
      </c>
      <c r="P27" s="72" t="str">
        <f t="shared" si="2"/>
        <v>đung</v>
      </c>
      <c r="Q27" s="72" t="str">
        <f t="shared" si="2"/>
        <v>đung</v>
      </c>
      <c r="R27" s="72" t="str">
        <f t="shared" si="3"/>
        <v>đung</v>
      </c>
      <c r="S27" s="56"/>
    </row>
    <row r="28" spans="1:19" s="66" customFormat="1" ht="30" customHeight="1" x14ac:dyDescent="0.3">
      <c r="A28" s="75" t="s">
        <v>67</v>
      </c>
      <c r="B28" s="68" t="s">
        <v>68</v>
      </c>
      <c r="C28" s="69">
        <v>11</v>
      </c>
      <c r="D28" s="69">
        <v>9</v>
      </c>
      <c r="E28" s="69"/>
      <c r="F28" s="69"/>
      <c r="G28" s="76">
        <v>13</v>
      </c>
      <c r="H28" s="69">
        <v>11</v>
      </c>
      <c r="I28" s="69">
        <v>5</v>
      </c>
      <c r="J28" s="69"/>
      <c r="K28" s="69">
        <v>9</v>
      </c>
      <c r="L28" s="69"/>
      <c r="M28" s="69"/>
      <c r="N28" s="69"/>
      <c r="O28" s="69">
        <v>9</v>
      </c>
      <c r="P28" s="72" t="str">
        <f t="shared" si="2"/>
        <v>đung</v>
      </c>
      <c r="Q28" s="72" t="str">
        <f t="shared" si="2"/>
        <v>đung</v>
      </c>
      <c r="R28" s="72" t="str">
        <f t="shared" si="3"/>
        <v>đung</v>
      </c>
      <c r="S28" s="56"/>
    </row>
    <row r="29" spans="1:19" s="72" customFormat="1" ht="30" customHeight="1" x14ac:dyDescent="0.3">
      <c r="A29" s="75" t="s">
        <v>69</v>
      </c>
      <c r="B29" s="68" t="s">
        <v>70</v>
      </c>
      <c r="C29" s="69">
        <v>11</v>
      </c>
      <c r="D29" s="69">
        <v>11</v>
      </c>
      <c r="E29" s="69"/>
      <c r="F29" s="69"/>
      <c r="G29" s="76">
        <v>16</v>
      </c>
      <c r="H29" s="69">
        <v>11</v>
      </c>
      <c r="I29" s="69">
        <v>9</v>
      </c>
      <c r="J29" s="69"/>
      <c r="K29" s="69">
        <v>10</v>
      </c>
      <c r="L29" s="69"/>
      <c r="M29" s="69"/>
      <c r="N29" s="69"/>
      <c r="O29" s="69">
        <v>10</v>
      </c>
      <c r="P29" s="72" t="str">
        <f t="shared" si="2"/>
        <v>đung</v>
      </c>
      <c r="Q29" s="72" t="str">
        <f t="shared" si="2"/>
        <v>đung</v>
      </c>
      <c r="R29" s="72" t="str">
        <f t="shared" si="3"/>
        <v>đung</v>
      </c>
      <c r="S29" s="56"/>
    </row>
    <row r="30" spans="1:19" s="72" customFormat="1" ht="30" customHeight="1" x14ac:dyDescent="0.3">
      <c r="A30" s="75" t="s">
        <v>71</v>
      </c>
      <c r="B30" s="68" t="s">
        <v>72</v>
      </c>
      <c r="C30" s="69">
        <v>11</v>
      </c>
      <c r="D30" s="69">
        <v>11</v>
      </c>
      <c r="E30" s="69"/>
      <c r="F30" s="69"/>
      <c r="G30" s="76">
        <v>23</v>
      </c>
      <c r="H30" s="69">
        <v>11</v>
      </c>
      <c r="I30" s="69">
        <v>10</v>
      </c>
      <c r="J30" s="69"/>
      <c r="K30" s="69">
        <v>6</v>
      </c>
      <c r="L30" s="69"/>
      <c r="M30" s="69"/>
      <c r="N30" s="69"/>
      <c r="O30" s="69">
        <v>6</v>
      </c>
      <c r="P30" s="72" t="str">
        <f t="shared" si="2"/>
        <v>đung</v>
      </c>
      <c r="Q30" s="72" t="str">
        <f t="shared" si="2"/>
        <v>đung</v>
      </c>
      <c r="R30" s="72" t="str">
        <f t="shared" si="3"/>
        <v>đung</v>
      </c>
      <c r="S30" s="56"/>
    </row>
    <row r="31" spans="1:19" s="72" customFormat="1" ht="30" customHeight="1" x14ac:dyDescent="0.3">
      <c r="A31" s="60" t="s">
        <v>73</v>
      </c>
      <c r="B31" s="61" t="s">
        <v>74</v>
      </c>
      <c r="C31" s="52">
        <f>SUM(C32:C38)</f>
        <v>77</v>
      </c>
      <c r="D31" s="52">
        <f>SUM(D32:D38)</f>
        <v>67</v>
      </c>
      <c r="E31" s="52">
        <v>2</v>
      </c>
      <c r="F31" s="62"/>
      <c r="G31" s="74">
        <f>SUM(G32:G38)</f>
        <v>99</v>
      </c>
      <c r="H31" s="52">
        <f t="shared" ref="H31:N31" si="5">SUM(H32:H38)</f>
        <v>72</v>
      </c>
      <c r="I31" s="52">
        <f t="shared" si="5"/>
        <v>65</v>
      </c>
      <c r="J31" s="52">
        <f t="shared" si="5"/>
        <v>0</v>
      </c>
      <c r="K31" s="52">
        <f t="shared" si="5"/>
        <v>68</v>
      </c>
      <c r="L31" s="52">
        <f t="shared" si="5"/>
        <v>0</v>
      </c>
      <c r="M31" s="52">
        <f t="shared" si="5"/>
        <v>0</v>
      </c>
      <c r="N31" s="52">
        <f t="shared" si="5"/>
        <v>0</v>
      </c>
      <c r="O31" s="52">
        <v>68</v>
      </c>
      <c r="P31" s="72" t="str">
        <f t="shared" si="2"/>
        <v>đung</v>
      </c>
      <c r="Q31" s="72" t="str">
        <f t="shared" si="2"/>
        <v>đung</v>
      </c>
      <c r="R31" s="72" t="str">
        <f t="shared" si="3"/>
        <v>đung</v>
      </c>
      <c r="S31" s="56"/>
    </row>
    <row r="32" spans="1:19" s="72" customFormat="1" ht="30" customHeight="1" x14ac:dyDescent="0.3">
      <c r="A32" s="67">
        <v>1</v>
      </c>
      <c r="B32" s="68" t="s">
        <v>75</v>
      </c>
      <c r="C32" s="69">
        <v>11</v>
      </c>
      <c r="D32" s="69">
        <v>9</v>
      </c>
      <c r="E32" s="69"/>
      <c r="F32" s="69"/>
      <c r="G32" s="76">
        <v>14</v>
      </c>
      <c r="H32" s="69">
        <v>10</v>
      </c>
      <c r="I32" s="69">
        <v>9</v>
      </c>
      <c r="J32" s="69"/>
      <c r="K32" s="69">
        <v>10</v>
      </c>
      <c r="L32" s="69"/>
      <c r="M32" s="69"/>
      <c r="N32" s="69"/>
      <c r="O32" s="69">
        <v>10</v>
      </c>
      <c r="P32" s="72" t="str">
        <f t="shared" si="2"/>
        <v>đung</v>
      </c>
      <c r="Q32" s="72" t="str">
        <f t="shared" si="2"/>
        <v>đung</v>
      </c>
      <c r="R32" s="72" t="str">
        <f t="shared" si="3"/>
        <v>đung</v>
      </c>
      <c r="S32" s="56"/>
    </row>
    <row r="33" spans="1:19" s="66" customFormat="1" ht="30" customHeight="1" x14ac:dyDescent="0.3">
      <c r="A33" s="67">
        <v>2</v>
      </c>
      <c r="B33" s="68" t="s">
        <v>76</v>
      </c>
      <c r="C33" s="69">
        <v>11</v>
      </c>
      <c r="D33" s="69">
        <v>9</v>
      </c>
      <c r="E33" s="69"/>
      <c r="F33" s="69"/>
      <c r="G33" s="76">
        <v>17</v>
      </c>
      <c r="H33" s="69">
        <v>10</v>
      </c>
      <c r="I33" s="69">
        <v>9</v>
      </c>
      <c r="J33" s="69"/>
      <c r="K33" s="69">
        <v>10</v>
      </c>
      <c r="L33" s="69"/>
      <c r="M33" s="69"/>
      <c r="N33" s="69"/>
      <c r="O33" s="69">
        <v>10</v>
      </c>
      <c r="P33" s="72" t="str">
        <f t="shared" si="2"/>
        <v>đung</v>
      </c>
      <c r="Q33" s="72" t="str">
        <f t="shared" si="2"/>
        <v>đung</v>
      </c>
      <c r="R33" s="72" t="str">
        <f t="shared" si="3"/>
        <v>đung</v>
      </c>
      <c r="S33" s="56"/>
    </row>
    <row r="34" spans="1:19" s="72" customFormat="1" ht="30" customHeight="1" x14ac:dyDescent="0.3">
      <c r="A34" s="67">
        <v>3</v>
      </c>
      <c r="B34" s="68" t="s">
        <v>77</v>
      </c>
      <c r="C34" s="69">
        <v>11</v>
      </c>
      <c r="D34" s="69">
        <v>9</v>
      </c>
      <c r="E34" s="69"/>
      <c r="F34" s="69"/>
      <c r="G34" s="76">
        <v>13</v>
      </c>
      <c r="H34" s="69">
        <v>10</v>
      </c>
      <c r="I34" s="69">
        <v>9</v>
      </c>
      <c r="J34" s="69"/>
      <c r="K34" s="69">
        <v>9</v>
      </c>
      <c r="L34" s="69"/>
      <c r="M34" s="69"/>
      <c r="N34" s="69"/>
      <c r="O34" s="69">
        <v>9</v>
      </c>
      <c r="P34" s="72" t="str">
        <f t="shared" si="2"/>
        <v>đung</v>
      </c>
      <c r="Q34" s="72" t="str">
        <f t="shared" si="2"/>
        <v>đung</v>
      </c>
      <c r="R34" s="72" t="str">
        <f t="shared" si="3"/>
        <v>đung</v>
      </c>
      <c r="S34" s="56"/>
    </row>
    <row r="35" spans="1:19" s="72" customFormat="1" ht="30" customHeight="1" x14ac:dyDescent="0.3">
      <c r="A35" s="67">
        <v>4</v>
      </c>
      <c r="B35" s="68" t="s">
        <v>78</v>
      </c>
      <c r="C35" s="69">
        <v>11</v>
      </c>
      <c r="D35" s="69">
        <v>11</v>
      </c>
      <c r="E35" s="69"/>
      <c r="F35" s="69"/>
      <c r="G35" s="76">
        <v>14</v>
      </c>
      <c r="H35" s="69">
        <v>11</v>
      </c>
      <c r="I35" s="69">
        <v>10</v>
      </c>
      <c r="J35" s="69"/>
      <c r="K35" s="69">
        <v>10</v>
      </c>
      <c r="L35" s="69"/>
      <c r="M35" s="69"/>
      <c r="N35" s="69"/>
      <c r="O35" s="69">
        <v>10</v>
      </c>
      <c r="P35" s="72" t="str">
        <f t="shared" si="2"/>
        <v>đung</v>
      </c>
      <c r="Q35" s="72" t="str">
        <f t="shared" si="2"/>
        <v>đung</v>
      </c>
      <c r="R35" s="72" t="str">
        <f t="shared" si="3"/>
        <v>đung</v>
      </c>
      <c r="S35" s="56"/>
    </row>
    <row r="36" spans="1:19" s="72" customFormat="1" ht="30" customHeight="1" x14ac:dyDescent="0.3">
      <c r="A36" s="67">
        <v>5</v>
      </c>
      <c r="B36" s="68" t="s">
        <v>79</v>
      </c>
      <c r="C36" s="69">
        <v>11</v>
      </c>
      <c r="D36" s="69">
        <v>9</v>
      </c>
      <c r="E36" s="69"/>
      <c r="F36" s="69"/>
      <c r="G36" s="76">
        <v>14</v>
      </c>
      <c r="H36" s="69">
        <v>10</v>
      </c>
      <c r="I36" s="69">
        <v>9</v>
      </c>
      <c r="J36" s="69"/>
      <c r="K36" s="69">
        <v>9</v>
      </c>
      <c r="L36" s="69"/>
      <c r="M36" s="69"/>
      <c r="N36" s="69"/>
      <c r="O36" s="69">
        <v>9</v>
      </c>
      <c r="P36" s="72" t="str">
        <f t="shared" si="2"/>
        <v>đung</v>
      </c>
      <c r="Q36" s="72" t="str">
        <f t="shared" si="2"/>
        <v>đung</v>
      </c>
      <c r="R36" s="72" t="str">
        <f t="shared" si="3"/>
        <v>đung</v>
      </c>
      <c r="S36" s="56"/>
    </row>
    <row r="37" spans="1:19" s="66" customFormat="1" ht="30" customHeight="1" x14ac:dyDescent="0.3">
      <c r="A37" s="67">
        <v>6</v>
      </c>
      <c r="B37" s="68" t="s">
        <v>80</v>
      </c>
      <c r="C37" s="69">
        <v>11</v>
      </c>
      <c r="D37" s="69">
        <v>11</v>
      </c>
      <c r="E37" s="69"/>
      <c r="F37" s="69"/>
      <c r="G37" s="76">
        <v>15</v>
      </c>
      <c r="H37" s="69">
        <v>11</v>
      </c>
      <c r="I37" s="69">
        <v>10</v>
      </c>
      <c r="J37" s="69"/>
      <c r="K37" s="69">
        <v>10</v>
      </c>
      <c r="L37" s="69"/>
      <c r="M37" s="69"/>
      <c r="N37" s="69"/>
      <c r="O37" s="69">
        <v>10</v>
      </c>
      <c r="P37" s="72" t="str">
        <f t="shared" si="2"/>
        <v>đung</v>
      </c>
      <c r="Q37" s="72" t="str">
        <f t="shared" si="2"/>
        <v>đung</v>
      </c>
      <c r="R37" s="72" t="str">
        <f t="shared" si="3"/>
        <v>đung</v>
      </c>
      <c r="S37" s="56"/>
    </row>
    <row r="38" spans="1:19" s="72" customFormat="1" ht="30" customHeight="1" x14ac:dyDescent="0.3">
      <c r="A38" s="67">
        <v>7</v>
      </c>
      <c r="B38" s="68" t="s">
        <v>81</v>
      </c>
      <c r="C38" s="69">
        <v>11</v>
      </c>
      <c r="D38" s="69">
        <v>9</v>
      </c>
      <c r="E38" s="69"/>
      <c r="F38" s="69"/>
      <c r="G38" s="76">
        <v>12</v>
      </c>
      <c r="H38" s="69">
        <v>10</v>
      </c>
      <c r="I38" s="69">
        <v>9</v>
      </c>
      <c r="J38" s="69"/>
      <c r="K38" s="69">
        <v>10</v>
      </c>
      <c r="L38" s="69"/>
      <c r="M38" s="69"/>
      <c r="N38" s="69"/>
      <c r="O38" s="69">
        <v>10</v>
      </c>
      <c r="P38" s="72" t="str">
        <f t="shared" si="2"/>
        <v>đung</v>
      </c>
      <c r="Q38" s="72" t="str">
        <f t="shared" si="2"/>
        <v>đung</v>
      </c>
      <c r="R38" s="72" t="str">
        <f t="shared" si="3"/>
        <v>đung</v>
      </c>
      <c r="S38" s="56"/>
    </row>
    <row r="39" spans="1:19" s="72" customFormat="1" ht="30" customHeight="1" x14ac:dyDescent="0.3">
      <c r="A39" s="60" t="s">
        <v>82</v>
      </c>
      <c r="B39" s="61" t="s">
        <v>83</v>
      </c>
      <c r="C39" s="52">
        <f>SUM(C40:C50)</f>
        <v>119</v>
      </c>
      <c r="D39" s="52">
        <f>SUM(D40:D50)</f>
        <v>107</v>
      </c>
      <c r="E39" s="52">
        <f>2</f>
        <v>2</v>
      </c>
      <c r="F39" s="62"/>
      <c r="G39" s="74">
        <f>SUM(G40:G50)</f>
        <v>156</v>
      </c>
      <c r="H39" s="52">
        <f t="shared" ref="H39:N39" si="6">SUM(H40:H50)</f>
        <v>119</v>
      </c>
      <c r="I39" s="52">
        <f t="shared" si="6"/>
        <v>103</v>
      </c>
      <c r="J39" s="52">
        <f t="shared" si="6"/>
        <v>0</v>
      </c>
      <c r="K39" s="52">
        <f t="shared" si="6"/>
        <v>129</v>
      </c>
      <c r="L39" s="52">
        <v>15</v>
      </c>
      <c r="M39" s="52">
        <v>14</v>
      </c>
      <c r="N39" s="52">
        <f t="shared" si="6"/>
        <v>0</v>
      </c>
      <c r="O39" s="52">
        <v>129</v>
      </c>
      <c r="P39" s="72" t="str">
        <f t="shared" si="2"/>
        <v>đung</v>
      </c>
      <c r="Q39" s="72" t="str">
        <f t="shared" si="2"/>
        <v>đung</v>
      </c>
      <c r="R39" s="72" t="str">
        <f t="shared" si="3"/>
        <v>đung</v>
      </c>
      <c r="S39" s="56"/>
    </row>
    <row r="40" spans="1:19" s="72" customFormat="1" ht="30" customHeight="1" x14ac:dyDescent="0.3">
      <c r="A40" s="67">
        <v>1</v>
      </c>
      <c r="B40" s="68" t="s">
        <v>84</v>
      </c>
      <c r="C40" s="69">
        <v>11</v>
      </c>
      <c r="D40" s="69">
        <v>9</v>
      </c>
      <c r="E40" s="69"/>
      <c r="F40" s="62"/>
      <c r="G40" s="76">
        <v>12</v>
      </c>
      <c r="H40" s="69">
        <v>11</v>
      </c>
      <c r="I40" s="69">
        <v>9</v>
      </c>
      <c r="J40" s="69"/>
      <c r="K40" s="69">
        <v>9</v>
      </c>
      <c r="L40" s="69"/>
      <c r="M40" s="69"/>
      <c r="N40" s="69"/>
      <c r="O40" s="69">
        <v>9</v>
      </c>
      <c r="P40" s="72" t="str">
        <f t="shared" si="2"/>
        <v>đung</v>
      </c>
      <c r="Q40" s="72" t="str">
        <f t="shared" si="2"/>
        <v>đung</v>
      </c>
      <c r="R40" s="72" t="str">
        <f t="shared" si="3"/>
        <v>đung</v>
      </c>
      <c r="S40" s="56"/>
    </row>
    <row r="41" spans="1:19" s="72" customFormat="1" ht="30" customHeight="1" x14ac:dyDescent="0.3">
      <c r="A41" s="67">
        <v>2</v>
      </c>
      <c r="B41" s="68" t="s">
        <v>85</v>
      </c>
      <c r="C41" s="69">
        <v>11</v>
      </c>
      <c r="D41" s="69">
        <v>11</v>
      </c>
      <c r="E41" s="69"/>
      <c r="F41" s="62"/>
      <c r="G41" s="76">
        <v>15</v>
      </c>
      <c r="H41" s="69">
        <v>11</v>
      </c>
      <c r="I41" s="69">
        <v>11</v>
      </c>
      <c r="J41" s="69"/>
      <c r="K41" s="69">
        <v>15</v>
      </c>
      <c r="L41" s="69"/>
      <c r="M41" s="69"/>
      <c r="N41" s="69"/>
      <c r="O41" s="69">
        <v>15</v>
      </c>
      <c r="P41" s="72" t="str">
        <f t="shared" si="2"/>
        <v>đung</v>
      </c>
      <c r="Q41" s="72" t="str">
        <f t="shared" si="2"/>
        <v>đung</v>
      </c>
      <c r="R41" s="72" t="str">
        <f t="shared" si="3"/>
        <v>đung</v>
      </c>
      <c r="S41" s="56"/>
    </row>
    <row r="42" spans="1:19" s="72" customFormat="1" ht="30" customHeight="1" x14ac:dyDescent="0.3">
      <c r="A42" s="67">
        <v>3</v>
      </c>
      <c r="B42" s="68" t="s">
        <v>86</v>
      </c>
      <c r="C42" s="69">
        <v>10</v>
      </c>
      <c r="D42" s="69">
        <v>10</v>
      </c>
      <c r="E42" s="69"/>
      <c r="F42" s="62"/>
      <c r="G42" s="76">
        <v>12</v>
      </c>
      <c r="H42" s="69">
        <v>10</v>
      </c>
      <c r="I42" s="69">
        <v>9</v>
      </c>
      <c r="J42" s="69"/>
      <c r="K42" s="69">
        <v>9</v>
      </c>
      <c r="L42" s="69"/>
      <c r="M42" s="69"/>
      <c r="N42" s="69"/>
      <c r="O42" s="69">
        <v>9</v>
      </c>
      <c r="P42" s="72" t="str">
        <f t="shared" si="2"/>
        <v>đung</v>
      </c>
      <c r="Q42" s="72" t="str">
        <f t="shared" si="2"/>
        <v>đung</v>
      </c>
      <c r="R42" s="72" t="str">
        <f t="shared" si="3"/>
        <v>đung</v>
      </c>
      <c r="S42" s="56"/>
    </row>
    <row r="43" spans="1:19" s="72" customFormat="1" ht="30" customHeight="1" x14ac:dyDescent="0.3">
      <c r="A43" s="67">
        <v>4</v>
      </c>
      <c r="B43" s="68" t="s">
        <v>87</v>
      </c>
      <c r="C43" s="69">
        <v>11</v>
      </c>
      <c r="D43" s="69">
        <v>9</v>
      </c>
      <c r="E43" s="69"/>
      <c r="F43" s="62"/>
      <c r="G43" s="76">
        <v>13</v>
      </c>
      <c r="H43" s="69">
        <v>11</v>
      </c>
      <c r="I43" s="69">
        <v>9</v>
      </c>
      <c r="J43" s="69"/>
      <c r="K43" s="69">
        <v>12</v>
      </c>
      <c r="L43" s="69"/>
      <c r="M43" s="69"/>
      <c r="N43" s="69"/>
      <c r="O43" s="69">
        <v>12</v>
      </c>
      <c r="P43" s="72" t="str">
        <f t="shared" si="2"/>
        <v>đung</v>
      </c>
      <c r="Q43" s="72" t="str">
        <f t="shared" si="2"/>
        <v>đung</v>
      </c>
      <c r="R43" s="72" t="str">
        <f t="shared" si="3"/>
        <v>đung</v>
      </c>
      <c r="S43" s="56"/>
    </row>
    <row r="44" spans="1:19" s="66" customFormat="1" ht="30" customHeight="1" x14ac:dyDescent="0.3">
      <c r="A44" s="67">
        <v>5</v>
      </c>
      <c r="B44" s="68" t="s">
        <v>88</v>
      </c>
      <c r="C44" s="69">
        <v>10</v>
      </c>
      <c r="D44" s="69">
        <v>10</v>
      </c>
      <c r="E44" s="69"/>
      <c r="F44" s="62"/>
      <c r="G44" s="76">
        <v>12</v>
      </c>
      <c r="H44" s="69">
        <v>10</v>
      </c>
      <c r="I44" s="69">
        <v>9</v>
      </c>
      <c r="J44" s="69"/>
      <c r="K44" s="69">
        <v>12</v>
      </c>
      <c r="L44" s="62"/>
      <c r="M44" s="62"/>
      <c r="N44" s="62"/>
      <c r="O44" s="69">
        <v>12</v>
      </c>
      <c r="P44" s="72" t="str">
        <f t="shared" si="2"/>
        <v>đung</v>
      </c>
      <c r="Q44" s="72" t="str">
        <f t="shared" si="2"/>
        <v>đung</v>
      </c>
      <c r="R44" s="72" t="str">
        <f t="shared" si="3"/>
        <v>đung</v>
      </c>
      <c r="S44" s="56"/>
    </row>
    <row r="45" spans="1:19" s="72" customFormat="1" ht="30" customHeight="1" x14ac:dyDescent="0.3">
      <c r="A45" s="67">
        <v>6</v>
      </c>
      <c r="B45" s="68" t="s">
        <v>89</v>
      </c>
      <c r="C45" s="69">
        <v>11</v>
      </c>
      <c r="D45" s="69">
        <v>9</v>
      </c>
      <c r="E45" s="69"/>
      <c r="F45" s="62"/>
      <c r="G45" s="76">
        <v>12</v>
      </c>
      <c r="H45" s="69">
        <v>11</v>
      </c>
      <c r="I45" s="69">
        <v>9</v>
      </c>
      <c r="J45" s="69"/>
      <c r="K45" s="69">
        <v>11</v>
      </c>
      <c r="L45" s="69"/>
      <c r="M45" s="69"/>
      <c r="N45" s="69"/>
      <c r="O45" s="69">
        <v>11</v>
      </c>
      <c r="P45" s="72" t="str">
        <f t="shared" si="2"/>
        <v>đung</v>
      </c>
      <c r="Q45" s="72" t="str">
        <f t="shared" si="2"/>
        <v>đung</v>
      </c>
      <c r="R45" s="72" t="str">
        <f t="shared" si="3"/>
        <v>đung</v>
      </c>
      <c r="S45" s="56"/>
    </row>
    <row r="46" spans="1:19" s="72" customFormat="1" ht="30" customHeight="1" x14ac:dyDescent="0.3">
      <c r="A46" s="67">
        <v>7</v>
      </c>
      <c r="B46" s="68" t="s">
        <v>90</v>
      </c>
      <c r="C46" s="69">
        <v>11</v>
      </c>
      <c r="D46" s="69">
        <v>9</v>
      </c>
      <c r="E46" s="69"/>
      <c r="F46" s="62"/>
      <c r="G46" s="76">
        <v>14</v>
      </c>
      <c r="H46" s="69">
        <v>11</v>
      </c>
      <c r="I46" s="69">
        <v>9</v>
      </c>
      <c r="J46" s="69"/>
      <c r="K46" s="69">
        <v>12</v>
      </c>
      <c r="L46" s="69"/>
      <c r="M46" s="69"/>
      <c r="N46" s="69"/>
      <c r="O46" s="69">
        <v>12</v>
      </c>
      <c r="P46" s="72" t="str">
        <f t="shared" si="2"/>
        <v>đung</v>
      </c>
      <c r="Q46" s="72" t="str">
        <f t="shared" si="2"/>
        <v>đung</v>
      </c>
      <c r="R46" s="72" t="str">
        <f t="shared" si="3"/>
        <v>đung</v>
      </c>
      <c r="S46" s="56"/>
    </row>
    <row r="47" spans="1:19" s="72" customFormat="1" ht="30" customHeight="1" x14ac:dyDescent="0.3">
      <c r="A47" s="67">
        <v>8</v>
      </c>
      <c r="B47" s="68" t="s">
        <v>91</v>
      </c>
      <c r="C47" s="69">
        <v>11</v>
      </c>
      <c r="D47" s="69">
        <v>9</v>
      </c>
      <c r="E47" s="69"/>
      <c r="F47" s="62"/>
      <c r="G47" s="76">
        <v>12</v>
      </c>
      <c r="H47" s="69">
        <v>11</v>
      </c>
      <c r="I47" s="69">
        <v>9</v>
      </c>
      <c r="J47" s="69"/>
      <c r="K47" s="69">
        <v>12</v>
      </c>
      <c r="L47" s="69"/>
      <c r="M47" s="69"/>
      <c r="N47" s="69"/>
      <c r="O47" s="69">
        <v>12</v>
      </c>
      <c r="P47" s="72" t="str">
        <f t="shared" si="2"/>
        <v>đung</v>
      </c>
      <c r="Q47" s="72" t="str">
        <f t="shared" si="2"/>
        <v>đung</v>
      </c>
      <c r="R47" s="72" t="str">
        <f t="shared" si="3"/>
        <v>đung</v>
      </c>
      <c r="S47" s="56"/>
    </row>
    <row r="48" spans="1:19" s="72" customFormat="1" ht="30" customHeight="1" x14ac:dyDescent="0.3">
      <c r="A48" s="67">
        <v>9</v>
      </c>
      <c r="B48" s="68" t="s">
        <v>92</v>
      </c>
      <c r="C48" s="69">
        <v>11</v>
      </c>
      <c r="D48" s="69">
        <v>9</v>
      </c>
      <c r="E48" s="69"/>
      <c r="F48" s="62"/>
      <c r="G48" s="76">
        <v>12</v>
      </c>
      <c r="H48" s="69">
        <v>11</v>
      </c>
      <c r="I48" s="69">
        <v>8</v>
      </c>
      <c r="J48" s="69"/>
      <c r="K48" s="69">
        <v>10</v>
      </c>
      <c r="L48" s="69"/>
      <c r="M48" s="69"/>
      <c r="N48" s="69"/>
      <c r="O48" s="69">
        <v>10</v>
      </c>
      <c r="P48" s="72" t="str">
        <f t="shared" si="2"/>
        <v>đung</v>
      </c>
      <c r="Q48" s="72" t="str">
        <f t="shared" si="2"/>
        <v>đung</v>
      </c>
      <c r="R48" s="72" t="str">
        <f t="shared" si="3"/>
        <v>đung</v>
      </c>
      <c r="S48" s="56"/>
    </row>
    <row r="49" spans="1:19" s="72" customFormat="1" ht="30" customHeight="1" x14ac:dyDescent="0.3">
      <c r="A49" s="67">
        <v>10</v>
      </c>
      <c r="B49" s="68" t="s">
        <v>93</v>
      </c>
      <c r="C49" s="69">
        <v>11</v>
      </c>
      <c r="D49" s="69">
        <v>11</v>
      </c>
      <c r="E49" s="69"/>
      <c r="F49" s="62"/>
      <c r="G49" s="76">
        <v>18</v>
      </c>
      <c r="H49" s="69">
        <v>11</v>
      </c>
      <c r="I49" s="69">
        <v>11</v>
      </c>
      <c r="J49" s="69"/>
      <c r="K49" s="69">
        <v>15</v>
      </c>
      <c r="L49" s="69"/>
      <c r="M49" s="69"/>
      <c r="N49" s="69"/>
      <c r="O49" s="69">
        <v>15</v>
      </c>
      <c r="P49" s="72" t="str">
        <f t="shared" si="2"/>
        <v>đung</v>
      </c>
      <c r="Q49" s="72" t="str">
        <f t="shared" si="2"/>
        <v>đung</v>
      </c>
      <c r="R49" s="72" t="str">
        <f t="shared" si="3"/>
        <v>đung</v>
      </c>
      <c r="S49" s="56"/>
    </row>
    <row r="50" spans="1:19" s="66" customFormat="1" ht="30" customHeight="1" x14ac:dyDescent="0.3">
      <c r="A50" s="67">
        <v>11</v>
      </c>
      <c r="B50" s="68" t="s">
        <v>94</v>
      </c>
      <c r="C50" s="69">
        <v>11</v>
      </c>
      <c r="D50" s="69">
        <v>11</v>
      </c>
      <c r="E50" s="69"/>
      <c r="F50" s="62"/>
      <c r="G50" s="76">
        <v>24</v>
      </c>
      <c r="H50" s="69">
        <v>11</v>
      </c>
      <c r="I50" s="69">
        <v>10</v>
      </c>
      <c r="J50" s="69"/>
      <c r="K50" s="69">
        <v>12</v>
      </c>
      <c r="L50" s="62"/>
      <c r="M50" s="62"/>
      <c r="N50" s="62"/>
      <c r="O50" s="69">
        <v>12</v>
      </c>
      <c r="P50" s="72" t="str">
        <f t="shared" si="2"/>
        <v>đung</v>
      </c>
      <c r="Q50" s="72" t="str">
        <f t="shared" si="2"/>
        <v>đung</v>
      </c>
      <c r="R50" s="72" t="str">
        <f t="shared" si="3"/>
        <v>đung</v>
      </c>
      <c r="S50" s="56"/>
    </row>
    <row r="51" spans="1:19" s="72" customFormat="1" ht="30" customHeight="1" x14ac:dyDescent="0.3">
      <c r="A51" s="60" t="s">
        <v>95</v>
      </c>
      <c r="B51" s="61" t="s">
        <v>96</v>
      </c>
      <c r="C51" s="52">
        <f>SUM(C52:C59)</f>
        <v>88</v>
      </c>
      <c r="D51" s="52">
        <f>SUM(D52:D59)</f>
        <v>88</v>
      </c>
      <c r="E51" s="52">
        <f>4+3</f>
        <v>7</v>
      </c>
      <c r="F51" s="62"/>
      <c r="G51" s="74">
        <f>SUM(G52:G59)</f>
        <v>120</v>
      </c>
      <c r="H51" s="52">
        <f t="shared" ref="H51:N51" si="7">SUM(H52:H59)</f>
        <v>88</v>
      </c>
      <c r="I51" s="52">
        <f t="shared" si="7"/>
        <v>78</v>
      </c>
      <c r="J51" s="52">
        <f t="shared" si="7"/>
        <v>0</v>
      </c>
      <c r="K51" s="52">
        <f t="shared" si="7"/>
        <v>88</v>
      </c>
      <c r="L51" s="52">
        <v>15</v>
      </c>
      <c r="M51" s="52">
        <v>11</v>
      </c>
      <c r="N51" s="52">
        <f t="shared" si="7"/>
        <v>0</v>
      </c>
      <c r="O51" s="52">
        <v>88</v>
      </c>
      <c r="P51" s="72" t="str">
        <f t="shared" si="2"/>
        <v>đung</v>
      </c>
      <c r="Q51" s="72" t="str">
        <f t="shared" si="2"/>
        <v>đung</v>
      </c>
      <c r="R51" s="72" t="str">
        <f t="shared" si="3"/>
        <v>đung</v>
      </c>
      <c r="S51" s="56"/>
    </row>
    <row r="52" spans="1:19" s="72" customFormat="1" ht="30" customHeight="1" x14ac:dyDescent="0.3">
      <c r="A52" s="67">
        <v>1</v>
      </c>
      <c r="B52" s="68" t="s">
        <v>97</v>
      </c>
      <c r="C52" s="69">
        <v>11</v>
      </c>
      <c r="D52" s="69">
        <v>11</v>
      </c>
      <c r="E52" s="69"/>
      <c r="F52" s="62"/>
      <c r="G52" s="76">
        <v>15</v>
      </c>
      <c r="H52" s="77">
        <v>11</v>
      </c>
      <c r="I52" s="69">
        <v>9</v>
      </c>
      <c r="J52" s="69"/>
      <c r="K52" s="69">
        <v>10</v>
      </c>
      <c r="L52" s="69"/>
      <c r="M52" s="69"/>
      <c r="N52" s="69"/>
      <c r="O52" s="69">
        <v>10</v>
      </c>
      <c r="P52" s="72" t="str">
        <f t="shared" si="2"/>
        <v>đung</v>
      </c>
      <c r="Q52" s="72" t="str">
        <f t="shared" si="2"/>
        <v>đung</v>
      </c>
      <c r="R52" s="72" t="str">
        <f t="shared" si="3"/>
        <v>đung</v>
      </c>
      <c r="S52" s="56"/>
    </row>
    <row r="53" spans="1:19" s="66" customFormat="1" ht="30" customHeight="1" x14ac:dyDescent="0.3">
      <c r="A53" s="67">
        <v>2</v>
      </c>
      <c r="B53" s="68" t="s">
        <v>98</v>
      </c>
      <c r="C53" s="69">
        <v>11</v>
      </c>
      <c r="D53" s="69">
        <v>11</v>
      </c>
      <c r="E53" s="69"/>
      <c r="F53" s="62"/>
      <c r="G53" s="76">
        <v>14</v>
      </c>
      <c r="H53" s="77">
        <v>11</v>
      </c>
      <c r="I53" s="69">
        <v>10</v>
      </c>
      <c r="J53" s="69"/>
      <c r="K53" s="69">
        <v>12</v>
      </c>
      <c r="L53" s="62"/>
      <c r="M53" s="62"/>
      <c r="N53" s="62"/>
      <c r="O53" s="69">
        <v>12</v>
      </c>
      <c r="P53" s="72" t="str">
        <f t="shared" si="2"/>
        <v>đung</v>
      </c>
      <c r="Q53" s="72" t="str">
        <f t="shared" si="2"/>
        <v>đung</v>
      </c>
      <c r="R53" s="72" t="str">
        <f t="shared" si="3"/>
        <v>đung</v>
      </c>
      <c r="S53" s="56"/>
    </row>
    <row r="54" spans="1:19" s="72" customFormat="1" ht="30" customHeight="1" x14ac:dyDescent="0.3">
      <c r="A54" s="67">
        <v>3</v>
      </c>
      <c r="B54" s="68" t="s">
        <v>99</v>
      </c>
      <c r="C54" s="69">
        <v>11</v>
      </c>
      <c r="D54" s="69">
        <v>11</v>
      </c>
      <c r="E54" s="69"/>
      <c r="F54" s="62"/>
      <c r="G54" s="76">
        <v>14</v>
      </c>
      <c r="H54" s="77">
        <v>11</v>
      </c>
      <c r="I54" s="69">
        <v>10</v>
      </c>
      <c r="J54" s="69"/>
      <c r="K54" s="69">
        <v>11</v>
      </c>
      <c r="L54" s="69"/>
      <c r="M54" s="69"/>
      <c r="N54" s="69"/>
      <c r="O54" s="69">
        <v>11</v>
      </c>
      <c r="P54" s="72" t="str">
        <f t="shared" si="2"/>
        <v>đung</v>
      </c>
      <c r="Q54" s="72" t="str">
        <f t="shared" si="2"/>
        <v>đung</v>
      </c>
      <c r="R54" s="72" t="str">
        <f t="shared" si="3"/>
        <v>đung</v>
      </c>
      <c r="S54" s="56"/>
    </row>
    <row r="55" spans="1:19" s="72" customFormat="1" ht="30" customHeight="1" x14ac:dyDescent="0.3">
      <c r="A55" s="67">
        <v>4</v>
      </c>
      <c r="B55" s="68" t="s">
        <v>100</v>
      </c>
      <c r="C55" s="69">
        <v>11</v>
      </c>
      <c r="D55" s="69">
        <v>11</v>
      </c>
      <c r="E55" s="69"/>
      <c r="F55" s="62"/>
      <c r="G55" s="76">
        <v>16</v>
      </c>
      <c r="H55" s="77">
        <v>11</v>
      </c>
      <c r="I55" s="69">
        <v>10</v>
      </c>
      <c r="J55" s="69"/>
      <c r="K55" s="69">
        <v>10</v>
      </c>
      <c r="L55" s="69"/>
      <c r="M55" s="69"/>
      <c r="N55" s="69"/>
      <c r="O55" s="69">
        <v>10</v>
      </c>
      <c r="P55" s="72" t="str">
        <f t="shared" si="2"/>
        <v>đung</v>
      </c>
      <c r="Q55" s="72" t="str">
        <f t="shared" si="2"/>
        <v>đung</v>
      </c>
      <c r="R55" s="72" t="str">
        <f t="shared" si="3"/>
        <v>đung</v>
      </c>
      <c r="S55" s="56"/>
    </row>
    <row r="56" spans="1:19" s="72" customFormat="1" ht="30" customHeight="1" x14ac:dyDescent="0.3">
      <c r="A56" s="67">
        <v>5</v>
      </c>
      <c r="B56" s="68" t="s">
        <v>101</v>
      </c>
      <c r="C56" s="69">
        <v>11</v>
      </c>
      <c r="D56" s="69">
        <v>11</v>
      </c>
      <c r="E56" s="69"/>
      <c r="F56" s="62"/>
      <c r="G56" s="76">
        <v>15</v>
      </c>
      <c r="H56" s="78">
        <v>11</v>
      </c>
      <c r="I56" s="69">
        <v>10</v>
      </c>
      <c r="J56" s="69"/>
      <c r="K56" s="69">
        <v>12</v>
      </c>
      <c r="L56" s="69"/>
      <c r="M56" s="69"/>
      <c r="N56" s="69"/>
      <c r="O56" s="69">
        <v>12</v>
      </c>
      <c r="P56" s="72" t="str">
        <f t="shared" si="2"/>
        <v>đung</v>
      </c>
      <c r="Q56" s="72" t="str">
        <f t="shared" si="2"/>
        <v>đung</v>
      </c>
      <c r="R56" s="72" t="str">
        <f t="shared" si="3"/>
        <v>đung</v>
      </c>
      <c r="S56" s="56"/>
    </row>
    <row r="57" spans="1:19" s="66" customFormat="1" ht="30" customHeight="1" x14ac:dyDescent="0.3">
      <c r="A57" s="67">
        <v>6</v>
      </c>
      <c r="B57" s="68" t="s">
        <v>102</v>
      </c>
      <c r="C57" s="69">
        <v>11</v>
      </c>
      <c r="D57" s="69">
        <v>11</v>
      </c>
      <c r="E57" s="69"/>
      <c r="F57" s="62"/>
      <c r="G57" s="76">
        <v>16</v>
      </c>
      <c r="H57" s="77">
        <v>11</v>
      </c>
      <c r="I57" s="69">
        <v>10</v>
      </c>
      <c r="J57" s="69"/>
      <c r="K57" s="69">
        <v>8</v>
      </c>
      <c r="L57" s="62"/>
      <c r="M57" s="62"/>
      <c r="N57" s="62"/>
      <c r="O57" s="69">
        <v>8</v>
      </c>
      <c r="P57" s="72" t="str">
        <f t="shared" si="2"/>
        <v>đung</v>
      </c>
      <c r="Q57" s="72" t="str">
        <f t="shared" si="2"/>
        <v>đung</v>
      </c>
      <c r="R57" s="72" t="str">
        <f t="shared" si="3"/>
        <v>đung</v>
      </c>
      <c r="S57" s="56"/>
    </row>
    <row r="58" spans="1:19" s="72" customFormat="1" ht="30" customHeight="1" x14ac:dyDescent="0.3">
      <c r="A58" s="67">
        <v>7</v>
      </c>
      <c r="B58" s="68" t="s">
        <v>103</v>
      </c>
      <c r="C58" s="69">
        <v>11</v>
      </c>
      <c r="D58" s="69">
        <v>11</v>
      </c>
      <c r="E58" s="69"/>
      <c r="F58" s="62"/>
      <c r="G58" s="76">
        <v>14</v>
      </c>
      <c r="H58" s="77">
        <v>11</v>
      </c>
      <c r="I58" s="69">
        <v>9</v>
      </c>
      <c r="J58" s="69"/>
      <c r="K58" s="69">
        <v>11</v>
      </c>
      <c r="L58" s="69"/>
      <c r="M58" s="69"/>
      <c r="N58" s="69"/>
      <c r="O58" s="69">
        <v>11</v>
      </c>
      <c r="P58" s="72" t="str">
        <f t="shared" si="2"/>
        <v>đung</v>
      </c>
      <c r="Q58" s="72" t="str">
        <f t="shared" si="2"/>
        <v>đung</v>
      </c>
      <c r="R58" s="72" t="str">
        <f t="shared" si="3"/>
        <v>đung</v>
      </c>
      <c r="S58" s="56"/>
    </row>
    <row r="59" spans="1:19" s="72" customFormat="1" ht="30" customHeight="1" x14ac:dyDescent="0.3">
      <c r="A59" s="67">
        <v>8</v>
      </c>
      <c r="B59" s="68" t="s">
        <v>104</v>
      </c>
      <c r="C59" s="69">
        <v>11</v>
      </c>
      <c r="D59" s="69">
        <v>11</v>
      </c>
      <c r="E59" s="69"/>
      <c r="F59" s="62"/>
      <c r="G59" s="76">
        <v>16</v>
      </c>
      <c r="H59" s="77">
        <v>11</v>
      </c>
      <c r="I59" s="69">
        <v>10</v>
      </c>
      <c r="J59" s="69"/>
      <c r="K59" s="69">
        <v>14</v>
      </c>
      <c r="L59" s="69"/>
      <c r="M59" s="69"/>
      <c r="N59" s="69"/>
      <c r="O59" s="69">
        <v>14</v>
      </c>
      <c r="P59" s="72" t="str">
        <f t="shared" si="2"/>
        <v>đung</v>
      </c>
      <c r="Q59" s="72" t="str">
        <f t="shared" si="2"/>
        <v>đung</v>
      </c>
      <c r="R59" s="72" t="str">
        <f t="shared" si="3"/>
        <v>đung</v>
      </c>
      <c r="S59" s="56"/>
    </row>
    <row r="60" spans="1:19" s="72" customFormat="1" ht="30" customHeight="1" x14ac:dyDescent="0.3">
      <c r="A60" s="60" t="s">
        <v>105</v>
      </c>
      <c r="B60" s="61" t="s">
        <v>106</v>
      </c>
      <c r="C60" s="52">
        <f>SUM(C61:C71)</f>
        <v>112</v>
      </c>
      <c r="D60" s="52">
        <f>SUM(D61:D71)</f>
        <v>114</v>
      </c>
      <c r="E60" s="52">
        <f>37</f>
        <v>37</v>
      </c>
      <c r="F60" s="62"/>
      <c r="G60" s="74">
        <f>SUM(G61:G71)</f>
        <v>139</v>
      </c>
      <c r="H60" s="52">
        <f t="shared" ref="H60:N60" si="8">SUM(H61:H71)</f>
        <v>112</v>
      </c>
      <c r="I60" s="52">
        <f t="shared" si="8"/>
        <v>100</v>
      </c>
      <c r="J60" s="52">
        <f t="shared" si="8"/>
        <v>0</v>
      </c>
      <c r="K60" s="52">
        <f t="shared" si="8"/>
        <v>109</v>
      </c>
      <c r="L60" s="52">
        <f t="shared" si="8"/>
        <v>0</v>
      </c>
      <c r="M60" s="52">
        <f t="shared" si="8"/>
        <v>0</v>
      </c>
      <c r="N60" s="52">
        <f t="shared" si="8"/>
        <v>0</v>
      </c>
      <c r="O60" s="52">
        <v>109</v>
      </c>
      <c r="P60" s="72" t="str">
        <f t="shared" si="2"/>
        <v>đung</v>
      </c>
      <c r="Q60" s="72" t="str">
        <f t="shared" si="2"/>
        <v>đung</v>
      </c>
      <c r="R60" s="72" t="str">
        <f t="shared" si="3"/>
        <v>đung</v>
      </c>
      <c r="S60" s="56"/>
    </row>
    <row r="61" spans="1:19" ht="30" customHeight="1" x14ac:dyDescent="0.3">
      <c r="A61" s="67">
        <v>1</v>
      </c>
      <c r="B61" s="68" t="s">
        <v>107</v>
      </c>
      <c r="C61" s="69">
        <v>11</v>
      </c>
      <c r="D61" s="69">
        <v>11</v>
      </c>
      <c r="E61" s="69"/>
      <c r="F61" s="69"/>
      <c r="G61" s="76">
        <v>14</v>
      </c>
      <c r="H61" s="69">
        <v>11</v>
      </c>
      <c r="I61" s="69">
        <v>10</v>
      </c>
      <c r="J61" s="69"/>
      <c r="K61" s="69">
        <v>9</v>
      </c>
      <c r="L61" s="69"/>
      <c r="M61" s="69"/>
      <c r="N61" s="69"/>
      <c r="O61" s="69">
        <v>9</v>
      </c>
      <c r="P61" s="72" t="str">
        <f t="shared" si="2"/>
        <v>đung</v>
      </c>
      <c r="Q61" s="72" t="str">
        <f t="shared" si="2"/>
        <v>đung</v>
      </c>
      <c r="R61" s="72" t="str">
        <f t="shared" si="3"/>
        <v>đung</v>
      </c>
      <c r="S61" s="56"/>
    </row>
    <row r="62" spans="1:19" ht="30" customHeight="1" x14ac:dyDescent="0.3">
      <c r="A62" s="67">
        <v>2</v>
      </c>
      <c r="B62" s="68" t="s">
        <v>108</v>
      </c>
      <c r="C62" s="69">
        <v>10</v>
      </c>
      <c r="D62" s="69">
        <v>10</v>
      </c>
      <c r="E62" s="69"/>
      <c r="F62" s="69"/>
      <c r="G62" s="79">
        <v>12</v>
      </c>
      <c r="H62" s="69">
        <v>10</v>
      </c>
      <c r="I62" s="69">
        <v>8</v>
      </c>
      <c r="J62" s="69"/>
      <c r="K62" s="69">
        <v>9</v>
      </c>
      <c r="L62" s="69"/>
      <c r="M62" s="69"/>
      <c r="N62" s="69"/>
      <c r="O62" s="69">
        <v>9</v>
      </c>
      <c r="P62" s="72" t="str">
        <f t="shared" si="2"/>
        <v>đung</v>
      </c>
      <c r="Q62" s="72" t="str">
        <f t="shared" si="2"/>
        <v>đung</v>
      </c>
      <c r="R62" s="72" t="str">
        <f t="shared" si="3"/>
        <v>đung</v>
      </c>
      <c r="S62" s="56"/>
    </row>
    <row r="63" spans="1:19" ht="30" customHeight="1" x14ac:dyDescent="0.3">
      <c r="A63" s="67">
        <v>3</v>
      </c>
      <c r="B63" s="68" t="s">
        <v>109</v>
      </c>
      <c r="C63" s="69">
        <v>10</v>
      </c>
      <c r="D63" s="69">
        <v>10</v>
      </c>
      <c r="E63" s="69"/>
      <c r="F63" s="69"/>
      <c r="G63" s="79">
        <v>12</v>
      </c>
      <c r="H63" s="80">
        <v>10</v>
      </c>
      <c r="I63" s="80">
        <v>9</v>
      </c>
      <c r="J63" s="80"/>
      <c r="K63" s="69">
        <v>9</v>
      </c>
      <c r="L63" s="69"/>
      <c r="M63" s="69"/>
      <c r="N63" s="69"/>
      <c r="O63" s="69">
        <v>9</v>
      </c>
      <c r="P63" s="72" t="str">
        <f t="shared" si="2"/>
        <v>đung</v>
      </c>
      <c r="Q63" s="72" t="str">
        <f t="shared" si="2"/>
        <v>đung</v>
      </c>
      <c r="R63" s="72" t="str">
        <f t="shared" si="3"/>
        <v>đung</v>
      </c>
      <c r="S63" s="56"/>
    </row>
    <row r="64" spans="1:19" ht="30" customHeight="1" x14ac:dyDescent="0.3">
      <c r="A64" s="67">
        <v>4</v>
      </c>
      <c r="B64" s="68" t="s">
        <v>110</v>
      </c>
      <c r="C64" s="81">
        <v>10</v>
      </c>
      <c r="D64" s="81">
        <v>12</v>
      </c>
      <c r="E64" s="81"/>
      <c r="F64" s="62"/>
      <c r="G64" s="82">
        <v>14</v>
      </c>
      <c r="H64" s="69">
        <v>10</v>
      </c>
      <c r="I64" s="73">
        <v>9</v>
      </c>
      <c r="J64" s="73"/>
      <c r="K64" s="69">
        <v>10</v>
      </c>
      <c r="L64" s="69"/>
      <c r="M64" s="69"/>
      <c r="N64" s="69"/>
      <c r="O64" s="69">
        <v>10</v>
      </c>
      <c r="P64" s="72" t="str">
        <f t="shared" si="2"/>
        <v>đung</v>
      </c>
      <c r="Q64" s="72" t="str">
        <f t="shared" si="2"/>
        <v>đung</v>
      </c>
      <c r="R64" s="72" t="str">
        <f t="shared" si="3"/>
        <v>đung</v>
      </c>
      <c r="S64" s="56"/>
    </row>
    <row r="65" spans="1:19" ht="30" customHeight="1" x14ac:dyDescent="0.3">
      <c r="A65" s="67">
        <v>5</v>
      </c>
      <c r="B65" s="68" t="s">
        <v>111</v>
      </c>
      <c r="C65" s="83">
        <v>10</v>
      </c>
      <c r="D65" s="83">
        <v>12</v>
      </c>
      <c r="E65" s="83"/>
      <c r="F65" s="62"/>
      <c r="G65" s="84">
        <v>14</v>
      </c>
      <c r="H65" s="69">
        <v>10</v>
      </c>
      <c r="I65" s="73">
        <v>10</v>
      </c>
      <c r="J65" s="73"/>
      <c r="K65" s="69">
        <v>12</v>
      </c>
      <c r="L65" s="69"/>
      <c r="M65" s="69"/>
      <c r="N65" s="69"/>
      <c r="O65" s="69">
        <v>12</v>
      </c>
      <c r="P65" s="72" t="str">
        <f t="shared" si="2"/>
        <v>đung</v>
      </c>
      <c r="Q65" s="72" t="str">
        <f t="shared" si="2"/>
        <v>đung</v>
      </c>
      <c r="R65" s="72" t="str">
        <f t="shared" si="3"/>
        <v>đung</v>
      </c>
      <c r="S65" s="56"/>
    </row>
    <row r="66" spans="1:19" ht="30" customHeight="1" x14ac:dyDescent="0.3">
      <c r="A66" s="67">
        <v>6</v>
      </c>
      <c r="B66" s="68" t="s">
        <v>112</v>
      </c>
      <c r="C66" s="83">
        <v>10</v>
      </c>
      <c r="D66" s="83">
        <v>10</v>
      </c>
      <c r="E66" s="83"/>
      <c r="F66" s="62"/>
      <c r="G66" s="76">
        <v>12</v>
      </c>
      <c r="H66" s="69">
        <v>10</v>
      </c>
      <c r="I66" s="73">
        <v>9</v>
      </c>
      <c r="J66" s="73"/>
      <c r="K66" s="69">
        <v>11</v>
      </c>
      <c r="L66" s="69"/>
      <c r="M66" s="69"/>
      <c r="N66" s="69"/>
      <c r="O66" s="69">
        <v>11</v>
      </c>
      <c r="P66" s="72" t="str">
        <f t="shared" si="2"/>
        <v>đung</v>
      </c>
      <c r="Q66" s="72" t="str">
        <f t="shared" si="2"/>
        <v>đung</v>
      </c>
      <c r="R66" s="72" t="str">
        <f t="shared" si="3"/>
        <v>đung</v>
      </c>
      <c r="S66" s="56"/>
    </row>
    <row r="67" spans="1:19" ht="30" customHeight="1" x14ac:dyDescent="0.3">
      <c r="A67" s="67">
        <v>7</v>
      </c>
      <c r="B67" s="68" t="s">
        <v>113</v>
      </c>
      <c r="C67" s="83">
        <v>10</v>
      </c>
      <c r="D67" s="83">
        <v>10</v>
      </c>
      <c r="E67" s="83"/>
      <c r="F67" s="62"/>
      <c r="G67" s="76">
        <v>12</v>
      </c>
      <c r="H67" s="69">
        <v>10</v>
      </c>
      <c r="I67" s="73">
        <v>10</v>
      </c>
      <c r="J67" s="73"/>
      <c r="K67" s="69">
        <v>12</v>
      </c>
      <c r="L67" s="69"/>
      <c r="M67" s="69"/>
      <c r="N67" s="69"/>
      <c r="O67" s="69">
        <v>12</v>
      </c>
      <c r="P67" s="72" t="str">
        <f t="shared" si="2"/>
        <v>đung</v>
      </c>
      <c r="Q67" s="72" t="str">
        <f t="shared" si="2"/>
        <v>đung</v>
      </c>
      <c r="R67" s="72" t="str">
        <f t="shared" si="3"/>
        <v>đung</v>
      </c>
      <c r="S67" s="56"/>
    </row>
    <row r="68" spans="1:19" ht="30" customHeight="1" x14ac:dyDescent="0.3">
      <c r="A68" s="67">
        <v>8</v>
      </c>
      <c r="B68" s="68" t="s">
        <v>114</v>
      </c>
      <c r="C68" s="83">
        <v>11</v>
      </c>
      <c r="D68" s="83">
        <v>9</v>
      </c>
      <c r="E68" s="83"/>
      <c r="F68" s="62"/>
      <c r="G68" s="76">
        <v>12</v>
      </c>
      <c r="H68" s="69">
        <v>11</v>
      </c>
      <c r="I68" s="73">
        <v>9</v>
      </c>
      <c r="J68" s="73"/>
      <c r="K68" s="69">
        <v>9</v>
      </c>
      <c r="L68" s="69"/>
      <c r="M68" s="69"/>
      <c r="N68" s="69"/>
      <c r="O68" s="69">
        <v>9</v>
      </c>
      <c r="P68" s="72" t="str">
        <f t="shared" si="2"/>
        <v>đung</v>
      </c>
      <c r="Q68" s="72" t="str">
        <f t="shared" si="2"/>
        <v>đung</v>
      </c>
      <c r="R68" s="72" t="str">
        <f t="shared" si="3"/>
        <v>đung</v>
      </c>
      <c r="S68" s="56"/>
    </row>
    <row r="69" spans="1:19" ht="30" customHeight="1" x14ac:dyDescent="0.3">
      <c r="A69" s="67">
        <v>9</v>
      </c>
      <c r="B69" s="68" t="s">
        <v>115</v>
      </c>
      <c r="C69" s="83">
        <v>10</v>
      </c>
      <c r="D69" s="83">
        <v>10</v>
      </c>
      <c r="E69" s="83"/>
      <c r="F69" s="62"/>
      <c r="G69" s="76">
        <v>12</v>
      </c>
      <c r="H69" s="69">
        <v>10</v>
      </c>
      <c r="I69" s="73">
        <v>9</v>
      </c>
      <c r="J69" s="73"/>
      <c r="K69" s="69">
        <v>10</v>
      </c>
      <c r="L69" s="69"/>
      <c r="M69" s="69"/>
      <c r="N69" s="69"/>
      <c r="O69" s="69">
        <v>10</v>
      </c>
      <c r="P69" s="72" t="str">
        <f t="shared" si="2"/>
        <v>đung</v>
      </c>
      <c r="Q69" s="72" t="str">
        <f t="shared" si="2"/>
        <v>đung</v>
      </c>
      <c r="R69" s="72" t="str">
        <f t="shared" si="3"/>
        <v>đung</v>
      </c>
      <c r="S69" s="56"/>
    </row>
    <row r="70" spans="1:19" ht="30" customHeight="1" x14ac:dyDescent="0.3">
      <c r="A70" s="67">
        <v>10</v>
      </c>
      <c r="B70" s="68" t="s">
        <v>116</v>
      </c>
      <c r="C70" s="83">
        <v>10</v>
      </c>
      <c r="D70" s="83">
        <v>10</v>
      </c>
      <c r="E70" s="83"/>
      <c r="F70" s="62"/>
      <c r="G70" s="76">
        <v>12</v>
      </c>
      <c r="H70" s="69">
        <v>10</v>
      </c>
      <c r="I70" s="73">
        <v>9</v>
      </c>
      <c r="J70" s="73"/>
      <c r="K70" s="69">
        <v>8</v>
      </c>
      <c r="L70" s="69"/>
      <c r="M70" s="69"/>
      <c r="N70" s="69"/>
      <c r="O70" s="69">
        <v>8</v>
      </c>
      <c r="P70" s="72" t="str">
        <f t="shared" si="2"/>
        <v>đung</v>
      </c>
      <c r="Q70" s="72" t="str">
        <f t="shared" si="2"/>
        <v>đung</v>
      </c>
      <c r="R70" s="72" t="str">
        <f t="shared" si="3"/>
        <v>đung</v>
      </c>
      <c r="S70" s="56"/>
    </row>
    <row r="71" spans="1:19" ht="30" customHeight="1" x14ac:dyDescent="0.3">
      <c r="A71" s="67">
        <v>11</v>
      </c>
      <c r="B71" s="68" t="s">
        <v>117</v>
      </c>
      <c r="C71" s="83">
        <v>10</v>
      </c>
      <c r="D71" s="83">
        <v>10</v>
      </c>
      <c r="E71" s="83"/>
      <c r="F71" s="62"/>
      <c r="G71" s="76">
        <v>13</v>
      </c>
      <c r="H71" s="69">
        <v>10</v>
      </c>
      <c r="I71" s="73">
        <v>8</v>
      </c>
      <c r="J71" s="73"/>
      <c r="K71" s="69">
        <v>10</v>
      </c>
      <c r="L71" s="69"/>
      <c r="M71" s="69"/>
      <c r="N71" s="69"/>
      <c r="O71" s="69">
        <v>10</v>
      </c>
      <c r="P71" s="72" t="str">
        <f t="shared" si="2"/>
        <v>đung</v>
      </c>
      <c r="Q71" s="72" t="str">
        <f t="shared" si="2"/>
        <v>đung</v>
      </c>
      <c r="R71" s="72" t="str">
        <f t="shared" si="3"/>
        <v>đung</v>
      </c>
      <c r="S71" s="56"/>
    </row>
    <row r="72" spans="1:19" ht="30" customHeight="1" x14ac:dyDescent="0.3">
      <c r="A72" s="60" t="s">
        <v>118</v>
      </c>
      <c r="B72" s="61" t="s">
        <v>119</v>
      </c>
      <c r="C72" s="85">
        <f>SUM(C73:C84)</f>
        <v>127</v>
      </c>
      <c r="D72" s="85">
        <f>SUM(D73:D84)</f>
        <v>129</v>
      </c>
      <c r="E72" s="85">
        <f>2</f>
        <v>2</v>
      </c>
      <c r="F72" s="62"/>
      <c r="G72" s="74">
        <f>SUM(G73:G84)</f>
        <v>177</v>
      </c>
      <c r="H72" s="52">
        <f t="shared" ref="H72:N72" si="9">SUM(H73:H84)</f>
        <v>127</v>
      </c>
      <c r="I72" s="52">
        <f t="shared" si="9"/>
        <v>115</v>
      </c>
      <c r="J72" s="52">
        <f t="shared" si="9"/>
        <v>0</v>
      </c>
      <c r="K72" s="52">
        <f t="shared" si="9"/>
        <v>132</v>
      </c>
      <c r="L72" s="52">
        <v>27</v>
      </c>
      <c r="M72" s="52">
        <f>43-L72</f>
        <v>16</v>
      </c>
      <c r="N72" s="52">
        <f t="shared" si="9"/>
        <v>0</v>
      </c>
      <c r="O72" s="52">
        <v>132</v>
      </c>
      <c r="P72" s="72" t="str">
        <f t="shared" si="2"/>
        <v>đung</v>
      </c>
      <c r="Q72" s="72" t="str">
        <f t="shared" si="2"/>
        <v>đung</v>
      </c>
      <c r="R72" s="72" t="str">
        <f t="shared" si="3"/>
        <v>đung</v>
      </c>
      <c r="S72" s="56"/>
    </row>
    <row r="73" spans="1:19" ht="30" customHeight="1" x14ac:dyDescent="0.3">
      <c r="A73" s="67">
        <v>1</v>
      </c>
      <c r="B73" s="68" t="s">
        <v>120</v>
      </c>
      <c r="C73" s="83">
        <v>11</v>
      </c>
      <c r="D73" s="83">
        <v>11</v>
      </c>
      <c r="E73" s="83"/>
      <c r="F73" s="62"/>
      <c r="G73" s="76">
        <v>18</v>
      </c>
      <c r="H73" s="69">
        <v>11</v>
      </c>
      <c r="I73" s="73">
        <v>10</v>
      </c>
      <c r="J73" s="73"/>
      <c r="K73" s="69">
        <v>10</v>
      </c>
      <c r="L73" s="69"/>
      <c r="M73" s="69"/>
      <c r="N73" s="69"/>
      <c r="O73" s="69">
        <v>10</v>
      </c>
      <c r="P73" s="72" t="str">
        <f t="shared" si="2"/>
        <v>đung</v>
      </c>
      <c r="Q73" s="72" t="str">
        <f t="shared" si="2"/>
        <v>đung</v>
      </c>
      <c r="R73" s="72" t="str">
        <f t="shared" si="3"/>
        <v>đung</v>
      </c>
      <c r="S73" s="56"/>
    </row>
    <row r="74" spans="1:19" ht="30" customHeight="1" x14ac:dyDescent="0.3">
      <c r="A74" s="67">
        <v>2</v>
      </c>
      <c r="B74" s="68" t="s">
        <v>121</v>
      </c>
      <c r="C74" s="83">
        <v>11</v>
      </c>
      <c r="D74" s="83">
        <v>11</v>
      </c>
      <c r="E74" s="83"/>
      <c r="F74" s="62"/>
      <c r="G74" s="86">
        <v>14</v>
      </c>
      <c r="H74" s="87">
        <v>11</v>
      </c>
      <c r="I74" s="87">
        <v>10</v>
      </c>
      <c r="J74" s="87"/>
      <c r="K74" s="87">
        <v>12</v>
      </c>
      <c r="L74" s="87"/>
      <c r="M74" s="87"/>
      <c r="N74" s="87"/>
      <c r="O74" s="87">
        <v>12</v>
      </c>
      <c r="P74" s="72" t="str">
        <f t="shared" si="2"/>
        <v>đung</v>
      </c>
      <c r="Q74" s="72" t="str">
        <f t="shared" si="2"/>
        <v>đung</v>
      </c>
      <c r="R74" s="72" t="str">
        <f t="shared" si="3"/>
        <v>đung</v>
      </c>
      <c r="S74" s="56"/>
    </row>
    <row r="75" spans="1:19" ht="30" customHeight="1" x14ac:dyDescent="0.3">
      <c r="A75" s="67">
        <v>3</v>
      </c>
      <c r="B75" s="68" t="s">
        <v>122</v>
      </c>
      <c r="C75" s="83">
        <v>11</v>
      </c>
      <c r="D75" s="83">
        <v>11</v>
      </c>
      <c r="E75" s="83"/>
      <c r="F75" s="62"/>
      <c r="G75" s="86">
        <v>14</v>
      </c>
      <c r="H75" s="87">
        <v>11</v>
      </c>
      <c r="I75" s="87">
        <v>10</v>
      </c>
      <c r="J75" s="87"/>
      <c r="K75" s="87">
        <v>13</v>
      </c>
      <c r="L75" s="87"/>
      <c r="M75" s="87"/>
      <c r="N75" s="87"/>
      <c r="O75" s="87">
        <v>13</v>
      </c>
      <c r="P75" s="72" t="str">
        <f t="shared" ref="P75:Q120" si="10">IF(C75&lt;H75,"sai","đung")</f>
        <v>đung</v>
      </c>
      <c r="Q75" s="72" t="str">
        <f t="shared" si="10"/>
        <v>đung</v>
      </c>
      <c r="R75" s="72" t="str">
        <f t="shared" ref="R75:R120" si="11">IF(G75&lt;K75,"sai","đung")</f>
        <v>đung</v>
      </c>
      <c r="S75" s="56"/>
    </row>
    <row r="76" spans="1:19" ht="30" customHeight="1" x14ac:dyDescent="0.3">
      <c r="A76" s="67">
        <v>4</v>
      </c>
      <c r="B76" s="68" t="s">
        <v>123</v>
      </c>
      <c r="C76" s="83">
        <v>11</v>
      </c>
      <c r="D76" s="83">
        <v>9</v>
      </c>
      <c r="E76" s="83"/>
      <c r="F76" s="62"/>
      <c r="G76" s="86">
        <v>17</v>
      </c>
      <c r="H76" s="87">
        <v>11</v>
      </c>
      <c r="I76" s="87">
        <v>9</v>
      </c>
      <c r="J76" s="87"/>
      <c r="K76" s="87">
        <v>10</v>
      </c>
      <c r="L76" s="87"/>
      <c r="M76" s="87"/>
      <c r="N76" s="87"/>
      <c r="O76" s="87">
        <v>10</v>
      </c>
      <c r="P76" s="72" t="str">
        <f t="shared" si="10"/>
        <v>đung</v>
      </c>
      <c r="Q76" s="72" t="str">
        <f t="shared" si="10"/>
        <v>đung</v>
      </c>
      <c r="R76" s="72" t="str">
        <f t="shared" si="11"/>
        <v>đung</v>
      </c>
      <c r="S76" s="56"/>
    </row>
    <row r="77" spans="1:19" ht="30" customHeight="1" x14ac:dyDescent="0.3">
      <c r="A77" s="67">
        <v>5</v>
      </c>
      <c r="B77" s="68" t="s">
        <v>124</v>
      </c>
      <c r="C77" s="83">
        <v>11</v>
      </c>
      <c r="D77" s="83">
        <v>11</v>
      </c>
      <c r="E77" s="83"/>
      <c r="F77" s="62"/>
      <c r="G77" s="86">
        <v>15</v>
      </c>
      <c r="H77" s="87">
        <v>11</v>
      </c>
      <c r="I77" s="87">
        <v>10</v>
      </c>
      <c r="J77" s="87"/>
      <c r="K77" s="87">
        <v>11</v>
      </c>
      <c r="L77" s="87"/>
      <c r="M77" s="87"/>
      <c r="N77" s="87"/>
      <c r="O77" s="87">
        <v>11</v>
      </c>
      <c r="P77" s="72" t="str">
        <f t="shared" si="10"/>
        <v>đung</v>
      </c>
      <c r="Q77" s="72" t="str">
        <f t="shared" si="10"/>
        <v>đung</v>
      </c>
      <c r="R77" s="72" t="str">
        <f t="shared" si="11"/>
        <v>đung</v>
      </c>
      <c r="S77" s="56"/>
    </row>
    <row r="78" spans="1:19" ht="30" customHeight="1" x14ac:dyDescent="0.3">
      <c r="A78" s="67">
        <v>6</v>
      </c>
      <c r="B78" s="68" t="s">
        <v>125</v>
      </c>
      <c r="C78" s="88">
        <v>10</v>
      </c>
      <c r="D78" s="87">
        <v>12</v>
      </c>
      <c r="E78" s="87"/>
      <c r="F78" s="62"/>
      <c r="G78" s="86">
        <v>16</v>
      </c>
      <c r="H78" s="87">
        <v>10</v>
      </c>
      <c r="I78" s="87">
        <v>11</v>
      </c>
      <c r="J78" s="87"/>
      <c r="K78" s="87">
        <v>13</v>
      </c>
      <c r="L78" s="87"/>
      <c r="M78" s="87"/>
      <c r="N78" s="87"/>
      <c r="O78" s="87">
        <v>13</v>
      </c>
      <c r="P78" s="72" t="str">
        <f t="shared" si="10"/>
        <v>đung</v>
      </c>
      <c r="Q78" s="72" t="str">
        <f t="shared" si="10"/>
        <v>đung</v>
      </c>
      <c r="R78" s="72" t="str">
        <f t="shared" si="11"/>
        <v>đung</v>
      </c>
      <c r="S78" s="56"/>
    </row>
    <row r="79" spans="1:19" ht="30" customHeight="1" x14ac:dyDescent="0.3">
      <c r="A79" s="67">
        <v>7</v>
      </c>
      <c r="B79" s="68" t="s">
        <v>126</v>
      </c>
      <c r="C79" s="88">
        <v>11</v>
      </c>
      <c r="D79" s="87">
        <v>11</v>
      </c>
      <c r="E79" s="87"/>
      <c r="F79" s="62"/>
      <c r="G79" s="86">
        <v>15</v>
      </c>
      <c r="H79" s="87">
        <v>11</v>
      </c>
      <c r="I79" s="87">
        <v>10</v>
      </c>
      <c r="J79" s="87"/>
      <c r="K79" s="87">
        <v>11</v>
      </c>
      <c r="L79" s="87"/>
      <c r="M79" s="87"/>
      <c r="N79" s="87"/>
      <c r="O79" s="87">
        <v>11</v>
      </c>
      <c r="P79" s="72" t="str">
        <f t="shared" si="10"/>
        <v>đung</v>
      </c>
      <c r="Q79" s="72" t="str">
        <f t="shared" si="10"/>
        <v>đung</v>
      </c>
      <c r="R79" s="72" t="str">
        <f t="shared" si="11"/>
        <v>đung</v>
      </c>
      <c r="S79" s="56"/>
    </row>
    <row r="80" spans="1:19" ht="30" customHeight="1" x14ac:dyDescent="0.3">
      <c r="A80" s="67">
        <v>8</v>
      </c>
      <c r="B80" s="68" t="s">
        <v>127</v>
      </c>
      <c r="C80" s="88">
        <v>10</v>
      </c>
      <c r="D80" s="87">
        <v>10</v>
      </c>
      <c r="E80" s="87"/>
      <c r="F80" s="62"/>
      <c r="G80" s="86">
        <v>13</v>
      </c>
      <c r="H80" s="87">
        <v>10</v>
      </c>
      <c r="I80" s="87">
        <v>9</v>
      </c>
      <c r="J80" s="87"/>
      <c r="K80" s="87">
        <v>8</v>
      </c>
      <c r="L80" s="87"/>
      <c r="M80" s="87"/>
      <c r="N80" s="87"/>
      <c r="O80" s="87">
        <v>8</v>
      </c>
      <c r="P80" s="72" t="str">
        <f t="shared" si="10"/>
        <v>đung</v>
      </c>
      <c r="Q80" s="72" t="str">
        <f t="shared" si="10"/>
        <v>đung</v>
      </c>
      <c r="R80" s="72" t="str">
        <f t="shared" si="11"/>
        <v>đung</v>
      </c>
      <c r="S80" s="56"/>
    </row>
    <row r="81" spans="1:19" ht="30" customHeight="1" x14ac:dyDescent="0.3">
      <c r="A81" s="67">
        <v>9</v>
      </c>
      <c r="B81" s="68" t="s">
        <v>128</v>
      </c>
      <c r="C81" s="88">
        <v>11</v>
      </c>
      <c r="D81" s="87">
        <v>11</v>
      </c>
      <c r="E81" s="87"/>
      <c r="F81" s="62"/>
      <c r="G81" s="86">
        <v>15</v>
      </c>
      <c r="H81" s="87">
        <v>11</v>
      </c>
      <c r="I81" s="87">
        <v>10</v>
      </c>
      <c r="J81" s="87"/>
      <c r="K81" s="87">
        <v>12</v>
      </c>
      <c r="L81" s="87"/>
      <c r="M81" s="87"/>
      <c r="N81" s="87"/>
      <c r="O81" s="87">
        <v>12</v>
      </c>
      <c r="P81" s="72" t="str">
        <f t="shared" si="10"/>
        <v>đung</v>
      </c>
      <c r="Q81" s="72" t="str">
        <f t="shared" si="10"/>
        <v>đung</v>
      </c>
      <c r="R81" s="72" t="str">
        <f t="shared" si="11"/>
        <v>đung</v>
      </c>
      <c r="S81" s="56"/>
    </row>
    <row r="82" spans="1:19" ht="30" customHeight="1" x14ac:dyDescent="0.3">
      <c r="A82" s="67">
        <v>10</v>
      </c>
      <c r="B82" s="89" t="s">
        <v>129</v>
      </c>
      <c r="C82" s="88">
        <v>10</v>
      </c>
      <c r="D82" s="87">
        <v>10</v>
      </c>
      <c r="E82" s="87"/>
      <c r="F82" s="62"/>
      <c r="G82" s="86">
        <v>13</v>
      </c>
      <c r="H82" s="87">
        <v>10</v>
      </c>
      <c r="I82" s="87">
        <v>8</v>
      </c>
      <c r="J82" s="87"/>
      <c r="K82" s="87">
        <v>11</v>
      </c>
      <c r="L82" s="87"/>
      <c r="M82" s="87"/>
      <c r="N82" s="87"/>
      <c r="O82" s="87">
        <v>11</v>
      </c>
      <c r="P82" s="72" t="str">
        <f t="shared" si="10"/>
        <v>đung</v>
      </c>
      <c r="Q82" s="72" t="str">
        <f t="shared" si="10"/>
        <v>đung</v>
      </c>
      <c r="R82" s="72" t="str">
        <f t="shared" si="11"/>
        <v>đung</v>
      </c>
      <c r="S82" s="56"/>
    </row>
    <row r="83" spans="1:19" ht="30" customHeight="1" x14ac:dyDescent="0.3">
      <c r="A83" s="67">
        <v>11</v>
      </c>
      <c r="B83" s="89" t="s">
        <v>130</v>
      </c>
      <c r="C83" s="88">
        <v>10</v>
      </c>
      <c r="D83" s="87">
        <v>12</v>
      </c>
      <c r="E83" s="87"/>
      <c r="F83" s="62"/>
      <c r="G83" s="86">
        <v>15</v>
      </c>
      <c r="H83" s="87">
        <v>10</v>
      </c>
      <c r="I83" s="87">
        <v>10</v>
      </c>
      <c r="J83" s="87"/>
      <c r="K83" s="87">
        <v>11</v>
      </c>
      <c r="L83" s="87"/>
      <c r="M83" s="87"/>
      <c r="N83" s="87"/>
      <c r="O83" s="87">
        <v>11</v>
      </c>
      <c r="P83" s="72" t="str">
        <f t="shared" si="10"/>
        <v>đung</v>
      </c>
      <c r="Q83" s="72" t="str">
        <f t="shared" si="10"/>
        <v>đung</v>
      </c>
      <c r="R83" s="72" t="str">
        <f t="shared" si="11"/>
        <v>đung</v>
      </c>
      <c r="S83" s="56"/>
    </row>
    <row r="84" spans="1:19" ht="30" customHeight="1" x14ac:dyDescent="0.3">
      <c r="A84" s="67">
        <v>12</v>
      </c>
      <c r="B84" s="89" t="s">
        <v>131</v>
      </c>
      <c r="C84" s="88">
        <v>10</v>
      </c>
      <c r="D84" s="87">
        <v>10</v>
      </c>
      <c r="E84" s="87"/>
      <c r="F84" s="62"/>
      <c r="G84" s="86">
        <v>12</v>
      </c>
      <c r="H84" s="87">
        <v>10</v>
      </c>
      <c r="I84" s="87">
        <v>8</v>
      </c>
      <c r="J84" s="87"/>
      <c r="K84" s="87">
        <v>10</v>
      </c>
      <c r="L84" s="87"/>
      <c r="M84" s="87"/>
      <c r="N84" s="87"/>
      <c r="O84" s="87">
        <v>10</v>
      </c>
      <c r="P84" s="72" t="str">
        <f t="shared" si="10"/>
        <v>đung</v>
      </c>
      <c r="Q84" s="72" t="str">
        <f t="shared" si="10"/>
        <v>đung</v>
      </c>
      <c r="R84" s="72" t="str">
        <f t="shared" si="11"/>
        <v>đung</v>
      </c>
      <c r="S84" s="56"/>
    </row>
    <row r="85" spans="1:19" ht="30" customHeight="1" x14ac:dyDescent="0.3">
      <c r="A85" s="60" t="s">
        <v>132</v>
      </c>
      <c r="B85" s="61" t="s">
        <v>133</v>
      </c>
      <c r="C85" s="90">
        <f>SUM(C86:C94)</f>
        <v>94</v>
      </c>
      <c r="D85" s="90">
        <f>SUM(D86:D94)</f>
        <v>98</v>
      </c>
      <c r="E85" s="90">
        <f>28+3</f>
        <v>31</v>
      </c>
      <c r="F85" s="62"/>
      <c r="G85" s="91">
        <f>SUM(G86:G94)</f>
        <v>124</v>
      </c>
      <c r="H85" s="92">
        <f t="shared" ref="H85:N85" si="12">SUM(H86:H94)</f>
        <v>94</v>
      </c>
      <c r="I85" s="92">
        <f t="shared" si="12"/>
        <v>95</v>
      </c>
      <c r="J85" s="92">
        <f t="shared" si="12"/>
        <v>0</v>
      </c>
      <c r="K85" s="92">
        <f t="shared" si="12"/>
        <v>88</v>
      </c>
      <c r="L85" s="92">
        <f t="shared" si="12"/>
        <v>0</v>
      </c>
      <c r="M85" s="92">
        <f t="shared" si="12"/>
        <v>0</v>
      </c>
      <c r="N85" s="92">
        <f t="shared" si="12"/>
        <v>0</v>
      </c>
      <c r="O85" s="92">
        <v>88</v>
      </c>
      <c r="P85" s="72" t="str">
        <f t="shared" si="10"/>
        <v>đung</v>
      </c>
      <c r="Q85" s="72" t="str">
        <f t="shared" si="10"/>
        <v>đung</v>
      </c>
      <c r="R85" s="72" t="str">
        <f t="shared" si="11"/>
        <v>đung</v>
      </c>
      <c r="S85" s="56"/>
    </row>
    <row r="86" spans="1:19" ht="30" customHeight="1" x14ac:dyDescent="0.3">
      <c r="A86" s="67">
        <v>1</v>
      </c>
      <c r="B86" s="89" t="s">
        <v>134</v>
      </c>
      <c r="C86" s="93">
        <v>11</v>
      </c>
      <c r="D86" s="93">
        <v>11</v>
      </c>
      <c r="E86" s="93"/>
      <c r="F86" s="69"/>
      <c r="G86" s="70">
        <v>16</v>
      </c>
      <c r="H86" s="93">
        <v>11</v>
      </c>
      <c r="I86" s="93">
        <v>11</v>
      </c>
      <c r="J86" s="93"/>
      <c r="K86" s="93">
        <v>10</v>
      </c>
      <c r="L86" s="93"/>
      <c r="M86" s="93"/>
      <c r="N86" s="93"/>
      <c r="O86" s="93">
        <v>10</v>
      </c>
      <c r="P86" s="72" t="str">
        <f t="shared" si="10"/>
        <v>đung</v>
      </c>
      <c r="Q86" s="72" t="str">
        <f t="shared" si="10"/>
        <v>đung</v>
      </c>
      <c r="R86" s="72" t="str">
        <f t="shared" si="11"/>
        <v>đung</v>
      </c>
      <c r="S86" s="56"/>
    </row>
    <row r="87" spans="1:19" ht="30" customHeight="1" x14ac:dyDescent="0.3">
      <c r="A87" s="67">
        <v>2</v>
      </c>
      <c r="B87" s="89" t="s">
        <v>135</v>
      </c>
      <c r="C87" s="93">
        <v>11</v>
      </c>
      <c r="D87" s="93">
        <v>11</v>
      </c>
      <c r="E87" s="93"/>
      <c r="F87" s="69"/>
      <c r="G87" s="70">
        <v>15</v>
      </c>
      <c r="H87" s="93">
        <v>11</v>
      </c>
      <c r="I87" s="93">
        <v>11</v>
      </c>
      <c r="J87" s="93"/>
      <c r="K87" s="93">
        <v>11</v>
      </c>
      <c r="L87" s="93"/>
      <c r="M87" s="93"/>
      <c r="N87" s="93"/>
      <c r="O87" s="93">
        <v>11</v>
      </c>
      <c r="P87" s="72" t="str">
        <f t="shared" si="10"/>
        <v>đung</v>
      </c>
      <c r="Q87" s="72" t="str">
        <f t="shared" si="10"/>
        <v>đung</v>
      </c>
      <c r="R87" s="72" t="str">
        <f t="shared" si="11"/>
        <v>đung</v>
      </c>
      <c r="S87" s="56"/>
    </row>
    <row r="88" spans="1:19" ht="30" customHeight="1" x14ac:dyDescent="0.3">
      <c r="A88" s="67">
        <v>3</v>
      </c>
      <c r="B88" s="89" t="s">
        <v>136</v>
      </c>
      <c r="C88" s="93">
        <v>11</v>
      </c>
      <c r="D88" s="93">
        <v>11</v>
      </c>
      <c r="E88" s="93"/>
      <c r="F88" s="69"/>
      <c r="G88" s="70">
        <v>14</v>
      </c>
      <c r="H88" s="93">
        <v>11</v>
      </c>
      <c r="I88" s="93">
        <v>11</v>
      </c>
      <c r="J88" s="93"/>
      <c r="K88" s="93">
        <v>10</v>
      </c>
      <c r="L88" s="93"/>
      <c r="M88" s="93"/>
      <c r="N88" s="93"/>
      <c r="O88" s="93">
        <v>10</v>
      </c>
      <c r="P88" s="72" t="str">
        <f t="shared" si="10"/>
        <v>đung</v>
      </c>
      <c r="Q88" s="72" t="str">
        <f t="shared" si="10"/>
        <v>đung</v>
      </c>
      <c r="R88" s="72" t="str">
        <f t="shared" si="11"/>
        <v>đung</v>
      </c>
      <c r="S88" s="56"/>
    </row>
    <row r="89" spans="1:19" ht="30" customHeight="1" x14ac:dyDescent="0.3">
      <c r="A89" s="67">
        <v>4</v>
      </c>
      <c r="B89" s="89" t="s">
        <v>137</v>
      </c>
      <c r="C89" s="93">
        <v>11</v>
      </c>
      <c r="D89" s="93">
        <v>11</v>
      </c>
      <c r="E89" s="93"/>
      <c r="F89" s="69"/>
      <c r="G89" s="70">
        <v>14</v>
      </c>
      <c r="H89" s="93">
        <v>11</v>
      </c>
      <c r="I89" s="93">
        <v>10</v>
      </c>
      <c r="J89" s="93"/>
      <c r="K89" s="93">
        <v>10</v>
      </c>
      <c r="L89" s="93"/>
      <c r="M89" s="93"/>
      <c r="N89" s="93"/>
      <c r="O89" s="93">
        <v>10</v>
      </c>
      <c r="P89" s="72" t="str">
        <f t="shared" si="10"/>
        <v>đung</v>
      </c>
      <c r="Q89" s="72" t="str">
        <f t="shared" si="10"/>
        <v>đung</v>
      </c>
      <c r="R89" s="72" t="str">
        <f t="shared" si="11"/>
        <v>đung</v>
      </c>
      <c r="S89" s="56"/>
    </row>
    <row r="90" spans="1:19" ht="30" customHeight="1" x14ac:dyDescent="0.3">
      <c r="A90" s="67">
        <v>5</v>
      </c>
      <c r="B90" s="89" t="s">
        <v>138</v>
      </c>
      <c r="C90" s="93">
        <v>10</v>
      </c>
      <c r="D90" s="93">
        <v>12</v>
      </c>
      <c r="E90" s="93"/>
      <c r="F90" s="69"/>
      <c r="G90" s="70">
        <v>14</v>
      </c>
      <c r="H90" s="93">
        <v>10</v>
      </c>
      <c r="I90" s="93">
        <v>12</v>
      </c>
      <c r="J90" s="93"/>
      <c r="K90" s="93">
        <v>10</v>
      </c>
      <c r="L90" s="93"/>
      <c r="M90" s="93"/>
      <c r="N90" s="93"/>
      <c r="O90" s="93">
        <v>10</v>
      </c>
      <c r="P90" s="72" t="str">
        <f t="shared" si="10"/>
        <v>đung</v>
      </c>
      <c r="Q90" s="72" t="str">
        <f t="shared" si="10"/>
        <v>đung</v>
      </c>
      <c r="R90" s="72" t="str">
        <f t="shared" si="11"/>
        <v>đung</v>
      </c>
      <c r="S90" s="56"/>
    </row>
    <row r="91" spans="1:19" ht="30" customHeight="1" x14ac:dyDescent="0.3">
      <c r="A91" s="67">
        <v>6</v>
      </c>
      <c r="B91" s="89" t="s">
        <v>139</v>
      </c>
      <c r="C91" s="93">
        <v>10</v>
      </c>
      <c r="D91" s="93">
        <v>10</v>
      </c>
      <c r="E91" s="93"/>
      <c r="F91" s="69"/>
      <c r="G91" s="70">
        <v>12</v>
      </c>
      <c r="H91" s="93">
        <v>10</v>
      </c>
      <c r="I91" s="93">
        <v>10</v>
      </c>
      <c r="J91" s="93"/>
      <c r="K91" s="93">
        <v>8</v>
      </c>
      <c r="L91" s="93"/>
      <c r="M91" s="93"/>
      <c r="N91" s="93"/>
      <c r="O91" s="93">
        <v>8</v>
      </c>
      <c r="P91" s="72" t="str">
        <f t="shared" si="10"/>
        <v>đung</v>
      </c>
      <c r="Q91" s="72" t="str">
        <f t="shared" si="10"/>
        <v>đung</v>
      </c>
      <c r="R91" s="72" t="str">
        <f t="shared" si="11"/>
        <v>đung</v>
      </c>
      <c r="S91" s="56"/>
    </row>
    <row r="92" spans="1:19" ht="30" customHeight="1" x14ac:dyDescent="0.3">
      <c r="A92" s="67">
        <v>7</v>
      </c>
      <c r="B92" s="89" t="s">
        <v>140</v>
      </c>
      <c r="C92" s="93">
        <v>10</v>
      </c>
      <c r="D92" s="93">
        <v>10</v>
      </c>
      <c r="E92" s="93"/>
      <c r="F92" s="69"/>
      <c r="G92" s="70">
        <v>12</v>
      </c>
      <c r="H92" s="93">
        <v>10</v>
      </c>
      <c r="I92" s="93">
        <v>10</v>
      </c>
      <c r="J92" s="93"/>
      <c r="K92" s="93">
        <v>10</v>
      </c>
      <c r="L92" s="93"/>
      <c r="M92" s="93"/>
      <c r="N92" s="93"/>
      <c r="O92" s="93">
        <v>10</v>
      </c>
      <c r="P92" s="72" t="str">
        <f t="shared" si="10"/>
        <v>đung</v>
      </c>
      <c r="Q92" s="72" t="str">
        <f t="shared" si="10"/>
        <v>đung</v>
      </c>
      <c r="R92" s="72" t="str">
        <f t="shared" si="11"/>
        <v>đung</v>
      </c>
      <c r="S92" s="56"/>
    </row>
    <row r="93" spans="1:19" ht="30" customHeight="1" x14ac:dyDescent="0.3">
      <c r="A93" s="67">
        <v>8</v>
      </c>
      <c r="B93" s="89" t="s">
        <v>141</v>
      </c>
      <c r="C93" s="93">
        <v>10</v>
      </c>
      <c r="D93" s="93">
        <v>10</v>
      </c>
      <c r="E93" s="93"/>
      <c r="F93" s="69"/>
      <c r="G93" s="70">
        <v>12</v>
      </c>
      <c r="H93" s="93">
        <v>10</v>
      </c>
      <c r="I93" s="93">
        <v>10</v>
      </c>
      <c r="J93" s="93"/>
      <c r="K93" s="93">
        <v>9</v>
      </c>
      <c r="L93" s="93"/>
      <c r="M93" s="93"/>
      <c r="N93" s="93"/>
      <c r="O93" s="93">
        <v>9</v>
      </c>
      <c r="P93" s="72" t="str">
        <f t="shared" si="10"/>
        <v>đung</v>
      </c>
      <c r="Q93" s="72" t="str">
        <f t="shared" si="10"/>
        <v>đung</v>
      </c>
      <c r="R93" s="72" t="str">
        <f t="shared" si="11"/>
        <v>đung</v>
      </c>
      <c r="S93" s="56"/>
    </row>
    <row r="94" spans="1:19" ht="30" customHeight="1" x14ac:dyDescent="0.3">
      <c r="A94" s="67">
        <v>9</v>
      </c>
      <c r="B94" s="89" t="s">
        <v>142</v>
      </c>
      <c r="C94" s="93">
        <v>10</v>
      </c>
      <c r="D94" s="93">
        <v>12</v>
      </c>
      <c r="E94" s="93"/>
      <c r="F94" s="69"/>
      <c r="G94" s="70">
        <v>15</v>
      </c>
      <c r="H94" s="93">
        <v>10</v>
      </c>
      <c r="I94" s="93">
        <v>10</v>
      </c>
      <c r="J94" s="93"/>
      <c r="K94" s="93">
        <v>10</v>
      </c>
      <c r="L94" s="93"/>
      <c r="M94" s="93"/>
      <c r="N94" s="93"/>
      <c r="O94" s="93">
        <v>10</v>
      </c>
      <c r="P94" s="72" t="str">
        <f t="shared" si="10"/>
        <v>đung</v>
      </c>
      <c r="Q94" s="72" t="str">
        <f t="shared" si="10"/>
        <v>đung</v>
      </c>
      <c r="R94" s="72" t="str">
        <f t="shared" si="11"/>
        <v>đung</v>
      </c>
      <c r="S94" s="56"/>
    </row>
    <row r="95" spans="1:19" ht="30" customHeight="1" x14ac:dyDescent="0.3">
      <c r="A95" s="60" t="s">
        <v>143</v>
      </c>
      <c r="B95" s="61" t="s">
        <v>144</v>
      </c>
      <c r="C95" s="90">
        <f>SUM(C96:C116)</f>
        <v>223</v>
      </c>
      <c r="D95" s="90">
        <f>SUM(D96:D116)</f>
        <v>219</v>
      </c>
      <c r="E95" s="90">
        <f>14+36</f>
        <v>50</v>
      </c>
      <c r="F95" s="90"/>
      <c r="G95" s="91">
        <f>SUM(G96:G116)</f>
        <v>284</v>
      </c>
      <c r="H95" s="92">
        <f t="shared" ref="H95:N95" si="13">SUM(H96:H116)</f>
        <v>222</v>
      </c>
      <c r="I95" s="92">
        <f t="shared" si="13"/>
        <v>166</v>
      </c>
      <c r="J95" s="92">
        <f t="shared" si="13"/>
        <v>0</v>
      </c>
      <c r="K95" s="92">
        <f t="shared" si="13"/>
        <v>189</v>
      </c>
      <c r="L95" s="92">
        <f t="shared" si="13"/>
        <v>0</v>
      </c>
      <c r="M95" s="92">
        <f t="shared" si="13"/>
        <v>0</v>
      </c>
      <c r="N95" s="92">
        <f t="shared" si="13"/>
        <v>0</v>
      </c>
      <c r="O95" s="92">
        <v>189</v>
      </c>
      <c r="P95" s="72" t="str">
        <f t="shared" si="10"/>
        <v>đung</v>
      </c>
      <c r="Q95" s="72" t="str">
        <f t="shared" si="10"/>
        <v>đung</v>
      </c>
      <c r="R95" s="72" t="str">
        <f t="shared" si="11"/>
        <v>đung</v>
      </c>
      <c r="S95" s="56"/>
    </row>
    <row r="96" spans="1:19" ht="30" customHeight="1" x14ac:dyDescent="0.3">
      <c r="A96" s="67">
        <v>1</v>
      </c>
      <c r="B96" s="89" t="s">
        <v>145</v>
      </c>
      <c r="C96" s="87">
        <v>11</v>
      </c>
      <c r="D96" s="87">
        <v>12</v>
      </c>
      <c r="E96" s="87"/>
      <c r="F96" s="62"/>
      <c r="G96" s="70">
        <v>17</v>
      </c>
      <c r="H96" s="87">
        <v>10</v>
      </c>
      <c r="I96" s="87">
        <v>11</v>
      </c>
      <c r="J96" s="87"/>
      <c r="K96" s="87">
        <v>12</v>
      </c>
      <c r="L96" s="94"/>
      <c r="M96" s="94"/>
      <c r="N96" s="94"/>
      <c r="O96" s="87">
        <v>12</v>
      </c>
      <c r="P96" s="72" t="str">
        <f t="shared" si="10"/>
        <v>đung</v>
      </c>
      <c r="Q96" s="72" t="str">
        <f t="shared" si="10"/>
        <v>đung</v>
      </c>
      <c r="R96" s="72" t="str">
        <f t="shared" si="11"/>
        <v>đung</v>
      </c>
      <c r="S96" s="56"/>
    </row>
    <row r="97" spans="1:19" ht="30" customHeight="1" x14ac:dyDescent="0.3">
      <c r="A97" s="67">
        <v>2</v>
      </c>
      <c r="B97" s="89" t="s">
        <v>146</v>
      </c>
      <c r="C97" s="87">
        <v>11</v>
      </c>
      <c r="D97" s="87">
        <v>10</v>
      </c>
      <c r="E97" s="87"/>
      <c r="F97" s="62"/>
      <c r="G97" s="70">
        <v>12</v>
      </c>
      <c r="H97" s="87">
        <v>11</v>
      </c>
      <c r="I97" s="87">
        <v>7</v>
      </c>
      <c r="J97" s="87"/>
      <c r="K97" s="87">
        <v>12</v>
      </c>
      <c r="L97" s="94"/>
      <c r="M97" s="94"/>
      <c r="N97" s="94"/>
      <c r="O97" s="87">
        <v>12</v>
      </c>
      <c r="P97" s="72" t="str">
        <f t="shared" si="10"/>
        <v>đung</v>
      </c>
      <c r="Q97" s="72" t="str">
        <f t="shared" si="10"/>
        <v>đung</v>
      </c>
      <c r="R97" s="72" t="str">
        <f t="shared" si="11"/>
        <v>đung</v>
      </c>
      <c r="S97" s="56"/>
    </row>
    <row r="98" spans="1:19" ht="30" customHeight="1" x14ac:dyDescent="0.3">
      <c r="A98" s="67">
        <v>3</v>
      </c>
      <c r="B98" s="89" t="s">
        <v>147</v>
      </c>
      <c r="C98" s="87">
        <v>11</v>
      </c>
      <c r="D98" s="87">
        <v>10</v>
      </c>
      <c r="E98" s="87"/>
      <c r="F98" s="62"/>
      <c r="G98" s="70">
        <v>14</v>
      </c>
      <c r="H98" s="87">
        <v>11</v>
      </c>
      <c r="I98" s="87">
        <v>9</v>
      </c>
      <c r="J98" s="87"/>
      <c r="K98" s="87">
        <v>9</v>
      </c>
      <c r="L98" s="94"/>
      <c r="M98" s="94"/>
      <c r="N98" s="94"/>
      <c r="O98" s="87">
        <v>9</v>
      </c>
      <c r="P98" s="72" t="str">
        <f t="shared" si="10"/>
        <v>đung</v>
      </c>
      <c r="Q98" s="72" t="str">
        <f t="shared" si="10"/>
        <v>đung</v>
      </c>
      <c r="R98" s="72" t="str">
        <f t="shared" si="11"/>
        <v>đung</v>
      </c>
      <c r="S98" s="56"/>
    </row>
    <row r="99" spans="1:19" ht="30" customHeight="1" x14ac:dyDescent="0.3">
      <c r="A99" s="67">
        <v>4</v>
      </c>
      <c r="B99" s="89" t="s">
        <v>148</v>
      </c>
      <c r="C99" s="87">
        <v>11</v>
      </c>
      <c r="D99" s="87">
        <v>10</v>
      </c>
      <c r="E99" s="87"/>
      <c r="F99" s="62"/>
      <c r="G99" s="70">
        <v>12</v>
      </c>
      <c r="H99" s="87">
        <v>11</v>
      </c>
      <c r="I99" s="87">
        <v>9</v>
      </c>
      <c r="J99" s="87"/>
      <c r="K99" s="87">
        <v>9</v>
      </c>
      <c r="L99" s="94"/>
      <c r="M99" s="94"/>
      <c r="N99" s="94"/>
      <c r="O99" s="87">
        <v>9</v>
      </c>
      <c r="P99" s="72" t="str">
        <f t="shared" si="10"/>
        <v>đung</v>
      </c>
      <c r="Q99" s="72" t="str">
        <f t="shared" si="10"/>
        <v>đung</v>
      </c>
      <c r="R99" s="72" t="str">
        <f t="shared" si="11"/>
        <v>đung</v>
      </c>
      <c r="S99" s="56"/>
    </row>
    <row r="100" spans="1:19" ht="30" customHeight="1" x14ac:dyDescent="0.3">
      <c r="A100" s="67">
        <v>5</v>
      </c>
      <c r="B100" s="89" t="s">
        <v>149</v>
      </c>
      <c r="C100" s="87">
        <v>11</v>
      </c>
      <c r="D100" s="87">
        <v>12</v>
      </c>
      <c r="E100" s="87"/>
      <c r="F100" s="62"/>
      <c r="G100" s="70">
        <v>18</v>
      </c>
      <c r="H100" s="87">
        <v>11</v>
      </c>
      <c r="I100" s="87">
        <v>9</v>
      </c>
      <c r="J100" s="87"/>
      <c r="K100" s="87">
        <v>12</v>
      </c>
      <c r="L100" s="94"/>
      <c r="M100" s="94"/>
      <c r="N100" s="94"/>
      <c r="O100" s="87">
        <v>12</v>
      </c>
      <c r="P100" s="72" t="str">
        <f t="shared" si="10"/>
        <v>đung</v>
      </c>
      <c r="Q100" s="72" t="str">
        <f t="shared" si="10"/>
        <v>đung</v>
      </c>
      <c r="R100" s="72" t="str">
        <f t="shared" si="11"/>
        <v>đung</v>
      </c>
      <c r="S100" s="56"/>
    </row>
    <row r="101" spans="1:19" ht="30" customHeight="1" x14ac:dyDescent="0.3">
      <c r="A101" s="67">
        <v>6</v>
      </c>
      <c r="B101" s="89" t="s">
        <v>150</v>
      </c>
      <c r="C101" s="87">
        <v>11</v>
      </c>
      <c r="D101" s="87">
        <v>10</v>
      </c>
      <c r="E101" s="87"/>
      <c r="F101" s="62"/>
      <c r="G101" s="70">
        <v>14</v>
      </c>
      <c r="H101" s="87">
        <v>11</v>
      </c>
      <c r="I101" s="87">
        <v>8</v>
      </c>
      <c r="J101" s="87"/>
      <c r="K101" s="87">
        <v>9</v>
      </c>
      <c r="L101" s="94"/>
      <c r="M101" s="94"/>
      <c r="N101" s="94"/>
      <c r="O101" s="87">
        <v>9</v>
      </c>
      <c r="P101" s="72" t="str">
        <f t="shared" si="10"/>
        <v>đung</v>
      </c>
      <c r="Q101" s="72" t="str">
        <f t="shared" si="10"/>
        <v>đung</v>
      </c>
      <c r="R101" s="72" t="str">
        <f t="shared" si="11"/>
        <v>đung</v>
      </c>
      <c r="S101" s="56"/>
    </row>
    <row r="102" spans="1:19" ht="30" customHeight="1" x14ac:dyDescent="0.3">
      <c r="A102" s="67">
        <v>7</v>
      </c>
      <c r="B102" s="89" t="s">
        <v>151</v>
      </c>
      <c r="C102" s="87">
        <v>11</v>
      </c>
      <c r="D102" s="87">
        <v>10</v>
      </c>
      <c r="E102" s="87"/>
      <c r="F102" s="62"/>
      <c r="G102" s="70">
        <v>14</v>
      </c>
      <c r="H102" s="87">
        <v>11</v>
      </c>
      <c r="I102" s="87">
        <v>8</v>
      </c>
      <c r="J102" s="87"/>
      <c r="K102" s="87">
        <v>12</v>
      </c>
      <c r="L102" s="94"/>
      <c r="M102" s="94"/>
      <c r="N102" s="94"/>
      <c r="O102" s="87">
        <v>12</v>
      </c>
      <c r="P102" s="72" t="str">
        <f t="shared" si="10"/>
        <v>đung</v>
      </c>
      <c r="Q102" s="72" t="str">
        <f t="shared" si="10"/>
        <v>đung</v>
      </c>
      <c r="R102" s="72" t="str">
        <f t="shared" si="11"/>
        <v>đung</v>
      </c>
      <c r="S102" s="56"/>
    </row>
    <row r="103" spans="1:19" ht="30" customHeight="1" x14ac:dyDescent="0.3">
      <c r="A103" s="67">
        <v>8</v>
      </c>
      <c r="B103" s="89" t="s">
        <v>152</v>
      </c>
      <c r="C103" s="87">
        <v>10</v>
      </c>
      <c r="D103" s="87">
        <v>11</v>
      </c>
      <c r="E103" s="87"/>
      <c r="F103" s="62"/>
      <c r="G103" s="70">
        <v>13</v>
      </c>
      <c r="H103" s="87">
        <v>10</v>
      </c>
      <c r="I103" s="87">
        <v>8</v>
      </c>
      <c r="J103" s="87"/>
      <c r="K103" s="87">
        <v>8</v>
      </c>
      <c r="L103" s="94"/>
      <c r="M103" s="94"/>
      <c r="N103" s="94"/>
      <c r="O103" s="87">
        <v>8</v>
      </c>
      <c r="P103" s="72" t="str">
        <f t="shared" si="10"/>
        <v>đung</v>
      </c>
      <c r="Q103" s="72" t="str">
        <f t="shared" si="10"/>
        <v>đung</v>
      </c>
      <c r="R103" s="72" t="str">
        <f t="shared" si="11"/>
        <v>đung</v>
      </c>
      <c r="S103" s="56"/>
    </row>
    <row r="104" spans="1:19" ht="30" customHeight="1" x14ac:dyDescent="0.3">
      <c r="A104" s="67">
        <v>9</v>
      </c>
      <c r="B104" s="89" t="s">
        <v>153</v>
      </c>
      <c r="C104" s="87">
        <v>11</v>
      </c>
      <c r="D104" s="87">
        <v>10</v>
      </c>
      <c r="E104" s="87"/>
      <c r="F104" s="62"/>
      <c r="G104" s="70">
        <v>12</v>
      </c>
      <c r="H104" s="87">
        <v>11</v>
      </c>
      <c r="I104" s="87">
        <v>8</v>
      </c>
      <c r="J104" s="87"/>
      <c r="K104" s="87">
        <v>9</v>
      </c>
      <c r="L104" s="94"/>
      <c r="M104" s="94"/>
      <c r="N104" s="94"/>
      <c r="O104" s="87">
        <v>9</v>
      </c>
      <c r="P104" s="72" t="str">
        <f t="shared" si="10"/>
        <v>đung</v>
      </c>
      <c r="Q104" s="72" t="str">
        <f t="shared" si="10"/>
        <v>đung</v>
      </c>
      <c r="R104" s="72" t="str">
        <f t="shared" si="11"/>
        <v>đung</v>
      </c>
      <c r="S104" s="56"/>
    </row>
    <row r="105" spans="1:19" ht="30" customHeight="1" x14ac:dyDescent="0.3">
      <c r="A105" s="67">
        <v>10</v>
      </c>
      <c r="B105" s="89" t="s">
        <v>154</v>
      </c>
      <c r="C105" s="87">
        <v>10</v>
      </c>
      <c r="D105" s="87">
        <v>11</v>
      </c>
      <c r="E105" s="87"/>
      <c r="F105" s="62"/>
      <c r="G105" s="70">
        <v>13</v>
      </c>
      <c r="H105" s="87">
        <v>10</v>
      </c>
      <c r="I105" s="87">
        <v>9</v>
      </c>
      <c r="J105" s="87"/>
      <c r="K105" s="87">
        <v>10</v>
      </c>
      <c r="L105" s="94"/>
      <c r="M105" s="94"/>
      <c r="N105" s="94"/>
      <c r="O105" s="87">
        <v>10</v>
      </c>
      <c r="P105" s="72" t="str">
        <f t="shared" si="10"/>
        <v>đung</v>
      </c>
      <c r="Q105" s="72" t="str">
        <f t="shared" si="10"/>
        <v>đung</v>
      </c>
      <c r="R105" s="72" t="str">
        <f t="shared" si="11"/>
        <v>đung</v>
      </c>
      <c r="S105" s="56"/>
    </row>
    <row r="106" spans="1:19" ht="30" customHeight="1" x14ac:dyDescent="0.3">
      <c r="A106" s="67">
        <v>11</v>
      </c>
      <c r="B106" s="89" t="s">
        <v>155</v>
      </c>
      <c r="C106" s="87">
        <v>11</v>
      </c>
      <c r="D106" s="87">
        <v>9</v>
      </c>
      <c r="E106" s="87"/>
      <c r="F106" s="62"/>
      <c r="G106" s="70">
        <v>12</v>
      </c>
      <c r="H106" s="87">
        <v>11</v>
      </c>
      <c r="I106" s="87">
        <v>8</v>
      </c>
      <c r="J106" s="87"/>
      <c r="K106" s="87">
        <v>3</v>
      </c>
      <c r="L106" s="94"/>
      <c r="M106" s="94"/>
      <c r="N106" s="94"/>
      <c r="O106" s="87">
        <v>3</v>
      </c>
      <c r="P106" s="72" t="str">
        <f t="shared" si="10"/>
        <v>đung</v>
      </c>
      <c r="Q106" s="72" t="str">
        <f t="shared" si="10"/>
        <v>đung</v>
      </c>
      <c r="R106" s="72" t="str">
        <f t="shared" si="11"/>
        <v>đung</v>
      </c>
      <c r="S106" s="56"/>
    </row>
    <row r="107" spans="1:19" ht="30" customHeight="1" x14ac:dyDescent="0.3">
      <c r="A107" s="67">
        <v>12</v>
      </c>
      <c r="B107" s="89" t="s">
        <v>156</v>
      </c>
      <c r="C107" s="87">
        <v>10</v>
      </c>
      <c r="D107" s="87">
        <v>12</v>
      </c>
      <c r="E107" s="87"/>
      <c r="F107" s="62"/>
      <c r="G107" s="70">
        <v>15</v>
      </c>
      <c r="H107" s="87">
        <v>10</v>
      </c>
      <c r="I107" s="87">
        <v>7</v>
      </c>
      <c r="J107" s="87"/>
      <c r="K107" s="87">
        <v>10</v>
      </c>
      <c r="L107" s="94"/>
      <c r="M107" s="94"/>
      <c r="N107" s="94"/>
      <c r="O107" s="87">
        <v>10</v>
      </c>
      <c r="P107" s="72" t="str">
        <f t="shared" si="10"/>
        <v>đung</v>
      </c>
      <c r="Q107" s="72" t="str">
        <f t="shared" si="10"/>
        <v>đung</v>
      </c>
      <c r="R107" s="72" t="str">
        <f t="shared" si="11"/>
        <v>đung</v>
      </c>
      <c r="S107" s="56"/>
    </row>
    <row r="108" spans="1:19" ht="30" customHeight="1" x14ac:dyDescent="0.3">
      <c r="A108" s="67">
        <v>13</v>
      </c>
      <c r="B108" s="89" t="s">
        <v>157</v>
      </c>
      <c r="C108" s="87">
        <v>11</v>
      </c>
      <c r="D108" s="87">
        <v>9</v>
      </c>
      <c r="E108" s="87"/>
      <c r="F108" s="62"/>
      <c r="G108" s="70">
        <v>12</v>
      </c>
      <c r="H108" s="87">
        <v>11</v>
      </c>
      <c r="I108" s="87">
        <v>6</v>
      </c>
      <c r="J108" s="87"/>
      <c r="K108" s="87">
        <v>7</v>
      </c>
      <c r="L108" s="94"/>
      <c r="M108" s="94"/>
      <c r="N108" s="94"/>
      <c r="O108" s="87">
        <v>7</v>
      </c>
      <c r="P108" s="72" t="str">
        <f t="shared" si="10"/>
        <v>đung</v>
      </c>
      <c r="Q108" s="72" t="str">
        <f t="shared" si="10"/>
        <v>đung</v>
      </c>
      <c r="R108" s="72" t="str">
        <f t="shared" si="11"/>
        <v>đung</v>
      </c>
      <c r="S108" s="56"/>
    </row>
    <row r="109" spans="1:19" ht="30" customHeight="1" x14ac:dyDescent="0.3">
      <c r="A109" s="67">
        <v>14</v>
      </c>
      <c r="B109" s="89" t="s">
        <v>158</v>
      </c>
      <c r="C109" s="87">
        <v>11</v>
      </c>
      <c r="D109" s="87">
        <v>9</v>
      </c>
      <c r="E109" s="87"/>
      <c r="F109" s="62"/>
      <c r="G109" s="70">
        <v>12</v>
      </c>
      <c r="H109" s="87">
        <v>11</v>
      </c>
      <c r="I109" s="87">
        <v>7</v>
      </c>
      <c r="J109" s="87"/>
      <c r="K109" s="87">
        <v>6</v>
      </c>
      <c r="L109" s="94"/>
      <c r="M109" s="94"/>
      <c r="N109" s="94"/>
      <c r="O109" s="87">
        <v>6</v>
      </c>
      <c r="P109" s="72" t="str">
        <f t="shared" si="10"/>
        <v>đung</v>
      </c>
      <c r="Q109" s="72" t="str">
        <f t="shared" si="10"/>
        <v>đung</v>
      </c>
      <c r="R109" s="72" t="str">
        <f t="shared" si="11"/>
        <v>đung</v>
      </c>
      <c r="S109" s="56"/>
    </row>
    <row r="110" spans="1:19" ht="30" customHeight="1" x14ac:dyDescent="0.3">
      <c r="A110" s="67">
        <v>15</v>
      </c>
      <c r="B110" s="89" t="s">
        <v>159</v>
      </c>
      <c r="C110" s="87">
        <v>10</v>
      </c>
      <c r="D110" s="87">
        <v>10</v>
      </c>
      <c r="E110" s="87"/>
      <c r="F110" s="62"/>
      <c r="G110" s="70">
        <v>12</v>
      </c>
      <c r="H110" s="87">
        <v>10</v>
      </c>
      <c r="I110" s="87">
        <v>7</v>
      </c>
      <c r="J110" s="87"/>
      <c r="K110" s="87">
        <v>7</v>
      </c>
      <c r="L110" s="94"/>
      <c r="M110" s="94"/>
      <c r="N110" s="94"/>
      <c r="O110" s="87">
        <v>7</v>
      </c>
      <c r="P110" s="72" t="str">
        <f t="shared" si="10"/>
        <v>đung</v>
      </c>
      <c r="Q110" s="72" t="str">
        <f t="shared" si="10"/>
        <v>đung</v>
      </c>
      <c r="R110" s="72" t="str">
        <f t="shared" si="11"/>
        <v>đung</v>
      </c>
      <c r="S110" s="56"/>
    </row>
    <row r="111" spans="1:19" ht="30" customHeight="1" x14ac:dyDescent="0.3">
      <c r="A111" s="67">
        <v>16</v>
      </c>
      <c r="B111" s="89" t="s">
        <v>160</v>
      </c>
      <c r="C111" s="87">
        <v>10</v>
      </c>
      <c r="D111" s="87">
        <v>10</v>
      </c>
      <c r="E111" s="87"/>
      <c r="F111" s="62"/>
      <c r="G111" s="70">
        <v>12</v>
      </c>
      <c r="H111" s="87">
        <v>10</v>
      </c>
      <c r="I111" s="87">
        <v>6</v>
      </c>
      <c r="J111" s="87"/>
      <c r="K111" s="87">
        <v>7</v>
      </c>
      <c r="L111" s="94"/>
      <c r="M111" s="94"/>
      <c r="N111" s="94"/>
      <c r="O111" s="87">
        <v>7</v>
      </c>
      <c r="P111" s="72" t="str">
        <f t="shared" si="10"/>
        <v>đung</v>
      </c>
      <c r="Q111" s="72" t="str">
        <f t="shared" si="10"/>
        <v>đung</v>
      </c>
      <c r="R111" s="72" t="str">
        <f t="shared" si="11"/>
        <v>đung</v>
      </c>
      <c r="S111" s="56"/>
    </row>
    <row r="112" spans="1:19" ht="30" customHeight="1" x14ac:dyDescent="0.3">
      <c r="A112" s="67">
        <v>17</v>
      </c>
      <c r="B112" s="89" t="s">
        <v>161</v>
      </c>
      <c r="C112" s="87">
        <v>11</v>
      </c>
      <c r="D112" s="87">
        <v>11</v>
      </c>
      <c r="E112" s="87"/>
      <c r="F112" s="62"/>
      <c r="G112" s="70">
        <v>14</v>
      </c>
      <c r="H112" s="87">
        <v>11</v>
      </c>
      <c r="I112" s="87">
        <v>9</v>
      </c>
      <c r="J112" s="87"/>
      <c r="K112" s="87">
        <v>8</v>
      </c>
      <c r="L112" s="94"/>
      <c r="M112" s="94"/>
      <c r="N112" s="94"/>
      <c r="O112" s="87">
        <v>8</v>
      </c>
      <c r="P112" s="72" t="str">
        <f t="shared" si="10"/>
        <v>đung</v>
      </c>
      <c r="Q112" s="72" t="str">
        <f t="shared" si="10"/>
        <v>đung</v>
      </c>
      <c r="R112" s="72" t="str">
        <f t="shared" si="11"/>
        <v>đung</v>
      </c>
      <c r="S112" s="56"/>
    </row>
    <row r="113" spans="1:19" ht="30" customHeight="1" x14ac:dyDescent="0.3">
      <c r="A113" s="67">
        <v>18</v>
      </c>
      <c r="B113" s="89" t="s">
        <v>162</v>
      </c>
      <c r="C113" s="87">
        <v>10</v>
      </c>
      <c r="D113" s="87">
        <v>12</v>
      </c>
      <c r="E113" s="87"/>
      <c r="F113" s="62"/>
      <c r="G113" s="70">
        <v>16</v>
      </c>
      <c r="H113" s="87">
        <v>10</v>
      </c>
      <c r="I113" s="87">
        <v>8</v>
      </c>
      <c r="J113" s="87"/>
      <c r="K113" s="87">
        <v>11</v>
      </c>
      <c r="L113" s="94"/>
      <c r="M113" s="94"/>
      <c r="N113" s="94"/>
      <c r="O113" s="87">
        <v>11</v>
      </c>
      <c r="P113" s="72" t="str">
        <f t="shared" si="10"/>
        <v>đung</v>
      </c>
      <c r="Q113" s="72" t="str">
        <f t="shared" si="10"/>
        <v>đung</v>
      </c>
      <c r="R113" s="72" t="str">
        <f t="shared" si="11"/>
        <v>đung</v>
      </c>
      <c r="S113" s="56"/>
    </row>
    <row r="114" spans="1:19" ht="30" customHeight="1" x14ac:dyDescent="0.3">
      <c r="A114" s="67">
        <v>19</v>
      </c>
      <c r="B114" s="89" t="s">
        <v>163</v>
      </c>
      <c r="C114" s="87">
        <v>10</v>
      </c>
      <c r="D114" s="87">
        <v>10</v>
      </c>
      <c r="E114" s="87"/>
      <c r="F114" s="62"/>
      <c r="G114" s="70">
        <v>12</v>
      </c>
      <c r="H114" s="87">
        <v>10</v>
      </c>
      <c r="I114" s="87">
        <v>7</v>
      </c>
      <c r="J114" s="87"/>
      <c r="K114" s="87">
        <v>9</v>
      </c>
      <c r="L114" s="94"/>
      <c r="M114" s="94"/>
      <c r="N114" s="94"/>
      <c r="O114" s="87">
        <v>9</v>
      </c>
      <c r="P114" s="72" t="str">
        <f t="shared" si="10"/>
        <v>đung</v>
      </c>
      <c r="Q114" s="72" t="str">
        <f t="shared" si="10"/>
        <v>đung</v>
      </c>
      <c r="R114" s="72" t="str">
        <f t="shared" si="11"/>
        <v>đung</v>
      </c>
      <c r="S114" s="56"/>
    </row>
    <row r="115" spans="1:19" ht="30" customHeight="1" x14ac:dyDescent="0.3">
      <c r="A115" s="67">
        <v>20</v>
      </c>
      <c r="B115" s="89" t="s">
        <v>164</v>
      </c>
      <c r="C115" s="87">
        <v>10</v>
      </c>
      <c r="D115" s="87">
        <v>10</v>
      </c>
      <c r="E115" s="87"/>
      <c r="F115" s="62"/>
      <c r="G115" s="70">
        <v>12</v>
      </c>
      <c r="H115" s="87">
        <v>10</v>
      </c>
      <c r="I115" s="87">
        <v>7</v>
      </c>
      <c r="J115" s="87"/>
      <c r="K115" s="87">
        <v>9</v>
      </c>
      <c r="L115" s="94"/>
      <c r="M115" s="94"/>
      <c r="N115" s="94"/>
      <c r="O115" s="87">
        <v>9</v>
      </c>
      <c r="P115" s="72" t="str">
        <f t="shared" si="10"/>
        <v>đung</v>
      </c>
      <c r="Q115" s="72" t="str">
        <f t="shared" si="10"/>
        <v>đung</v>
      </c>
      <c r="R115" s="72" t="str">
        <f t="shared" si="11"/>
        <v>đung</v>
      </c>
      <c r="S115" s="56"/>
    </row>
    <row r="116" spans="1:19" ht="30" customHeight="1" x14ac:dyDescent="0.3">
      <c r="A116" s="67">
        <v>21</v>
      </c>
      <c r="B116" s="89" t="s">
        <v>165</v>
      </c>
      <c r="C116" s="87">
        <v>11</v>
      </c>
      <c r="D116" s="87">
        <v>11</v>
      </c>
      <c r="E116" s="87"/>
      <c r="F116" s="62"/>
      <c r="G116" s="70">
        <v>16</v>
      </c>
      <c r="H116" s="87">
        <v>11</v>
      </c>
      <c r="I116" s="87">
        <v>8</v>
      </c>
      <c r="J116" s="87"/>
      <c r="K116" s="87">
        <v>10</v>
      </c>
      <c r="L116" s="94"/>
      <c r="M116" s="94"/>
      <c r="N116" s="94"/>
      <c r="O116" s="87">
        <v>10</v>
      </c>
      <c r="P116" s="72" t="str">
        <f t="shared" si="10"/>
        <v>đung</v>
      </c>
      <c r="Q116" s="72" t="str">
        <f t="shared" si="10"/>
        <v>đung</v>
      </c>
      <c r="R116" s="72" t="str">
        <f t="shared" si="11"/>
        <v>đung</v>
      </c>
      <c r="S116" s="56"/>
    </row>
    <row r="117" spans="1:19" ht="30" customHeight="1" x14ac:dyDescent="0.3">
      <c r="A117" s="60" t="s">
        <v>166</v>
      </c>
      <c r="B117" s="60" t="s">
        <v>167</v>
      </c>
      <c r="C117" s="90">
        <f>SUM(C118:C120)</f>
        <v>32</v>
      </c>
      <c r="D117" s="90">
        <f>SUM(D118:D120)</f>
        <v>34</v>
      </c>
      <c r="E117" s="90">
        <f t="shared" ref="E117:N117" si="14">SUM(E118:E120)</f>
        <v>0</v>
      </c>
      <c r="F117" s="90">
        <f t="shared" si="14"/>
        <v>0</v>
      </c>
      <c r="G117" s="95">
        <f t="shared" si="14"/>
        <v>57</v>
      </c>
      <c r="H117" s="90">
        <f t="shared" si="14"/>
        <v>32</v>
      </c>
      <c r="I117" s="90">
        <f t="shared" si="14"/>
        <v>31</v>
      </c>
      <c r="J117" s="90">
        <f t="shared" si="14"/>
        <v>0</v>
      </c>
      <c r="K117" s="90">
        <f t="shared" si="14"/>
        <v>22</v>
      </c>
      <c r="L117" s="90">
        <f t="shared" si="14"/>
        <v>0</v>
      </c>
      <c r="M117" s="90">
        <f t="shared" si="14"/>
        <v>0</v>
      </c>
      <c r="N117" s="90">
        <f t="shared" si="14"/>
        <v>0</v>
      </c>
      <c r="O117" s="90">
        <v>22</v>
      </c>
      <c r="P117" s="72" t="str">
        <f t="shared" si="10"/>
        <v>đung</v>
      </c>
      <c r="Q117" s="72" t="str">
        <f t="shared" si="10"/>
        <v>đung</v>
      </c>
      <c r="R117" s="72" t="str">
        <f t="shared" si="11"/>
        <v>đung</v>
      </c>
      <c r="S117" s="56"/>
    </row>
    <row r="118" spans="1:19" ht="30" customHeight="1" x14ac:dyDescent="0.3">
      <c r="A118" s="67">
        <v>1</v>
      </c>
      <c r="B118" s="68" t="s">
        <v>168</v>
      </c>
      <c r="C118" s="87">
        <v>11</v>
      </c>
      <c r="D118" s="87">
        <v>11</v>
      </c>
      <c r="E118" s="87"/>
      <c r="F118" s="62"/>
      <c r="G118" s="70">
        <v>19</v>
      </c>
      <c r="H118" s="87">
        <v>11</v>
      </c>
      <c r="I118" s="87">
        <v>11</v>
      </c>
      <c r="J118" s="87"/>
      <c r="K118" s="87">
        <v>8</v>
      </c>
      <c r="L118" s="94"/>
      <c r="M118" s="94"/>
      <c r="N118" s="94"/>
      <c r="O118" s="87">
        <v>8</v>
      </c>
      <c r="P118" s="72" t="str">
        <f t="shared" si="10"/>
        <v>đung</v>
      </c>
      <c r="Q118" s="72" t="str">
        <f t="shared" si="10"/>
        <v>đung</v>
      </c>
      <c r="R118" s="72" t="str">
        <f t="shared" si="11"/>
        <v>đung</v>
      </c>
      <c r="S118" s="56"/>
    </row>
    <row r="119" spans="1:19" ht="30" customHeight="1" x14ac:dyDescent="0.3">
      <c r="A119" s="67">
        <v>2</v>
      </c>
      <c r="B119" s="89" t="s">
        <v>169</v>
      </c>
      <c r="C119" s="87">
        <v>10</v>
      </c>
      <c r="D119" s="87">
        <v>12</v>
      </c>
      <c r="E119" s="87"/>
      <c r="F119" s="62"/>
      <c r="G119" s="70">
        <v>17</v>
      </c>
      <c r="H119" s="87">
        <v>10</v>
      </c>
      <c r="I119" s="87">
        <v>10</v>
      </c>
      <c r="J119" s="87"/>
      <c r="K119" s="87">
        <v>7</v>
      </c>
      <c r="L119" s="94"/>
      <c r="M119" s="94"/>
      <c r="N119" s="94"/>
      <c r="O119" s="87">
        <v>7</v>
      </c>
      <c r="P119" s="72" t="str">
        <f t="shared" si="10"/>
        <v>đung</v>
      </c>
      <c r="Q119" s="72" t="str">
        <f t="shared" si="10"/>
        <v>đung</v>
      </c>
      <c r="R119" s="72" t="str">
        <f t="shared" si="11"/>
        <v>đung</v>
      </c>
      <c r="S119" s="56"/>
    </row>
    <row r="120" spans="1:19" ht="30" customHeight="1" x14ac:dyDescent="0.3">
      <c r="A120" s="67">
        <v>3</v>
      </c>
      <c r="B120" s="68" t="s">
        <v>170</v>
      </c>
      <c r="C120" s="87">
        <v>11</v>
      </c>
      <c r="D120" s="87">
        <v>11</v>
      </c>
      <c r="E120" s="87"/>
      <c r="F120" s="62"/>
      <c r="G120" s="70">
        <v>21</v>
      </c>
      <c r="H120" s="87">
        <v>11</v>
      </c>
      <c r="I120" s="87">
        <v>10</v>
      </c>
      <c r="J120" s="87"/>
      <c r="K120" s="87">
        <v>7</v>
      </c>
      <c r="L120" s="94"/>
      <c r="M120" s="94"/>
      <c r="N120" s="94"/>
      <c r="O120" s="58">
        <v>7</v>
      </c>
      <c r="P120" s="72" t="str">
        <f t="shared" si="10"/>
        <v>đung</v>
      </c>
      <c r="Q120" s="72" t="str">
        <f t="shared" si="10"/>
        <v>đung</v>
      </c>
      <c r="R120" s="72" t="str">
        <f t="shared" si="11"/>
        <v>đung</v>
      </c>
      <c r="S120" s="56"/>
    </row>
  </sheetData>
  <mergeCells count="7">
    <mergeCell ref="N2:O2"/>
    <mergeCell ref="A3:O3"/>
    <mergeCell ref="A4:O4"/>
    <mergeCell ref="A6:A7"/>
    <mergeCell ref="C6:G6"/>
    <mergeCell ref="H6:K6"/>
    <mergeCell ref="L6:O6"/>
  </mergeCells>
  <conditionalFormatting sqref="C78:C84">
    <cfRule type="cellIs" dxfId="8" priority="3" stopIfTrue="1" operator="equal">
      <formula>0</formula>
    </cfRule>
  </conditionalFormatting>
  <conditionalFormatting sqref="C65:E77">
    <cfRule type="cellIs" dxfId="7" priority="2" stopIfTrue="1" operator="equal">
      <formula>0</formula>
    </cfRule>
  </conditionalFormatting>
  <conditionalFormatting sqref="G65">
    <cfRule type="cellIs" dxfId="6" priority="1" stopIfTrue="1" operator="equal">
      <formula>0</formula>
    </cfRule>
  </conditionalFormatting>
  <printOptions horizontalCentered="1" verticalCentered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70"/>
  <sheetViews>
    <sheetView tabSelected="1" zoomScaleNormal="100" workbookViewId="0">
      <selection activeCell="D12" sqref="D12"/>
    </sheetView>
  </sheetViews>
  <sheetFormatPr defaultColWidth="12" defaultRowHeight="15.75" x14ac:dyDescent="0.25"/>
  <cols>
    <col min="1" max="1" width="5.7109375" style="130" customWidth="1"/>
    <col min="2" max="2" width="37" style="106" customWidth="1"/>
    <col min="3" max="13" width="10.42578125" style="130" customWidth="1"/>
    <col min="14" max="14" width="11.28515625" style="99" customWidth="1"/>
    <col min="15" max="15" width="3.85546875" style="130" hidden="1" customWidth="1"/>
    <col min="16" max="16" width="4.85546875" style="130" hidden="1" customWidth="1"/>
    <col min="17" max="17" width="3.5703125" style="130" hidden="1" customWidth="1"/>
    <col min="18" max="18" width="4.85546875" style="130" hidden="1" customWidth="1"/>
    <col min="19" max="19" width="3.85546875" style="130" hidden="1" customWidth="1"/>
    <col min="20" max="21" width="4.28515625" style="130" hidden="1" customWidth="1"/>
    <col min="22" max="22" width="5.85546875" style="130" hidden="1" customWidth="1"/>
    <col min="23" max="23" width="3.85546875" style="130" hidden="1" customWidth="1"/>
    <col min="24" max="24" width="4.28515625" style="130" hidden="1" customWidth="1"/>
    <col min="25" max="25" width="3.5703125" style="130" hidden="1" customWidth="1"/>
    <col min="26" max="26" width="4.85546875" style="130" hidden="1" customWidth="1"/>
    <col min="27" max="27" width="8.7109375" style="130" hidden="1" customWidth="1"/>
    <col min="28" max="32" width="12" style="130" hidden="1" customWidth="1"/>
    <col min="33" max="16384" width="12" style="130"/>
  </cols>
  <sheetData>
    <row r="1" spans="1:27" ht="20.25" x14ac:dyDescent="0.25">
      <c r="A1" s="149" t="s">
        <v>21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"/>
      <c r="P1" s="1"/>
      <c r="Q1" s="150"/>
      <c r="R1" s="170"/>
      <c r="S1" s="1"/>
      <c r="T1" s="1"/>
      <c r="U1" s="1"/>
      <c r="V1" s="1"/>
      <c r="W1" s="1"/>
      <c r="AA1" s="1"/>
    </row>
    <row r="2" spans="1:27" ht="36" customHeight="1" x14ac:dyDescent="0.25">
      <c r="A2" s="152" t="s">
        <v>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98"/>
    </row>
    <row r="3" spans="1:27" ht="18" customHeight="1" x14ac:dyDescent="0.25">
      <c r="A3" s="153" t="s">
        <v>366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98"/>
    </row>
    <row r="4" spans="1:27" ht="9" customHeight="1" x14ac:dyDescent="0.25">
      <c r="A4" s="98"/>
      <c r="B4" s="104"/>
      <c r="C4" s="4"/>
      <c r="D4" s="4"/>
      <c r="E4" s="4"/>
      <c r="F4" s="4"/>
      <c r="G4" s="5"/>
      <c r="H4" s="4"/>
      <c r="I4" s="4"/>
      <c r="J4" s="4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98"/>
    </row>
    <row r="5" spans="1:27" ht="47.25" customHeight="1" x14ac:dyDescent="0.25">
      <c r="A5" s="155" t="s">
        <v>4</v>
      </c>
      <c r="B5" s="155" t="s">
        <v>0</v>
      </c>
      <c r="C5" s="155" t="s">
        <v>5</v>
      </c>
      <c r="D5" s="171"/>
      <c r="E5" s="171"/>
      <c r="F5" s="171"/>
      <c r="G5" s="155" t="s">
        <v>6</v>
      </c>
      <c r="H5" s="155"/>
      <c r="I5" s="155"/>
      <c r="J5" s="155"/>
      <c r="K5" s="155" t="s">
        <v>27</v>
      </c>
      <c r="L5" s="157"/>
      <c r="M5" s="157"/>
      <c r="N5" s="157"/>
      <c r="O5" s="158" t="s">
        <v>7</v>
      </c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3"/>
      <c r="AA5" s="98"/>
    </row>
    <row r="6" spans="1:27" s="10" customFormat="1" ht="59.25" customHeight="1" x14ac:dyDescent="0.25">
      <c r="A6" s="155"/>
      <c r="B6" s="171"/>
      <c r="C6" s="129" t="s">
        <v>8</v>
      </c>
      <c r="D6" s="129" t="s">
        <v>9</v>
      </c>
      <c r="E6" s="129" t="s">
        <v>10</v>
      </c>
      <c r="F6" s="129" t="s">
        <v>28</v>
      </c>
      <c r="G6" s="129" t="s">
        <v>11</v>
      </c>
      <c r="H6" s="129" t="s">
        <v>12</v>
      </c>
      <c r="I6" s="129" t="s">
        <v>13</v>
      </c>
      <c r="J6" s="129" t="s">
        <v>28</v>
      </c>
      <c r="K6" s="129" t="s">
        <v>8</v>
      </c>
      <c r="L6" s="129" t="s">
        <v>9</v>
      </c>
      <c r="M6" s="129" t="s">
        <v>13</v>
      </c>
      <c r="N6" s="129" t="s">
        <v>14</v>
      </c>
      <c r="O6" s="8" t="s">
        <v>8</v>
      </c>
      <c r="P6" s="9" t="s">
        <v>9</v>
      </c>
      <c r="Q6" s="9" t="s">
        <v>13</v>
      </c>
      <c r="R6" s="9" t="s">
        <v>15</v>
      </c>
      <c r="S6" s="9" t="s">
        <v>8</v>
      </c>
      <c r="T6" s="9" t="s">
        <v>9</v>
      </c>
      <c r="U6" s="9" t="s">
        <v>13</v>
      </c>
      <c r="V6" s="9" t="s">
        <v>15</v>
      </c>
      <c r="W6" s="9" t="s">
        <v>8</v>
      </c>
      <c r="X6" s="9" t="s">
        <v>9</v>
      </c>
      <c r="Y6" s="9" t="s">
        <v>13</v>
      </c>
      <c r="Z6" s="9" t="s">
        <v>15</v>
      </c>
      <c r="AA6" s="2"/>
    </row>
    <row r="7" spans="1:27" s="101" customFormat="1" ht="47.25" customHeight="1" x14ac:dyDescent="0.25">
      <c r="A7" s="110" t="s">
        <v>41</v>
      </c>
      <c r="B7" s="42" t="s">
        <v>368</v>
      </c>
      <c r="C7" s="26">
        <v>1975</v>
      </c>
      <c r="D7" s="26">
        <v>2635</v>
      </c>
      <c r="E7" s="26">
        <v>16881</v>
      </c>
      <c r="F7" s="26">
        <v>2259</v>
      </c>
      <c r="G7" s="26">
        <v>1893</v>
      </c>
      <c r="H7" s="26">
        <v>2367</v>
      </c>
      <c r="I7" s="26">
        <v>16113</v>
      </c>
      <c r="J7" s="26">
        <v>1897</v>
      </c>
      <c r="K7" s="26">
        <v>464</v>
      </c>
      <c r="L7" s="26">
        <v>243</v>
      </c>
      <c r="M7" s="26">
        <v>1396</v>
      </c>
      <c r="N7" s="26">
        <v>1688</v>
      </c>
      <c r="O7" s="97">
        <f t="shared" ref="O7" si="0">O8+O191+O194</f>
        <v>1688</v>
      </c>
    </row>
    <row r="8" spans="1:27" s="100" customFormat="1" ht="21.75" customHeight="1" x14ac:dyDescent="0.25">
      <c r="A8" s="103" t="s">
        <v>1</v>
      </c>
      <c r="B8" s="111" t="s">
        <v>16</v>
      </c>
      <c r="C8" s="26">
        <v>1890</v>
      </c>
      <c r="D8" s="26">
        <v>1764</v>
      </c>
      <c r="E8" s="26">
        <v>0</v>
      </c>
      <c r="F8" s="26">
        <v>2259</v>
      </c>
      <c r="G8" s="26">
        <v>1812</v>
      </c>
      <c r="H8" s="26">
        <v>1574</v>
      </c>
      <c r="I8" s="26">
        <v>0</v>
      </c>
      <c r="J8" s="26">
        <v>1897</v>
      </c>
      <c r="K8" s="26">
        <v>443</v>
      </c>
      <c r="L8" s="26">
        <v>173</v>
      </c>
      <c r="M8" s="26">
        <v>0</v>
      </c>
      <c r="N8" s="26">
        <v>1688</v>
      </c>
      <c r="O8" s="107">
        <v>1688</v>
      </c>
    </row>
    <row r="9" spans="1:27" s="100" customFormat="1" ht="21.75" customHeight="1" x14ac:dyDescent="0.25">
      <c r="A9" s="103" t="s">
        <v>353</v>
      </c>
      <c r="B9" s="111" t="s">
        <v>171</v>
      </c>
      <c r="C9" s="26">
        <v>249</v>
      </c>
      <c r="D9" s="26">
        <v>255</v>
      </c>
      <c r="E9" s="26">
        <v>0</v>
      </c>
      <c r="F9" s="26">
        <v>316</v>
      </c>
      <c r="G9" s="26">
        <v>229</v>
      </c>
      <c r="H9" s="26">
        <v>219</v>
      </c>
      <c r="I9" s="26"/>
      <c r="J9" s="26">
        <v>251</v>
      </c>
      <c r="K9" s="26">
        <v>50</v>
      </c>
      <c r="L9" s="26">
        <v>29</v>
      </c>
      <c r="M9" s="26">
        <v>0</v>
      </c>
      <c r="N9" s="26">
        <v>237</v>
      </c>
      <c r="O9" s="107">
        <v>237</v>
      </c>
    </row>
    <row r="10" spans="1:27" s="101" customFormat="1" ht="21.75" customHeight="1" x14ac:dyDescent="0.25">
      <c r="A10" s="110">
        <v>1</v>
      </c>
      <c r="B10" s="112" t="s">
        <v>172</v>
      </c>
      <c r="C10" s="31">
        <v>11</v>
      </c>
      <c r="D10" s="31">
        <v>15</v>
      </c>
      <c r="E10" s="31"/>
      <c r="F10" s="31">
        <v>18</v>
      </c>
      <c r="G10" s="31">
        <v>10</v>
      </c>
      <c r="H10" s="31">
        <v>11</v>
      </c>
      <c r="I10" s="31"/>
      <c r="J10" s="31">
        <v>13</v>
      </c>
      <c r="K10" s="31">
        <v>3</v>
      </c>
      <c r="L10" s="31">
        <v>3</v>
      </c>
      <c r="M10" s="31"/>
      <c r="N10" s="31">
        <v>13</v>
      </c>
      <c r="O10" s="108">
        <v>13</v>
      </c>
    </row>
    <row r="11" spans="1:27" s="101" customFormat="1" ht="21.75" customHeight="1" x14ac:dyDescent="0.25">
      <c r="A11" s="110">
        <v>2</v>
      </c>
      <c r="B11" s="112" t="s">
        <v>173</v>
      </c>
      <c r="C11" s="31">
        <v>11</v>
      </c>
      <c r="D11" s="31">
        <v>15</v>
      </c>
      <c r="E11" s="31"/>
      <c r="F11" s="31">
        <v>17</v>
      </c>
      <c r="G11" s="31">
        <v>11</v>
      </c>
      <c r="H11" s="31">
        <v>11</v>
      </c>
      <c r="I11" s="31"/>
      <c r="J11" s="31">
        <v>12</v>
      </c>
      <c r="K11" s="31">
        <v>1</v>
      </c>
      <c r="L11" s="31">
        <v>2</v>
      </c>
      <c r="M11" s="31"/>
      <c r="N11" s="31">
        <v>12</v>
      </c>
      <c r="O11" s="108">
        <v>12</v>
      </c>
    </row>
    <row r="12" spans="1:27" s="101" customFormat="1" ht="21.75" customHeight="1" x14ac:dyDescent="0.25">
      <c r="A12" s="110">
        <v>3</v>
      </c>
      <c r="B12" s="112" t="s">
        <v>174</v>
      </c>
      <c r="C12" s="31">
        <v>11</v>
      </c>
      <c r="D12" s="31">
        <v>14</v>
      </c>
      <c r="E12" s="31"/>
      <c r="F12" s="31">
        <v>17</v>
      </c>
      <c r="G12" s="31">
        <v>11</v>
      </c>
      <c r="H12" s="31">
        <v>11</v>
      </c>
      <c r="I12" s="31"/>
      <c r="J12" s="31">
        <v>13</v>
      </c>
      <c r="K12" s="31">
        <v>3</v>
      </c>
      <c r="L12" s="31">
        <v>0</v>
      </c>
      <c r="M12" s="31"/>
      <c r="N12" s="31">
        <v>11</v>
      </c>
      <c r="O12" s="108">
        <v>11</v>
      </c>
    </row>
    <row r="13" spans="1:27" s="101" customFormat="1" ht="21.75" customHeight="1" x14ac:dyDescent="0.25">
      <c r="A13" s="110">
        <v>4</v>
      </c>
      <c r="B13" s="112" t="s">
        <v>175</v>
      </c>
      <c r="C13" s="31">
        <v>11</v>
      </c>
      <c r="D13" s="31">
        <v>14</v>
      </c>
      <c r="E13" s="31"/>
      <c r="F13" s="31">
        <v>17</v>
      </c>
      <c r="G13" s="31">
        <v>10</v>
      </c>
      <c r="H13" s="31">
        <v>12</v>
      </c>
      <c r="I13" s="31"/>
      <c r="J13" s="31">
        <v>11</v>
      </c>
      <c r="K13" s="31">
        <v>4</v>
      </c>
      <c r="L13" s="31">
        <v>0</v>
      </c>
      <c r="M13" s="31"/>
      <c r="N13" s="31">
        <v>11</v>
      </c>
      <c r="O13" s="108">
        <v>11</v>
      </c>
    </row>
    <row r="14" spans="1:27" s="101" customFormat="1" ht="21.75" customHeight="1" x14ac:dyDescent="0.25">
      <c r="A14" s="110">
        <v>5</v>
      </c>
      <c r="B14" s="112" t="s">
        <v>176</v>
      </c>
      <c r="C14" s="31">
        <v>11</v>
      </c>
      <c r="D14" s="31">
        <v>13</v>
      </c>
      <c r="E14" s="31"/>
      <c r="F14" s="31">
        <v>16</v>
      </c>
      <c r="G14" s="31">
        <v>11</v>
      </c>
      <c r="H14" s="31">
        <v>11</v>
      </c>
      <c r="I14" s="31"/>
      <c r="J14" s="31">
        <v>11</v>
      </c>
      <c r="K14" s="31">
        <v>0</v>
      </c>
      <c r="L14" s="31">
        <v>3</v>
      </c>
      <c r="M14" s="31"/>
      <c r="N14" s="31">
        <v>11</v>
      </c>
      <c r="O14" s="108">
        <v>11</v>
      </c>
    </row>
    <row r="15" spans="1:27" s="101" customFormat="1" ht="21.75" customHeight="1" x14ac:dyDescent="0.25">
      <c r="A15" s="110">
        <v>6</v>
      </c>
      <c r="B15" s="112" t="s">
        <v>177</v>
      </c>
      <c r="C15" s="31">
        <v>20</v>
      </c>
      <c r="D15" s="31">
        <v>17</v>
      </c>
      <c r="E15" s="31"/>
      <c r="F15" s="31">
        <v>19</v>
      </c>
      <c r="G15" s="31">
        <v>13</v>
      </c>
      <c r="H15" s="31">
        <v>15</v>
      </c>
      <c r="I15" s="31"/>
      <c r="J15" s="31">
        <v>31</v>
      </c>
      <c r="K15" s="31">
        <v>1</v>
      </c>
      <c r="L15" s="31">
        <v>5</v>
      </c>
      <c r="M15" s="31"/>
      <c r="N15" s="31">
        <v>27</v>
      </c>
      <c r="O15" s="108">
        <v>27</v>
      </c>
    </row>
    <row r="16" spans="1:27" s="101" customFormat="1" ht="21.75" customHeight="1" x14ac:dyDescent="0.25">
      <c r="A16" s="110">
        <v>7</v>
      </c>
      <c r="B16" s="112" t="s">
        <v>178</v>
      </c>
      <c r="C16" s="31">
        <v>11</v>
      </c>
      <c r="D16" s="31">
        <v>13</v>
      </c>
      <c r="E16" s="31"/>
      <c r="F16" s="121">
        <v>16</v>
      </c>
      <c r="G16" s="121">
        <v>10</v>
      </c>
      <c r="H16" s="121">
        <v>11</v>
      </c>
      <c r="I16" s="121"/>
      <c r="J16" s="121">
        <v>13</v>
      </c>
      <c r="K16" s="121">
        <v>4</v>
      </c>
      <c r="L16" s="121">
        <v>2</v>
      </c>
      <c r="M16" s="121"/>
      <c r="N16" s="121">
        <v>13</v>
      </c>
      <c r="O16" s="109">
        <v>13</v>
      </c>
    </row>
    <row r="17" spans="1:15" s="101" customFormat="1" ht="21.75" customHeight="1" x14ac:dyDescent="0.25">
      <c r="A17" s="110">
        <v>8</v>
      </c>
      <c r="B17" s="112" t="s">
        <v>179</v>
      </c>
      <c r="C17" s="31">
        <v>11</v>
      </c>
      <c r="D17" s="31">
        <v>10</v>
      </c>
      <c r="E17" s="31"/>
      <c r="F17" s="121">
        <v>12</v>
      </c>
      <c r="G17" s="121">
        <v>8</v>
      </c>
      <c r="H17" s="121">
        <v>9</v>
      </c>
      <c r="I17" s="121"/>
      <c r="J17" s="121">
        <v>12</v>
      </c>
      <c r="K17" s="121">
        <v>3</v>
      </c>
      <c r="L17" s="121">
        <v>2</v>
      </c>
      <c r="M17" s="121"/>
      <c r="N17" s="121">
        <v>8</v>
      </c>
      <c r="O17" s="109">
        <v>8</v>
      </c>
    </row>
    <row r="18" spans="1:15" s="101" customFormat="1" ht="21.75" customHeight="1" x14ac:dyDescent="0.25">
      <c r="A18" s="110">
        <v>9</v>
      </c>
      <c r="B18" s="112" t="s">
        <v>153</v>
      </c>
      <c r="C18" s="31">
        <v>11</v>
      </c>
      <c r="D18" s="31">
        <v>11</v>
      </c>
      <c r="E18" s="31"/>
      <c r="F18" s="121">
        <v>13</v>
      </c>
      <c r="G18" s="121">
        <v>11</v>
      </c>
      <c r="H18" s="121">
        <v>10</v>
      </c>
      <c r="I18" s="121"/>
      <c r="J18" s="121">
        <v>9</v>
      </c>
      <c r="K18" s="121">
        <v>2</v>
      </c>
      <c r="L18" s="121">
        <v>0</v>
      </c>
      <c r="M18" s="121"/>
      <c r="N18" s="121">
        <v>9</v>
      </c>
      <c r="O18" s="109">
        <v>9</v>
      </c>
    </row>
    <row r="19" spans="1:15" s="101" customFormat="1" ht="21.75" customHeight="1" x14ac:dyDescent="0.25">
      <c r="A19" s="110">
        <v>10</v>
      </c>
      <c r="B19" s="112" t="s">
        <v>180</v>
      </c>
      <c r="C19" s="31">
        <v>10</v>
      </c>
      <c r="D19" s="31">
        <v>12</v>
      </c>
      <c r="E19" s="31"/>
      <c r="F19" s="121">
        <v>13</v>
      </c>
      <c r="G19" s="121">
        <v>9</v>
      </c>
      <c r="H19" s="121">
        <v>9</v>
      </c>
      <c r="I19" s="121"/>
      <c r="J19" s="121">
        <v>7</v>
      </c>
      <c r="K19" s="121">
        <v>0</v>
      </c>
      <c r="L19" s="121">
        <v>2</v>
      </c>
      <c r="M19" s="121"/>
      <c r="N19" s="121">
        <v>7</v>
      </c>
      <c r="O19" s="109">
        <v>7</v>
      </c>
    </row>
    <row r="20" spans="1:15" s="101" customFormat="1" ht="21.75" customHeight="1" x14ac:dyDescent="0.25">
      <c r="A20" s="110">
        <v>11</v>
      </c>
      <c r="B20" s="112" t="s">
        <v>181</v>
      </c>
      <c r="C20" s="31">
        <v>11</v>
      </c>
      <c r="D20" s="31">
        <v>12</v>
      </c>
      <c r="E20" s="31"/>
      <c r="F20" s="121">
        <v>15</v>
      </c>
      <c r="G20" s="121">
        <v>11</v>
      </c>
      <c r="H20" s="121">
        <v>11</v>
      </c>
      <c r="I20" s="121"/>
      <c r="J20" s="121">
        <v>11</v>
      </c>
      <c r="K20" s="121">
        <v>3</v>
      </c>
      <c r="L20" s="121">
        <v>0</v>
      </c>
      <c r="M20" s="121"/>
      <c r="N20" s="121">
        <v>11</v>
      </c>
      <c r="O20" s="109">
        <v>11</v>
      </c>
    </row>
    <row r="21" spans="1:15" s="101" customFormat="1" ht="21.75" customHeight="1" x14ac:dyDescent="0.25">
      <c r="A21" s="110">
        <v>12</v>
      </c>
      <c r="B21" s="112" t="s">
        <v>182</v>
      </c>
      <c r="C21" s="31">
        <v>10</v>
      </c>
      <c r="D21" s="31">
        <v>14</v>
      </c>
      <c r="E21" s="31"/>
      <c r="F21" s="121">
        <v>15</v>
      </c>
      <c r="G21" s="121">
        <v>10</v>
      </c>
      <c r="H21" s="121">
        <v>11</v>
      </c>
      <c r="I21" s="121"/>
      <c r="J21" s="121">
        <v>6</v>
      </c>
      <c r="K21" s="121">
        <v>1</v>
      </c>
      <c r="L21" s="121">
        <v>0</v>
      </c>
      <c r="M21" s="121"/>
      <c r="N21" s="121">
        <v>5</v>
      </c>
      <c r="O21" s="109">
        <v>5</v>
      </c>
    </row>
    <row r="22" spans="1:15" s="101" customFormat="1" ht="21.75" customHeight="1" x14ac:dyDescent="0.25">
      <c r="A22" s="110">
        <v>13</v>
      </c>
      <c r="B22" s="112" t="s">
        <v>183</v>
      </c>
      <c r="C22" s="31">
        <v>11</v>
      </c>
      <c r="D22" s="31">
        <v>10</v>
      </c>
      <c r="E22" s="31"/>
      <c r="F22" s="121">
        <v>12</v>
      </c>
      <c r="G22" s="121">
        <v>10</v>
      </c>
      <c r="H22" s="121">
        <v>9</v>
      </c>
      <c r="I22" s="121"/>
      <c r="J22" s="121">
        <v>9</v>
      </c>
      <c r="K22" s="121">
        <v>3</v>
      </c>
      <c r="L22" s="121">
        <v>2</v>
      </c>
      <c r="M22" s="121"/>
      <c r="N22" s="121">
        <v>9</v>
      </c>
      <c r="O22" s="109">
        <v>9</v>
      </c>
    </row>
    <row r="23" spans="1:15" s="101" customFormat="1" ht="21.75" customHeight="1" x14ac:dyDescent="0.25">
      <c r="A23" s="110">
        <v>14</v>
      </c>
      <c r="B23" s="112" t="s">
        <v>184</v>
      </c>
      <c r="C23" s="31">
        <v>11</v>
      </c>
      <c r="D23" s="31">
        <v>10</v>
      </c>
      <c r="E23" s="31"/>
      <c r="F23" s="121">
        <v>12</v>
      </c>
      <c r="G23" s="121">
        <v>10</v>
      </c>
      <c r="H23" s="121">
        <v>8</v>
      </c>
      <c r="I23" s="121"/>
      <c r="J23" s="121">
        <v>11</v>
      </c>
      <c r="K23" s="121">
        <v>3</v>
      </c>
      <c r="L23" s="121">
        <v>1</v>
      </c>
      <c r="M23" s="121"/>
      <c r="N23" s="121">
        <v>11</v>
      </c>
      <c r="O23" s="109">
        <v>11</v>
      </c>
    </row>
    <row r="24" spans="1:15" s="101" customFormat="1" ht="21.75" customHeight="1" x14ac:dyDescent="0.25">
      <c r="A24" s="110">
        <v>15</v>
      </c>
      <c r="B24" s="112" t="s">
        <v>185</v>
      </c>
      <c r="C24" s="31">
        <v>11</v>
      </c>
      <c r="D24" s="31">
        <v>10</v>
      </c>
      <c r="E24" s="31"/>
      <c r="F24" s="121">
        <v>12</v>
      </c>
      <c r="G24" s="121">
        <v>11</v>
      </c>
      <c r="H24" s="121">
        <v>10</v>
      </c>
      <c r="I24" s="121"/>
      <c r="J24" s="121">
        <v>11</v>
      </c>
      <c r="K24" s="121">
        <v>2</v>
      </c>
      <c r="L24" s="121">
        <v>2</v>
      </c>
      <c r="M24" s="121"/>
      <c r="N24" s="121">
        <v>11</v>
      </c>
      <c r="O24" s="109">
        <v>11</v>
      </c>
    </row>
    <row r="25" spans="1:15" s="101" customFormat="1" ht="21.75" customHeight="1" x14ac:dyDescent="0.25">
      <c r="A25" s="110">
        <v>16</v>
      </c>
      <c r="B25" s="112" t="s">
        <v>186</v>
      </c>
      <c r="C25" s="31">
        <v>11</v>
      </c>
      <c r="D25" s="31">
        <v>10</v>
      </c>
      <c r="E25" s="31"/>
      <c r="F25" s="121">
        <v>12</v>
      </c>
      <c r="G25" s="121">
        <v>10</v>
      </c>
      <c r="H25" s="121">
        <v>9</v>
      </c>
      <c r="I25" s="121"/>
      <c r="J25" s="121">
        <v>9</v>
      </c>
      <c r="K25" s="121">
        <v>5</v>
      </c>
      <c r="L25" s="121">
        <v>0</v>
      </c>
      <c r="M25" s="121"/>
      <c r="N25" s="121">
        <v>9</v>
      </c>
      <c r="O25" s="109">
        <v>9</v>
      </c>
    </row>
    <row r="26" spans="1:15" s="101" customFormat="1" ht="21.75" customHeight="1" x14ac:dyDescent="0.25">
      <c r="A26" s="110">
        <v>17</v>
      </c>
      <c r="B26" s="112" t="s">
        <v>187</v>
      </c>
      <c r="C26" s="31">
        <v>11</v>
      </c>
      <c r="D26" s="31">
        <v>9</v>
      </c>
      <c r="E26" s="31"/>
      <c r="F26" s="121">
        <v>12</v>
      </c>
      <c r="G26" s="121">
        <v>11</v>
      </c>
      <c r="H26" s="121">
        <v>8</v>
      </c>
      <c r="I26" s="121"/>
      <c r="J26" s="121">
        <v>11</v>
      </c>
      <c r="K26" s="121">
        <v>1</v>
      </c>
      <c r="L26" s="121">
        <v>0</v>
      </c>
      <c r="M26" s="121"/>
      <c r="N26" s="121">
        <v>9</v>
      </c>
      <c r="O26" s="109">
        <v>9</v>
      </c>
    </row>
    <row r="27" spans="1:15" s="101" customFormat="1" ht="21.75" customHeight="1" x14ac:dyDescent="0.25">
      <c r="A27" s="110">
        <v>18</v>
      </c>
      <c r="B27" s="112" t="s">
        <v>188</v>
      </c>
      <c r="C27" s="31">
        <v>11</v>
      </c>
      <c r="D27" s="31">
        <v>9</v>
      </c>
      <c r="E27" s="31"/>
      <c r="F27" s="121">
        <v>12</v>
      </c>
      <c r="G27" s="121">
        <v>11</v>
      </c>
      <c r="H27" s="121">
        <v>8</v>
      </c>
      <c r="I27" s="121"/>
      <c r="J27" s="121">
        <v>10</v>
      </c>
      <c r="K27" s="121">
        <v>3</v>
      </c>
      <c r="L27" s="121">
        <v>1</v>
      </c>
      <c r="M27" s="121"/>
      <c r="N27" s="121">
        <v>10</v>
      </c>
      <c r="O27" s="109">
        <v>10</v>
      </c>
    </row>
    <row r="28" spans="1:15" s="101" customFormat="1" ht="21.75" customHeight="1" x14ac:dyDescent="0.25">
      <c r="A28" s="110">
        <v>19</v>
      </c>
      <c r="B28" s="112" t="s">
        <v>189</v>
      </c>
      <c r="C28" s="31">
        <v>11</v>
      </c>
      <c r="D28" s="31">
        <v>10</v>
      </c>
      <c r="E28" s="31"/>
      <c r="F28" s="121">
        <v>13</v>
      </c>
      <c r="G28" s="121">
        <v>11</v>
      </c>
      <c r="H28" s="121">
        <v>9</v>
      </c>
      <c r="I28" s="121"/>
      <c r="J28" s="121">
        <v>11</v>
      </c>
      <c r="K28" s="121">
        <v>3</v>
      </c>
      <c r="L28" s="121">
        <v>2</v>
      </c>
      <c r="M28" s="121"/>
      <c r="N28" s="121">
        <v>11</v>
      </c>
      <c r="O28" s="109">
        <v>11</v>
      </c>
    </row>
    <row r="29" spans="1:15" s="101" customFormat="1" ht="21.75" customHeight="1" x14ac:dyDescent="0.25">
      <c r="A29" s="110">
        <v>20</v>
      </c>
      <c r="B29" s="112" t="s">
        <v>190</v>
      </c>
      <c r="C29" s="31">
        <v>11</v>
      </c>
      <c r="D29" s="31">
        <v>9</v>
      </c>
      <c r="E29" s="31"/>
      <c r="F29" s="121">
        <v>12</v>
      </c>
      <c r="G29" s="121">
        <v>11</v>
      </c>
      <c r="H29" s="121">
        <v>9</v>
      </c>
      <c r="I29" s="121"/>
      <c r="J29" s="121">
        <v>9</v>
      </c>
      <c r="K29" s="121">
        <v>0</v>
      </c>
      <c r="L29" s="121">
        <v>1</v>
      </c>
      <c r="M29" s="121"/>
      <c r="N29" s="121">
        <v>8</v>
      </c>
      <c r="O29" s="109">
        <v>8</v>
      </c>
    </row>
    <row r="30" spans="1:15" s="101" customFormat="1" ht="21.75" customHeight="1" x14ac:dyDescent="0.25">
      <c r="A30" s="110">
        <v>21</v>
      </c>
      <c r="B30" s="112" t="s">
        <v>191</v>
      </c>
      <c r="C30" s="31">
        <v>11</v>
      </c>
      <c r="D30" s="31">
        <v>9</v>
      </c>
      <c r="E30" s="31"/>
      <c r="F30" s="121">
        <v>12</v>
      </c>
      <c r="G30" s="121">
        <v>9</v>
      </c>
      <c r="H30" s="121">
        <v>8</v>
      </c>
      <c r="I30" s="121"/>
      <c r="J30" s="121">
        <v>10</v>
      </c>
      <c r="K30" s="121">
        <v>1</v>
      </c>
      <c r="L30" s="121">
        <v>1</v>
      </c>
      <c r="M30" s="121"/>
      <c r="N30" s="121">
        <v>10</v>
      </c>
      <c r="O30" s="109">
        <v>10</v>
      </c>
    </row>
    <row r="31" spans="1:15" s="101" customFormat="1" ht="21.75" customHeight="1" x14ac:dyDescent="0.25">
      <c r="A31" s="110">
        <v>22</v>
      </c>
      <c r="B31" s="112" t="s">
        <v>192</v>
      </c>
      <c r="C31" s="31">
        <v>11</v>
      </c>
      <c r="D31" s="31">
        <v>9</v>
      </c>
      <c r="E31" s="31"/>
      <c r="F31" s="121">
        <v>12</v>
      </c>
      <c r="G31" s="121">
        <v>10</v>
      </c>
      <c r="H31" s="121">
        <v>9</v>
      </c>
      <c r="I31" s="121"/>
      <c r="J31" s="121">
        <v>11</v>
      </c>
      <c r="K31" s="121">
        <v>4</v>
      </c>
      <c r="L31" s="121">
        <v>0</v>
      </c>
      <c r="M31" s="121"/>
      <c r="N31" s="121">
        <v>11</v>
      </c>
      <c r="O31" s="109">
        <v>11</v>
      </c>
    </row>
    <row r="32" spans="1:15" s="96" customFormat="1" ht="21.75" customHeight="1" x14ac:dyDescent="0.25">
      <c r="A32" s="103" t="s">
        <v>354</v>
      </c>
      <c r="B32" s="111" t="s">
        <v>193</v>
      </c>
      <c r="C32" s="26">
        <v>242</v>
      </c>
      <c r="D32" s="26">
        <v>231</v>
      </c>
      <c r="E32" s="26">
        <v>0</v>
      </c>
      <c r="F32" s="26">
        <v>297</v>
      </c>
      <c r="G32" s="120">
        <v>235</v>
      </c>
      <c r="H32" s="120">
        <v>223</v>
      </c>
      <c r="I32" s="120"/>
      <c r="J32" s="120">
        <v>249</v>
      </c>
      <c r="K32" s="120">
        <v>41</v>
      </c>
      <c r="L32" s="120">
        <v>16</v>
      </c>
      <c r="M32" s="120">
        <v>0</v>
      </c>
      <c r="N32" s="120">
        <v>197</v>
      </c>
      <c r="O32" s="97">
        <v>197</v>
      </c>
    </row>
    <row r="33" spans="1:15" s="101" customFormat="1" ht="21.75" customHeight="1" x14ac:dyDescent="0.25">
      <c r="A33" s="110">
        <v>1</v>
      </c>
      <c r="B33" s="112" t="s">
        <v>194</v>
      </c>
      <c r="C33" s="122">
        <v>11</v>
      </c>
      <c r="D33" s="122">
        <v>13</v>
      </c>
      <c r="E33" s="122"/>
      <c r="F33" s="121">
        <v>16</v>
      </c>
      <c r="G33" s="121">
        <v>11</v>
      </c>
      <c r="H33" s="121">
        <v>13</v>
      </c>
      <c r="I33" s="121"/>
      <c r="J33" s="121">
        <v>10</v>
      </c>
      <c r="K33" s="121">
        <v>3</v>
      </c>
      <c r="L33" s="121">
        <v>0</v>
      </c>
      <c r="M33" s="121"/>
      <c r="N33" s="121">
        <v>9</v>
      </c>
      <c r="O33" s="109">
        <v>9</v>
      </c>
    </row>
    <row r="34" spans="1:15" s="101" customFormat="1" ht="21.75" customHeight="1" x14ac:dyDescent="0.25">
      <c r="A34" s="110">
        <v>2</v>
      </c>
      <c r="B34" s="112" t="s">
        <v>195</v>
      </c>
      <c r="C34" s="122">
        <v>11</v>
      </c>
      <c r="D34" s="122">
        <v>12</v>
      </c>
      <c r="E34" s="122"/>
      <c r="F34" s="121">
        <v>15</v>
      </c>
      <c r="G34" s="121">
        <v>11</v>
      </c>
      <c r="H34" s="121">
        <v>12</v>
      </c>
      <c r="I34" s="121"/>
      <c r="J34" s="121">
        <v>11</v>
      </c>
      <c r="K34" s="121">
        <v>2</v>
      </c>
      <c r="L34" s="121">
        <v>0</v>
      </c>
      <c r="M34" s="121"/>
      <c r="N34" s="121">
        <v>8</v>
      </c>
      <c r="O34" s="109">
        <v>8</v>
      </c>
    </row>
    <row r="35" spans="1:15" s="101" customFormat="1" ht="21.75" customHeight="1" x14ac:dyDescent="0.25">
      <c r="A35" s="110">
        <v>3</v>
      </c>
      <c r="B35" s="112" t="s">
        <v>196</v>
      </c>
      <c r="C35" s="122">
        <v>11</v>
      </c>
      <c r="D35" s="122">
        <v>13</v>
      </c>
      <c r="E35" s="122"/>
      <c r="F35" s="121">
        <v>16</v>
      </c>
      <c r="G35" s="121">
        <v>10</v>
      </c>
      <c r="H35" s="121">
        <v>13</v>
      </c>
      <c r="I35" s="121"/>
      <c r="J35" s="121">
        <v>13</v>
      </c>
      <c r="K35" s="121">
        <v>2</v>
      </c>
      <c r="L35" s="121">
        <v>1</v>
      </c>
      <c r="M35" s="121"/>
      <c r="N35" s="121">
        <v>13</v>
      </c>
      <c r="O35" s="109">
        <v>13</v>
      </c>
    </row>
    <row r="36" spans="1:15" s="101" customFormat="1" ht="21.75" customHeight="1" x14ac:dyDescent="0.25">
      <c r="A36" s="110">
        <v>4</v>
      </c>
      <c r="B36" s="112" t="s">
        <v>197</v>
      </c>
      <c r="C36" s="122">
        <v>11</v>
      </c>
      <c r="D36" s="122">
        <v>11</v>
      </c>
      <c r="E36" s="122"/>
      <c r="F36" s="121">
        <v>14</v>
      </c>
      <c r="G36" s="121">
        <v>10</v>
      </c>
      <c r="H36" s="121">
        <v>11</v>
      </c>
      <c r="I36" s="121"/>
      <c r="J36" s="121">
        <v>14</v>
      </c>
      <c r="K36" s="121">
        <v>0</v>
      </c>
      <c r="L36" s="121">
        <v>1</v>
      </c>
      <c r="M36" s="121"/>
      <c r="N36" s="121">
        <v>12</v>
      </c>
      <c r="O36" s="109">
        <v>12</v>
      </c>
    </row>
    <row r="37" spans="1:15" s="101" customFormat="1" ht="21.75" customHeight="1" x14ac:dyDescent="0.25">
      <c r="A37" s="110">
        <v>5</v>
      </c>
      <c r="B37" s="112" t="s">
        <v>198</v>
      </c>
      <c r="C37" s="122">
        <v>11</v>
      </c>
      <c r="D37" s="122">
        <v>12</v>
      </c>
      <c r="E37" s="122"/>
      <c r="F37" s="121">
        <v>15</v>
      </c>
      <c r="G37" s="121">
        <v>11</v>
      </c>
      <c r="H37" s="121">
        <v>11</v>
      </c>
      <c r="I37" s="121"/>
      <c r="J37" s="121">
        <v>12</v>
      </c>
      <c r="K37" s="121">
        <v>0</v>
      </c>
      <c r="L37" s="121">
        <v>3</v>
      </c>
      <c r="M37" s="121"/>
      <c r="N37" s="121">
        <v>11</v>
      </c>
      <c r="O37" s="109">
        <v>11</v>
      </c>
    </row>
    <row r="38" spans="1:15" s="101" customFormat="1" ht="21.75" customHeight="1" x14ac:dyDescent="0.25">
      <c r="A38" s="110">
        <v>6</v>
      </c>
      <c r="B38" s="112" t="s">
        <v>199</v>
      </c>
      <c r="C38" s="122">
        <v>11</v>
      </c>
      <c r="D38" s="122">
        <v>13</v>
      </c>
      <c r="E38" s="122"/>
      <c r="F38" s="121">
        <v>16</v>
      </c>
      <c r="G38" s="121">
        <v>11</v>
      </c>
      <c r="H38" s="121">
        <v>12</v>
      </c>
      <c r="I38" s="121"/>
      <c r="J38" s="121">
        <v>13</v>
      </c>
      <c r="K38" s="121">
        <v>0</v>
      </c>
      <c r="L38" s="121">
        <v>4</v>
      </c>
      <c r="M38" s="121"/>
      <c r="N38" s="121">
        <v>11</v>
      </c>
      <c r="O38" s="109">
        <v>11</v>
      </c>
    </row>
    <row r="39" spans="1:15" s="101" customFormat="1" ht="21.75" customHeight="1" x14ac:dyDescent="0.25">
      <c r="A39" s="110">
        <v>7</v>
      </c>
      <c r="B39" s="112" t="s">
        <v>200</v>
      </c>
      <c r="C39" s="122">
        <v>11</v>
      </c>
      <c r="D39" s="122">
        <v>9</v>
      </c>
      <c r="E39" s="122"/>
      <c r="F39" s="121">
        <v>12</v>
      </c>
      <c r="G39" s="121">
        <v>11</v>
      </c>
      <c r="H39" s="121">
        <v>8</v>
      </c>
      <c r="I39" s="121"/>
      <c r="J39" s="121">
        <v>11</v>
      </c>
      <c r="K39" s="121">
        <v>2</v>
      </c>
      <c r="L39" s="121">
        <v>0</v>
      </c>
      <c r="M39" s="121"/>
      <c r="N39" s="121">
        <v>8</v>
      </c>
      <c r="O39" s="109">
        <v>8</v>
      </c>
    </row>
    <row r="40" spans="1:15" s="101" customFormat="1" ht="21.75" customHeight="1" x14ac:dyDescent="0.25">
      <c r="A40" s="110">
        <v>8</v>
      </c>
      <c r="B40" s="112" t="s">
        <v>201</v>
      </c>
      <c r="C40" s="122">
        <v>11</v>
      </c>
      <c r="D40" s="122">
        <v>9</v>
      </c>
      <c r="E40" s="122"/>
      <c r="F40" s="121">
        <v>12</v>
      </c>
      <c r="G40" s="121">
        <v>11</v>
      </c>
      <c r="H40" s="121">
        <v>9</v>
      </c>
      <c r="I40" s="121"/>
      <c r="J40" s="121">
        <v>11</v>
      </c>
      <c r="K40" s="121">
        <v>1</v>
      </c>
      <c r="L40" s="121">
        <v>0</v>
      </c>
      <c r="M40" s="121"/>
      <c r="N40" s="121">
        <v>9</v>
      </c>
      <c r="O40" s="109">
        <v>9</v>
      </c>
    </row>
    <row r="41" spans="1:15" s="101" customFormat="1" ht="21.75" customHeight="1" x14ac:dyDescent="0.25">
      <c r="A41" s="110">
        <v>9</v>
      </c>
      <c r="B41" s="112" t="s">
        <v>202</v>
      </c>
      <c r="C41" s="122">
        <v>11</v>
      </c>
      <c r="D41" s="122">
        <v>11</v>
      </c>
      <c r="E41" s="122"/>
      <c r="F41" s="121">
        <v>14</v>
      </c>
      <c r="G41" s="121">
        <v>10</v>
      </c>
      <c r="H41" s="121">
        <v>11</v>
      </c>
      <c r="I41" s="121"/>
      <c r="J41" s="121">
        <v>9</v>
      </c>
      <c r="K41" s="121">
        <v>1</v>
      </c>
      <c r="L41" s="121">
        <v>0</v>
      </c>
      <c r="M41" s="121"/>
      <c r="N41" s="121">
        <v>7</v>
      </c>
      <c r="O41" s="109">
        <v>7</v>
      </c>
    </row>
    <row r="42" spans="1:15" s="101" customFormat="1" ht="21.75" customHeight="1" x14ac:dyDescent="0.25">
      <c r="A42" s="110">
        <v>10</v>
      </c>
      <c r="B42" s="112" t="s">
        <v>203</v>
      </c>
      <c r="C42" s="122">
        <v>11</v>
      </c>
      <c r="D42" s="122">
        <v>9</v>
      </c>
      <c r="E42" s="122"/>
      <c r="F42" s="121">
        <v>12</v>
      </c>
      <c r="G42" s="121">
        <v>11</v>
      </c>
      <c r="H42" s="121">
        <v>9</v>
      </c>
      <c r="I42" s="121"/>
      <c r="J42" s="121">
        <v>12</v>
      </c>
      <c r="K42" s="121">
        <v>3</v>
      </c>
      <c r="L42" s="121">
        <v>2</v>
      </c>
      <c r="M42" s="121"/>
      <c r="N42" s="121">
        <v>8</v>
      </c>
      <c r="O42" s="109">
        <v>8</v>
      </c>
    </row>
    <row r="43" spans="1:15" s="101" customFormat="1" ht="21.75" customHeight="1" x14ac:dyDescent="0.25">
      <c r="A43" s="110">
        <v>11</v>
      </c>
      <c r="B43" s="112" t="s">
        <v>204</v>
      </c>
      <c r="C43" s="122">
        <v>11</v>
      </c>
      <c r="D43" s="122">
        <v>9</v>
      </c>
      <c r="E43" s="122"/>
      <c r="F43" s="121">
        <v>12</v>
      </c>
      <c r="G43" s="121">
        <v>10</v>
      </c>
      <c r="H43" s="121">
        <v>8</v>
      </c>
      <c r="I43" s="121"/>
      <c r="J43" s="121">
        <v>10</v>
      </c>
      <c r="K43" s="121">
        <v>1</v>
      </c>
      <c r="L43" s="121">
        <v>0</v>
      </c>
      <c r="M43" s="121"/>
      <c r="N43" s="121">
        <v>8</v>
      </c>
      <c r="O43" s="109">
        <v>8</v>
      </c>
    </row>
    <row r="44" spans="1:15" s="101" customFormat="1" ht="21.75" customHeight="1" x14ac:dyDescent="0.25">
      <c r="A44" s="110">
        <v>12</v>
      </c>
      <c r="B44" s="112" t="s">
        <v>205</v>
      </c>
      <c r="C44" s="122">
        <v>11</v>
      </c>
      <c r="D44" s="122">
        <v>9</v>
      </c>
      <c r="E44" s="122"/>
      <c r="F44" s="121">
        <v>12</v>
      </c>
      <c r="G44" s="121">
        <v>11</v>
      </c>
      <c r="H44" s="121">
        <v>8</v>
      </c>
      <c r="I44" s="121"/>
      <c r="J44" s="121">
        <v>11</v>
      </c>
      <c r="K44" s="121">
        <v>4</v>
      </c>
      <c r="L44" s="121">
        <v>1</v>
      </c>
      <c r="M44" s="121"/>
      <c r="N44" s="121">
        <v>9</v>
      </c>
      <c r="O44" s="109">
        <v>9</v>
      </c>
    </row>
    <row r="45" spans="1:15" s="101" customFormat="1" ht="21.75" customHeight="1" x14ac:dyDescent="0.25">
      <c r="A45" s="110">
        <v>13</v>
      </c>
      <c r="B45" s="112" t="s">
        <v>206</v>
      </c>
      <c r="C45" s="122">
        <v>11</v>
      </c>
      <c r="D45" s="122">
        <v>9</v>
      </c>
      <c r="E45" s="122"/>
      <c r="F45" s="121">
        <v>12</v>
      </c>
      <c r="G45" s="121">
        <v>10</v>
      </c>
      <c r="H45" s="121">
        <v>9</v>
      </c>
      <c r="I45" s="121"/>
      <c r="J45" s="121">
        <v>12</v>
      </c>
      <c r="K45" s="121">
        <v>2</v>
      </c>
      <c r="L45" s="121">
        <v>0</v>
      </c>
      <c r="M45" s="121"/>
      <c r="N45" s="121">
        <v>7</v>
      </c>
      <c r="O45" s="109">
        <v>7</v>
      </c>
    </row>
    <row r="46" spans="1:15" s="101" customFormat="1" ht="21.75" customHeight="1" x14ac:dyDescent="0.25">
      <c r="A46" s="110">
        <v>14</v>
      </c>
      <c r="B46" s="112" t="s">
        <v>207</v>
      </c>
      <c r="C46" s="122">
        <v>11</v>
      </c>
      <c r="D46" s="122">
        <v>9</v>
      </c>
      <c r="E46" s="122"/>
      <c r="F46" s="121">
        <v>12</v>
      </c>
      <c r="G46" s="121">
        <v>11</v>
      </c>
      <c r="H46" s="121">
        <v>9</v>
      </c>
      <c r="I46" s="121"/>
      <c r="J46" s="121">
        <v>11</v>
      </c>
      <c r="K46" s="121">
        <v>1</v>
      </c>
      <c r="L46" s="121">
        <v>2</v>
      </c>
      <c r="M46" s="121"/>
      <c r="N46" s="121">
        <v>9</v>
      </c>
      <c r="O46" s="109">
        <v>9</v>
      </c>
    </row>
    <row r="47" spans="1:15" s="101" customFormat="1" ht="21.75" customHeight="1" x14ac:dyDescent="0.25">
      <c r="A47" s="110">
        <v>15</v>
      </c>
      <c r="B47" s="112" t="s">
        <v>208</v>
      </c>
      <c r="C47" s="122">
        <v>11</v>
      </c>
      <c r="D47" s="122">
        <v>9</v>
      </c>
      <c r="E47" s="122"/>
      <c r="F47" s="121">
        <v>12</v>
      </c>
      <c r="G47" s="121">
        <v>11</v>
      </c>
      <c r="H47" s="121">
        <v>9</v>
      </c>
      <c r="I47" s="121"/>
      <c r="J47" s="121">
        <v>11</v>
      </c>
      <c r="K47" s="121">
        <v>4</v>
      </c>
      <c r="L47" s="121">
        <v>0</v>
      </c>
      <c r="M47" s="121"/>
      <c r="N47" s="121">
        <v>7</v>
      </c>
      <c r="O47" s="109">
        <v>7</v>
      </c>
    </row>
    <row r="48" spans="1:15" s="101" customFormat="1" ht="21.75" customHeight="1" x14ac:dyDescent="0.25">
      <c r="A48" s="110">
        <v>16</v>
      </c>
      <c r="B48" s="112" t="s">
        <v>209</v>
      </c>
      <c r="C48" s="122">
        <v>11</v>
      </c>
      <c r="D48" s="122">
        <v>12</v>
      </c>
      <c r="E48" s="122"/>
      <c r="F48" s="121">
        <v>15</v>
      </c>
      <c r="G48" s="121">
        <v>11</v>
      </c>
      <c r="H48" s="121">
        <v>12</v>
      </c>
      <c r="I48" s="121"/>
      <c r="J48" s="121">
        <v>14</v>
      </c>
      <c r="K48" s="121">
        <v>0</v>
      </c>
      <c r="L48" s="121">
        <v>1</v>
      </c>
      <c r="M48" s="121"/>
      <c r="N48" s="121">
        <v>9</v>
      </c>
      <c r="O48" s="109">
        <v>9</v>
      </c>
    </row>
    <row r="49" spans="1:15" s="101" customFormat="1" ht="21.75" customHeight="1" x14ac:dyDescent="0.25">
      <c r="A49" s="110">
        <v>17</v>
      </c>
      <c r="B49" s="112" t="s">
        <v>210</v>
      </c>
      <c r="C49" s="122">
        <v>11</v>
      </c>
      <c r="D49" s="122">
        <v>9</v>
      </c>
      <c r="E49" s="122"/>
      <c r="F49" s="121">
        <v>12</v>
      </c>
      <c r="G49" s="121">
        <v>11</v>
      </c>
      <c r="H49" s="121">
        <v>9</v>
      </c>
      <c r="I49" s="121"/>
      <c r="J49" s="121">
        <v>10</v>
      </c>
      <c r="K49" s="121">
        <v>4</v>
      </c>
      <c r="L49" s="121">
        <v>0</v>
      </c>
      <c r="M49" s="121"/>
      <c r="N49" s="121">
        <v>7</v>
      </c>
      <c r="O49" s="109">
        <v>7</v>
      </c>
    </row>
    <row r="50" spans="1:15" s="101" customFormat="1" ht="21.75" customHeight="1" x14ac:dyDescent="0.25">
      <c r="A50" s="110">
        <v>18</v>
      </c>
      <c r="B50" s="112" t="s">
        <v>211</v>
      </c>
      <c r="C50" s="122">
        <v>11</v>
      </c>
      <c r="D50" s="122">
        <v>11</v>
      </c>
      <c r="E50" s="122"/>
      <c r="F50" s="121">
        <v>14</v>
      </c>
      <c r="G50" s="121">
        <v>11</v>
      </c>
      <c r="H50" s="121">
        <v>9</v>
      </c>
      <c r="I50" s="121"/>
      <c r="J50" s="121">
        <v>9</v>
      </c>
      <c r="K50" s="121">
        <v>3</v>
      </c>
      <c r="L50" s="121">
        <v>0</v>
      </c>
      <c r="M50" s="121"/>
      <c r="N50" s="121">
        <v>8</v>
      </c>
      <c r="O50" s="109">
        <v>8</v>
      </c>
    </row>
    <row r="51" spans="1:15" s="101" customFormat="1" ht="21.75" customHeight="1" x14ac:dyDescent="0.25">
      <c r="A51" s="110">
        <v>19</v>
      </c>
      <c r="B51" s="112" t="s">
        <v>212</v>
      </c>
      <c r="C51" s="122">
        <v>11</v>
      </c>
      <c r="D51" s="122">
        <v>9</v>
      </c>
      <c r="E51" s="122"/>
      <c r="F51" s="121">
        <v>12</v>
      </c>
      <c r="G51" s="121">
        <v>11</v>
      </c>
      <c r="H51" s="121">
        <v>9</v>
      </c>
      <c r="I51" s="121"/>
      <c r="J51" s="121">
        <v>9</v>
      </c>
      <c r="K51" s="121">
        <v>2</v>
      </c>
      <c r="L51" s="121">
        <v>1</v>
      </c>
      <c r="M51" s="121"/>
      <c r="N51" s="121">
        <v>9</v>
      </c>
      <c r="O51" s="109">
        <v>9</v>
      </c>
    </row>
    <row r="52" spans="1:15" s="101" customFormat="1" ht="21.75" customHeight="1" x14ac:dyDescent="0.25">
      <c r="A52" s="110">
        <v>20</v>
      </c>
      <c r="B52" s="112" t="s">
        <v>213</v>
      </c>
      <c r="C52" s="122">
        <v>11</v>
      </c>
      <c r="D52" s="122">
        <v>11</v>
      </c>
      <c r="E52" s="122"/>
      <c r="F52" s="121">
        <v>14</v>
      </c>
      <c r="G52" s="121">
        <v>10</v>
      </c>
      <c r="H52" s="121">
        <v>11</v>
      </c>
      <c r="I52" s="121"/>
      <c r="J52" s="121">
        <v>10</v>
      </c>
      <c r="K52" s="121">
        <v>0</v>
      </c>
      <c r="L52" s="121">
        <v>0</v>
      </c>
      <c r="M52" s="121"/>
      <c r="N52" s="121">
        <v>9</v>
      </c>
      <c r="O52" s="109">
        <v>9</v>
      </c>
    </row>
    <row r="53" spans="1:15" s="101" customFormat="1" ht="21.75" customHeight="1" x14ac:dyDescent="0.25">
      <c r="A53" s="110">
        <v>21</v>
      </c>
      <c r="B53" s="112" t="s">
        <v>214</v>
      </c>
      <c r="C53" s="122">
        <v>11</v>
      </c>
      <c r="D53" s="122">
        <v>11</v>
      </c>
      <c r="E53" s="122"/>
      <c r="F53" s="121">
        <v>14</v>
      </c>
      <c r="G53" s="121">
        <v>11</v>
      </c>
      <c r="H53" s="121">
        <v>10</v>
      </c>
      <c r="I53" s="121"/>
      <c r="J53" s="121">
        <v>13</v>
      </c>
      <c r="K53" s="121">
        <v>1</v>
      </c>
      <c r="L53" s="121">
        <v>0</v>
      </c>
      <c r="M53" s="121"/>
      <c r="N53" s="121">
        <v>11</v>
      </c>
      <c r="O53" s="109">
        <v>11</v>
      </c>
    </row>
    <row r="54" spans="1:15" s="101" customFormat="1" ht="21.75" customHeight="1" x14ac:dyDescent="0.25">
      <c r="A54" s="110">
        <v>22</v>
      </c>
      <c r="B54" s="112" t="s">
        <v>215</v>
      </c>
      <c r="C54" s="122">
        <v>11</v>
      </c>
      <c r="D54" s="122">
        <v>11</v>
      </c>
      <c r="E54" s="122"/>
      <c r="F54" s="121">
        <v>14</v>
      </c>
      <c r="G54" s="121">
        <v>10</v>
      </c>
      <c r="H54" s="121">
        <v>11</v>
      </c>
      <c r="I54" s="121"/>
      <c r="J54" s="121">
        <v>13</v>
      </c>
      <c r="K54" s="121">
        <v>5</v>
      </c>
      <c r="L54" s="121">
        <v>0</v>
      </c>
      <c r="M54" s="121"/>
      <c r="N54" s="121">
        <v>8</v>
      </c>
      <c r="O54" s="109">
        <v>8</v>
      </c>
    </row>
    <row r="55" spans="1:15" s="96" customFormat="1" ht="21.75" customHeight="1" x14ac:dyDescent="0.25">
      <c r="A55" s="103" t="s">
        <v>355</v>
      </c>
      <c r="B55" s="111" t="s">
        <v>216</v>
      </c>
      <c r="C55" s="26">
        <v>176</v>
      </c>
      <c r="D55" s="26">
        <v>144</v>
      </c>
      <c r="E55" s="26">
        <v>0</v>
      </c>
      <c r="F55" s="120">
        <v>192</v>
      </c>
      <c r="G55" s="120">
        <v>169</v>
      </c>
      <c r="H55" s="120">
        <v>137</v>
      </c>
      <c r="I55" s="120"/>
      <c r="J55" s="120">
        <v>170</v>
      </c>
      <c r="K55" s="120">
        <v>67</v>
      </c>
      <c r="L55" s="120">
        <v>0</v>
      </c>
      <c r="M55" s="120">
        <v>0</v>
      </c>
      <c r="N55" s="120">
        <v>155</v>
      </c>
      <c r="O55" s="97">
        <v>155</v>
      </c>
    </row>
    <row r="56" spans="1:15" s="101" customFormat="1" ht="21.75" customHeight="1" x14ac:dyDescent="0.25">
      <c r="A56" s="110">
        <v>1</v>
      </c>
      <c r="B56" s="112" t="s">
        <v>217</v>
      </c>
      <c r="C56" s="31">
        <v>11</v>
      </c>
      <c r="D56" s="31">
        <v>9</v>
      </c>
      <c r="E56" s="31"/>
      <c r="F56" s="121">
        <v>12</v>
      </c>
      <c r="G56" s="121">
        <v>11</v>
      </c>
      <c r="H56" s="121">
        <v>7</v>
      </c>
      <c r="I56" s="121"/>
      <c r="J56" s="121">
        <v>9</v>
      </c>
      <c r="K56" s="121">
        <v>4</v>
      </c>
      <c r="L56" s="121">
        <v>0</v>
      </c>
      <c r="M56" s="121"/>
      <c r="N56" s="121">
        <v>9</v>
      </c>
      <c r="O56" s="109">
        <v>9</v>
      </c>
    </row>
    <row r="57" spans="1:15" s="101" customFormat="1" ht="21.75" customHeight="1" x14ac:dyDescent="0.25">
      <c r="A57" s="110">
        <v>2</v>
      </c>
      <c r="B57" s="112" t="s">
        <v>218</v>
      </c>
      <c r="C57" s="31">
        <v>11</v>
      </c>
      <c r="D57" s="31">
        <v>9</v>
      </c>
      <c r="E57" s="31"/>
      <c r="F57" s="121">
        <v>12</v>
      </c>
      <c r="G57" s="121">
        <v>9</v>
      </c>
      <c r="H57" s="121">
        <v>9</v>
      </c>
      <c r="I57" s="121"/>
      <c r="J57" s="121">
        <v>7</v>
      </c>
      <c r="K57" s="121">
        <v>3</v>
      </c>
      <c r="L57" s="121">
        <v>0</v>
      </c>
      <c r="M57" s="121"/>
      <c r="N57" s="121">
        <v>6</v>
      </c>
      <c r="O57" s="109">
        <v>6</v>
      </c>
    </row>
    <row r="58" spans="1:15" s="101" customFormat="1" ht="21.75" customHeight="1" x14ac:dyDescent="0.25">
      <c r="A58" s="110">
        <v>3</v>
      </c>
      <c r="B58" s="112" t="s">
        <v>219</v>
      </c>
      <c r="C58" s="31">
        <v>11</v>
      </c>
      <c r="D58" s="31">
        <v>9</v>
      </c>
      <c r="E58" s="31"/>
      <c r="F58" s="121">
        <v>12</v>
      </c>
      <c r="G58" s="121">
        <v>11</v>
      </c>
      <c r="H58" s="121">
        <v>9</v>
      </c>
      <c r="I58" s="121"/>
      <c r="J58" s="121">
        <v>11</v>
      </c>
      <c r="K58" s="121">
        <v>8</v>
      </c>
      <c r="L58" s="121">
        <v>0</v>
      </c>
      <c r="M58" s="121"/>
      <c r="N58" s="121">
        <v>7</v>
      </c>
      <c r="O58" s="109">
        <v>7</v>
      </c>
    </row>
    <row r="59" spans="1:15" s="101" customFormat="1" ht="21.75" customHeight="1" x14ac:dyDescent="0.25">
      <c r="A59" s="110">
        <v>4</v>
      </c>
      <c r="B59" s="112" t="s">
        <v>220</v>
      </c>
      <c r="C59" s="31">
        <v>11</v>
      </c>
      <c r="D59" s="31">
        <v>9</v>
      </c>
      <c r="E59" s="31"/>
      <c r="F59" s="121">
        <v>12</v>
      </c>
      <c r="G59" s="121">
        <v>11</v>
      </c>
      <c r="H59" s="121">
        <v>8</v>
      </c>
      <c r="I59" s="121"/>
      <c r="J59" s="121">
        <v>10</v>
      </c>
      <c r="K59" s="121">
        <v>7</v>
      </c>
      <c r="L59" s="121">
        <v>0</v>
      </c>
      <c r="M59" s="121"/>
      <c r="N59" s="121">
        <v>8</v>
      </c>
      <c r="O59" s="109">
        <v>8</v>
      </c>
    </row>
    <row r="60" spans="1:15" s="101" customFormat="1" ht="21.75" customHeight="1" x14ac:dyDescent="0.25">
      <c r="A60" s="110">
        <v>5</v>
      </c>
      <c r="B60" s="112" t="s">
        <v>221</v>
      </c>
      <c r="C60" s="31">
        <v>11</v>
      </c>
      <c r="D60" s="31">
        <v>9</v>
      </c>
      <c r="E60" s="31"/>
      <c r="F60" s="121">
        <v>12</v>
      </c>
      <c r="G60" s="121">
        <v>10</v>
      </c>
      <c r="H60" s="121">
        <v>9</v>
      </c>
      <c r="I60" s="121"/>
      <c r="J60" s="121">
        <v>10</v>
      </c>
      <c r="K60" s="121">
        <v>5</v>
      </c>
      <c r="L60" s="121">
        <v>0</v>
      </c>
      <c r="M60" s="121"/>
      <c r="N60" s="121">
        <v>8</v>
      </c>
      <c r="O60" s="109">
        <v>8</v>
      </c>
    </row>
    <row r="61" spans="1:15" s="101" customFormat="1" ht="21.75" customHeight="1" x14ac:dyDescent="0.25">
      <c r="A61" s="110">
        <v>6</v>
      </c>
      <c r="B61" s="112" t="s">
        <v>222</v>
      </c>
      <c r="C61" s="31">
        <v>11</v>
      </c>
      <c r="D61" s="31">
        <v>9</v>
      </c>
      <c r="E61" s="31"/>
      <c r="F61" s="121">
        <v>12</v>
      </c>
      <c r="G61" s="121">
        <v>11</v>
      </c>
      <c r="H61" s="121">
        <v>8</v>
      </c>
      <c r="I61" s="121"/>
      <c r="J61" s="121">
        <v>12</v>
      </c>
      <c r="K61" s="121">
        <v>5</v>
      </c>
      <c r="L61" s="121">
        <v>0</v>
      </c>
      <c r="M61" s="121"/>
      <c r="N61" s="121">
        <v>10</v>
      </c>
      <c r="O61" s="109">
        <v>10</v>
      </c>
    </row>
    <row r="62" spans="1:15" s="101" customFormat="1" ht="21.75" customHeight="1" x14ac:dyDescent="0.25">
      <c r="A62" s="110">
        <v>7</v>
      </c>
      <c r="B62" s="112" t="s">
        <v>223</v>
      </c>
      <c r="C62" s="31">
        <v>11</v>
      </c>
      <c r="D62" s="31">
        <v>9</v>
      </c>
      <c r="E62" s="31"/>
      <c r="F62" s="121">
        <v>12</v>
      </c>
      <c r="G62" s="121">
        <v>11</v>
      </c>
      <c r="H62" s="121">
        <v>9</v>
      </c>
      <c r="I62" s="121"/>
      <c r="J62" s="121">
        <v>12</v>
      </c>
      <c r="K62" s="121">
        <v>2</v>
      </c>
      <c r="L62" s="121">
        <v>0</v>
      </c>
      <c r="M62" s="121"/>
      <c r="N62" s="121">
        <v>11</v>
      </c>
      <c r="O62" s="109">
        <v>11</v>
      </c>
    </row>
    <row r="63" spans="1:15" s="101" customFormat="1" ht="21.75" customHeight="1" x14ac:dyDescent="0.25">
      <c r="A63" s="110">
        <v>8</v>
      </c>
      <c r="B63" s="112" t="s">
        <v>224</v>
      </c>
      <c r="C63" s="31">
        <v>11</v>
      </c>
      <c r="D63" s="31">
        <v>9</v>
      </c>
      <c r="E63" s="31"/>
      <c r="F63" s="121">
        <v>12</v>
      </c>
      <c r="G63" s="121">
        <v>11</v>
      </c>
      <c r="H63" s="121">
        <v>8</v>
      </c>
      <c r="I63" s="121"/>
      <c r="J63" s="121">
        <v>10</v>
      </c>
      <c r="K63" s="121">
        <v>3</v>
      </c>
      <c r="L63" s="121">
        <v>0</v>
      </c>
      <c r="M63" s="121"/>
      <c r="N63" s="121">
        <v>9</v>
      </c>
      <c r="O63" s="109">
        <v>9</v>
      </c>
    </row>
    <row r="64" spans="1:15" s="101" customFormat="1" ht="21.75" customHeight="1" x14ac:dyDescent="0.25">
      <c r="A64" s="110">
        <v>9</v>
      </c>
      <c r="B64" s="112" t="s">
        <v>225</v>
      </c>
      <c r="C64" s="31">
        <v>11</v>
      </c>
      <c r="D64" s="31">
        <v>9</v>
      </c>
      <c r="E64" s="31"/>
      <c r="F64" s="121">
        <v>12</v>
      </c>
      <c r="G64" s="121">
        <v>11</v>
      </c>
      <c r="H64" s="121">
        <v>9</v>
      </c>
      <c r="I64" s="121"/>
      <c r="J64" s="121">
        <v>12</v>
      </c>
      <c r="K64" s="121">
        <v>5</v>
      </c>
      <c r="L64" s="121">
        <v>0</v>
      </c>
      <c r="M64" s="121"/>
      <c r="N64" s="121">
        <v>11</v>
      </c>
      <c r="O64" s="109">
        <v>11</v>
      </c>
    </row>
    <row r="65" spans="1:15" s="101" customFormat="1" ht="21.75" customHeight="1" x14ac:dyDescent="0.25">
      <c r="A65" s="110">
        <v>10</v>
      </c>
      <c r="B65" s="112" t="s">
        <v>226</v>
      </c>
      <c r="C65" s="31">
        <v>11</v>
      </c>
      <c r="D65" s="31">
        <v>9</v>
      </c>
      <c r="E65" s="31"/>
      <c r="F65" s="121">
        <v>12</v>
      </c>
      <c r="G65" s="121">
        <v>11</v>
      </c>
      <c r="H65" s="121">
        <v>9</v>
      </c>
      <c r="I65" s="121"/>
      <c r="J65" s="121">
        <v>11</v>
      </c>
      <c r="K65" s="121">
        <v>8</v>
      </c>
      <c r="L65" s="121">
        <v>0</v>
      </c>
      <c r="M65" s="121"/>
      <c r="N65" s="121">
        <v>11</v>
      </c>
      <c r="O65" s="109">
        <v>11</v>
      </c>
    </row>
    <row r="66" spans="1:15" s="101" customFormat="1" ht="21.75" customHeight="1" x14ac:dyDescent="0.25">
      <c r="A66" s="110">
        <v>11</v>
      </c>
      <c r="B66" s="112" t="s">
        <v>227</v>
      </c>
      <c r="C66" s="31">
        <v>11</v>
      </c>
      <c r="D66" s="31">
        <v>9</v>
      </c>
      <c r="E66" s="31"/>
      <c r="F66" s="121">
        <v>12</v>
      </c>
      <c r="G66" s="121">
        <v>11</v>
      </c>
      <c r="H66" s="121">
        <v>9</v>
      </c>
      <c r="I66" s="121"/>
      <c r="J66" s="121">
        <v>10</v>
      </c>
      <c r="K66" s="121">
        <v>4</v>
      </c>
      <c r="L66" s="121">
        <v>0</v>
      </c>
      <c r="M66" s="121"/>
      <c r="N66" s="121">
        <v>10</v>
      </c>
      <c r="O66" s="109">
        <v>10</v>
      </c>
    </row>
    <row r="67" spans="1:15" s="101" customFormat="1" ht="21.75" customHeight="1" x14ac:dyDescent="0.25">
      <c r="A67" s="110">
        <v>12</v>
      </c>
      <c r="B67" s="112" t="s">
        <v>228</v>
      </c>
      <c r="C67" s="31">
        <v>11</v>
      </c>
      <c r="D67" s="31">
        <v>9</v>
      </c>
      <c r="E67" s="31"/>
      <c r="F67" s="121">
        <v>12</v>
      </c>
      <c r="G67" s="121">
        <v>11</v>
      </c>
      <c r="H67" s="121">
        <v>8</v>
      </c>
      <c r="I67" s="121"/>
      <c r="J67" s="121">
        <v>11</v>
      </c>
      <c r="K67" s="121">
        <v>2</v>
      </c>
      <c r="L67" s="121">
        <v>0</v>
      </c>
      <c r="M67" s="121"/>
      <c r="N67" s="121">
        <v>11</v>
      </c>
      <c r="O67" s="109">
        <v>11</v>
      </c>
    </row>
    <row r="68" spans="1:15" s="101" customFormat="1" ht="21.75" customHeight="1" x14ac:dyDescent="0.25">
      <c r="A68" s="110">
        <v>13</v>
      </c>
      <c r="B68" s="112" t="s">
        <v>229</v>
      </c>
      <c r="C68" s="31">
        <v>11</v>
      </c>
      <c r="D68" s="31">
        <v>9</v>
      </c>
      <c r="E68" s="31"/>
      <c r="F68" s="121">
        <v>12</v>
      </c>
      <c r="G68" s="121">
        <v>11</v>
      </c>
      <c r="H68" s="121">
        <v>9</v>
      </c>
      <c r="I68" s="121"/>
      <c r="J68" s="121">
        <v>12</v>
      </c>
      <c r="K68" s="121">
        <v>6</v>
      </c>
      <c r="L68" s="121">
        <v>0</v>
      </c>
      <c r="M68" s="121"/>
      <c r="N68" s="121">
        <v>12</v>
      </c>
      <c r="O68" s="109">
        <v>12</v>
      </c>
    </row>
    <row r="69" spans="1:15" s="101" customFormat="1" ht="21.75" customHeight="1" x14ac:dyDescent="0.25">
      <c r="A69" s="110">
        <v>14</v>
      </c>
      <c r="B69" s="112" t="s">
        <v>230</v>
      </c>
      <c r="C69" s="31">
        <v>11</v>
      </c>
      <c r="D69" s="31">
        <v>9</v>
      </c>
      <c r="E69" s="31"/>
      <c r="F69" s="121">
        <v>12</v>
      </c>
      <c r="G69" s="121">
        <v>11</v>
      </c>
      <c r="H69" s="121">
        <v>9</v>
      </c>
      <c r="I69" s="121"/>
      <c r="J69" s="121">
        <v>12</v>
      </c>
      <c r="K69" s="121">
        <v>1</v>
      </c>
      <c r="L69" s="121">
        <v>0</v>
      </c>
      <c r="M69" s="121"/>
      <c r="N69" s="121">
        <v>12</v>
      </c>
      <c r="O69" s="109">
        <v>12</v>
      </c>
    </row>
    <row r="70" spans="1:15" s="101" customFormat="1" ht="21.75" customHeight="1" x14ac:dyDescent="0.25">
      <c r="A70" s="110">
        <v>15</v>
      </c>
      <c r="B70" s="112" t="s">
        <v>231</v>
      </c>
      <c r="C70" s="31">
        <v>11</v>
      </c>
      <c r="D70" s="31">
        <v>9</v>
      </c>
      <c r="E70" s="31"/>
      <c r="F70" s="121">
        <v>12</v>
      </c>
      <c r="G70" s="121">
        <v>8</v>
      </c>
      <c r="H70" s="121">
        <v>9</v>
      </c>
      <c r="I70" s="121"/>
      <c r="J70" s="121">
        <v>11</v>
      </c>
      <c r="K70" s="121">
        <v>1</v>
      </c>
      <c r="L70" s="121">
        <v>0</v>
      </c>
      <c r="M70" s="121"/>
      <c r="N70" s="121">
        <v>10</v>
      </c>
      <c r="O70" s="109">
        <v>10</v>
      </c>
    </row>
    <row r="71" spans="1:15" s="101" customFormat="1" ht="21.75" customHeight="1" x14ac:dyDescent="0.25">
      <c r="A71" s="110">
        <v>16</v>
      </c>
      <c r="B71" s="112" t="s">
        <v>232</v>
      </c>
      <c r="C71" s="31">
        <v>11</v>
      </c>
      <c r="D71" s="31">
        <v>9</v>
      </c>
      <c r="E71" s="31"/>
      <c r="F71" s="121">
        <v>12</v>
      </c>
      <c r="G71" s="121">
        <v>10</v>
      </c>
      <c r="H71" s="121">
        <v>8</v>
      </c>
      <c r="I71" s="121"/>
      <c r="J71" s="121">
        <v>10</v>
      </c>
      <c r="K71" s="121">
        <v>3</v>
      </c>
      <c r="L71" s="121">
        <v>0</v>
      </c>
      <c r="M71" s="121"/>
      <c r="N71" s="121">
        <v>10</v>
      </c>
      <c r="O71" s="109">
        <v>10</v>
      </c>
    </row>
    <row r="72" spans="1:15" s="96" customFormat="1" ht="21.75" customHeight="1" x14ac:dyDescent="0.25">
      <c r="A72" s="103" t="s">
        <v>356</v>
      </c>
      <c r="B72" s="111" t="s">
        <v>233</v>
      </c>
      <c r="C72" s="26">
        <v>120</v>
      </c>
      <c r="D72" s="26">
        <v>110</v>
      </c>
      <c r="E72" s="26">
        <v>0</v>
      </c>
      <c r="F72" s="120">
        <v>142</v>
      </c>
      <c r="G72" s="120">
        <v>116</v>
      </c>
      <c r="H72" s="120">
        <v>101</v>
      </c>
      <c r="I72" s="120"/>
      <c r="J72" s="120">
        <v>123</v>
      </c>
      <c r="K72" s="120">
        <v>25</v>
      </c>
      <c r="L72" s="120">
        <v>4</v>
      </c>
      <c r="M72" s="120">
        <v>0</v>
      </c>
      <c r="N72" s="120">
        <v>110</v>
      </c>
      <c r="O72" s="97">
        <v>110</v>
      </c>
    </row>
    <row r="73" spans="1:15" s="101" customFormat="1" ht="21.75" customHeight="1" x14ac:dyDescent="0.25">
      <c r="A73" s="110">
        <v>1</v>
      </c>
      <c r="B73" s="112" t="s">
        <v>234</v>
      </c>
      <c r="C73" s="31">
        <v>11</v>
      </c>
      <c r="D73" s="31">
        <v>13</v>
      </c>
      <c r="E73" s="31"/>
      <c r="F73" s="121">
        <v>17</v>
      </c>
      <c r="G73" s="121">
        <v>11</v>
      </c>
      <c r="H73" s="121">
        <v>9</v>
      </c>
      <c r="I73" s="121"/>
      <c r="J73" s="121">
        <v>12</v>
      </c>
      <c r="K73" s="121">
        <v>2</v>
      </c>
      <c r="L73" s="121">
        <v>0</v>
      </c>
      <c r="M73" s="121"/>
      <c r="N73" s="121">
        <v>10</v>
      </c>
      <c r="O73" s="109">
        <v>10</v>
      </c>
    </row>
    <row r="74" spans="1:15" s="101" customFormat="1" ht="21.75" customHeight="1" x14ac:dyDescent="0.25">
      <c r="A74" s="110">
        <v>2</v>
      </c>
      <c r="B74" s="112" t="s">
        <v>235</v>
      </c>
      <c r="C74" s="31">
        <v>11</v>
      </c>
      <c r="D74" s="31">
        <v>12</v>
      </c>
      <c r="E74" s="31"/>
      <c r="F74" s="121">
        <v>15</v>
      </c>
      <c r="G74" s="121">
        <v>11</v>
      </c>
      <c r="H74" s="121">
        <v>11</v>
      </c>
      <c r="I74" s="121"/>
      <c r="J74" s="121">
        <v>11</v>
      </c>
      <c r="K74" s="121">
        <v>1</v>
      </c>
      <c r="L74" s="121">
        <v>0</v>
      </c>
      <c r="M74" s="121"/>
      <c r="N74" s="121">
        <v>8</v>
      </c>
      <c r="O74" s="109">
        <v>8</v>
      </c>
    </row>
    <row r="75" spans="1:15" s="101" customFormat="1" ht="21.75" customHeight="1" x14ac:dyDescent="0.25">
      <c r="A75" s="110">
        <v>3</v>
      </c>
      <c r="B75" s="112" t="s">
        <v>236</v>
      </c>
      <c r="C75" s="31">
        <v>11</v>
      </c>
      <c r="D75" s="31">
        <v>10</v>
      </c>
      <c r="E75" s="31"/>
      <c r="F75" s="121">
        <v>13</v>
      </c>
      <c r="G75" s="121">
        <v>10</v>
      </c>
      <c r="H75" s="121">
        <v>9</v>
      </c>
      <c r="I75" s="121"/>
      <c r="J75" s="121">
        <v>11</v>
      </c>
      <c r="K75" s="121">
        <v>5</v>
      </c>
      <c r="L75" s="121">
        <v>0</v>
      </c>
      <c r="M75" s="121"/>
      <c r="N75" s="121">
        <v>11</v>
      </c>
      <c r="O75" s="109">
        <v>11</v>
      </c>
    </row>
    <row r="76" spans="1:15" s="101" customFormat="1" ht="21.75" customHeight="1" x14ac:dyDescent="0.25">
      <c r="A76" s="110">
        <v>4</v>
      </c>
      <c r="B76" s="112" t="s">
        <v>237</v>
      </c>
      <c r="C76" s="31">
        <v>11</v>
      </c>
      <c r="D76" s="31">
        <v>10</v>
      </c>
      <c r="E76" s="31"/>
      <c r="F76" s="121">
        <v>12</v>
      </c>
      <c r="G76" s="121">
        <v>11</v>
      </c>
      <c r="H76" s="121">
        <v>9</v>
      </c>
      <c r="I76" s="121"/>
      <c r="J76" s="121">
        <v>12</v>
      </c>
      <c r="K76" s="121">
        <v>2</v>
      </c>
      <c r="L76" s="121">
        <v>2</v>
      </c>
      <c r="M76" s="121"/>
      <c r="N76" s="121">
        <v>12</v>
      </c>
      <c r="O76" s="109">
        <v>12</v>
      </c>
    </row>
    <row r="77" spans="1:15" s="101" customFormat="1" ht="21.75" customHeight="1" x14ac:dyDescent="0.25">
      <c r="A77" s="110">
        <v>5</v>
      </c>
      <c r="B77" s="112" t="s">
        <v>238</v>
      </c>
      <c r="C77" s="31">
        <v>11</v>
      </c>
      <c r="D77" s="31">
        <v>9</v>
      </c>
      <c r="E77" s="31"/>
      <c r="F77" s="121">
        <v>12</v>
      </c>
      <c r="G77" s="121">
        <v>11</v>
      </c>
      <c r="H77" s="121">
        <v>9</v>
      </c>
      <c r="I77" s="121"/>
      <c r="J77" s="121">
        <v>12</v>
      </c>
      <c r="K77" s="121">
        <v>3</v>
      </c>
      <c r="L77" s="121">
        <v>0</v>
      </c>
      <c r="M77" s="121"/>
      <c r="N77" s="121">
        <v>8</v>
      </c>
      <c r="O77" s="109">
        <v>8</v>
      </c>
    </row>
    <row r="78" spans="1:15" s="101" customFormat="1" ht="21.75" customHeight="1" x14ac:dyDescent="0.25">
      <c r="A78" s="110">
        <v>6</v>
      </c>
      <c r="B78" s="112" t="s">
        <v>239</v>
      </c>
      <c r="C78" s="31">
        <v>11</v>
      </c>
      <c r="D78" s="31">
        <v>9</v>
      </c>
      <c r="E78" s="31"/>
      <c r="F78" s="121">
        <v>13</v>
      </c>
      <c r="G78" s="121">
        <v>10</v>
      </c>
      <c r="H78" s="121">
        <v>8</v>
      </c>
      <c r="I78" s="121"/>
      <c r="J78" s="121">
        <v>11</v>
      </c>
      <c r="K78" s="121">
        <v>3</v>
      </c>
      <c r="L78" s="121">
        <v>0</v>
      </c>
      <c r="M78" s="121"/>
      <c r="N78" s="121">
        <v>10</v>
      </c>
      <c r="O78" s="109">
        <v>10</v>
      </c>
    </row>
    <row r="79" spans="1:15" s="101" customFormat="1" ht="21.75" customHeight="1" x14ac:dyDescent="0.25">
      <c r="A79" s="110">
        <v>7</v>
      </c>
      <c r="B79" s="112" t="s">
        <v>240</v>
      </c>
      <c r="C79" s="31">
        <v>11</v>
      </c>
      <c r="D79" s="31">
        <v>9</v>
      </c>
      <c r="E79" s="31"/>
      <c r="F79" s="121">
        <v>13</v>
      </c>
      <c r="G79" s="121">
        <v>10</v>
      </c>
      <c r="H79" s="121">
        <v>9</v>
      </c>
      <c r="I79" s="121"/>
      <c r="J79" s="121">
        <v>12</v>
      </c>
      <c r="K79" s="121">
        <v>1</v>
      </c>
      <c r="L79" s="121">
        <v>0</v>
      </c>
      <c r="M79" s="121"/>
      <c r="N79" s="121">
        <v>11</v>
      </c>
      <c r="O79" s="109">
        <v>11</v>
      </c>
    </row>
    <row r="80" spans="1:15" s="101" customFormat="1" ht="21.75" customHeight="1" x14ac:dyDescent="0.25">
      <c r="A80" s="110">
        <v>8</v>
      </c>
      <c r="B80" s="112" t="s">
        <v>241</v>
      </c>
      <c r="C80" s="31">
        <v>11</v>
      </c>
      <c r="D80" s="31">
        <v>9</v>
      </c>
      <c r="E80" s="31"/>
      <c r="F80" s="121">
        <v>12</v>
      </c>
      <c r="G80" s="121">
        <v>11</v>
      </c>
      <c r="H80" s="121">
        <v>8</v>
      </c>
      <c r="I80" s="121"/>
      <c r="J80" s="121">
        <v>11</v>
      </c>
      <c r="K80" s="121">
        <v>2</v>
      </c>
      <c r="L80" s="121">
        <v>0</v>
      </c>
      <c r="M80" s="121"/>
      <c r="N80" s="121">
        <v>11</v>
      </c>
      <c r="O80" s="109">
        <v>11</v>
      </c>
    </row>
    <row r="81" spans="1:15" s="101" customFormat="1" ht="21.75" customHeight="1" x14ac:dyDescent="0.25">
      <c r="A81" s="110">
        <v>9</v>
      </c>
      <c r="B81" s="112" t="s">
        <v>242</v>
      </c>
      <c r="C81" s="31">
        <v>11</v>
      </c>
      <c r="D81" s="31">
        <v>9</v>
      </c>
      <c r="E81" s="31"/>
      <c r="F81" s="121">
        <v>12</v>
      </c>
      <c r="G81" s="121">
        <v>10</v>
      </c>
      <c r="H81" s="121">
        <v>9</v>
      </c>
      <c r="I81" s="121"/>
      <c r="J81" s="121">
        <v>12</v>
      </c>
      <c r="K81" s="121">
        <v>1</v>
      </c>
      <c r="L81" s="121">
        <v>1</v>
      </c>
      <c r="M81" s="121"/>
      <c r="N81" s="121">
        <v>11</v>
      </c>
      <c r="O81" s="109">
        <v>11</v>
      </c>
    </row>
    <row r="82" spans="1:15" s="101" customFormat="1" ht="21.75" customHeight="1" x14ac:dyDescent="0.25">
      <c r="A82" s="110">
        <v>10</v>
      </c>
      <c r="B82" s="112" t="s">
        <v>243</v>
      </c>
      <c r="C82" s="31">
        <v>11</v>
      </c>
      <c r="D82" s="31">
        <v>11</v>
      </c>
      <c r="E82" s="31"/>
      <c r="F82" s="121">
        <v>13</v>
      </c>
      <c r="G82" s="121">
        <v>11</v>
      </c>
      <c r="H82" s="121">
        <v>11</v>
      </c>
      <c r="I82" s="121"/>
      <c r="J82" s="121">
        <v>12</v>
      </c>
      <c r="K82" s="121">
        <v>2</v>
      </c>
      <c r="L82" s="121">
        <v>0</v>
      </c>
      <c r="M82" s="121"/>
      <c r="N82" s="121">
        <v>11</v>
      </c>
      <c r="O82" s="109">
        <v>11</v>
      </c>
    </row>
    <row r="83" spans="1:15" s="101" customFormat="1" ht="21.75" customHeight="1" x14ac:dyDescent="0.25">
      <c r="A83" s="110">
        <v>11</v>
      </c>
      <c r="B83" s="112" t="s">
        <v>244</v>
      </c>
      <c r="C83" s="31">
        <v>10</v>
      </c>
      <c r="D83" s="31">
        <v>9</v>
      </c>
      <c r="E83" s="31"/>
      <c r="F83" s="121">
        <v>10</v>
      </c>
      <c r="G83" s="121">
        <v>10</v>
      </c>
      <c r="H83" s="121">
        <v>9</v>
      </c>
      <c r="I83" s="121"/>
      <c r="J83" s="121">
        <v>7</v>
      </c>
      <c r="K83" s="121">
        <v>3</v>
      </c>
      <c r="L83" s="121">
        <v>1</v>
      </c>
      <c r="M83" s="121"/>
      <c r="N83" s="121">
        <v>7</v>
      </c>
      <c r="O83" s="109">
        <v>7</v>
      </c>
    </row>
    <row r="84" spans="1:15" s="96" customFormat="1" ht="21.75" customHeight="1" x14ac:dyDescent="0.25">
      <c r="A84" s="103" t="s">
        <v>357</v>
      </c>
      <c r="B84" s="111" t="s">
        <v>245</v>
      </c>
      <c r="C84" s="26">
        <v>151</v>
      </c>
      <c r="D84" s="26">
        <v>148</v>
      </c>
      <c r="E84" s="26">
        <v>0</v>
      </c>
      <c r="F84" s="120">
        <v>187</v>
      </c>
      <c r="G84" s="120">
        <v>142</v>
      </c>
      <c r="H84" s="120">
        <v>127</v>
      </c>
      <c r="I84" s="120"/>
      <c r="J84" s="120">
        <v>148</v>
      </c>
      <c r="K84" s="120">
        <v>29</v>
      </c>
      <c r="L84" s="120">
        <v>14</v>
      </c>
      <c r="M84" s="120">
        <v>0</v>
      </c>
      <c r="N84" s="120">
        <v>123</v>
      </c>
      <c r="O84" s="97">
        <v>123</v>
      </c>
    </row>
    <row r="85" spans="1:15" s="101" customFormat="1" ht="21.75" customHeight="1" x14ac:dyDescent="0.25">
      <c r="A85" s="110">
        <v>1</v>
      </c>
      <c r="B85" s="112" t="s">
        <v>246</v>
      </c>
      <c r="C85" s="122">
        <v>11</v>
      </c>
      <c r="D85" s="122">
        <v>12</v>
      </c>
      <c r="E85" s="122"/>
      <c r="F85" s="121">
        <v>15</v>
      </c>
      <c r="G85" s="121">
        <v>11</v>
      </c>
      <c r="H85" s="121">
        <v>11</v>
      </c>
      <c r="I85" s="121"/>
      <c r="J85" s="121">
        <v>12</v>
      </c>
      <c r="K85" s="121">
        <v>2</v>
      </c>
      <c r="L85" s="121">
        <v>1</v>
      </c>
      <c r="M85" s="121"/>
      <c r="N85" s="121">
        <v>10</v>
      </c>
      <c r="O85" s="109">
        <v>10</v>
      </c>
    </row>
    <row r="86" spans="1:15" s="101" customFormat="1" ht="21.75" customHeight="1" x14ac:dyDescent="0.25">
      <c r="A86" s="110">
        <v>2</v>
      </c>
      <c r="B86" s="112" t="s">
        <v>247</v>
      </c>
      <c r="C86" s="122">
        <v>11</v>
      </c>
      <c r="D86" s="122">
        <v>12</v>
      </c>
      <c r="E86" s="122"/>
      <c r="F86" s="121">
        <v>15</v>
      </c>
      <c r="G86" s="121">
        <v>11</v>
      </c>
      <c r="H86" s="121">
        <v>11</v>
      </c>
      <c r="I86" s="121"/>
      <c r="J86" s="121">
        <v>11</v>
      </c>
      <c r="K86" s="121">
        <v>1</v>
      </c>
      <c r="L86" s="121">
        <v>3</v>
      </c>
      <c r="M86" s="121"/>
      <c r="N86" s="121">
        <v>10</v>
      </c>
      <c r="O86" s="109">
        <v>10</v>
      </c>
    </row>
    <row r="87" spans="1:15" s="101" customFormat="1" ht="21.75" customHeight="1" x14ac:dyDescent="0.25">
      <c r="A87" s="110">
        <v>3</v>
      </c>
      <c r="B87" s="112" t="s">
        <v>248</v>
      </c>
      <c r="C87" s="122">
        <v>11</v>
      </c>
      <c r="D87" s="122">
        <v>12</v>
      </c>
      <c r="E87" s="122"/>
      <c r="F87" s="121">
        <v>15</v>
      </c>
      <c r="G87" s="121">
        <v>11</v>
      </c>
      <c r="H87" s="121">
        <v>10</v>
      </c>
      <c r="I87" s="121"/>
      <c r="J87" s="121">
        <v>11</v>
      </c>
      <c r="K87" s="121">
        <v>1</v>
      </c>
      <c r="L87" s="121">
        <v>1</v>
      </c>
      <c r="M87" s="121"/>
      <c r="N87" s="121">
        <v>7</v>
      </c>
      <c r="O87" s="109">
        <v>7</v>
      </c>
    </row>
    <row r="88" spans="1:15" s="101" customFormat="1" ht="21.75" customHeight="1" x14ac:dyDescent="0.25">
      <c r="A88" s="110">
        <v>4</v>
      </c>
      <c r="B88" s="112" t="s">
        <v>249</v>
      </c>
      <c r="C88" s="31">
        <v>11</v>
      </c>
      <c r="D88" s="31">
        <v>13</v>
      </c>
      <c r="E88" s="31"/>
      <c r="F88" s="121">
        <v>16</v>
      </c>
      <c r="G88" s="121">
        <v>11</v>
      </c>
      <c r="H88" s="121">
        <v>10</v>
      </c>
      <c r="I88" s="121"/>
      <c r="J88" s="121">
        <v>12</v>
      </c>
      <c r="K88" s="121">
        <v>3</v>
      </c>
      <c r="L88" s="121">
        <v>0</v>
      </c>
      <c r="M88" s="121"/>
      <c r="N88" s="121">
        <v>10</v>
      </c>
      <c r="O88" s="109">
        <v>10</v>
      </c>
    </row>
    <row r="89" spans="1:15" s="101" customFormat="1" ht="21.75" customHeight="1" x14ac:dyDescent="0.25">
      <c r="A89" s="110">
        <v>5</v>
      </c>
      <c r="B89" s="112" t="s">
        <v>250</v>
      </c>
      <c r="C89" s="31">
        <v>11</v>
      </c>
      <c r="D89" s="31">
        <v>12</v>
      </c>
      <c r="E89" s="31"/>
      <c r="F89" s="121">
        <v>15</v>
      </c>
      <c r="G89" s="121">
        <v>10</v>
      </c>
      <c r="H89" s="121">
        <v>10</v>
      </c>
      <c r="I89" s="121"/>
      <c r="J89" s="121">
        <v>13</v>
      </c>
      <c r="K89" s="121">
        <v>2</v>
      </c>
      <c r="L89" s="121">
        <v>0</v>
      </c>
      <c r="M89" s="121"/>
      <c r="N89" s="121">
        <v>10</v>
      </c>
      <c r="O89" s="109">
        <v>10</v>
      </c>
    </row>
    <row r="90" spans="1:15" s="101" customFormat="1" ht="21.75" customHeight="1" x14ac:dyDescent="0.25">
      <c r="A90" s="110">
        <v>6</v>
      </c>
      <c r="B90" s="112" t="s">
        <v>251</v>
      </c>
      <c r="C90" s="31">
        <v>11</v>
      </c>
      <c r="D90" s="31">
        <v>14</v>
      </c>
      <c r="E90" s="31"/>
      <c r="F90" s="121">
        <v>17</v>
      </c>
      <c r="G90" s="121">
        <v>11</v>
      </c>
      <c r="H90" s="121">
        <v>12</v>
      </c>
      <c r="I90" s="121"/>
      <c r="J90" s="121">
        <v>13</v>
      </c>
      <c r="K90" s="121">
        <v>1</v>
      </c>
      <c r="L90" s="121">
        <v>2</v>
      </c>
      <c r="M90" s="121"/>
      <c r="N90" s="121">
        <v>11</v>
      </c>
      <c r="O90" s="109">
        <v>11</v>
      </c>
    </row>
    <row r="91" spans="1:15" s="101" customFormat="1" ht="21.75" customHeight="1" x14ac:dyDescent="0.25">
      <c r="A91" s="110">
        <v>7</v>
      </c>
      <c r="B91" s="112" t="s">
        <v>252</v>
      </c>
      <c r="C91" s="31">
        <v>11</v>
      </c>
      <c r="D91" s="31">
        <v>12</v>
      </c>
      <c r="E91" s="31"/>
      <c r="F91" s="121">
        <v>14</v>
      </c>
      <c r="G91" s="121">
        <v>11</v>
      </c>
      <c r="H91" s="121">
        <v>11</v>
      </c>
      <c r="I91" s="121"/>
      <c r="J91" s="121">
        <v>11</v>
      </c>
      <c r="K91" s="121">
        <v>5</v>
      </c>
      <c r="L91" s="121">
        <v>2</v>
      </c>
      <c r="M91" s="121"/>
      <c r="N91" s="121">
        <v>10</v>
      </c>
      <c r="O91" s="109">
        <v>10</v>
      </c>
    </row>
    <row r="92" spans="1:15" s="101" customFormat="1" ht="21.75" customHeight="1" x14ac:dyDescent="0.25">
      <c r="A92" s="110">
        <v>8</v>
      </c>
      <c r="B92" s="112" t="s">
        <v>253</v>
      </c>
      <c r="C92" s="31">
        <v>11</v>
      </c>
      <c r="D92" s="31">
        <v>9</v>
      </c>
      <c r="E92" s="31"/>
      <c r="F92" s="121">
        <v>12</v>
      </c>
      <c r="G92" s="121">
        <v>11</v>
      </c>
      <c r="H92" s="121">
        <v>7</v>
      </c>
      <c r="I92" s="121"/>
      <c r="J92" s="121">
        <v>10</v>
      </c>
      <c r="K92" s="121">
        <v>3</v>
      </c>
      <c r="L92" s="121">
        <v>1</v>
      </c>
      <c r="M92" s="121"/>
      <c r="N92" s="121">
        <v>10</v>
      </c>
      <c r="O92" s="109">
        <v>10</v>
      </c>
    </row>
    <row r="93" spans="1:15" s="101" customFormat="1" ht="21.75" customHeight="1" x14ac:dyDescent="0.25">
      <c r="A93" s="110">
        <v>9</v>
      </c>
      <c r="B93" s="112" t="s">
        <v>254</v>
      </c>
      <c r="C93" s="31">
        <v>11</v>
      </c>
      <c r="D93" s="31">
        <v>9</v>
      </c>
      <c r="E93" s="31"/>
      <c r="F93" s="121">
        <v>13</v>
      </c>
      <c r="G93" s="121">
        <v>11</v>
      </c>
      <c r="H93" s="121">
        <v>8</v>
      </c>
      <c r="I93" s="121"/>
      <c r="J93" s="121">
        <v>10</v>
      </c>
      <c r="K93" s="121">
        <v>5</v>
      </c>
      <c r="L93" s="121">
        <v>1</v>
      </c>
      <c r="M93" s="121"/>
      <c r="N93" s="121">
        <v>9</v>
      </c>
      <c r="O93" s="109">
        <v>9</v>
      </c>
    </row>
    <row r="94" spans="1:15" s="101" customFormat="1" ht="21.75" customHeight="1" x14ac:dyDescent="0.25">
      <c r="A94" s="110">
        <v>10</v>
      </c>
      <c r="B94" s="112" t="s">
        <v>255</v>
      </c>
      <c r="C94" s="31">
        <v>11</v>
      </c>
      <c r="D94" s="31">
        <v>9</v>
      </c>
      <c r="E94" s="31"/>
      <c r="F94" s="121">
        <v>12</v>
      </c>
      <c r="G94" s="121">
        <v>11</v>
      </c>
      <c r="H94" s="121">
        <v>8</v>
      </c>
      <c r="I94" s="121"/>
      <c r="J94" s="121">
        <v>11</v>
      </c>
      <c r="K94" s="121">
        <v>2</v>
      </c>
      <c r="L94" s="121">
        <v>0</v>
      </c>
      <c r="M94" s="121"/>
      <c r="N94" s="121">
        <v>8</v>
      </c>
      <c r="O94" s="109">
        <v>8</v>
      </c>
    </row>
    <row r="95" spans="1:15" s="101" customFormat="1" ht="21.75" customHeight="1" x14ac:dyDescent="0.25">
      <c r="A95" s="110">
        <v>11</v>
      </c>
      <c r="B95" s="112" t="s">
        <v>256</v>
      </c>
      <c r="C95" s="31">
        <v>11</v>
      </c>
      <c r="D95" s="31">
        <v>9</v>
      </c>
      <c r="E95" s="31"/>
      <c r="F95" s="121">
        <v>12</v>
      </c>
      <c r="G95" s="121">
        <v>11</v>
      </c>
      <c r="H95" s="121">
        <v>9</v>
      </c>
      <c r="I95" s="121"/>
      <c r="J95" s="121">
        <v>8</v>
      </c>
      <c r="K95" s="121">
        <v>1</v>
      </c>
      <c r="L95" s="121">
        <v>1</v>
      </c>
      <c r="M95" s="121"/>
      <c r="N95" s="121">
        <v>7</v>
      </c>
      <c r="O95" s="109">
        <v>7</v>
      </c>
    </row>
    <row r="96" spans="1:15" s="101" customFormat="1" ht="21.75" customHeight="1" x14ac:dyDescent="0.25">
      <c r="A96" s="110">
        <v>12</v>
      </c>
      <c r="B96" s="112" t="s">
        <v>257</v>
      </c>
      <c r="C96" s="31">
        <v>15</v>
      </c>
      <c r="D96" s="31">
        <v>12</v>
      </c>
      <c r="E96" s="31"/>
      <c r="F96" s="121">
        <v>12</v>
      </c>
      <c r="G96" s="121">
        <v>11</v>
      </c>
      <c r="H96" s="121">
        <v>8</v>
      </c>
      <c r="I96" s="121"/>
      <c r="J96" s="121">
        <v>13</v>
      </c>
      <c r="K96" s="121">
        <v>1</v>
      </c>
      <c r="L96" s="121">
        <v>1</v>
      </c>
      <c r="M96" s="121"/>
      <c r="N96" s="121">
        <v>12</v>
      </c>
      <c r="O96" s="109">
        <v>12</v>
      </c>
    </row>
    <row r="97" spans="1:15" s="101" customFormat="1" ht="21.75" customHeight="1" x14ac:dyDescent="0.25">
      <c r="A97" s="110">
        <v>14</v>
      </c>
      <c r="B97" s="112" t="s">
        <v>258</v>
      </c>
      <c r="C97" s="31">
        <v>15</v>
      </c>
      <c r="D97" s="31">
        <v>13</v>
      </c>
      <c r="E97" s="31"/>
      <c r="F97" s="121">
        <v>13</v>
      </c>
      <c r="G97" s="121">
        <v>11</v>
      </c>
      <c r="H97" s="121">
        <v>12</v>
      </c>
      <c r="I97" s="121"/>
      <c r="J97" s="121">
        <v>13</v>
      </c>
      <c r="K97" s="121">
        <v>2</v>
      </c>
      <c r="L97" s="121">
        <v>1</v>
      </c>
      <c r="M97" s="121"/>
      <c r="N97" s="121">
        <v>9</v>
      </c>
      <c r="O97" s="109">
        <v>9</v>
      </c>
    </row>
    <row r="98" spans="1:15" s="96" customFormat="1" ht="21.75" customHeight="1" x14ac:dyDescent="0.25">
      <c r="A98" s="103" t="s">
        <v>358</v>
      </c>
      <c r="B98" s="111" t="s">
        <v>259</v>
      </c>
      <c r="C98" s="26">
        <v>154</v>
      </c>
      <c r="D98" s="26">
        <v>141</v>
      </c>
      <c r="E98" s="26">
        <v>0</v>
      </c>
      <c r="F98" s="120">
        <v>183</v>
      </c>
      <c r="G98" s="120">
        <v>149</v>
      </c>
      <c r="H98" s="120">
        <v>123</v>
      </c>
      <c r="I98" s="120"/>
      <c r="J98" s="120">
        <v>157</v>
      </c>
      <c r="K98" s="120">
        <v>26</v>
      </c>
      <c r="L98" s="120">
        <v>21</v>
      </c>
      <c r="M98" s="120">
        <v>0</v>
      </c>
      <c r="N98" s="120">
        <v>137</v>
      </c>
      <c r="O98" s="97">
        <v>137</v>
      </c>
    </row>
    <row r="99" spans="1:15" s="101" customFormat="1" ht="21.75" customHeight="1" x14ac:dyDescent="0.25">
      <c r="A99" s="110">
        <v>1</v>
      </c>
      <c r="B99" s="112" t="s">
        <v>260</v>
      </c>
      <c r="C99" s="31">
        <v>11</v>
      </c>
      <c r="D99" s="31">
        <v>13</v>
      </c>
      <c r="E99" s="31"/>
      <c r="F99" s="121">
        <v>17</v>
      </c>
      <c r="G99" s="121">
        <v>11</v>
      </c>
      <c r="H99" s="121">
        <v>9</v>
      </c>
      <c r="I99" s="121"/>
      <c r="J99" s="121">
        <v>13</v>
      </c>
      <c r="K99" s="121">
        <v>0</v>
      </c>
      <c r="L99" s="121">
        <v>2</v>
      </c>
      <c r="M99" s="121"/>
      <c r="N99" s="121">
        <v>13</v>
      </c>
      <c r="O99" s="109">
        <v>13</v>
      </c>
    </row>
    <row r="100" spans="1:15" s="101" customFormat="1" ht="21.75" customHeight="1" x14ac:dyDescent="0.25">
      <c r="A100" s="110">
        <v>2</v>
      </c>
      <c r="B100" s="112" t="s">
        <v>261</v>
      </c>
      <c r="C100" s="31">
        <v>11</v>
      </c>
      <c r="D100" s="31">
        <v>13</v>
      </c>
      <c r="E100" s="31"/>
      <c r="F100" s="121">
        <v>16</v>
      </c>
      <c r="G100" s="121">
        <v>11</v>
      </c>
      <c r="H100" s="121">
        <v>12</v>
      </c>
      <c r="I100" s="121"/>
      <c r="J100" s="121">
        <v>14</v>
      </c>
      <c r="K100" s="121">
        <v>2</v>
      </c>
      <c r="L100" s="121">
        <v>0</v>
      </c>
      <c r="M100" s="121"/>
      <c r="N100" s="121">
        <v>13</v>
      </c>
      <c r="O100" s="109">
        <v>13</v>
      </c>
    </row>
    <row r="101" spans="1:15" s="101" customFormat="1" ht="21.75" customHeight="1" x14ac:dyDescent="0.25">
      <c r="A101" s="110">
        <v>3</v>
      </c>
      <c r="B101" s="112" t="s">
        <v>262</v>
      </c>
      <c r="C101" s="31">
        <v>11</v>
      </c>
      <c r="D101" s="31">
        <v>12</v>
      </c>
      <c r="E101" s="31"/>
      <c r="F101" s="121">
        <v>15</v>
      </c>
      <c r="G101" s="121">
        <v>11</v>
      </c>
      <c r="H101" s="121">
        <v>10</v>
      </c>
      <c r="I101" s="121"/>
      <c r="J101" s="121">
        <v>11</v>
      </c>
      <c r="K101" s="121">
        <v>0</v>
      </c>
      <c r="L101" s="121">
        <v>0</v>
      </c>
      <c r="M101" s="121"/>
      <c r="N101" s="121">
        <v>8</v>
      </c>
      <c r="O101" s="109">
        <v>8</v>
      </c>
    </row>
    <row r="102" spans="1:15" s="101" customFormat="1" ht="21.75" customHeight="1" x14ac:dyDescent="0.25">
      <c r="A102" s="110">
        <v>4</v>
      </c>
      <c r="B102" s="112" t="s">
        <v>263</v>
      </c>
      <c r="C102" s="31">
        <v>11</v>
      </c>
      <c r="D102" s="31">
        <v>12</v>
      </c>
      <c r="E102" s="31"/>
      <c r="F102" s="121">
        <v>15</v>
      </c>
      <c r="G102" s="121">
        <v>10</v>
      </c>
      <c r="H102" s="121">
        <v>9</v>
      </c>
      <c r="I102" s="121"/>
      <c r="J102" s="121">
        <v>12</v>
      </c>
      <c r="K102" s="121">
        <v>2</v>
      </c>
      <c r="L102" s="121">
        <v>1</v>
      </c>
      <c r="M102" s="121"/>
      <c r="N102" s="121">
        <v>12</v>
      </c>
      <c r="O102" s="109">
        <v>12</v>
      </c>
    </row>
    <row r="103" spans="1:15" s="101" customFormat="1" ht="21.75" customHeight="1" x14ac:dyDescent="0.25">
      <c r="A103" s="110">
        <v>5</v>
      </c>
      <c r="B103" s="112" t="s">
        <v>264</v>
      </c>
      <c r="C103" s="31">
        <v>11</v>
      </c>
      <c r="D103" s="31">
        <v>9</v>
      </c>
      <c r="E103" s="31"/>
      <c r="F103" s="121">
        <v>12</v>
      </c>
      <c r="G103" s="121">
        <v>11</v>
      </c>
      <c r="H103" s="121">
        <v>8</v>
      </c>
      <c r="I103" s="121"/>
      <c r="J103" s="121">
        <v>11</v>
      </c>
      <c r="K103" s="121">
        <v>4</v>
      </c>
      <c r="L103" s="121">
        <v>1</v>
      </c>
      <c r="M103" s="121"/>
      <c r="N103" s="121">
        <v>7</v>
      </c>
      <c r="O103" s="109">
        <v>7</v>
      </c>
    </row>
    <row r="104" spans="1:15" s="101" customFormat="1" ht="21.75" customHeight="1" x14ac:dyDescent="0.25">
      <c r="A104" s="110">
        <v>6</v>
      </c>
      <c r="B104" s="112" t="s">
        <v>265</v>
      </c>
      <c r="C104" s="31">
        <v>11</v>
      </c>
      <c r="D104" s="31">
        <v>9</v>
      </c>
      <c r="E104" s="31"/>
      <c r="F104" s="121">
        <v>12</v>
      </c>
      <c r="G104" s="121">
        <v>11</v>
      </c>
      <c r="H104" s="121">
        <v>8</v>
      </c>
      <c r="I104" s="121"/>
      <c r="J104" s="121">
        <v>9</v>
      </c>
      <c r="K104" s="121">
        <v>0</v>
      </c>
      <c r="L104" s="121">
        <v>0</v>
      </c>
      <c r="M104" s="121"/>
      <c r="N104" s="121">
        <v>7</v>
      </c>
      <c r="O104" s="109">
        <v>7</v>
      </c>
    </row>
    <row r="105" spans="1:15" s="101" customFormat="1" ht="21.75" customHeight="1" x14ac:dyDescent="0.25">
      <c r="A105" s="110">
        <v>7</v>
      </c>
      <c r="B105" s="112" t="s">
        <v>266</v>
      </c>
      <c r="C105" s="31">
        <v>11</v>
      </c>
      <c r="D105" s="31">
        <v>9</v>
      </c>
      <c r="E105" s="31"/>
      <c r="F105" s="121">
        <v>12</v>
      </c>
      <c r="G105" s="121">
        <v>10</v>
      </c>
      <c r="H105" s="121">
        <v>9</v>
      </c>
      <c r="I105" s="121"/>
      <c r="J105" s="121">
        <v>8</v>
      </c>
      <c r="K105" s="121">
        <v>2</v>
      </c>
      <c r="L105" s="121">
        <v>2</v>
      </c>
      <c r="M105" s="121"/>
      <c r="N105" s="121">
        <v>7</v>
      </c>
      <c r="O105" s="109">
        <v>7</v>
      </c>
    </row>
    <row r="106" spans="1:15" s="101" customFormat="1" ht="21.75" customHeight="1" x14ac:dyDescent="0.25">
      <c r="A106" s="110">
        <v>8</v>
      </c>
      <c r="B106" s="112" t="s">
        <v>267</v>
      </c>
      <c r="C106" s="31">
        <v>11</v>
      </c>
      <c r="D106" s="31">
        <v>9</v>
      </c>
      <c r="E106" s="31"/>
      <c r="F106" s="121">
        <v>12</v>
      </c>
      <c r="G106" s="121">
        <v>10</v>
      </c>
      <c r="H106" s="121">
        <v>7</v>
      </c>
      <c r="I106" s="121"/>
      <c r="J106" s="121">
        <v>12</v>
      </c>
      <c r="K106" s="121">
        <v>2</v>
      </c>
      <c r="L106" s="121">
        <v>2</v>
      </c>
      <c r="M106" s="121"/>
      <c r="N106" s="121">
        <v>10</v>
      </c>
      <c r="O106" s="109">
        <v>10</v>
      </c>
    </row>
    <row r="107" spans="1:15" s="101" customFormat="1" ht="21.75" customHeight="1" x14ac:dyDescent="0.25">
      <c r="A107" s="110">
        <v>9</v>
      </c>
      <c r="B107" s="112" t="s">
        <v>268</v>
      </c>
      <c r="C107" s="31">
        <v>11</v>
      </c>
      <c r="D107" s="31">
        <v>9</v>
      </c>
      <c r="E107" s="31"/>
      <c r="F107" s="121">
        <v>12</v>
      </c>
      <c r="G107" s="121">
        <v>11</v>
      </c>
      <c r="H107" s="121">
        <v>9</v>
      </c>
      <c r="I107" s="121"/>
      <c r="J107" s="121">
        <v>11</v>
      </c>
      <c r="K107" s="121">
        <v>2</v>
      </c>
      <c r="L107" s="121">
        <v>2</v>
      </c>
      <c r="M107" s="121"/>
      <c r="N107" s="121">
        <v>11</v>
      </c>
      <c r="O107" s="109">
        <v>11</v>
      </c>
    </row>
    <row r="108" spans="1:15" s="101" customFormat="1" ht="21.75" customHeight="1" x14ac:dyDescent="0.25">
      <c r="A108" s="110">
        <v>10</v>
      </c>
      <c r="B108" s="112" t="s">
        <v>269</v>
      </c>
      <c r="C108" s="31">
        <v>11</v>
      </c>
      <c r="D108" s="31">
        <v>10</v>
      </c>
      <c r="E108" s="31"/>
      <c r="F108" s="121">
        <v>12</v>
      </c>
      <c r="G108" s="121">
        <v>11</v>
      </c>
      <c r="H108" s="121">
        <v>8</v>
      </c>
      <c r="I108" s="121"/>
      <c r="J108" s="121">
        <v>11</v>
      </c>
      <c r="K108" s="121">
        <v>4</v>
      </c>
      <c r="L108" s="121">
        <v>2</v>
      </c>
      <c r="M108" s="121"/>
      <c r="N108" s="121">
        <v>7</v>
      </c>
      <c r="O108" s="109">
        <v>7</v>
      </c>
    </row>
    <row r="109" spans="1:15" s="101" customFormat="1" ht="21.75" customHeight="1" x14ac:dyDescent="0.25">
      <c r="A109" s="110">
        <v>11</v>
      </c>
      <c r="B109" s="112" t="s">
        <v>270</v>
      </c>
      <c r="C109" s="31">
        <v>11</v>
      </c>
      <c r="D109" s="31">
        <v>9</v>
      </c>
      <c r="E109" s="31"/>
      <c r="F109" s="121">
        <v>12</v>
      </c>
      <c r="G109" s="121">
        <v>10</v>
      </c>
      <c r="H109" s="121">
        <v>9</v>
      </c>
      <c r="I109" s="121"/>
      <c r="J109" s="121">
        <v>12</v>
      </c>
      <c r="K109" s="121">
        <v>3</v>
      </c>
      <c r="L109" s="121">
        <v>1</v>
      </c>
      <c r="M109" s="121"/>
      <c r="N109" s="121">
        <v>10</v>
      </c>
      <c r="O109" s="109">
        <v>10</v>
      </c>
    </row>
    <row r="110" spans="1:15" s="101" customFormat="1" ht="21.75" customHeight="1" x14ac:dyDescent="0.25">
      <c r="A110" s="110">
        <v>12</v>
      </c>
      <c r="B110" s="112" t="s">
        <v>271</v>
      </c>
      <c r="C110" s="31">
        <v>11</v>
      </c>
      <c r="D110" s="31">
        <v>9</v>
      </c>
      <c r="E110" s="31"/>
      <c r="F110" s="121">
        <v>12</v>
      </c>
      <c r="G110" s="121">
        <v>11</v>
      </c>
      <c r="H110" s="121">
        <v>8</v>
      </c>
      <c r="I110" s="121"/>
      <c r="J110" s="121">
        <v>9</v>
      </c>
      <c r="K110" s="121">
        <v>1</v>
      </c>
      <c r="L110" s="121">
        <v>1</v>
      </c>
      <c r="M110" s="121"/>
      <c r="N110" s="121">
        <v>9</v>
      </c>
      <c r="O110" s="109">
        <v>9</v>
      </c>
    </row>
    <row r="111" spans="1:15" s="101" customFormat="1" ht="21.75" customHeight="1" x14ac:dyDescent="0.25">
      <c r="A111" s="110">
        <v>13</v>
      </c>
      <c r="B111" s="112" t="s">
        <v>272</v>
      </c>
      <c r="C111" s="31">
        <v>11</v>
      </c>
      <c r="D111" s="31">
        <v>9</v>
      </c>
      <c r="E111" s="31"/>
      <c r="F111" s="121">
        <v>12</v>
      </c>
      <c r="G111" s="121">
        <v>10</v>
      </c>
      <c r="H111" s="121">
        <v>9</v>
      </c>
      <c r="I111" s="121"/>
      <c r="J111" s="121">
        <v>12</v>
      </c>
      <c r="K111" s="121">
        <v>2</v>
      </c>
      <c r="L111" s="121">
        <v>3</v>
      </c>
      <c r="M111" s="121"/>
      <c r="N111" s="121">
        <v>11</v>
      </c>
      <c r="O111" s="109">
        <v>11</v>
      </c>
    </row>
    <row r="112" spans="1:15" s="101" customFormat="1" ht="21.75" customHeight="1" x14ac:dyDescent="0.25">
      <c r="A112" s="110">
        <v>14</v>
      </c>
      <c r="B112" s="112" t="s">
        <v>273</v>
      </c>
      <c r="C112" s="31">
        <v>11</v>
      </c>
      <c r="D112" s="31">
        <v>9</v>
      </c>
      <c r="E112" s="31"/>
      <c r="F112" s="121">
        <v>12</v>
      </c>
      <c r="G112" s="121">
        <v>11</v>
      </c>
      <c r="H112" s="121">
        <v>8</v>
      </c>
      <c r="I112" s="121"/>
      <c r="J112" s="121">
        <v>12</v>
      </c>
      <c r="K112" s="121">
        <v>2</v>
      </c>
      <c r="L112" s="121">
        <v>4</v>
      </c>
      <c r="M112" s="121"/>
      <c r="N112" s="121">
        <v>12</v>
      </c>
      <c r="O112" s="109">
        <v>12</v>
      </c>
    </row>
    <row r="113" spans="1:15" s="96" customFormat="1" ht="21.75" customHeight="1" x14ac:dyDescent="0.25">
      <c r="A113" s="103" t="s">
        <v>359</v>
      </c>
      <c r="B113" s="111" t="s">
        <v>274</v>
      </c>
      <c r="C113" s="26">
        <v>99</v>
      </c>
      <c r="D113" s="26">
        <v>81</v>
      </c>
      <c r="E113" s="26">
        <v>0</v>
      </c>
      <c r="F113" s="120">
        <v>108</v>
      </c>
      <c r="G113" s="120">
        <v>93</v>
      </c>
      <c r="H113" s="120">
        <v>72</v>
      </c>
      <c r="I113" s="120"/>
      <c r="J113" s="120">
        <v>80</v>
      </c>
      <c r="K113" s="120">
        <v>25</v>
      </c>
      <c r="L113" s="120">
        <v>8</v>
      </c>
      <c r="M113" s="120">
        <v>0</v>
      </c>
      <c r="N113" s="120">
        <v>73</v>
      </c>
      <c r="O113" s="97">
        <v>73</v>
      </c>
    </row>
    <row r="114" spans="1:15" s="101" customFormat="1" ht="21.75" customHeight="1" x14ac:dyDescent="0.25">
      <c r="A114" s="110">
        <v>1</v>
      </c>
      <c r="B114" s="112" t="s">
        <v>275</v>
      </c>
      <c r="C114" s="31">
        <v>11</v>
      </c>
      <c r="D114" s="31">
        <v>9</v>
      </c>
      <c r="E114" s="31"/>
      <c r="F114" s="121">
        <v>12</v>
      </c>
      <c r="G114" s="121">
        <v>11</v>
      </c>
      <c r="H114" s="121">
        <v>8</v>
      </c>
      <c r="I114" s="121"/>
      <c r="J114" s="121">
        <v>7</v>
      </c>
      <c r="K114" s="121">
        <v>4</v>
      </c>
      <c r="L114" s="121">
        <v>0</v>
      </c>
      <c r="M114" s="121"/>
      <c r="N114" s="121">
        <v>5</v>
      </c>
      <c r="O114" s="109">
        <v>5</v>
      </c>
    </row>
    <row r="115" spans="1:15" s="101" customFormat="1" ht="21.75" customHeight="1" x14ac:dyDescent="0.25">
      <c r="A115" s="110">
        <v>2</v>
      </c>
      <c r="B115" s="112" t="s">
        <v>276</v>
      </c>
      <c r="C115" s="31">
        <v>11</v>
      </c>
      <c r="D115" s="31">
        <v>9</v>
      </c>
      <c r="E115" s="31"/>
      <c r="F115" s="121">
        <v>12</v>
      </c>
      <c r="G115" s="121">
        <v>10</v>
      </c>
      <c r="H115" s="121">
        <v>8</v>
      </c>
      <c r="I115" s="121"/>
      <c r="J115" s="121">
        <v>11</v>
      </c>
      <c r="K115" s="121">
        <v>4</v>
      </c>
      <c r="L115" s="121">
        <v>0</v>
      </c>
      <c r="M115" s="121"/>
      <c r="N115" s="121">
        <v>11</v>
      </c>
      <c r="O115" s="109">
        <v>11</v>
      </c>
    </row>
    <row r="116" spans="1:15" s="101" customFormat="1" ht="21.75" customHeight="1" x14ac:dyDescent="0.25">
      <c r="A116" s="110">
        <v>3</v>
      </c>
      <c r="B116" s="112" t="s">
        <v>277</v>
      </c>
      <c r="C116" s="31">
        <v>11</v>
      </c>
      <c r="D116" s="31">
        <v>9</v>
      </c>
      <c r="E116" s="31"/>
      <c r="F116" s="121">
        <v>12</v>
      </c>
      <c r="G116" s="121">
        <v>11</v>
      </c>
      <c r="H116" s="121">
        <v>9</v>
      </c>
      <c r="I116" s="121"/>
      <c r="J116" s="121">
        <v>11</v>
      </c>
      <c r="K116" s="121">
        <v>1</v>
      </c>
      <c r="L116" s="121">
        <v>0</v>
      </c>
      <c r="M116" s="121"/>
      <c r="N116" s="121">
        <v>11</v>
      </c>
      <c r="O116" s="109">
        <v>11</v>
      </c>
    </row>
    <row r="117" spans="1:15" s="101" customFormat="1" ht="21.75" customHeight="1" x14ac:dyDescent="0.25">
      <c r="A117" s="110">
        <v>4</v>
      </c>
      <c r="B117" s="112" t="s">
        <v>278</v>
      </c>
      <c r="C117" s="31">
        <v>11</v>
      </c>
      <c r="D117" s="31">
        <v>9</v>
      </c>
      <c r="E117" s="31"/>
      <c r="F117" s="121">
        <v>12</v>
      </c>
      <c r="G117" s="121">
        <v>10</v>
      </c>
      <c r="H117" s="121">
        <v>8</v>
      </c>
      <c r="I117" s="121"/>
      <c r="J117" s="121">
        <v>10</v>
      </c>
      <c r="K117" s="121">
        <v>4</v>
      </c>
      <c r="L117" s="121">
        <v>2</v>
      </c>
      <c r="M117" s="121"/>
      <c r="N117" s="121">
        <v>9</v>
      </c>
      <c r="O117" s="109">
        <v>9</v>
      </c>
    </row>
    <row r="118" spans="1:15" s="101" customFormat="1" ht="21.75" customHeight="1" x14ac:dyDescent="0.25">
      <c r="A118" s="110">
        <v>5</v>
      </c>
      <c r="B118" s="112" t="s">
        <v>279</v>
      </c>
      <c r="C118" s="31">
        <v>11</v>
      </c>
      <c r="D118" s="31">
        <v>9</v>
      </c>
      <c r="E118" s="31"/>
      <c r="F118" s="121">
        <v>12</v>
      </c>
      <c r="G118" s="121">
        <v>11</v>
      </c>
      <c r="H118" s="121">
        <v>9</v>
      </c>
      <c r="I118" s="121"/>
      <c r="J118" s="121">
        <v>12</v>
      </c>
      <c r="K118" s="121">
        <v>1</v>
      </c>
      <c r="L118" s="121">
        <v>1</v>
      </c>
      <c r="M118" s="121"/>
      <c r="N118" s="121">
        <v>11</v>
      </c>
      <c r="O118" s="109">
        <v>11</v>
      </c>
    </row>
    <row r="119" spans="1:15" s="101" customFormat="1" ht="21.75" customHeight="1" x14ac:dyDescent="0.25">
      <c r="A119" s="110">
        <v>6</v>
      </c>
      <c r="B119" s="112" t="s">
        <v>280</v>
      </c>
      <c r="C119" s="31">
        <v>11</v>
      </c>
      <c r="D119" s="31">
        <v>9</v>
      </c>
      <c r="E119" s="31"/>
      <c r="F119" s="121">
        <v>12</v>
      </c>
      <c r="G119" s="121">
        <v>10</v>
      </c>
      <c r="H119" s="121">
        <v>6</v>
      </c>
      <c r="I119" s="121"/>
      <c r="J119" s="121">
        <v>8</v>
      </c>
      <c r="K119" s="121">
        <v>3</v>
      </c>
      <c r="L119" s="121">
        <v>1</v>
      </c>
      <c r="M119" s="121"/>
      <c r="N119" s="121">
        <v>6</v>
      </c>
      <c r="O119" s="109">
        <v>6</v>
      </c>
    </row>
    <row r="120" spans="1:15" s="101" customFormat="1" ht="21.75" customHeight="1" x14ac:dyDescent="0.25">
      <c r="A120" s="110">
        <v>7</v>
      </c>
      <c r="B120" s="112" t="s">
        <v>281</v>
      </c>
      <c r="C120" s="31">
        <v>11</v>
      </c>
      <c r="D120" s="31">
        <v>9</v>
      </c>
      <c r="E120" s="31"/>
      <c r="F120" s="121">
        <v>12</v>
      </c>
      <c r="G120" s="121">
        <v>11</v>
      </c>
      <c r="H120" s="121">
        <v>7</v>
      </c>
      <c r="I120" s="121"/>
      <c r="J120" s="121">
        <v>10</v>
      </c>
      <c r="K120" s="121">
        <v>3</v>
      </c>
      <c r="L120" s="121">
        <v>1</v>
      </c>
      <c r="M120" s="121"/>
      <c r="N120" s="121">
        <v>9</v>
      </c>
      <c r="O120" s="109">
        <v>9</v>
      </c>
    </row>
    <row r="121" spans="1:15" s="101" customFormat="1" ht="21.75" customHeight="1" x14ac:dyDescent="0.25">
      <c r="A121" s="110">
        <v>8</v>
      </c>
      <c r="B121" s="112" t="s">
        <v>282</v>
      </c>
      <c r="C121" s="31">
        <v>11</v>
      </c>
      <c r="D121" s="31">
        <v>9</v>
      </c>
      <c r="E121" s="31"/>
      <c r="F121" s="121">
        <v>12</v>
      </c>
      <c r="G121" s="121">
        <v>9</v>
      </c>
      <c r="H121" s="121">
        <v>9</v>
      </c>
      <c r="I121" s="121"/>
      <c r="J121" s="121">
        <v>7</v>
      </c>
      <c r="K121" s="121">
        <v>2</v>
      </c>
      <c r="L121" s="121">
        <v>2</v>
      </c>
      <c r="M121" s="121"/>
      <c r="N121" s="121">
        <v>7</v>
      </c>
      <c r="O121" s="109">
        <v>7</v>
      </c>
    </row>
    <row r="122" spans="1:15" s="101" customFormat="1" ht="21.75" customHeight="1" x14ac:dyDescent="0.25">
      <c r="A122" s="110">
        <v>9</v>
      </c>
      <c r="B122" s="112" t="s">
        <v>283</v>
      </c>
      <c r="C122" s="31">
        <v>11</v>
      </c>
      <c r="D122" s="31">
        <v>9</v>
      </c>
      <c r="E122" s="31"/>
      <c r="F122" s="121">
        <v>12</v>
      </c>
      <c r="G122" s="121">
        <v>10</v>
      </c>
      <c r="H122" s="121">
        <v>8</v>
      </c>
      <c r="I122" s="121"/>
      <c r="J122" s="121">
        <v>4</v>
      </c>
      <c r="K122" s="121">
        <v>3</v>
      </c>
      <c r="L122" s="121">
        <v>1</v>
      </c>
      <c r="M122" s="121"/>
      <c r="N122" s="121">
        <v>4</v>
      </c>
      <c r="O122" s="109">
        <v>4</v>
      </c>
    </row>
    <row r="123" spans="1:15" s="100" customFormat="1" ht="21.75" customHeight="1" x14ac:dyDescent="0.25">
      <c r="A123" s="103" t="s">
        <v>360</v>
      </c>
      <c r="B123" s="111" t="s">
        <v>284</v>
      </c>
      <c r="C123" s="26">
        <v>54</v>
      </c>
      <c r="D123" s="26">
        <v>44</v>
      </c>
      <c r="E123" s="26">
        <v>0</v>
      </c>
      <c r="F123" s="120">
        <v>58</v>
      </c>
      <c r="G123" s="120">
        <v>53</v>
      </c>
      <c r="H123" s="120">
        <v>40</v>
      </c>
      <c r="I123" s="120"/>
      <c r="J123" s="120">
        <v>49</v>
      </c>
      <c r="K123" s="120">
        <v>5</v>
      </c>
      <c r="L123" s="120">
        <v>5</v>
      </c>
      <c r="M123" s="120">
        <v>0</v>
      </c>
      <c r="N123" s="120">
        <v>47</v>
      </c>
      <c r="O123" s="97">
        <v>47</v>
      </c>
    </row>
    <row r="124" spans="1:15" s="101" customFormat="1" ht="21.75" customHeight="1" x14ac:dyDescent="0.25">
      <c r="A124" s="110">
        <v>1</v>
      </c>
      <c r="B124" s="112" t="s">
        <v>285</v>
      </c>
      <c r="C124" s="31">
        <v>11</v>
      </c>
      <c r="D124" s="31">
        <v>9</v>
      </c>
      <c r="E124" s="31"/>
      <c r="F124" s="121">
        <v>12</v>
      </c>
      <c r="G124" s="121">
        <v>11</v>
      </c>
      <c r="H124" s="121">
        <v>7</v>
      </c>
      <c r="I124" s="121"/>
      <c r="J124" s="121">
        <v>11</v>
      </c>
      <c r="K124" s="121">
        <v>1</v>
      </c>
      <c r="L124" s="121">
        <v>1</v>
      </c>
      <c r="M124" s="121"/>
      <c r="N124" s="121">
        <v>9</v>
      </c>
      <c r="O124" s="109">
        <v>9</v>
      </c>
    </row>
    <row r="125" spans="1:15" s="101" customFormat="1" ht="21.75" customHeight="1" x14ac:dyDescent="0.25">
      <c r="A125" s="110">
        <v>2</v>
      </c>
      <c r="B125" s="112" t="s">
        <v>286</v>
      </c>
      <c r="C125" s="31">
        <v>11</v>
      </c>
      <c r="D125" s="31">
        <v>9</v>
      </c>
      <c r="E125" s="31"/>
      <c r="F125" s="121">
        <v>12</v>
      </c>
      <c r="G125" s="121">
        <v>11</v>
      </c>
      <c r="H125" s="121">
        <v>9</v>
      </c>
      <c r="I125" s="121"/>
      <c r="J125" s="121">
        <v>11</v>
      </c>
      <c r="K125" s="121">
        <v>0</v>
      </c>
      <c r="L125" s="121">
        <v>1</v>
      </c>
      <c r="M125" s="121"/>
      <c r="N125" s="121">
        <v>11</v>
      </c>
      <c r="O125" s="109">
        <v>11</v>
      </c>
    </row>
    <row r="126" spans="1:15" s="101" customFormat="1" ht="21.75" customHeight="1" x14ac:dyDescent="0.25">
      <c r="A126" s="110">
        <v>3</v>
      </c>
      <c r="B126" s="112" t="s">
        <v>287</v>
      </c>
      <c r="C126" s="31">
        <v>11</v>
      </c>
      <c r="D126" s="31">
        <v>9</v>
      </c>
      <c r="E126" s="31"/>
      <c r="F126" s="121">
        <v>12</v>
      </c>
      <c r="G126" s="121">
        <v>11</v>
      </c>
      <c r="H126" s="121">
        <v>9</v>
      </c>
      <c r="I126" s="121"/>
      <c r="J126" s="121">
        <v>9</v>
      </c>
      <c r="K126" s="121">
        <v>1</v>
      </c>
      <c r="L126" s="121">
        <v>1</v>
      </c>
      <c r="M126" s="121"/>
      <c r="N126" s="121">
        <v>9</v>
      </c>
      <c r="O126" s="109">
        <v>9</v>
      </c>
    </row>
    <row r="127" spans="1:15" s="101" customFormat="1" ht="21.75" customHeight="1" x14ac:dyDescent="0.25">
      <c r="A127" s="110">
        <v>4</v>
      </c>
      <c r="B127" s="112" t="s">
        <v>288</v>
      </c>
      <c r="C127" s="31">
        <v>11</v>
      </c>
      <c r="D127" s="31">
        <v>9</v>
      </c>
      <c r="E127" s="31"/>
      <c r="F127" s="121">
        <v>12</v>
      </c>
      <c r="G127" s="121">
        <v>11</v>
      </c>
      <c r="H127" s="121">
        <v>8</v>
      </c>
      <c r="I127" s="121"/>
      <c r="J127" s="121">
        <v>11</v>
      </c>
      <c r="K127" s="121">
        <v>1</v>
      </c>
      <c r="L127" s="121">
        <v>1</v>
      </c>
      <c r="M127" s="121"/>
      <c r="N127" s="121">
        <v>11</v>
      </c>
      <c r="O127" s="109">
        <v>11</v>
      </c>
    </row>
    <row r="128" spans="1:15" s="101" customFormat="1" ht="21.75" customHeight="1" x14ac:dyDescent="0.25">
      <c r="A128" s="110">
        <v>5</v>
      </c>
      <c r="B128" s="112" t="s">
        <v>289</v>
      </c>
      <c r="C128" s="31">
        <v>10</v>
      </c>
      <c r="D128" s="31">
        <v>8</v>
      </c>
      <c r="E128" s="31"/>
      <c r="F128" s="121">
        <v>10</v>
      </c>
      <c r="G128" s="121">
        <v>9</v>
      </c>
      <c r="H128" s="121">
        <v>7</v>
      </c>
      <c r="I128" s="121"/>
      <c r="J128" s="121">
        <v>7</v>
      </c>
      <c r="K128" s="121">
        <v>2</v>
      </c>
      <c r="L128" s="121">
        <v>1</v>
      </c>
      <c r="M128" s="121"/>
      <c r="N128" s="121">
        <v>7</v>
      </c>
      <c r="O128" s="109">
        <v>7</v>
      </c>
    </row>
    <row r="129" spans="1:15" s="100" customFormat="1" ht="21.75" customHeight="1" x14ac:dyDescent="0.25">
      <c r="A129" s="103" t="s">
        <v>361</v>
      </c>
      <c r="B129" s="111" t="s">
        <v>290</v>
      </c>
      <c r="C129" s="26">
        <v>132</v>
      </c>
      <c r="D129" s="26">
        <v>114</v>
      </c>
      <c r="E129" s="26">
        <v>0</v>
      </c>
      <c r="F129" s="120">
        <v>150</v>
      </c>
      <c r="G129" s="120">
        <v>129</v>
      </c>
      <c r="H129" s="120">
        <v>103</v>
      </c>
      <c r="I129" s="120"/>
      <c r="J129" s="120">
        <v>131</v>
      </c>
      <c r="K129" s="120">
        <v>26</v>
      </c>
      <c r="L129" s="120">
        <v>8</v>
      </c>
      <c r="M129" s="120">
        <v>0</v>
      </c>
      <c r="N129" s="120">
        <v>115</v>
      </c>
      <c r="O129" s="97">
        <v>115</v>
      </c>
    </row>
    <row r="130" spans="1:15" s="101" customFormat="1" ht="21.75" customHeight="1" x14ac:dyDescent="0.25">
      <c r="A130" s="110">
        <v>1</v>
      </c>
      <c r="B130" s="112" t="s">
        <v>291</v>
      </c>
      <c r="C130" s="31">
        <v>11</v>
      </c>
      <c r="D130" s="31">
        <v>12</v>
      </c>
      <c r="E130" s="31"/>
      <c r="F130" s="121">
        <v>15</v>
      </c>
      <c r="G130" s="121">
        <v>10</v>
      </c>
      <c r="H130" s="121">
        <v>10</v>
      </c>
      <c r="I130" s="121"/>
      <c r="J130" s="121">
        <v>13</v>
      </c>
      <c r="K130" s="121">
        <v>2</v>
      </c>
      <c r="L130" s="121">
        <v>2</v>
      </c>
      <c r="M130" s="121"/>
      <c r="N130" s="121">
        <v>12</v>
      </c>
      <c r="O130" s="109">
        <v>12</v>
      </c>
    </row>
    <row r="131" spans="1:15" s="101" customFormat="1" ht="21.75" customHeight="1" x14ac:dyDescent="0.25">
      <c r="A131" s="110">
        <v>2</v>
      </c>
      <c r="B131" s="112" t="s">
        <v>292</v>
      </c>
      <c r="C131" s="31">
        <v>11</v>
      </c>
      <c r="D131" s="31">
        <v>10</v>
      </c>
      <c r="E131" s="31"/>
      <c r="F131" s="121">
        <v>12</v>
      </c>
      <c r="G131" s="121">
        <v>11</v>
      </c>
      <c r="H131" s="121">
        <v>8</v>
      </c>
      <c r="I131" s="121"/>
      <c r="J131" s="121">
        <v>11</v>
      </c>
      <c r="K131" s="121">
        <v>0</v>
      </c>
      <c r="L131" s="121">
        <v>0</v>
      </c>
      <c r="M131" s="121"/>
      <c r="N131" s="121">
        <v>9</v>
      </c>
      <c r="O131" s="109">
        <v>9</v>
      </c>
    </row>
    <row r="132" spans="1:15" s="101" customFormat="1" ht="21.75" customHeight="1" x14ac:dyDescent="0.25">
      <c r="A132" s="110">
        <v>3</v>
      </c>
      <c r="B132" s="112" t="s">
        <v>293</v>
      </c>
      <c r="C132" s="31">
        <v>11</v>
      </c>
      <c r="D132" s="31">
        <v>9</v>
      </c>
      <c r="E132" s="31"/>
      <c r="F132" s="121">
        <v>12</v>
      </c>
      <c r="G132" s="121">
        <v>10</v>
      </c>
      <c r="H132" s="121">
        <v>9</v>
      </c>
      <c r="I132" s="121"/>
      <c r="J132" s="121">
        <v>11</v>
      </c>
      <c r="K132" s="121">
        <v>2</v>
      </c>
      <c r="L132" s="121">
        <v>2</v>
      </c>
      <c r="M132" s="121"/>
      <c r="N132" s="121">
        <v>9</v>
      </c>
      <c r="O132" s="109">
        <v>9</v>
      </c>
    </row>
    <row r="133" spans="1:15" s="101" customFormat="1" ht="21.75" customHeight="1" x14ac:dyDescent="0.25">
      <c r="A133" s="110">
        <v>4</v>
      </c>
      <c r="B133" s="112" t="s">
        <v>294</v>
      </c>
      <c r="C133" s="31">
        <v>11</v>
      </c>
      <c r="D133" s="31">
        <v>9</v>
      </c>
      <c r="E133" s="31"/>
      <c r="F133" s="121">
        <v>12</v>
      </c>
      <c r="G133" s="121">
        <v>11</v>
      </c>
      <c r="H133" s="121">
        <v>8</v>
      </c>
      <c r="I133" s="121"/>
      <c r="J133" s="121">
        <v>11</v>
      </c>
      <c r="K133" s="121">
        <v>3</v>
      </c>
      <c r="L133" s="121">
        <v>0</v>
      </c>
      <c r="M133" s="121"/>
      <c r="N133" s="121">
        <v>9</v>
      </c>
      <c r="O133" s="109">
        <v>9</v>
      </c>
    </row>
    <row r="134" spans="1:15" s="101" customFormat="1" ht="21.75" customHeight="1" x14ac:dyDescent="0.25">
      <c r="A134" s="110">
        <v>5</v>
      </c>
      <c r="B134" s="112" t="s">
        <v>295</v>
      </c>
      <c r="C134" s="31">
        <v>11</v>
      </c>
      <c r="D134" s="31">
        <v>9</v>
      </c>
      <c r="E134" s="31"/>
      <c r="F134" s="121">
        <v>12</v>
      </c>
      <c r="G134" s="121">
        <v>11</v>
      </c>
      <c r="H134" s="121">
        <v>8</v>
      </c>
      <c r="I134" s="121"/>
      <c r="J134" s="121">
        <v>9</v>
      </c>
      <c r="K134" s="121">
        <v>3</v>
      </c>
      <c r="L134" s="121">
        <v>1</v>
      </c>
      <c r="M134" s="121"/>
      <c r="N134" s="121">
        <v>9</v>
      </c>
      <c r="O134" s="109">
        <v>9</v>
      </c>
    </row>
    <row r="135" spans="1:15" s="101" customFormat="1" ht="21.75" customHeight="1" x14ac:dyDescent="0.25">
      <c r="A135" s="110">
        <v>6</v>
      </c>
      <c r="B135" s="112" t="s">
        <v>296</v>
      </c>
      <c r="C135" s="31">
        <v>11</v>
      </c>
      <c r="D135" s="31">
        <v>9</v>
      </c>
      <c r="E135" s="31"/>
      <c r="F135" s="121">
        <v>13</v>
      </c>
      <c r="G135" s="121">
        <v>11</v>
      </c>
      <c r="H135" s="121">
        <v>8</v>
      </c>
      <c r="I135" s="121"/>
      <c r="J135" s="121">
        <v>11</v>
      </c>
      <c r="K135" s="121">
        <v>5</v>
      </c>
      <c r="L135" s="121">
        <v>1</v>
      </c>
      <c r="M135" s="121"/>
      <c r="N135" s="121">
        <v>9</v>
      </c>
      <c r="O135" s="109">
        <v>9</v>
      </c>
    </row>
    <row r="136" spans="1:15" s="101" customFormat="1" ht="21.75" customHeight="1" x14ac:dyDescent="0.25">
      <c r="A136" s="110">
        <v>7</v>
      </c>
      <c r="B136" s="112" t="s">
        <v>297</v>
      </c>
      <c r="C136" s="31">
        <v>11</v>
      </c>
      <c r="D136" s="31">
        <v>9</v>
      </c>
      <c r="E136" s="31"/>
      <c r="F136" s="121">
        <v>12</v>
      </c>
      <c r="G136" s="121">
        <v>11</v>
      </c>
      <c r="H136" s="121">
        <v>9</v>
      </c>
      <c r="I136" s="121"/>
      <c r="J136" s="121">
        <v>10</v>
      </c>
      <c r="K136" s="121">
        <v>0</v>
      </c>
      <c r="L136" s="121">
        <v>0</v>
      </c>
      <c r="M136" s="121"/>
      <c r="N136" s="121">
        <v>8</v>
      </c>
      <c r="O136" s="109">
        <v>8</v>
      </c>
    </row>
    <row r="137" spans="1:15" s="101" customFormat="1" ht="21.75" customHeight="1" x14ac:dyDescent="0.25">
      <c r="A137" s="110">
        <v>8</v>
      </c>
      <c r="B137" s="112" t="s">
        <v>298</v>
      </c>
      <c r="C137" s="31">
        <v>11</v>
      </c>
      <c r="D137" s="31">
        <v>9</v>
      </c>
      <c r="E137" s="31"/>
      <c r="F137" s="121">
        <v>12</v>
      </c>
      <c r="G137" s="121">
        <v>11</v>
      </c>
      <c r="H137" s="121">
        <v>9</v>
      </c>
      <c r="I137" s="121"/>
      <c r="J137" s="121">
        <v>12</v>
      </c>
      <c r="K137" s="121">
        <v>2</v>
      </c>
      <c r="L137" s="121">
        <v>0</v>
      </c>
      <c r="M137" s="121"/>
      <c r="N137" s="121">
        <v>11</v>
      </c>
      <c r="O137" s="109">
        <v>11</v>
      </c>
    </row>
    <row r="138" spans="1:15" s="101" customFormat="1" ht="21.75" customHeight="1" x14ac:dyDescent="0.25">
      <c r="A138" s="110">
        <v>9</v>
      </c>
      <c r="B138" s="112" t="s">
        <v>299</v>
      </c>
      <c r="C138" s="31">
        <v>11</v>
      </c>
      <c r="D138" s="31">
        <v>10</v>
      </c>
      <c r="E138" s="31"/>
      <c r="F138" s="121">
        <v>12</v>
      </c>
      <c r="G138" s="121">
        <v>11</v>
      </c>
      <c r="H138" s="121">
        <v>7</v>
      </c>
      <c r="I138" s="121"/>
      <c r="J138" s="121">
        <v>11</v>
      </c>
      <c r="K138" s="121">
        <v>1</v>
      </c>
      <c r="L138" s="121">
        <v>0</v>
      </c>
      <c r="M138" s="121"/>
      <c r="N138" s="121">
        <v>11</v>
      </c>
      <c r="O138" s="109">
        <v>11</v>
      </c>
    </row>
    <row r="139" spans="1:15" s="101" customFormat="1" ht="21.75" customHeight="1" x14ac:dyDescent="0.25">
      <c r="A139" s="110">
        <v>10</v>
      </c>
      <c r="B139" s="112" t="s">
        <v>300</v>
      </c>
      <c r="C139" s="31">
        <v>11</v>
      </c>
      <c r="D139" s="31">
        <v>9</v>
      </c>
      <c r="E139" s="31"/>
      <c r="F139" s="121">
        <v>13</v>
      </c>
      <c r="G139" s="121">
        <v>10</v>
      </c>
      <c r="H139" s="121">
        <v>9</v>
      </c>
      <c r="I139" s="121"/>
      <c r="J139" s="121">
        <v>9</v>
      </c>
      <c r="K139" s="121">
        <v>3</v>
      </c>
      <c r="L139" s="121">
        <v>0</v>
      </c>
      <c r="M139" s="121"/>
      <c r="N139" s="121">
        <v>9</v>
      </c>
      <c r="O139" s="109">
        <v>9</v>
      </c>
    </row>
    <row r="140" spans="1:15" s="101" customFormat="1" ht="21.75" customHeight="1" x14ac:dyDescent="0.25">
      <c r="A140" s="110">
        <v>11</v>
      </c>
      <c r="B140" s="112" t="s">
        <v>301</v>
      </c>
      <c r="C140" s="31">
        <v>11</v>
      </c>
      <c r="D140" s="31">
        <v>10</v>
      </c>
      <c r="E140" s="31"/>
      <c r="F140" s="121">
        <v>13</v>
      </c>
      <c r="G140" s="121">
        <v>11</v>
      </c>
      <c r="H140" s="121">
        <v>9</v>
      </c>
      <c r="I140" s="121"/>
      <c r="J140" s="121">
        <v>11</v>
      </c>
      <c r="K140" s="121">
        <v>1</v>
      </c>
      <c r="L140" s="121">
        <v>0</v>
      </c>
      <c r="M140" s="121"/>
      <c r="N140" s="121">
        <v>8</v>
      </c>
      <c r="O140" s="109">
        <v>8</v>
      </c>
    </row>
    <row r="141" spans="1:15" s="101" customFormat="1" ht="21.75" customHeight="1" x14ac:dyDescent="0.25">
      <c r="A141" s="110">
        <v>12</v>
      </c>
      <c r="B141" s="112" t="s">
        <v>302</v>
      </c>
      <c r="C141" s="31">
        <v>11</v>
      </c>
      <c r="D141" s="31">
        <v>9</v>
      </c>
      <c r="E141" s="31"/>
      <c r="F141" s="121">
        <v>12</v>
      </c>
      <c r="G141" s="121">
        <v>11</v>
      </c>
      <c r="H141" s="121">
        <v>9</v>
      </c>
      <c r="I141" s="121"/>
      <c r="J141" s="121">
        <v>12</v>
      </c>
      <c r="K141" s="121">
        <v>4</v>
      </c>
      <c r="L141" s="121">
        <v>2</v>
      </c>
      <c r="M141" s="121"/>
      <c r="N141" s="121">
        <v>11</v>
      </c>
      <c r="O141" s="109">
        <v>11</v>
      </c>
    </row>
    <row r="142" spans="1:15" s="100" customFormat="1" ht="21.75" customHeight="1" x14ac:dyDescent="0.25">
      <c r="A142" s="103" t="s">
        <v>362</v>
      </c>
      <c r="B142" s="111" t="s">
        <v>303</v>
      </c>
      <c r="C142" s="26">
        <v>141</v>
      </c>
      <c r="D142" s="26">
        <v>130</v>
      </c>
      <c r="E142" s="26">
        <v>0</v>
      </c>
      <c r="F142" s="120">
        <v>168</v>
      </c>
      <c r="G142" s="120">
        <v>130</v>
      </c>
      <c r="H142" s="120">
        <v>111</v>
      </c>
      <c r="I142" s="120"/>
      <c r="J142" s="120">
        <v>149</v>
      </c>
      <c r="K142" s="120">
        <v>42</v>
      </c>
      <c r="L142" s="120">
        <v>14</v>
      </c>
      <c r="M142" s="120">
        <v>0</v>
      </c>
      <c r="N142" s="120">
        <v>139</v>
      </c>
      <c r="O142" s="97">
        <v>139</v>
      </c>
    </row>
    <row r="143" spans="1:15" s="101" customFormat="1" ht="21.75" customHeight="1" x14ac:dyDescent="0.25">
      <c r="A143" s="110">
        <v>1</v>
      </c>
      <c r="B143" s="112" t="s">
        <v>304</v>
      </c>
      <c r="C143" s="31">
        <v>11</v>
      </c>
      <c r="D143" s="31">
        <v>13</v>
      </c>
      <c r="E143" s="31"/>
      <c r="F143" s="121">
        <v>16</v>
      </c>
      <c r="G143" s="121">
        <v>11</v>
      </c>
      <c r="H143" s="121">
        <v>9</v>
      </c>
      <c r="I143" s="121"/>
      <c r="J143" s="121">
        <v>14</v>
      </c>
      <c r="K143" s="121">
        <v>1</v>
      </c>
      <c r="L143" s="121">
        <v>2</v>
      </c>
      <c r="M143" s="121"/>
      <c r="N143" s="121">
        <v>13</v>
      </c>
      <c r="O143" s="109">
        <v>13</v>
      </c>
    </row>
    <row r="144" spans="1:15" s="101" customFormat="1" ht="21.75" customHeight="1" x14ac:dyDescent="0.25">
      <c r="A144" s="110">
        <v>2</v>
      </c>
      <c r="B144" s="112" t="s">
        <v>305</v>
      </c>
      <c r="C144" s="31">
        <v>11</v>
      </c>
      <c r="D144" s="31">
        <v>14</v>
      </c>
      <c r="E144" s="31"/>
      <c r="F144" s="121">
        <v>17</v>
      </c>
      <c r="G144" s="121">
        <v>11</v>
      </c>
      <c r="H144" s="121">
        <v>9</v>
      </c>
      <c r="I144" s="121"/>
      <c r="J144" s="121">
        <v>13</v>
      </c>
      <c r="K144" s="121">
        <v>6</v>
      </c>
      <c r="L144" s="121">
        <v>0</v>
      </c>
      <c r="M144" s="121"/>
      <c r="N144" s="121">
        <v>13</v>
      </c>
      <c r="O144" s="109">
        <v>13</v>
      </c>
    </row>
    <row r="145" spans="1:15" s="101" customFormat="1" ht="21.75" customHeight="1" x14ac:dyDescent="0.25">
      <c r="A145" s="110">
        <v>3</v>
      </c>
      <c r="B145" s="112" t="s">
        <v>306</v>
      </c>
      <c r="C145" s="31">
        <v>11</v>
      </c>
      <c r="D145" s="31">
        <v>13</v>
      </c>
      <c r="E145" s="31"/>
      <c r="F145" s="121">
        <v>16</v>
      </c>
      <c r="G145" s="121">
        <v>10</v>
      </c>
      <c r="H145" s="121">
        <v>10</v>
      </c>
      <c r="I145" s="121"/>
      <c r="J145" s="121">
        <v>12</v>
      </c>
      <c r="K145" s="121">
        <v>4</v>
      </c>
      <c r="L145" s="121">
        <v>0</v>
      </c>
      <c r="M145" s="121"/>
      <c r="N145" s="121">
        <v>12</v>
      </c>
      <c r="O145" s="109">
        <v>12</v>
      </c>
    </row>
    <row r="146" spans="1:15" s="101" customFormat="1" ht="21.75" customHeight="1" x14ac:dyDescent="0.25">
      <c r="A146" s="110">
        <v>4</v>
      </c>
      <c r="B146" s="112" t="s">
        <v>307</v>
      </c>
      <c r="C146" s="31">
        <v>11</v>
      </c>
      <c r="D146" s="31">
        <v>12</v>
      </c>
      <c r="E146" s="31"/>
      <c r="F146" s="121">
        <v>15</v>
      </c>
      <c r="G146" s="121">
        <v>10</v>
      </c>
      <c r="H146" s="121">
        <v>12</v>
      </c>
      <c r="I146" s="121"/>
      <c r="J146" s="121">
        <v>12</v>
      </c>
      <c r="K146" s="121">
        <v>3</v>
      </c>
      <c r="L146" s="121">
        <v>2</v>
      </c>
      <c r="M146" s="121"/>
      <c r="N146" s="121">
        <v>8</v>
      </c>
      <c r="O146" s="109">
        <v>8</v>
      </c>
    </row>
    <row r="147" spans="1:15" s="101" customFormat="1" ht="21.75" customHeight="1" x14ac:dyDescent="0.25">
      <c r="A147" s="110">
        <v>5</v>
      </c>
      <c r="B147" s="112" t="s">
        <v>308</v>
      </c>
      <c r="C147" s="31">
        <v>11</v>
      </c>
      <c r="D147" s="31">
        <v>9</v>
      </c>
      <c r="E147" s="31"/>
      <c r="F147" s="121">
        <v>12</v>
      </c>
      <c r="G147" s="121">
        <v>11</v>
      </c>
      <c r="H147" s="121">
        <v>7</v>
      </c>
      <c r="I147" s="121"/>
      <c r="J147" s="121">
        <v>11</v>
      </c>
      <c r="K147" s="121">
        <v>2</v>
      </c>
      <c r="L147" s="121">
        <v>0</v>
      </c>
      <c r="M147" s="121"/>
      <c r="N147" s="121">
        <v>10</v>
      </c>
      <c r="O147" s="109">
        <v>10</v>
      </c>
    </row>
    <row r="148" spans="1:15" s="101" customFormat="1" ht="21.75" customHeight="1" x14ac:dyDescent="0.25">
      <c r="A148" s="110">
        <v>6</v>
      </c>
      <c r="B148" s="112" t="s">
        <v>309</v>
      </c>
      <c r="C148" s="31">
        <v>11</v>
      </c>
      <c r="D148" s="31">
        <v>9</v>
      </c>
      <c r="E148" s="31"/>
      <c r="F148" s="121">
        <v>12</v>
      </c>
      <c r="G148" s="121">
        <v>11</v>
      </c>
      <c r="H148" s="121">
        <v>7</v>
      </c>
      <c r="I148" s="121"/>
      <c r="J148" s="121">
        <v>10</v>
      </c>
      <c r="K148" s="121">
        <v>4</v>
      </c>
      <c r="L148" s="121">
        <v>2</v>
      </c>
      <c r="M148" s="121"/>
      <c r="N148" s="121">
        <v>8</v>
      </c>
      <c r="O148" s="109">
        <v>8</v>
      </c>
    </row>
    <row r="149" spans="1:15" s="101" customFormat="1" ht="21.75" customHeight="1" x14ac:dyDescent="0.25">
      <c r="A149" s="110">
        <v>7</v>
      </c>
      <c r="B149" s="112" t="s">
        <v>310</v>
      </c>
      <c r="C149" s="31">
        <v>11</v>
      </c>
      <c r="D149" s="31">
        <v>9</v>
      </c>
      <c r="E149" s="31"/>
      <c r="F149" s="121">
        <v>12</v>
      </c>
      <c r="G149" s="121">
        <v>11</v>
      </c>
      <c r="H149" s="121">
        <v>9</v>
      </c>
      <c r="I149" s="121"/>
      <c r="J149" s="121">
        <v>11</v>
      </c>
      <c r="K149" s="121">
        <v>0</v>
      </c>
      <c r="L149" s="121">
        <v>1</v>
      </c>
      <c r="M149" s="121"/>
      <c r="N149" s="121">
        <v>11</v>
      </c>
      <c r="O149" s="109">
        <v>11</v>
      </c>
    </row>
    <row r="150" spans="1:15" s="101" customFormat="1" ht="21.75" customHeight="1" x14ac:dyDescent="0.25">
      <c r="A150" s="110">
        <v>8</v>
      </c>
      <c r="B150" s="112" t="s">
        <v>311</v>
      </c>
      <c r="C150" s="31">
        <v>11</v>
      </c>
      <c r="D150" s="31">
        <v>10</v>
      </c>
      <c r="E150" s="31"/>
      <c r="F150" s="121">
        <v>13</v>
      </c>
      <c r="G150" s="121">
        <v>11</v>
      </c>
      <c r="H150" s="121">
        <v>8</v>
      </c>
      <c r="I150" s="121"/>
      <c r="J150" s="121">
        <v>12</v>
      </c>
      <c r="K150" s="121">
        <v>4</v>
      </c>
      <c r="L150" s="121">
        <v>4</v>
      </c>
      <c r="M150" s="121"/>
      <c r="N150" s="121">
        <v>12</v>
      </c>
      <c r="O150" s="109">
        <v>12</v>
      </c>
    </row>
    <row r="151" spans="1:15" s="101" customFormat="1" ht="21.75" customHeight="1" x14ac:dyDescent="0.25">
      <c r="A151" s="110">
        <v>9</v>
      </c>
      <c r="B151" s="112" t="s">
        <v>312</v>
      </c>
      <c r="C151" s="31">
        <v>11</v>
      </c>
      <c r="D151" s="31">
        <v>9</v>
      </c>
      <c r="E151" s="31"/>
      <c r="F151" s="121">
        <v>12</v>
      </c>
      <c r="G151" s="121">
        <v>11</v>
      </c>
      <c r="H151" s="121">
        <v>9</v>
      </c>
      <c r="I151" s="121"/>
      <c r="J151" s="121">
        <v>10</v>
      </c>
      <c r="K151" s="121">
        <v>4</v>
      </c>
      <c r="L151" s="121">
        <v>0</v>
      </c>
      <c r="M151" s="121"/>
      <c r="N151" s="121">
        <v>10</v>
      </c>
      <c r="O151" s="109">
        <v>10</v>
      </c>
    </row>
    <row r="152" spans="1:15" s="101" customFormat="1" ht="21.75" customHeight="1" x14ac:dyDescent="0.25">
      <c r="A152" s="110">
        <v>10</v>
      </c>
      <c r="B152" s="112" t="s">
        <v>313</v>
      </c>
      <c r="C152" s="31">
        <v>11</v>
      </c>
      <c r="D152" s="31">
        <v>9</v>
      </c>
      <c r="E152" s="31"/>
      <c r="F152" s="121">
        <v>12</v>
      </c>
      <c r="G152" s="121">
        <v>10</v>
      </c>
      <c r="H152" s="121">
        <v>9</v>
      </c>
      <c r="I152" s="121"/>
      <c r="J152" s="121">
        <v>11</v>
      </c>
      <c r="K152" s="121">
        <v>4</v>
      </c>
      <c r="L152" s="121">
        <v>2</v>
      </c>
      <c r="M152" s="121"/>
      <c r="N152" s="121">
        <v>11</v>
      </c>
      <c r="O152" s="109">
        <v>11</v>
      </c>
    </row>
    <row r="153" spans="1:15" s="101" customFormat="1" ht="21.75" customHeight="1" x14ac:dyDescent="0.25">
      <c r="A153" s="110">
        <v>11</v>
      </c>
      <c r="B153" s="112" t="s">
        <v>314</v>
      </c>
      <c r="C153" s="31">
        <v>11</v>
      </c>
      <c r="D153" s="31">
        <v>9</v>
      </c>
      <c r="E153" s="31"/>
      <c r="F153" s="121">
        <v>12</v>
      </c>
      <c r="G153" s="121">
        <v>10</v>
      </c>
      <c r="H153" s="121">
        <v>8</v>
      </c>
      <c r="I153" s="121"/>
      <c r="J153" s="121">
        <v>12</v>
      </c>
      <c r="K153" s="121">
        <v>6</v>
      </c>
      <c r="L153" s="121">
        <v>1</v>
      </c>
      <c r="M153" s="121"/>
      <c r="N153" s="121">
        <v>12</v>
      </c>
      <c r="O153" s="109">
        <v>12</v>
      </c>
    </row>
    <row r="154" spans="1:15" s="101" customFormat="1" ht="21.75" customHeight="1" x14ac:dyDescent="0.25">
      <c r="A154" s="110">
        <v>12</v>
      </c>
      <c r="B154" s="112" t="s">
        <v>315</v>
      </c>
      <c r="C154" s="31">
        <v>20</v>
      </c>
      <c r="D154" s="31">
        <v>14</v>
      </c>
      <c r="E154" s="31"/>
      <c r="F154" s="121">
        <v>14</v>
      </c>
      <c r="G154" s="121">
        <v>13</v>
      </c>
      <c r="H154" s="121">
        <v>14</v>
      </c>
      <c r="I154" s="121"/>
      <c r="J154" s="121">
        <v>21</v>
      </c>
      <c r="K154" s="121">
        <v>4</v>
      </c>
      <c r="L154" s="121">
        <v>0</v>
      </c>
      <c r="M154" s="121"/>
      <c r="N154" s="121">
        <v>19</v>
      </c>
      <c r="O154" s="109">
        <v>19</v>
      </c>
    </row>
    <row r="155" spans="1:15" s="100" customFormat="1" ht="21.75" customHeight="1" x14ac:dyDescent="0.25">
      <c r="A155" s="103" t="s">
        <v>363</v>
      </c>
      <c r="B155" s="111" t="s">
        <v>316</v>
      </c>
      <c r="C155" s="26">
        <v>163</v>
      </c>
      <c r="D155" s="26">
        <v>183</v>
      </c>
      <c r="E155" s="26">
        <v>0</v>
      </c>
      <c r="F155" s="120">
        <v>218</v>
      </c>
      <c r="G155" s="120">
        <v>160</v>
      </c>
      <c r="H155" s="120">
        <v>142</v>
      </c>
      <c r="I155" s="120"/>
      <c r="J155" s="120">
        <v>163</v>
      </c>
      <c r="K155" s="120">
        <v>50</v>
      </c>
      <c r="L155" s="120">
        <v>26</v>
      </c>
      <c r="M155" s="120">
        <v>0</v>
      </c>
      <c r="N155" s="120">
        <v>145</v>
      </c>
      <c r="O155" s="97">
        <v>145</v>
      </c>
    </row>
    <row r="156" spans="1:15" s="101" customFormat="1" ht="21.75" customHeight="1" x14ac:dyDescent="0.25">
      <c r="A156" s="110">
        <v>1</v>
      </c>
      <c r="B156" s="112" t="s">
        <v>317</v>
      </c>
      <c r="C156" s="31">
        <v>11</v>
      </c>
      <c r="D156" s="31">
        <v>19</v>
      </c>
      <c r="E156" s="31"/>
      <c r="F156" s="121">
        <v>26</v>
      </c>
      <c r="G156" s="121">
        <v>10</v>
      </c>
      <c r="H156" s="121">
        <v>12</v>
      </c>
      <c r="I156" s="121"/>
      <c r="J156" s="121">
        <v>13</v>
      </c>
      <c r="K156" s="121">
        <v>1</v>
      </c>
      <c r="L156" s="121">
        <v>1</v>
      </c>
      <c r="M156" s="121"/>
      <c r="N156" s="121">
        <v>11</v>
      </c>
      <c r="O156" s="109">
        <v>11</v>
      </c>
    </row>
    <row r="157" spans="1:15" s="101" customFormat="1" ht="21.75" customHeight="1" x14ac:dyDescent="0.25">
      <c r="A157" s="110">
        <v>2</v>
      </c>
      <c r="B157" s="112" t="s">
        <v>318</v>
      </c>
      <c r="C157" s="31">
        <v>11</v>
      </c>
      <c r="D157" s="31">
        <v>13</v>
      </c>
      <c r="E157" s="31"/>
      <c r="F157" s="121">
        <v>15</v>
      </c>
      <c r="G157" s="121">
        <v>10</v>
      </c>
      <c r="H157" s="121">
        <v>10</v>
      </c>
      <c r="I157" s="121"/>
      <c r="J157" s="121">
        <v>11</v>
      </c>
      <c r="K157" s="121">
        <v>6</v>
      </c>
      <c r="L157" s="121">
        <v>1</v>
      </c>
      <c r="M157" s="121"/>
      <c r="N157" s="121">
        <v>11</v>
      </c>
      <c r="O157" s="109">
        <v>11</v>
      </c>
    </row>
    <row r="158" spans="1:15" s="101" customFormat="1" ht="21.75" customHeight="1" x14ac:dyDescent="0.25">
      <c r="A158" s="110">
        <v>3</v>
      </c>
      <c r="B158" s="112" t="s">
        <v>319</v>
      </c>
      <c r="C158" s="31">
        <v>11</v>
      </c>
      <c r="D158" s="31">
        <v>13</v>
      </c>
      <c r="E158" s="31"/>
      <c r="F158" s="121">
        <v>15</v>
      </c>
      <c r="G158" s="121">
        <v>11</v>
      </c>
      <c r="H158" s="121">
        <v>11</v>
      </c>
      <c r="I158" s="121"/>
      <c r="J158" s="121">
        <v>10</v>
      </c>
      <c r="K158" s="121">
        <v>1</v>
      </c>
      <c r="L158" s="121">
        <v>5</v>
      </c>
      <c r="M158" s="121"/>
      <c r="N158" s="121">
        <v>9</v>
      </c>
      <c r="O158" s="109">
        <v>9</v>
      </c>
    </row>
    <row r="159" spans="1:15" s="101" customFormat="1" ht="21.75" customHeight="1" x14ac:dyDescent="0.25">
      <c r="A159" s="110">
        <v>4</v>
      </c>
      <c r="B159" s="112" t="s">
        <v>320</v>
      </c>
      <c r="C159" s="31">
        <v>11</v>
      </c>
      <c r="D159" s="31">
        <v>13</v>
      </c>
      <c r="E159" s="31"/>
      <c r="F159" s="121">
        <v>16</v>
      </c>
      <c r="G159" s="121">
        <v>11</v>
      </c>
      <c r="H159" s="121">
        <v>10</v>
      </c>
      <c r="I159" s="121"/>
      <c r="J159" s="121">
        <v>11</v>
      </c>
      <c r="K159" s="121">
        <v>3</v>
      </c>
      <c r="L159" s="121">
        <v>0</v>
      </c>
      <c r="M159" s="121"/>
      <c r="N159" s="121">
        <v>11</v>
      </c>
      <c r="O159" s="109">
        <v>11</v>
      </c>
    </row>
    <row r="160" spans="1:15" s="101" customFormat="1" ht="21.75" customHeight="1" x14ac:dyDescent="0.25">
      <c r="A160" s="110">
        <v>5</v>
      </c>
      <c r="B160" s="112" t="s">
        <v>321</v>
      </c>
      <c r="C160" s="31">
        <v>11</v>
      </c>
      <c r="D160" s="31">
        <v>13</v>
      </c>
      <c r="E160" s="31"/>
      <c r="F160" s="121">
        <v>15</v>
      </c>
      <c r="G160" s="121">
        <v>11</v>
      </c>
      <c r="H160" s="121">
        <v>10</v>
      </c>
      <c r="I160" s="121"/>
      <c r="J160" s="121">
        <v>13</v>
      </c>
      <c r="K160" s="121">
        <v>5</v>
      </c>
      <c r="L160" s="121">
        <v>1</v>
      </c>
      <c r="M160" s="121"/>
      <c r="N160" s="121">
        <v>13</v>
      </c>
      <c r="O160" s="109">
        <v>13</v>
      </c>
    </row>
    <row r="161" spans="1:15" s="101" customFormat="1" ht="21.75" customHeight="1" x14ac:dyDescent="0.25">
      <c r="A161" s="110">
        <v>6</v>
      </c>
      <c r="B161" s="112" t="s">
        <v>322</v>
      </c>
      <c r="C161" s="31">
        <v>11</v>
      </c>
      <c r="D161" s="31">
        <v>12</v>
      </c>
      <c r="E161" s="31"/>
      <c r="F161" s="121">
        <v>14</v>
      </c>
      <c r="G161" s="121">
        <v>11</v>
      </c>
      <c r="H161" s="121">
        <v>8</v>
      </c>
      <c r="I161" s="121"/>
      <c r="J161" s="121">
        <v>9</v>
      </c>
      <c r="K161" s="121">
        <v>4</v>
      </c>
      <c r="L161" s="121">
        <v>2</v>
      </c>
      <c r="M161" s="121"/>
      <c r="N161" s="121">
        <v>9</v>
      </c>
      <c r="O161" s="109">
        <v>9</v>
      </c>
    </row>
    <row r="162" spans="1:15" s="101" customFormat="1" ht="21.75" customHeight="1" x14ac:dyDescent="0.25">
      <c r="A162" s="110">
        <v>7</v>
      </c>
      <c r="B162" s="112" t="s">
        <v>323</v>
      </c>
      <c r="C162" s="31">
        <v>11</v>
      </c>
      <c r="D162" s="31">
        <v>12</v>
      </c>
      <c r="E162" s="31"/>
      <c r="F162" s="121">
        <v>14</v>
      </c>
      <c r="G162" s="121">
        <v>11</v>
      </c>
      <c r="H162" s="121">
        <v>10</v>
      </c>
      <c r="I162" s="121"/>
      <c r="J162" s="121">
        <v>10</v>
      </c>
      <c r="K162" s="121">
        <v>1</v>
      </c>
      <c r="L162" s="121">
        <v>0</v>
      </c>
      <c r="M162" s="121"/>
      <c r="N162" s="121">
        <v>7</v>
      </c>
      <c r="O162" s="109">
        <v>7</v>
      </c>
    </row>
    <row r="163" spans="1:15" s="101" customFormat="1" ht="21.75" customHeight="1" x14ac:dyDescent="0.25">
      <c r="A163" s="110">
        <v>8</v>
      </c>
      <c r="B163" s="112" t="s">
        <v>324</v>
      </c>
      <c r="C163" s="31">
        <v>11</v>
      </c>
      <c r="D163" s="31">
        <v>12</v>
      </c>
      <c r="E163" s="31"/>
      <c r="F163" s="121">
        <v>17</v>
      </c>
      <c r="G163" s="121">
        <v>11</v>
      </c>
      <c r="H163" s="121">
        <v>9</v>
      </c>
      <c r="I163" s="121"/>
      <c r="J163" s="121">
        <v>12</v>
      </c>
      <c r="K163" s="121">
        <v>8</v>
      </c>
      <c r="L163" s="121">
        <v>3</v>
      </c>
      <c r="M163" s="121"/>
      <c r="N163" s="121">
        <v>12</v>
      </c>
      <c r="O163" s="109">
        <v>12</v>
      </c>
    </row>
    <row r="164" spans="1:15" s="101" customFormat="1" ht="21.75" customHeight="1" x14ac:dyDescent="0.25">
      <c r="A164" s="110">
        <v>9</v>
      </c>
      <c r="B164" s="112" t="s">
        <v>325</v>
      </c>
      <c r="C164" s="31">
        <v>11</v>
      </c>
      <c r="D164" s="31">
        <v>12</v>
      </c>
      <c r="E164" s="31"/>
      <c r="F164" s="121">
        <v>14</v>
      </c>
      <c r="G164" s="121">
        <v>11</v>
      </c>
      <c r="H164" s="121">
        <v>10</v>
      </c>
      <c r="I164" s="121"/>
      <c r="J164" s="121">
        <v>12</v>
      </c>
      <c r="K164" s="121">
        <v>4</v>
      </c>
      <c r="L164" s="121">
        <v>2</v>
      </c>
      <c r="M164" s="121"/>
      <c r="N164" s="121">
        <v>10</v>
      </c>
      <c r="O164" s="109">
        <v>10</v>
      </c>
    </row>
    <row r="165" spans="1:15" s="101" customFormat="1" ht="21.75" customHeight="1" x14ac:dyDescent="0.25">
      <c r="A165" s="110">
        <v>10</v>
      </c>
      <c r="B165" s="112" t="s">
        <v>326</v>
      </c>
      <c r="C165" s="31">
        <v>11</v>
      </c>
      <c r="D165" s="31">
        <v>12</v>
      </c>
      <c r="E165" s="31"/>
      <c r="F165" s="121">
        <v>14</v>
      </c>
      <c r="G165" s="121">
        <v>11</v>
      </c>
      <c r="H165" s="121">
        <v>10</v>
      </c>
      <c r="I165" s="121"/>
      <c r="J165" s="121">
        <v>11</v>
      </c>
      <c r="K165" s="121">
        <v>3</v>
      </c>
      <c r="L165" s="121">
        <v>2</v>
      </c>
      <c r="M165" s="121"/>
      <c r="N165" s="121">
        <v>8</v>
      </c>
      <c r="O165" s="109">
        <v>8</v>
      </c>
    </row>
    <row r="166" spans="1:15" s="101" customFormat="1" ht="21.75" customHeight="1" x14ac:dyDescent="0.25">
      <c r="A166" s="110">
        <v>11</v>
      </c>
      <c r="B166" s="112" t="s">
        <v>327</v>
      </c>
      <c r="C166" s="31">
        <v>11</v>
      </c>
      <c r="D166" s="31">
        <v>10</v>
      </c>
      <c r="E166" s="31"/>
      <c r="F166" s="121">
        <v>12</v>
      </c>
      <c r="G166" s="121">
        <v>11</v>
      </c>
      <c r="H166" s="121">
        <v>9</v>
      </c>
      <c r="I166" s="121"/>
      <c r="J166" s="121">
        <v>11</v>
      </c>
      <c r="K166" s="121">
        <v>4</v>
      </c>
      <c r="L166" s="121">
        <v>3</v>
      </c>
      <c r="M166" s="121"/>
      <c r="N166" s="121">
        <v>9</v>
      </c>
      <c r="O166" s="109">
        <v>9</v>
      </c>
    </row>
    <row r="167" spans="1:15" s="101" customFormat="1" ht="21.75" customHeight="1" x14ac:dyDescent="0.25">
      <c r="A167" s="110">
        <v>12</v>
      </c>
      <c r="B167" s="112" t="s">
        <v>328</v>
      </c>
      <c r="C167" s="31">
        <v>11</v>
      </c>
      <c r="D167" s="31">
        <v>11</v>
      </c>
      <c r="E167" s="31"/>
      <c r="F167" s="121">
        <v>12</v>
      </c>
      <c r="G167" s="121">
        <v>11</v>
      </c>
      <c r="H167" s="121">
        <v>8</v>
      </c>
      <c r="I167" s="121"/>
      <c r="J167" s="121">
        <v>11</v>
      </c>
      <c r="K167" s="121">
        <v>4</v>
      </c>
      <c r="L167" s="121">
        <v>3</v>
      </c>
      <c r="M167" s="121"/>
      <c r="N167" s="121">
        <v>9</v>
      </c>
      <c r="O167" s="109">
        <v>9</v>
      </c>
    </row>
    <row r="168" spans="1:15" s="101" customFormat="1" ht="21.75" customHeight="1" x14ac:dyDescent="0.25">
      <c r="A168" s="110">
        <v>13</v>
      </c>
      <c r="B168" s="112" t="s">
        <v>329</v>
      </c>
      <c r="C168" s="31">
        <v>11</v>
      </c>
      <c r="D168" s="31">
        <v>11</v>
      </c>
      <c r="E168" s="31"/>
      <c r="F168" s="121">
        <v>13</v>
      </c>
      <c r="G168" s="121">
        <v>11</v>
      </c>
      <c r="H168" s="121">
        <v>9</v>
      </c>
      <c r="I168" s="121"/>
      <c r="J168" s="121">
        <v>9</v>
      </c>
      <c r="K168" s="121">
        <v>1</v>
      </c>
      <c r="L168" s="121">
        <v>1</v>
      </c>
      <c r="M168" s="121"/>
      <c r="N168" s="121">
        <v>9</v>
      </c>
      <c r="O168" s="109">
        <v>9</v>
      </c>
    </row>
    <row r="169" spans="1:15" s="101" customFormat="1" ht="21.75" customHeight="1" x14ac:dyDescent="0.25">
      <c r="A169" s="110">
        <v>14</v>
      </c>
      <c r="B169" s="112" t="s">
        <v>330</v>
      </c>
      <c r="C169" s="31">
        <v>10</v>
      </c>
      <c r="D169" s="31">
        <v>10</v>
      </c>
      <c r="E169" s="31"/>
      <c r="F169" s="121">
        <v>11</v>
      </c>
      <c r="G169" s="121">
        <v>9</v>
      </c>
      <c r="H169" s="121">
        <v>8</v>
      </c>
      <c r="I169" s="121"/>
      <c r="J169" s="121">
        <v>10</v>
      </c>
      <c r="K169" s="121">
        <v>1</v>
      </c>
      <c r="L169" s="121">
        <v>1</v>
      </c>
      <c r="M169" s="121"/>
      <c r="N169" s="121">
        <v>8</v>
      </c>
      <c r="O169" s="109">
        <v>8</v>
      </c>
    </row>
    <row r="170" spans="1:15" s="101" customFormat="1" ht="21.75" customHeight="1" x14ac:dyDescent="0.25">
      <c r="A170" s="110">
        <v>15</v>
      </c>
      <c r="B170" s="112" t="s">
        <v>331</v>
      </c>
      <c r="C170" s="31">
        <v>10</v>
      </c>
      <c r="D170" s="31">
        <v>10</v>
      </c>
      <c r="E170" s="31"/>
      <c r="F170" s="121">
        <v>10</v>
      </c>
      <c r="G170" s="121">
        <v>10</v>
      </c>
      <c r="H170" s="121">
        <v>8</v>
      </c>
      <c r="I170" s="121"/>
      <c r="J170" s="121">
        <v>10</v>
      </c>
      <c r="K170" s="121">
        <v>4</v>
      </c>
      <c r="L170" s="121">
        <v>1</v>
      </c>
      <c r="M170" s="121"/>
      <c r="N170" s="121">
        <v>9</v>
      </c>
      <c r="O170" s="109">
        <v>9</v>
      </c>
    </row>
    <row r="171" spans="1:15" s="100" customFormat="1" ht="21.75" customHeight="1" x14ac:dyDescent="0.25">
      <c r="A171" s="103" t="s">
        <v>364</v>
      </c>
      <c r="B171" s="111" t="s">
        <v>332</v>
      </c>
      <c r="C171" s="26">
        <v>209</v>
      </c>
      <c r="D171" s="26">
        <v>183</v>
      </c>
      <c r="E171" s="26">
        <v>0</v>
      </c>
      <c r="F171" s="26">
        <v>240</v>
      </c>
      <c r="G171" s="26">
        <v>207</v>
      </c>
      <c r="H171" s="26">
        <v>176</v>
      </c>
      <c r="I171" s="26"/>
      <c r="J171" s="26">
        <v>227</v>
      </c>
      <c r="K171" s="26">
        <v>57</v>
      </c>
      <c r="L171" s="26">
        <v>28</v>
      </c>
      <c r="M171" s="26">
        <v>0</v>
      </c>
      <c r="N171" s="26">
        <v>210</v>
      </c>
      <c r="O171" s="97">
        <v>210</v>
      </c>
    </row>
    <row r="172" spans="1:15" s="101" customFormat="1" ht="21.75" customHeight="1" x14ac:dyDescent="0.25">
      <c r="A172" s="110">
        <v>1</v>
      </c>
      <c r="B172" s="112" t="s">
        <v>333</v>
      </c>
      <c r="C172" s="31">
        <v>11</v>
      </c>
      <c r="D172" s="31">
        <v>11</v>
      </c>
      <c r="E172" s="31"/>
      <c r="F172" s="31">
        <v>14</v>
      </c>
      <c r="G172" s="31">
        <v>11</v>
      </c>
      <c r="H172" s="31">
        <v>11</v>
      </c>
      <c r="I172" s="31"/>
      <c r="J172" s="31">
        <v>14</v>
      </c>
      <c r="K172" s="31">
        <v>7</v>
      </c>
      <c r="L172" s="31">
        <v>2</v>
      </c>
      <c r="M172" s="31"/>
      <c r="N172" s="31">
        <v>14</v>
      </c>
      <c r="O172" s="109">
        <v>14</v>
      </c>
    </row>
    <row r="173" spans="1:15" s="101" customFormat="1" ht="21.75" customHeight="1" x14ac:dyDescent="0.25">
      <c r="A173" s="110">
        <v>2</v>
      </c>
      <c r="B173" s="112" t="s">
        <v>334</v>
      </c>
      <c r="C173" s="31">
        <v>11</v>
      </c>
      <c r="D173" s="31">
        <v>12</v>
      </c>
      <c r="E173" s="31"/>
      <c r="F173" s="31">
        <v>15</v>
      </c>
      <c r="G173" s="31">
        <v>11</v>
      </c>
      <c r="H173" s="31">
        <v>11</v>
      </c>
      <c r="I173" s="31"/>
      <c r="J173" s="31">
        <v>13</v>
      </c>
      <c r="K173" s="31">
        <v>1</v>
      </c>
      <c r="L173" s="31">
        <v>0</v>
      </c>
      <c r="M173" s="31"/>
      <c r="N173" s="31">
        <v>13</v>
      </c>
      <c r="O173" s="109">
        <v>13</v>
      </c>
    </row>
    <row r="174" spans="1:15" s="101" customFormat="1" ht="21.75" customHeight="1" x14ac:dyDescent="0.25">
      <c r="A174" s="110">
        <v>3</v>
      </c>
      <c r="B174" s="112" t="s">
        <v>335</v>
      </c>
      <c r="C174" s="31">
        <v>11</v>
      </c>
      <c r="D174" s="31">
        <v>11</v>
      </c>
      <c r="E174" s="31"/>
      <c r="F174" s="31">
        <v>14</v>
      </c>
      <c r="G174" s="31">
        <v>11</v>
      </c>
      <c r="H174" s="31">
        <v>10</v>
      </c>
      <c r="I174" s="31"/>
      <c r="J174" s="31">
        <v>13</v>
      </c>
      <c r="K174" s="31">
        <v>0</v>
      </c>
      <c r="L174" s="31">
        <v>0</v>
      </c>
      <c r="M174" s="31"/>
      <c r="N174" s="31">
        <v>13</v>
      </c>
      <c r="O174" s="109">
        <v>13</v>
      </c>
    </row>
    <row r="175" spans="1:15" s="101" customFormat="1" ht="21.75" customHeight="1" x14ac:dyDescent="0.25">
      <c r="A175" s="110">
        <v>4</v>
      </c>
      <c r="B175" s="112" t="s">
        <v>336</v>
      </c>
      <c r="C175" s="31">
        <v>11</v>
      </c>
      <c r="D175" s="31">
        <v>11</v>
      </c>
      <c r="E175" s="31"/>
      <c r="F175" s="31">
        <v>14</v>
      </c>
      <c r="G175" s="31">
        <v>11</v>
      </c>
      <c r="H175" s="31">
        <v>10</v>
      </c>
      <c r="I175" s="31"/>
      <c r="J175" s="31">
        <v>13</v>
      </c>
      <c r="K175" s="31">
        <v>2</v>
      </c>
      <c r="L175" s="31">
        <v>0</v>
      </c>
      <c r="M175" s="31"/>
      <c r="N175" s="31">
        <v>12</v>
      </c>
      <c r="O175" s="109">
        <v>12</v>
      </c>
    </row>
    <row r="176" spans="1:15" s="101" customFormat="1" ht="21.75" customHeight="1" x14ac:dyDescent="0.25">
      <c r="A176" s="110">
        <v>5</v>
      </c>
      <c r="B176" s="112" t="s">
        <v>337</v>
      </c>
      <c r="C176" s="31">
        <v>11</v>
      </c>
      <c r="D176" s="31">
        <v>10</v>
      </c>
      <c r="E176" s="31"/>
      <c r="F176" s="31">
        <v>13</v>
      </c>
      <c r="G176" s="31">
        <v>11</v>
      </c>
      <c r="H176" s="31">
        <v>10</v>
      </c>
      <c r="I176" s="31"/>
      <c r="J176" s="31">
        <v>12</v>
      </c>
      <c r="K176" s="31">
        <v>2</v>
      </c>
      <c r="L176" s="31">
        <v>0</v>
      </c>
      <c r="M176" s="31"/>
      <c r="N176" s="31">
        <v>11</v>
      </c>
      <c r="O176" s="109">
        <v>11</v>
      </c>
    </row>
    <row r="177" spans="1:15" s="101" customFormat="1" ht="21.75" customHeight="1" x14ac:dyDescent="0.25">
      <c r="A177" s="110">
        <v>6</v>
      </c>
      <c r="B177" s="112" t="s">
        <v>338</v>
      </c>
      <c r="C177" s="31">
        <v>11</v>
      </c>
      <c r="D177" s="31">
        <v>9</v>
      </c>
      <c r="E177" s="31"/>
      <c r="F177" s="31">
        <v>12</v>
      </c>
      <c r="G177" s="31">
        <v>11</v>
      </c>
      <c r="H177" s="31">
        <v>9</v>
      </c>
      <c r="I177" s="31"/>
      <c r="J177" s="31">
        <v>12</v>
      </c>
      <c r="K177" s="31">
        <v>0</v>
      </c>
      <c r="L177" s="31">
        <v>0</v>
      </c>
      <c r="M177" s="31"/>
      <c r="N177" s="31">
        <v>11</v>
      </c>
      <c r="O177" s="109">
        <v>11</v>
      </c>
    </row>
    <row r="178" spans="1:15" s="101" customFormat="1" ht="21.75" customHeight="1" x14ac:dyDescent="0.25">
      <c r="A178" s="110">
        <v>7</v>
      </c>
      <c r="B178" s="112" t="s">
        <v>339</v>
      </c>
      <c r="C178" s="31">
        <v>11</v>
      </c>
      <c r="D178" s="31">
        <v>9</v>
      </c>
      <c r="E178" s="31"/>
      <c r="F178" s="31">
        <v>12</v>
      </c>
      <c r="G178" s="31">
        <v>11</v>
      </c>
      <c r="H178" s="31">
        <v>9</v>
      </c>
      <c r="I178" s="31"/>
      <c r="J178" s="31">
        <v>12</v>
      </c>
      <c r="K178" s="31">
        <v>8</v>
      </c>
      <c r="L178" s="31">
        <v>3</v>
      </c>
      <c r="M178" s="31"/>
      <c r="N178" s="31">
        <v>10</v>
      </c>
      <c r="O178" s="109">
        <v>10</v>
      </c>
    </row>
    <row r="179" spans="1:15" s="101" customFormat="1" ht="21.75" customHeight="1" x14ac:dyDescent="0.25">
      <c r="A179" s="110">
        <v>8</v>
      </c>
      <c r="B179" s="112" t="s">
        <v>340</v>
      </c>
      <c r="C179" s="31">
        <v>11</v>
      </c>
      <c r="D179" s="31">
        <v>9</v>
      </c>
      <c r="E179" s="31"/>
      <c r="F179" s="31">
        <v>12</v>
      </c>
      <c r="G179" s="31">
        <v>11</v>
      </c>
      <c r="H179" s="31">
        <v>9</v>
      </c>
      <c r="I179" s="31"/>
      <c r="J179" s="31">
        <v>10</v>
      </c>
      <c r="K179" s="31">
        <v>0</v>
      </c>
      <c r="L179" s="31">
        <v>2</v>
      </c>
      <c r="M179" s="31"/>
      <c r="N179" s="31">
        <v>9</v>
      </c>
      <c r="O179" s="109">
        <v>9</v>
      </c>
    </row>
    <row r="180" spans="1:15" s="101" customFormat="1" ht="21.75" customHeight="1" x14ac:dyDescent="0.25">
      <c r="A180" s="110">
        <v>9</v>
      </c>
      <c r="B180" s="112" t="s">
        <v>341</v>
      </c>
      <c r="C180" s="31">
        <v>11</v>
      </c>
      <c r="D180" s="31">
        <v>9</v>
      </c>
      <c r="E180" s="31"/>
      <c r="F180" s="31">
        <v>12</v>
      </c>
      <c r="G180" s="31">
        <v>11</v>
      </c>
      <c r="H180" s="31">
        <v>8</v>
      </c>
      <c r="I180" s="31"/>
      <c r="J180" s="31">
        <v>12</v>
      </c>
      <c r="K180" s="31">
        <v>8</v>
      </c>
      <c r="L180" s="31">
        <v>5</v>
      </c>
      <c r="M180" s="31"/>
      <c r="N180" s="31">
        <v>12</v>
      </c>
      <c r="O180" s="109">
        <v>12</v>
      </c>
    </row>
    <row r="181" spans="1:15" s="101" customFormat="1" ht="21.75" customHeight="1" x14ac:dyDescent="0.25">
      <c r="A181" s="110">
        <v>10</v>
      </c>
      <c r="B181" s="112" t="s">
        <v>342</v>
      </c>
      <c r="C181" s="31">
        <v>11</v>
      </c>
      <c r="D181" s="31">
        <v>9</v>
      </c>
      <c r="E181" s="31"/>
      <c r="F181" s="31">
        <v>12</v>
      </c>
      <c r="G181" s="31">
        <v>11</v>
      </c>
      <c r="H181" s="31">
        <v>9</v>
      </c>
      <c r="I181" s="31"/>
      <c r="J181" s="31">
        <v>12</v>
      </c>
      <c r="K181" s="31">
        <v>9</v>
      </c>
      <c r="L181" s="31">
        <v>5</v>
      </c>
      <c r="M181" s="31"/>
      <c r="N181" s="31">
        <v>11</v>
      </c>
      <c r="O181" s="109">
        <v>11</v>
      </c>
    </row>
    <row r="182" spans="1:15" s="101" customFormat="1" ht="21.75" customHeight="1" x14ac:dyDescent="0.25">
      <c r="A182" s="110">
        <v>11</v>
      </c>
      <c r="B182" s="112" t="s">
        <v>343</v>
      </c>
      <c r="C182" s="31">
        <v>11</v>
      </c>
      <c r="D182" s="31">
        <v>8</v>
      </c>
      <c r="E182" s="31"/>
      <c r="F182" s="31">
        <v>13</v>
      </c>
      <c r="G182" s="31">
        <v>11</v>
      </c>
      <c r="H182" s="31">
        <v>8</v>
      </c>
      <c r="I182" s="31"/>
      <c r="J182" s="31">
        <v>13</v>
      </c>
      <c r="K182" s="31">
        <v>2</v>
      </c>
      <c r="L182" s="31">
        <v>1</v>
      </c>
      <c r="M182" s="31"/>
      <c r="N182" s="31">
        <v>11</v>
      </c>
      <c r="O182" s="109">
        <v>11</v>
      </c>
    </row>
    <row r="183" spans="1:15" s="101" customFormat="1" ht="21.75" customHeight="1" x14ac:dyDescent="0.25">
      <c r="A183" s="110">
        <v>12</v>
      </c>
      <c r="B183" s="112" t="s">
        <v>344</v>
      </c>
      <c r="C183" s="31">
        <v>11</v>
      </c>
      <c r="D183" s="31">
        <v>10</v>
      </c>
      <c r="E183" s="31"/>
      <c r="F183" s="31">
        <v>12</v>
      </c>
      <c r="G183" s="31">
        <v>11</v>
      </c>
      <c r="H183" s="31">
        <v>9</v>
      </c>
      <c r="I183" s="31"/>
      <c r="J183" s="31">
        <v>11</v>
      </c>
      <c r="K183" s="31">
        <v>3</v>
      </c>
      <c r="L183" s="31">
        <v>2</v>
      </c>
      <c r="M183" s="31"/>
      <c r="N183" s="31">
        <v>10</v>
      </c>
      <c r="O183" s="109">
        <v>10</v>
      </c>
    </row>
    <row r="184" spans="1:15" s="101" customFormat="1" ht="21.75" customHeight="1" x14ac:dyDescent="0.25">
      <c r="A184" s="110">
        <v>13</v>
      </c>
      <c r="B184" s="112" t="s">
        <v>345</v>
      </c>
      <c r="C184" s="31">
        <v>11</v>
      </c>
      <c r="D184" s="31">
        <v>9</v>
      </c>
      <c r="E184" s="31"/>
      <c r="F184" s="31">
        <v>12</v>
      </c>
      <c r="G184" s="31">
        <v>11</v>
      </c>
      <c r="H184" s="31">
        <v>9</v>
      </c>
      <c r="I184" s="31"/>
      <c r="J184" s="31">
        <v>12</v>
      </c>
      <c r="K184" s="31">
        <v>2</v>
      </c>
      <c r="L184" s="31">
        <v>0</v>
      </c>
      <c r="M184" s="31"/>
      <c r="N184" s="31">
        <v>10</v>
      </c>
      <c r="O184" s="109">
        <v>10</v>
      </c>
    </row>
    <row r="185" spans="1:15" s="101" customFormat="1" ht="21.75" customHeight="1" x14ac:dyDescent="0.25">
      <c r="A185" s="110">
        <v>14</v>
      </c>
      <c r="B185" s="112" t="s">
        <v>346</v>
      </c>
      <c r="C185" s="31">
        <v>11</v>
      </c>
      <c r="D185" s="31">
        <v>9</v>
      </c>
      <c r="E185" s="31"/>
      <c r="F185" s="31">
        <v>12</v>
      </c>
      <c r="G185" s="31">
        <v>11</v>
      </c>
      <c r="H185" s="31">
        <v>8</v>
      </c>
      <c r="I185" s="31"/>
      <c r="J185" s="31">
        <v>11</v>
      </c>
      <c r="K185" s="31">
        <v>1</v>
      </c>
      <c r="L185" s="31">
        <v>1</v>
      </c>
      <c r="M185" s="31"/>
      <c r="N185" s="31">
        <v>11</v>
      </c>
      <c r="O185" s="109">
        <v>11</v>
      </c>
    </row>
    <row r="186" spans="1:15" s="101" customFormat="1" ht="21.75" customHeight="1" x14ac:dyDescent="0.25">
      <c r="A186" s="110">
        <v>15</v>
      </c>
      <c r="B186" s="112" t="s">
        <v>347</v>
      </c>
      <c r="C186" s="31">
        <v>11</v>
      </c>
      <c r="D186" s="31">
        <v>10</v>
      </c>
      <c r="E186" s="31"/>
      <c r="F186" s="31">
        <v>13</v>
      </c>
      <c r="G186" s="31">
        <v>10</v>
      </c>
      <c r="H186" s="31">
        <v>10</v>
      </c>
      <c r="I186" s="31"/>
      <c r="J186" s="31">
        <v>11</v>
      </c>
      <c r="K186" s="31">
        <v>5</v>
      </c>
      <c r="L186" s="31">
        <v>2</v>
      </c>
      <c r="M186" s="31"/>
      <c r="N186" s="31">
        <v>11</v>
      </c>
      <c r="O186" s="109">
        <v>11</v>
      </c>
    </row>
    <row r="187" spans="1:15" s="101" customFormat="1" ht="21.75" customHeight="1" x14ac:dyDescent="0.25">
      <c r="A187" s="110">
        <v>16</v>
      </c>
      <c r="B187" s="112" t="s">
        <v>348</v>
      </c>
      <c r="C187" s="31">
        <v>11</v>
      </c>
      <c r="D187" s="31">
        <v>10</v>
      </c>
      <c r="E187" s="31"/>
      <c r="F187" s="31">
        <v>12</v>
      </c>
      <c r="G187" s="31">
        <v>10</v>
      </c>
      <c r="H187" s="31">
        <v>9</v>
      </c>
      <c r="I187" s="31"/>
      <c r="J187" s="31">
        <v>12</v>
      </c>
      <c r="K187" s="31">
        <v>1</v>
      </c>
      <c r="L187" s="31">
        <v>1</v>
      </c>
      <c r="M187" s="31"/>
      <c r="N187" s="31">
        <v>12</v>
      </c>
      <c r="O187" s="109">
        <v>12</v>
      </c>
    </row>
    <row r="188" spans="1:15" s="101" customFormat="1" ht="21.75" customHeight="1" x14ac:dyDescent="0.25">
      <c r="A188" s="110">
        <v>17</v>
      </c>
      <c r="B188" s="112" t="s">
        <v>349</v>
      </c>
      <c r="C188" s="31">
        <v>11</v>
      </c>
      <c r="D188" s="31">
        <v>9</v>
      </c>
      <c r="E188" s="31"/>
      <c r="F188" s="31">
        <v>12</v>
      </c>
      <c r="G188" s="31">
        <v>11</v>
      </c>
      <c r="H188" s="31">
        <v>9</v>
      </c>
      <c r="I188" s="31"/>
      <c r="J188" s="31">
        <v>10</v>
      </c>
      <c r="K188" s="31">
        <v>5</v>
      </c>
      <c r="L188" s="31">
        <v>2</v>
      </c>
      <c r="M188" s="31"/>
      <c r="N188" s="31">
        <v>6</v>
      </c>
      <c r="O188" s="109">
        <v>6</v>
      </c>
    </row>
    <row r="189" spans="1:15" s="101" customFormat="1" ht="21.75" customHeight="1" x14ac:dyDescent="0.25">
      <c r="A189" s="110">
        <v>18</v>
      </c>
      <c r="B189" s="112" t="s">
        <v>350</v>
      </c>
      <c r="C189" s="31">
        <v>11</v>
      </c>
      <c r="D189" s="31">
        <v>9</v>
      </c>
      <c r="E189" s="31"/>
      <c r="F189" s="31">
        <v>12</v>
      </c>
      <c r="G189" s="31">
        <v>11</v>
      </c>
      <c r="H189" s="31">
        <v>9</v>
      </c>
      <c r="I189" s="31"/>
      <c r="J189" s="31">
        <v>12</v>
      </c>
      <c r="K189" s="31">
        <v>0</v>
      </c>
      <c r="L189" s="31">
        <v>1</v>
      </c>
      <c r="M189" s="31"/>
      <c r="N189" s="31">
        <v>12</v>
      </c>
      <c r="O189" s="109">
        <v>12</v>
      </c>
    </row>
    <row r="190" spans="1:15" s="101" customFormat="1" ht="21.75" customHeight="1" x14ac:dyDescent="0.25">
      <c r="A190" s="110">
        <v>19</v>
      </c>
      <c r="B190" s="112" t="s">
        <v>351</v>
      </c>
      <c r="C190" s="31">
        <v>11</v>
      </c>
      <c r="D190" s="31">
        <v>9</v>
      </c>
      <c r="E190" s="31"/>
      <c r="F190" s="31">
        <v>12</v>
      </c>
      <c r="G190" s="31">
        <v>11</v>
      </c>
      <c r="H190" s="31">
        <v>9</v>
      </c>
      <c r="I190" s="31"/>
      <c r="J190" s="31">
        <v>12</v>
      </c>
      <c r="K190" s="31">
        <v>1</v>
      </c>
      <c r="L190" s="31">
        <v>1</v>
      </c>
      <c r="M190" s="31"/>
      <c r="N190" s="31">
        <v>11</v>
      </c>
      <c r="O190" s="109">
        <v>11</v>
      </c>
    </row>
    <row r="191" spans="1:15" s="100" customFormat="1" ht="21.75" customHeight="1" x14ac:dyDescent="0.25">
      <c r="A191" s="103" t="s">
        <v>2</v>
      </c>
      <c r="B191" s="113" t="s">
        <v>18</v>
      </c>
      <c r="C191" s="26">
        <v>85</v>
      </c>
      <c r="D191" s="26">
        <v>871</v>
      </c>
      <c r="E191" s="26">
        <v>15721</v>
      </c>
      <c r="F191" s="26">
        <v>0</v>
      </c>
      <c r="G191" s="26">
        <v>81</v>
      </c>
      <c r="H191" s="26">
        <v>793</v>
      </c>
      <c r="I191" s="26">
        <v>15073</v>
      </c>
      <c r="J191" s="26">
        <v>0</v>
      </c>
      <c r="K191" s="26">
        <v>21</v>
      </c>
      <c r="L191" s="26">
        <v>70</v>
      </c>
      <c r="M191" s="26">
        <v>1396</v>
      </c>
      <c r="N191" s="26">
        <v>0</v>
      </c>
      <c r="O191" s="97">
        <f t="shared" ref="O191" si="1">O192+O193</f>
        <v>0</v>
      </c>
    </row>
    <row r="192" spans="1:15" s="101" customFormat="1" ht="33" customHeight="1" x14ac:dyDescent="0.25">
      <c r="A192" s="103"/>
      <c r="B192" s="112" t="s">
        <v>23</v>
      </c>
      <c r="C192" s="31">
        <v>85</v>
      </c>
      <c r="D192" s="31">
        <v>871</v>
      </c>
      <c r="E192" s="31"/>
      <c r="F192" s="31"/>
      <c r="G192" s="31">
        <v>81</v>
      </c>
      <c r="H192" s="31">
        <v>793</v>
      </c>
      <c r="I192" s="31"/>
      <c r="J192" s="31"/>
      <c r="K192" s="31">
        <v>21</v>
      </c>
      <c r="L192" s="31">
        <v>70</v>
      </c>
      <c r="M192" s="31"/>
      <c r="N192" s="31"/>
      <c r="O192" s="97"/>
    </row>
    <row r="193" spans="1:20" s="101" customFormat="1" ht="33" customHeight="1" x14ac:dyDescent="0.25">
      <c r="A193" s="110"/>
      <c r="B193" s="112" t="s">
        <v>24</v>
      </c>
      <c r="C193" s="31"/>
      <c r="D193" s="31"/>
      <c r="E193" s="31">
        <v>15721</v>
      </c>
      <c r="F193" s="31"/>
      <c r="G193" s="31"/>
      <c r="H193" s="31"/>
      <c r="I193" s="31">
        <v>15073</v>
      </c>
      <c r="J193" s="31"/>
      <c r="K193" s="31"/>
      <c r="L193" s="31"/>
      <c r="M193" s="31">
        <v>1396</v>
      </c>
      <c r="N193" s="31"/>
      <c r="O193" s="109"/>
    </row>
    <row r="194" spans="1:20" s="100" customFormat="1" ht="48.75" customHeight="1" x14ac:dyDescent="0.25">
      <c r="A194" s="103"/>
      <c r="B194" s="105" t="s">
        <v>30</v>
      </c>
      <c r="C194" s="31"/>
      <c r="D194" s="31"/>
      <c r="E194" s="31">
        <v>1160</v>
      </c>
      <c r="F194" s="31"/>
      <c r="G194" s="31"/>
      <c r="H194" s="31"/>
      <c r="I194" s="31">
        <v>1040</v>
      </c>
      <c r="J194" s="31"/>
      <c r="K194" s="31"/>
      <c r="L194" s="31"/>
      <c r="M194" s="31"/>
      <c r="N194" s="31"/>
      <c r="O194" s="97"/>
    </row>
    <row r="195" spans="1:20" s="100" customFormat="1" ht="24.75" customHeight="1" x14ac:dyDescent="0.25">
      <c r="A195" s="103" t="s">
        <v>352</v>
      </c>
      <c r="B195" s="42" t="s">
        <v>365</v>
      </c>
      <c r="C195" s="26">
        <v>1090</v>
      </c>
      <c r="D195" s="26">
        <v>1866</v>
      </c>
      <c r="E195" s="26">
        <v>10657</v>
      </c>
      <c r="F195" s="26">
        <v>1460</v>
      </c>
      <c r="G195" s="26">
        <v>1084</v>
      </c>
      <c r="H195" s="26">
        <v>1629</v>
      </c>
      <c r="I195" s="26">
        <v>10069</v>
      </c>
      <c r="J195" s="26">
        <v>1039</v>
      </c>
      <c r="K195" s="26">
        <v>78</v>
      </c>
      <c r="L195" s="26">
        <v>58</v>
      </c>
      <c r="M195" s="26">
        <v>0</v>
      </c>
      <c r="N195" s="26">
        <v>1039</v>
      </c>
      <c r="O195" s="97">
        <v>1039</v>
      </c>
    </row>
    <row r="196" spans="1:20" s="137" customFormat="1" ht="21.75" customHeight="1" x14ac:dyDescent="0.25">
      <c r="A196" s="134" t="s">
        <v>1</v>
      </c>
      <c r="B196" s="114" t="s">
        <v>16</v>
      </c>
      <c r="C196" s="26">
        <v>1090</v>
      </c>
      <c r="D196" s="26">
        <v>1068</v>
      </c>
      <c r="E196" s="26">
        <v>0</v>
      </c>
      <c r="F196" s="26">
        <v>1460</v>
      </c>
      <c r="G196" s="26">
        <v>1084</v>
      </c>
      <c r="H196" s="26">
        <v>934</v>
      </c>
      <c r="I196" s="26">
        <v>0</v>
      </c>
      <c r="J196" s="26">
        <v>1039</v>
      </c>
      <c r="K196" s="26">
        <v>78</v>
      </c>
      <c r="L196" s="26">
        <v>58</v>
      </c>
      <c r="M196" s="26">
        <v>0</v>
      </c>
      <c r="N196" s="26">
        <v>1039</v>
      </c>
      <c r="O196" s="135">
        <v>1039</v>
      </c>
      <c r="P196" s="136"/>
      <c r="S196" s="136"/>
      <c r="T196" s="136"/>
    </row>
    <row r="197" spans="1:20" s="137" customFormat="1" ht="21.75" customHeight="1" x14ac:dyDescent="0.25">
      <c r="A197" s="115" t="s">
        <v>353</v>
      </c>
      <c r="B197" s="114" t="s">
        <v>42</v>
      </c>
      <c r="C197" s="26">
        <v>119</v>
      </c>
      <c r="D197" s="26">
        <v>123</v>
      </c>
      <c r="E197" s="26"/>
      <c r="F197" s="26">
        <v>166</v>
      </c>
      <c r="G197" s="26">
        <v>119</v>
      </c>
      <c r="H197" s="26">
        <v>112</v>
      </c>
      <c r="I197" s="26">
        <v>0</v>
      </c>
      <c r="J197" s="26">
        <v>140</v>
      </c>
      <c r="K197" s="26">
        <v>21</v>
      </c>
      <c r="L197" s="26">
        <v>17</v>
      </c>
      <c r="M197" s="26">
        <v>0</v>
      </c>
      <c r="N197" s="26">
        <v>140</v>
      </c>
      <c r="O197" s="135">
        <v>140</v>
      </c>
      <c r="P197" s="136">
        <f>H196+I196</f>
        <v>934</v>
      </c>
      <c r="S197" s="136"/>
    </row>
    <row r="198" spans="1:20" s="139" customFormat="1" ht="21.75" customHeight="1" x14ac:dyDescent="0.25">
      <c r="A198" s="116">
        <v>1</v>
      </c>
      <c r="B198" s="117" t="s">
        <v>43</v>
      </c>
      <c r="C198" s="31">
        <v>11</v>
      </c>
      <c r="D198" s="31">
        <v>11</v>
      </c>
      <c r="E198" s="31"/>
      <c r="F198" s="31">
        <v>18</v>
      </c>
      <c r="G198" s="31">
        <v>11</v>
      </c>
      <c r="H198" s="31">
        <v>10</v>
      </c>
      <c r="I198" s="31"/>
      <c r="J198" s="31">
        <v>14</v>
      </c>
      <c r="K198" s="31"/>
      <c r="L198" s="31"/>
      <c r="M198" s="31"/>
      <c r="N198" s="31">
        <v>14</v>
      </c>
      <c r="O198" s="138">
        <v>14</v>
      </c>
      <c r="P198" s="139" t="str">
        <f>IF(C198&lt;H198,"sai","đung")</f>
        <v>đung</v>
      </c>
      <c r="Q198" s="139" t="str">
        <f>IF(D198&lt;I198,"sai","đung")</f>
        <v>đung</v>
      </c>
      <c r="R198" s="139" t="str">
        <f>IF(G198&lt;K198,"sai","đung")</f>
        <v>đung</v>
      </c>
      <c r="S198" s="140"/>
    </row>
    <row r="199" spans="1:20" s="139" customFormat="1" ht="21.75" customHeight="1" x14ac:dyDescent="0.25">
      <c r="A199" s="116">
        <v>2</v>
      </c>
      <c r="B199" s="117" t="s">
        <v>44</v>
      </c>
      <c r="C199" s="31">
        <v>10</v>
      </c>
      <c r="D199" s="31">
        <v>12</v>
      </c>
      <c r="E199" s="31"/>
      <c r="F199" s="31">
        <v>14</v>
      </c>
      <c r="G199" s="31">
        <v>10</v>
      </c>
      <c r="H199" s="31">
        <v>9</v>
      </c>
      <c r="I199" s="31"/>
      <c r="J199" s="31">
        <v>12</v>
      </c>
      <c r="K199" s="31"/>
      <c r="L199" s="31"/>
      <c r="M199" s="31"/>
      <c r="N199" s="31">
        <v>12</v>
      </c>
      <c r="O199" s="138">
        <v>12</v>
      </c>
      <c r="P199" s="139" t="str">
        <f t="shared" ref="P199:Q262" si="2">IF(C199&lt;H199,"sai","đung")</f>
        <v>đung</v>
      </c>
      <c r="Q199" s="139" t="str">
        <f t="shared" si="2"/>
        <v>đung</v>
      </c>
      <c r="R199" s="139" t="str">
        <f t="shared" ref="R199:R262" si="3">IF(G199&lt;K199,"sai","đung")</f>
        <v>đung</v>
      </c>
      <c r="S199" s="140"/>
    </row>
    <row r="200" spans="1:20" s="139" customFormat="1" ht="21.75" customHeight="1" x14ac:dyDescent="0.25">
      <c r="A200" s="116">
        <v>3</v>
      </c>
      <c r="B200" s="117" t="s">
        <v>45</v>
      </c>
      <c r="C200" s="31">
        <v>11</v>
      </c>
      <c r="D200" s="31">
        <v>11</v>
      </c>
      <c r="E200" s="31"/>
      <c r="F200" s="31">
        <v>16</v>
      </c>
      <c r="G200" s="31">
        <v>11</v>
      </c>
      <c r="H200" s="31">
        <v>11</v>
      </c>
      <c r="I200" s="31"/>
      <c r="J200" s="31">
        <v>12</v>
      </c>
      <c r="K200" s="31"/>
      <c r="L200" s="31"/>
      <c r="M200" s="31"/>
      <c r="N200" s="31">
        <v>12</v>
      </c>
      <c r="O200" s="138">
        <v>12</v>
      </c>
      <c r="P200" s="139" t="str">
        <f t="shared" si="2"/>
        <v>đung</v>
      </c>
      <c r="Q200" s="139" t="str">
        <f t="shared" si="2"/>
        <v>đung</v>
      </c>
      <c r="R200" s="139" t="str">
        <f t="shared" si="3"/>
        <v>đung</v>
      </c>
      <c r="S200" s="140"/>
    </row>
    <row r="201" spans="1:20" s="139" customFormat="1" ht="21.75" customHeight="1" x14ac:dyDescent="0.25">
      <c r="A201" s="116">
        <v>4</v>
      </c>
      <c r="B201" s="117" t="s">
        <v>46</v>
      </c>
      <c r="C201" s="31">
        <v>11</v>
      </c>
      <c r="D201" s="31">
        <v>11</v>
      </c>
      <c r="E201" s="31"/>
      <c r="F201" s="31">
        <v>15</v>
      </c>
      <c r="G201" s="31">
        <v>11</v>
      </c>
      <c r="H201" s="31">
        <v>11</v>
      </c>
      <c r="I201" s="31"/>
      <c r="J201" s="31">
        <v>14</v>
      </c>
      <c r="K201" s="31"/>
      <c r="L201" s="31"/>
      <c r="M201" s="31"/>
      <c r="N201" s="31">
        <v>14</v>
      </c>
      <c r="O201" s="138">
        <v>14</v>
      </c>
      <c r="P201" s="139" t="str">
        <f t="shared" si="2"/>
        <v>đung</v>
      </c>
      <c r="Q201" s="139" t="str">
        <f t="shared" si="2"/>
        <v>đung</v>
      </c>
      <c r="R201" s="139" t="str">
        <f t="shared" si="3"/>
        <v>đung</v>
      </c>
      <c r="S201" s="140"/>
    </row>
    <row r="202" spans="1:20" s="139" customFormat="1" ht="21.75" customHeight="1" x14ac:dyDescent="0.25">
      <c r="A202" s="116">
        <v>5</v>
      </c>
      <c r="B202" s="117" t="s">
        <v>47</v>
      </c>
      <c r="C202" s="31">
        <v>11</v>
      </c>
      <c r="D202" s="31">
        <v>11</v>
      </c>
      <c r="E202" s="31"/>
      <c r="F202" s="31">
        <v>14</v>
      </c>
      <c r="G202" s="31">
        <v>11</v>
      </c>
      <c r="H202" s="31">
        <v>9</v>
      </c>
      <c r="I202" s="31"/>
      <c r="J202" s="31">
        <v>12</v>
      </c>
      <c r="K202" s="31"/>
      <c r="L202" s="31"/>
      <c r="M202" s="31"/>
      <c r="N202" s="31">
        <v>12</v>
      </c>
      <c r="O202" s="138">
        <v>12</v>
      </c>
      <c r="P202" s="139" t="str">
        <f t="shared" si="2"/>
        <v>đung</v>
      </c>
      <c r="Q202" s="139" t="str">
        <f t="shared" si="2"/>
        <v>đung</v>
      </c>
      <c r="R202" s="139" t="str">
        <f t="shared" si="3"/>
        <v>đung</v>
      </c>
      <c r="S202" s="140"/>
    </row>
    <row r="203" spans="1:20" s="139" customFormat="1" ht="21.75" customHeight="1" x14ac:dyDescent="0.25">
      <c r="A203" s="116">
        <v>6</v>
      </c>
      <c r="B203" s="117" t="s">
        <v>48</v>
      </c>
      <c r="C203" s="31">
        <v>11</v>
      </c>
      <c r="D203" s="31">
        <v>11</v>
      </c>
      <c r="E203" s="31"/>
      <c r="F203" s="31">
        <v>14</v>
      </c>
      <c r="G203" s="31">
        <v>11</v>
      </c>
      <c r="H203" s="31">
        <v>10</v>
      </c>
      <c r="I203" s="31"/>
      <c r="J203" s="31">
        <v>14</v>
      </c>
      <c r="K203" s="31"/>
      <c r="L203" s="31"/>
      <c r="M203" s="31"/>
      <c r="N203" s="31">
        <v>14</v>
      </c>
      <c r="O203" s="138">
        <v>14</v>
      </c>
      <c r="P203" s="139" t="str">
        <f t="shared" si="2"/>
        <v>đung</v>
      </c>
      <c r="Q203" s="139" t="str">
        <f t="shared" si="2"/>
        <v>đung</v>
      </c>
      <c r="R203" s="139" t="str">
        <f t="shared" si="3"/>
        <v>đung</v>
      </c>
      <c r="S203" s="140"/>
    </row>
    <row r="204" spans="1:20" s="139" customFormat="1" ht="21.75" customHeight="1" x14ac:dyDescent="0.25">
      <c r="A204" s="116">
        <v>7</v>
      </c>
      <c r="B204" s="117" t="s">
        <v>49</v>
      </c>
      <c r="C204" s="31">
        <v>10</v>
      </c>
      <c r="D204" s="31">
        <v>12</v>
      </c>
      <c r="E204" s="31"/>
      <c r="F204" s="31">
        <v>14</v>
      </c>
      <c r="G204" s="31">
        <v>10</v>
      </c>
      <c r="H204" s="31">
        <v>11</v>
      </c>
      <c r="I204" s="31"/>
      <c r="J204" s="31">
        <v>14</v>
      </c>
      <c r="K204" s="31"/>
      <c r="L204" s="31"/>
      <c r="M204" s="31"/>
      <c r="N204" s="31">
        <v>14</v>
      </c>
      <c r="O204" s="138">
        <v>14</v>
      </c>
      <c r="P204" s="139" t="str">
        <f t="shared" si="2"/>
        <v>sai</v>
      </c>
      <c r="Q204" s="139" t="str">
        <f t="shared" si="2"/>
        <v>đung</v>
      </c>
      <c r="R204" s="139" t="str">
        <f t="shared" si="3"/>
        <v>đung</v>
      </c>
      <c r="S204" s="140"/>
    </row>
    <row r="205" spans="1:20" s="139" customFormat="1" ht="21.75" customHeight="1" x14ac:dyDescent="0.25">
      <c r="A205" s="116">
        <v>8</v>
      </c>
      <c r="B205" s="117" t="s">
        <v>50</v>
      </c>
      <c r="C205" s="31">
        <v>11</v>
      </c>
      <c r="D205" s="31">
        <v>11</v>
      </c>
      <c r="E205" s="31"/>
      <c r="F205" s="31">
        <v>15</v>
      </c>
      <c r="G205" s="31">
        <v>11</v>
      </c>
      <c r="H205" s="31">
        <v>10</v>
      </c>
      <c r="I205" s="31"/>
      <c r="J205" s="31">
        <v>13</v>
      </c>
      <c r="K205" s="31"/>
      <c r="L205" s="31"/>
      <c r="M205" s="31"/>
      <c r="N205" s="31">
        <v>13</v>
      </c>
      <c r="O205" s="138">
        <v>13</v>
      </c>
      <c r="P205" s="139" t="str">
        <f t="shared" si="2"/>
        <v>đung</v>
      </c>
      <c r="Q205" s="139" t="str">
        <f t="shared" si="2"/>
        <v>đung</v>
      </c>
      <c r="R205" s="139" t="str">
        <f t="shared" si="3"/>
        <v>đung</v>
      </c>
      <c r="S205" s="140"/>
    </row>
    <row r="206" spans="1:20" s="141" customFormat="1" ht="21.75" customHeight="1" x14ac:dyDescent="0.25">
      <c r="A206" s="116">
        <v>9</v>
      </c>
      <c r="B206" s="117" t="s">
        <v>51</v>
      </c>
      <c r="C206" s="31">
        <v>11</v>
      </c>
      <c r="D206" s="31">
        <v>11</v>
      </c>
      <c r="E206" s="31"/>
      <c r="F206" s="31">
        <v>16</v>
      </c>
      <c r="G206" s="31">
        <v>11</v>
      </c>
      <c r="H206" s="31">
        <v>11</v>
      </c>
      <c r="I206" s="31"/>
      <c r="J206" s="31">
        <v>11</v>
      </c>
      <c r="K206" s="31"/>
      <c r="L206" s="31"/>
      <c r="M206" s="31"/>
      <c r="N206" s="31">
        <v>11</v>
      </c>
      <c r="O206" s="138">
        <v>11</v>
      </c>
      <c r="P206" s="139" t="str">
        <f t="shared" si="2"/>
        <v>đung</v>
      </c>
      <c r="Q206" s="139" t="str">
        <f t="shared" si="2"/>
        <v>đung</v>
      </c>
      <c r="R206" s="139" t="str">
        <f t="shared" si="3"/>
        <v>đung</v>
      </c>
      <c r="S206" s="140"/>
    </row>
    <row r="207" spans="1:20" s="139" customFormat="1" ht="21.75" customHeight="1" x14ac:dyDescent="0.25">
      <c r="A207" s="116">
        <v>10</v>
      </c>
      <c r="B207" s="117" t="s">
        <v>52</v>
      </c>
      <c r="C207" s="31">
        <v>11</v>
      </c>
      <c r="D207" s="31">
        <v>11</v>
      </c>
      <c r="E207" s="31"/>
      <c r="F207" s="31">
        <v>14</v>
      </c>
      <c r="G207" s="31">
        <v>11</v>
      </c>
      <c r="H207" s="31">
        <v>9</v>
      </c>
      <c r="I207" s="31"/>
      <c r="J207" s="31">
        <v>12</v>
      </c>
      <c r="K207" s="31"/>
      <c r="L207" s="31"/>
      <c r="M207" s="31"/>
      <c r="N207" s="31">
        <v>12</v>
      </c>
      <c r="O207" s="138">
        <v>12</v>
      </c>
      <c r="P207" s="139" t="str">
        <f t="shared" si="2"/>
        <v>đung</v>
      </c>
      <c r="Q207" s="139" t="str">
        <f t="shared" si="2"/>
        <v>đung</v>
      </c>
      <c r="R207" s="139" t="str">
        <f t="shared" si="3"/>
        <v>đung</v>
      </c>
      <c r="S207" s="140"/>
    </row>
    <row r="208" spans="1:20" s="139" customFormat="1" ht="21.75" customHeight="1" x14ac:dyDescent="0.25">
      <c r="A208" s="116">
        <v>11</v>
      </c>
      <c r="B208" s="117" t="s">
        <v>53</v>
      </c>
      <c r="C208" s="31">
        <v>11</v>
      </c>
      <c r="D208" s="31">
        <v>11</v>
      </c>
      <c r="E208" s="31"/>
      <c r="F208" s="31">
        <v>16</v>
      </c>
      <c r="G208" s="31">
        <v>11</v>
      </c>
      <c r="H208" s="31">
        <v>11</v>
      </c>
      <c r="I208" s="31"/>
      <c r="J208" s="31">
        <v>12</v>
      </c>
      <c r="K208" s="31"/>
      <c r="L208" s="31"/>
      <c r="M208" s="31"/>
      <c r="N208" s="31">
        <v>12</v>
      </c>
      <c r="O208" s="138">
        <v>12</v>
      </c>
      <c r="P208" s="139" t="str">
        <f t="shared" si="2"/>
        <v>đung</v>
      </c>
      <c r="Q208" s="139" t="str">
        <f t="shared" si="2"/>
        <v>đung</v>
      </c>
      <c r="R208" s="139" t="str">
        <f t="shared" si="3"/>
        <v>đung</v>
      </c>
      <c r="S208" s="140"/>
    </row>
    <row r="209" spans="1:19" s="137" customFormat="1" ht="21.75" customHeight="1" x14ac:dyDescent="0.25">
      <c r="A209" s="115" t="s">
        <v>354</v>
      </c>
      <c r="B209" s="114" t="s">
        <v>54</v>
      </c>
      <c r="C209" s="26">
        <v>99</v>
      </c>
      <c r="D209" s="26">
        <v>89</v>
      </c>
      <c r="E209" s="26"/>
      <c r="F209" s="26">
        <v>138</v>
      </c>
      <c r="G209" s="26">
        <v>99</v>
      </c>
      <c r="H209" s="26">
        <v>69</v>
      </c>
      <c r="I209" s="26">
        <v>0</v>
      </c>
      <c r="J209" s="26">
        <v>74</v>
      </c>
      <c r="K209" s="26">
        <v>0</v>
      </c>
      <c r="L209" s="26">
        <v>0</v>
      </c>
      <c r="M209" s="26">
        <v>0</v>
      </c>
      <c r="N209" s="26">
        <v>74</v>
      </c>
      <c r="O209" s="142">
        <v>74</v>
      </c>
      <c r="P209" s="137" t="str">
        <f t="shared" si="2"/>
        <v>đung</v>
      </c>
      <c r="Q209" s="137" t="str">
        <f t="shared" si="2"/>
        <v>đung</v>
      </c>
      <c r="R209" s="137" t="str">
        <f t="shared" si="3"/>
        <v>đung</v>
      </c>
      <c r="S209" s="136"/>
    </row>
    <row r="210" spans="1:19" s="139" customFormat="1" ht="21.75" customHeight="1" x14ac:dyDescent="0.25">
      <c r="A210" s="118" t="s">
        <v>55</v>
      </c>
      <c r="B210" s="117" t="s">
        <v>56</v>
      </c>
      <c r="C210" s="31">
        <v>11</v>
      </c>
      <c r="D210" s="31">
        <v>11</v>
      </c>
      <c r="E210" s="31"/>
      <c r="F210" s="31">
        <v>17</v>
      </c>
      <c r="G210" s="31">
        <v>11</v>
      </c>
      <c r="H210" s="31">
        <v>8</v>
      </c>
      <c r="I210" s="31"/>
      <c r="J210" s="31">
        <v>9</v>
      </c>
      <c r="K210" s="31"/>
      <c r="L210" s="31"/>
      <c r="M210" s="31"/>
      <c r="N210" s="31">
        <v>9</v>
      </c>
      <c r="O210" s="138">
        <v>9</v>
      </c>
      <c r="P210" s="139" t="str">
        <f t="shared" si="2"/>
        <v>đung</v>
      </c>
      <c r="Q210" s="139" t="str">
        <f t="shared" si="2"/>
        <v>đung</v>
      </c>
      <c r="R210" s="139" t="str">
        <f t="shared" si="3"/>
        <v>đung</v>
      </c>
      <c r="S210" s="140"/>
    </row>
    <row r="211" spans="1:19" s="139" customFormat="1" ht="21.75" customHeight="1" x14ac:dyDescent="0.25">
      <c r="A211" s="118" t="s">
        <v>57</v>
      </c>
      <c r="B211" s="117" t="s">
        <v>58</v>
      </c>
      <c r="C211" s="31">
        <v>11</v>
      </c>
      <c r="D211" s="31">
        <v>9</v>
      </c>
      <c r="E211" s="31"/>
      <c r="F211" s="31">
        <v>13</v>
      </c>
      <c r="G211" s="31">
        <v>11</v>
      </c>
      <c r="H211" s="31">
        <v>9</v>
      </c>
      <c r="I211" s="31"/>
      <c r="J211" s="31">
        <v>7</v>
      </c>
      <c r="K211" s="31"/>
      <c r="L211" s="31"/>
      <c r="M211" s="31"/>
      <c r="N211" s="31">
        <v>7</v>
      </c>
      <c r="O211" s="138">
        <v>7</v>
      </c>
      <c r="P211" s="139" t="str">
        <f t="shared" si="2"/>
        <v>đung</v>
      </c>
      <c r="Q211" s="139" t="str">
        <f t="shared" si="2"/>
        <v>đung</v>
      </c>
      <c r="R211" s="139" t="str">
        <f t="shared" si="3"/>
        <v>đung</v>
      </c>
      <c r="S211" s="140"/>
    </row>
    <row r="212" spans="1:19" s="141" customFormat="1" ht="21.75" customHeight="1" x14ac:dyDescent="0.25">
      <c r="A212" s="118" t="s">
        <v>59</v>
      </c>
      <c r="B212" s="117" t="s">
        <v>60</v>
      </c>
      <c r="C212" s="31">
        <v>11</v>
      </c>
      <c r="D212" s="31">
        <v>11</v>
      </c>
      <c r="E212" s="31"/>
      <c r="F212" s="31">
        <v>17</v>
      </c>
      <c r="G212" s="31">
        <v>11</v>
      </c>
      <c r="H212" s="31">
        <v>7</v>
      </c>
      <c r="I212" s="31"/>
      <c r="J212" s="31">
        <v>9</v>
      </c>
      <c r="K212" s="31"/>
      <c r="L212" s="31"/>
      <c r="M212" s="31"/>
      <c r="N212" s="31">
        <v>9</v>
      </c>
      <c r="O212" s="138">
        <v>9</v>
      </c>
      <c r="P212" s="139" t="str">
        <f t="shared" si="2"/>
        <v>đung</v>
      </c>
      <c r="Q212" s="139" t="str">
        <f t="shared" si="2"/>
        <v>đung</v>
      </c>
      <c r="R212" s="139" t="str">
        <f t="shared" si="3"/>
        <v>đung</v>
      </c>
      <c r="S212" s="140"/>
    </row>
    <row r="213" spans="1:19" s="139" customFormat="1" ht="21.75" customHeight="1" x14ac:dyDescent="0.25">
      <c r="A213" s="118" t="s">
        <v>61</v>
      </c>
      <c r="B213" s="117" t="s">
        <v>62</v>
      </c>
      <c r="C213" s="31">
        <v>11</v>
      </c>
      <c r="D213" s="31">
        <v>9</v>
      </c>
      <c r="E213" s="31"/>
      <c r="F213" s="31">
        <v>13</v>
      </c>
      <c r="G213" s="31">
        <v>11</v>
      </c>
      <c r="H213" s="31">
        <v>9</v>
      </c>
      <c r="I213" s="31"/>
      <c r="J213" s="31">
        <v>8</v>
      </c>
      <c r="K213" s="31"/>
      <c r="L213" s="31"/>
      <c r="M213" s="31"/>
      <c r="N213" s="31">
        <v>8</v>
      </c>
      <c r="O213" s="138">
        <v>8</v>
      </c>
      <c r="P213" s="139" t="str">
        <f t="shared" si="2"/>
        <v>đung</v>
      </c>
      <c r="Q213" s="139" t="str">
        <f t="shared" si="2"/>
        <v>đung</v>
      </c>
      <c r="R213" s="139" t="str">
        <f t="shared" si="3"/>
        <v>đung</v>
      </c>
      <c r="S213" s="140"/>
    </row>
    <row r="214" spans="1:19" s="139" customFormat="1" ht="21.75" customHeight="1" x14ac:dyDescent="0.25">
      <c r="A214" s="118" t="s">
        <v>63</v>
      </c>
      <c r="B214" s="117" t="s">
        <v>64</v>
      </c>
      <c r="C214" s="31">
        <v>11</v>
      </c>
      <c r="D214" s="31">
        <v>9</v>
      </c>
      <c r="E214" s="31"/>
      <c r="F214" s="31">
        <v>13</v>
      </c>
      <c r="G214" s="31">
        <v>11</v>
      </c>
      <c r="H214" s="31">
        <v>7</v>
      </c>
      <c r="I214" s="31"/>
      <c r="J214" s="31">
        <v>8</v>
      </c>
      <c r="K214" s="31"/>
      <c r="L214" s="31"/>
      <c r="M214" s="31"/>
      <c r="N214" s="31">
        <v>8</v>
      </c>
      <c r="O214" s="138">
        <v>8</v>
      </c>
      <c r="P214" s="139" t="str">
        <f t="shared" si="2"/>
        <v>đung</v>
      </c>
      <c r="Q214" s="139" t="str">
        <f t="shared" si="2"/>
        <v>đung</v>
      </c>
      <c r="R214" s="139" t="str">
        <f t="shared" si="3"/>
        <v>đung</v>
      </c>
      <c r="S214" s="140"/>
    </row>
    <row r="215" spans="1:19" s="139" customFormat="1" ht="21.75" customHeight="1" x14ac:dyDescent="0.25">
      <c r="A215" s="118" t="s">
        <v>65</v>
      </c>
      <c r="B215" s="117" t="s">
        <v>66</v>
      </c>
      <c r="C215" s="31">
        <v>11</v>
      </c>
      <c r="D215" s="31">
        <v>9</v>
      </c>
      <c r="E215" s="31"/>
      <c r="F215" s="31">
        <v>13</v>
      </c>
      <c r="G215" s="31">
        <v>11</v>
      </c>
      <c r="H215" s="31">
        <v>5</v>
      </c>
      <c r="I215" s="31"/>
      <c r="J215" s="31">
        <v>8</v>
      </c>
      <c r="K215" s="31"/>
      <c r="L215" s="31"/>
      <c r="M215" s="31"/>
      <c r="N215" s="31">
        <v>8</v>
      </c>
      <c r="O215" s="138">
        <v>8</v>
      </c>
      <c r="P215" s="139" t="str">
        <f t="shared" si="2"/>
        <v>đung</v>
      </c>
      <c r="Q215" s="139" t="str">
        <f t="shared" si="2"/>
        <v>đung</v>
      </c>
      <c r="R215" s="139" t="str">
        <f t="shared" si="3"/>
        <v>đung</v>
      </c>
      <c r="S215" s="140"/>
    </row>
    <row r="216" spans="1:19" s="141" customFormat="1" ht="21.75" customHeight="1" x14ac:dyDescent="0.25">
      <c r="A216" s="118" t="s">
        <v>67</v>
      </c>
      <c r="B216" s="117" t="s">
        <v>68</v>
      </c>
      <c r="C216" s="31">
        <v>11</v>
      </c>
      <c r="D216" s="31">
        <v>9</v>
      </c>
      <c r="E216" s="31"/>
      <c r="F216" s="31">
        <v>13</v>
      </c>
      <c r="G216" s="31">
        <v>11</v>
      </c>
      <c r="H216" s="31">
        <v>5</v>
      </c>
      <c r="I216" s="31"/>
      <c r="J216" s="31">
        <v>9</v>
      </c>
      <c r="K216" s="31"/>
      <c r="L216" s="31"/>
      <c r="M216" s="31"/>
      <c r="N216" s="31">
        <v>9</v>
      </c>
      <c r="O216" s="138">
        <v>9</v>
      </c>
      <c r="P216" s="139" t="str">
        <f t="shared" si="2"/>
        <v>đung</v>
      </c>
      <c r="Q216" s="139" t="str">
        <f t="shared" si="2"/>
        <v>đung</v>
      </c>
      <c r="R216" s="139" t="str">
        <f t="shared" si="3"/>
        <v>đung</v>
      </c>
      <c r="S216" s="140"/>
    </row>
    <row r="217" spans="1:19" s="139" customFormat="1" ht="21.75" customHeight="1" x14ac:dyDescent="0.25">
      <c r="A217" s="118" t="s">
        <v>69</v>
      </c>
      <c r="B217" s="117" t="s">
        <v>70</v>
      </c>
      <c r="C217" s="31">
        <v>11</v>
      </c>
      <c r="D217" s="31">
        <v>11</v>
      </c>
      <c r="E217" s="31"/>
      <c r="F217" s="31">
        <v>16</v>
      </c>
      <c r="G217" s="31">
        <v>11</v>
      </c>
      <c r="H217" s="31">
        <v>9</v>
      </c>
      <c r="I217" s="31"/>
      <c r="J217" s="31">
        <v>10</v>
      </c>
      <c r="K217" s="31"/>
      <c r="L217" s="31"/>
      <c r="M217" s="31"/>
      <c r="N217" s="31">
        <v>10</v>
      </c>
      <c r="O217" s="138">
        <v>10</v>
      </c>
      <c r="P217" s="139" t="str">
        <f t="shared" si="2"/>
        <v>đung</v>
      </c>
      <c r="Q217" s="139" t="str">
        <f t="shared" si="2"/>
        <v>đung</v>
      </c>
      <c r="R217" s="139" t="str">
        <f t="shared" si="3"/>
        <v>đung</v>
      </c>
      <c r="S217" s="140"/>
    </row>
    <row r="218" spans="1:19" s="139" customFormat="1" ht="21.75" customHeight="1" x14ac:dyDescent="0.25">
      <c r="A218" s="118" t="s">
        <v>71</v>
      </c>
      <c r="B218" s="117" t="s">
        <v>72</v>
      </c>
      <c r="C218" s="31">
        <v>11</v>
      </c>
      <c r="D218" s="31">
        <v>11</v>
      </c>
      <c r="E218" s="31"/>
      <c r="F218" s="31">
        <v>23</v>
      </c>
      <c r="G218" s="31">
        <v>11</v>
      </c>
      <c r="H218" s="31">
        <v>10</v>
      </c>
      <c r="I218" s="31"/>
      <c r="J218" s="31">
        <v>6</v>
      </c>
      <c r="K218" s="31"/>
      <c r="L218" s="31"/>
      <c r="M218" s="31"/>
      <c r="N218" s="31">
        <v>6</v>
      </c>
      <c r="O218" s="138">
        <v>6</v>
      </c>
      <c r="P218" s="139" t="str">
        <f t="shared" si="2"/>
        <v>đung</v>
      </c>
      <c r="Q218" s="139" t="str">
        <f t="shared" si="2"/>
        <v>đung</v>
      </c>
      <c r="R218" s="139" t="str">
        <f t="shared" si="3"/>
        <v>đung</v>
      </c>
      <c r="S218" s="140"/>
    </row>
    <row r="219" spans="1:19" s="137" customFormat="1" ht="21.75" customHeight="1" x14ac:dyDescent="0.25">
      <c r="A219" s="115" t="s">
        <v>355</v>
      </c>
      <c r="B219" s="114" t="s">
        <v>74</v>
      </c>
      <c r="C219" s="26">
        <v>77</v>
      </c>
      <c r="D219" s="26">
        <v>67</v>
      </c>
      <c r="E219" s="26"/>
      <c r="F219" s="26">
        <v>99</v>
      </c>
      <c r="G219" s="26">
        <v>72</v>
      </c>
      <c r="H219" s="26">
        <v>65</v>
      </c>
      <c r="I219" s="26">
        <v>0</v>
      </c>
      <c r="J219" s="26">
        <v>68</v>
      </c>
      <c r="K219" s="26">
        <v>0</v>
      </c>
      <c r="L219" s="26">
        <v>0</v>
      </c>
      <c r="M219" s="26">
        <v>0</v>
      </c>
      <c r="N219" s="26">
        <v>68</v>
      </c>
      <c r="O219" s="142">
        <v>68</v>
      </c>
      <c r="P219" s="137" t="str">
        <f t="shared" si="2"/>
        <v>đung</v>
      </c>
      <c r="Q219" s="137" t="str">
        <f t="shared" si="2"/>
        <v>đung</v>
      </c>
      <c r="R219" s="137" t="str">
        <f t="shared" si="3"/>
        <v>đung</v>
      </c>
      <c r="S219" s="136"/>
    </row>
    <row r="220" spans="1:19" s="139" customFormat="1" ht="21.75" customHeight="1" x14ac:dyDescent="0.25">
      <c r="A220" s="116">
        <v>1</v>
      </c>
      <c r="B220" s="117" t="s">
        <v>75</v>
      </c>
      <c r="C220" s="31">
        <v>11</v>
      </c>
      <c r="D220" s="31">
        <v>9</v>
      </c>
      <c r="E220" s="31"/>
      <c r="F220" s="31">
        <v>14</v>
      </c>
      <c r="G220" s="31">
        <v>10</v>
      </c>
      <c r="H220" s="31">
        <v>9</v>
      </c>
      <c r="I220" s="31"/>
      <c r="J220" s="31">
        <v>10</v>
      </c>
      <c r="K220" s="31"/>
      <c r="L220" s="31"/>
      <c r="M220" s="31"/>
      <c r="N220" s="31">
        <v>10</v>
      </c>
      <c r="O220" s="138">
        <v>10</v>
      </c>
      <c r="P220" s="139" t="str">
        <f t="shared" si="2"/>
        <v>đung</v>
      </c>
      <c r="Q220" s="139" t="str">
        <f t="shared" si="2"/>
        <v>đung</v>
      </c>
      <c r="R220" s="139" t="str">
        <f t="shared" si="3"/>
        <v>đung</v>
      </c>
      <c r="S220" s="140"/>
    </row>
    <row r="221" spans="1:19" s="141" customFormat="1" ht="21.75" customHeight="1" x14ac:dyDescent="0.25">
      <c r="A221" s="116">
        <v>2</v>
      </c>
      <c r="B221" s="117" t="s">
        <v>76</v>
      </c>
      <c r="C221" s="31">
        <v>11</v>
      </c>
      <c r="D221" s="31">
        <v>9</v>
      </c>
      <c r="E221" s="31"/>
      <c r="F221" s="31">
        <v>17</v>
      </c>
      <c r="G221" s="31">
        <v>10</v>
      </c>
      <c r="H221" s="31">
        <v>9</v>
      </c>
      <c r="I221" s="31"/>
      <c r="J221" s="31">
        <v>10</v>
      </c>
      <c r="K221" s="31"/>
      <c r="L221" s="31"/>
      <c r="M221" s="31"/>
      <c r="N221" s="31">
        <v>10</v>
      </c>
      <c r="O221" s="138">
        <v>10</v>
      </c>
      <c r="P221" s="139" t="str">
        <f t="shared" si="2"/>
        <v>đung</v>
      </c>
      <c r="Q221" s="139" t="str">
        <f t="shared" si="2"/>
        <v>đung</v>
      </c>
      <c r="R221" s="139" t="str">
        <f t="shared" si="3"/>
        <v>đung</v>
      </c>
      <c r="S221" s="140"/>
    </row>
    <row r="222" spans="1:19" s="139" customFormat="1" ht="21.75" customHeight="1" x14ac:dyDescent="0.25">
      <c r="A222" s="116">
        <v>3</v>
      </c>
      <c r="B222" s="117" t="s">
        <v>77</v>
      </c>
      <c r="C222" s="31">
        <v>11</v>
      </c>
      <c r="D222" s="31">
        <v>9</v>
      </c>
      <c r="E222" s="31"/>
      <c r="F222" s="31">
        <v>13</v>
      </c>
      <c r="G222" s="31">
        <v>10</v>
      </c>
      <c r="H222" s="31">
        <v>9</v>
      </c>
      <c r="I222" s="31"/>
      <c r="J222" s="31">
        <v>9</v>
      </c>
      <c r="K222" s="31"/>
      <c r="L222" s="31"/>
      <c r="M222" s="31"/>
      <c r="N222" s="31">
        <v>9</v>
      </c>
      <c r="O222" s="138">
        <v>9</v>
      </c>
      <c r="P222" s="139" t="str">
        <f t="shared" si="2"/>
        <v>đung</v>
      </c>
      <c r="Q222" s="139" t="str">
        <f t="shared" si="2"/>
        <v>đung</v>
      </c>
      <c r="R222" s="139" t="str">
        <f t="shared" si="3"/>
        <v>đung</v>
      </c>
      <c r="S222" s="140"/>
    </row>
    <row r="223" spans="1:19" s="139" customFormat="1" ht="21.75" customHeight="1" x14ac:dyDescent="0.25">
      <c r="A223" s="116">
        <v>4</v>
      </c>
      <c r="B223" s="117" t="s">
        <v>78</v>
      </c>
      <c r="C223" s="31">
        <v>11</v>
      </c>
      <c r="D223" s="31">
        <v>11</v>
      </c>
      <c r="E223" s="31"/>
      <c r="F223" s="31">
        <v>14</v>
      </c>
      <c r="G223" s="31">
        <v>11</v>
      </c>
      <c r="H223" s="31">
        <v>10</v>
      </c>
      <c r="I223" s="31"/>
      <c r="J223" s="31">
        <v>10</v>
      </c>
      <c r="K223" s="31"/>
      <c r="L223" s="31"/>
      <c r="M223" s="31"/>
      <c r="N223" s="31">
        <v>10</v>
      </c>
      <c r="O223" s="138">
        <v>10</v>
      </c>
      <c r="P223" s="139" t="str">
        <f t="shared" si="2"/>
        <v>đung</v>
      </c>
      <c r="Q223" s="139" t="str">
        <f t="shared" si="2"/>
        <v>đung</v>
      </c>
      <c r="R223" s="139" t="str">
        <f t="shared" si="3"/>
        <v>đung</v>
      </c>
      <c r="S223" s="140"/>
    </row>
    <row r="224" spans="1:19" s="139" customFormat="1" ht="21.75" customHeight="1" x14ac:dyDescent="0.25">
      <c r="A224" s="116">
        <v>5</v>
      </c>
      <c r="B224" s="117" t="s">
        <v>79</v>
      </c>
      <c r="C224" s="31">
        <v>11</v>
      </c>
      <c r="D224" s="31">
        <v>9</v>
      </c>
      <c r="E224" s="31"/>
      <c r="F224" s="31">
        <v>14</v>
      </c>
      <c r="G224" s="31">
        <v>10</v>
      </c>
      <c r="H224" s="31">
        <v>9</v>
      </c>
      <c r="I224" s="31"/>
      <c r="J224" s="31">
        <v>9</v>
      </c>
      <c r="K224" s="31"/>
      <c r="L224" s="31"/>
      <c r="M224" s="31"/>
      <c r="N224" s="31">
        <v>9</v>
      </c>
      <c r="O224" s="138">
        <v>9</v>
      </c>
      <c r="P224" s="139" t="str">
        <f t="shared" si="2"/>
        <v>đung</v>
      </c>
      <c r="Q224" s="139" t="str">
        <f t="shared" si="2"/>
        <v>đung</v>
      </c>
      <c r="R224" s="139" t="str">
        <f t="shared" si="3"/>
        <v>đung</v>
      </c>
      <c r="S224" s="140"/>
    </row>
    <row r="225" spans="1:19" s="141" customFormat="1" ht="21.75" customHeight="1" x14ac:dyDescent="0.25">
      <c r="A225" s="116">
        <v>6</v>
      </c>
      <c r="B225" s="117" t="s">
        <v>80</v>
      </c>
      <c r="C225" s="31">
        <v>11</v>
      </c>
      <c r="D225" s="31">
        <v>11</v>
      </c>
      <c r="E225" s="31"/>
      <c r="F225" s="31">
        <v>15</v>
      </c>
      <c r="G225" s="31">
        <v>11</v>
      </c>
      <c r="H225" s="31">
        <v>10</v>
      </c>
      <c r="I225" s="31"/>
      <c r="J225" s="31">
        <v>10</v>
      </c>
      <c r="K225" s="31"/>
      <c r="L225" s="31"/>
      <c r="M225" s="31"/>
      <c r="N225" s="31">
        <v>10</v>
      </c>
      <c r="O225" s="138">
        <v>10</v>
      </c>
      <c r="P225" s="139" t="str">
        <f t="shared" si="2"/>
        <v>đung</v>
      </c>
      <c r="Q225" s="139" t="str">
        <f t="shared" si="2"/>
        <v>đung</v>
      </c>
      <c r="R225" s="139" t="str">
        <f t="shared" si="3"/>
        <v>đung</v>
      </c>
      <c r="S225" s="140"/>
    </row>
    <row r="226" spans="1:19" s="139" customFormat="1" ht="21.75" customHeight="1" x14ac:dyDescent="0.25">
      <c r="A226" s="116">
        <v>7</v>
      </c>
      <c r="B226" s="117" t="s">
        <v>81</v>
      </c>
      <c r="C226" s="31">
        <v>11</v>
      </c>
      <c r="D226" s="31">
        <v>9</v>
      </c>
      <c r="E226" s="31"/>
      <c r="F226" s="31">
        <v>12</v>
      </c>
      <c r="G226" s="31">
        <v>10</v>
      </c>
      <c r="H226" s="31">
        <v>9</v>
      </c>
      <c r="I226" s="31"/>
      <c r="J226" s="31">
        <v>10</v>
      </c>
      <c r="K226" s="31"/>
      <c r="L226" s="31"/>
      <c r="M226" s="31"/>
      <c r="N226" s="31">
        <v>10</v>
      </c>
      <c r="O226" s="138">
        <v>10</v>
      </c>
      <c r="P226" s="139" t="str">
        <f t="shared" si="2"/>
        <v>đung</v>
      </c>
      <c r="Q226" s="139" t="str">
        <f t="shared" si="2"/>
        <v>đung</v>
      </c>
      <c r="R226" s="139" t="str">
        <f t="shared" si="3"/>
        <v>đung</v>
      </c>
      <c r="S226" s="140"/>
    </row>
    <row r="227" spans="1:19" s="137" customFormat="1" ht="21.75" customHeight="1" x14ac:dyDescent="0.25">
      <c r="A227" s="115" t="s">
        <v>356</v>
      </c>
      <c r="B227" s="114" t="s">
        <v>83</v>
      </c>
      <c r="C227" s="26">
        <v>119</v>
      </c>
      <c r="D227" s="26">
        <v>107</v>
      </c>
      <c r="E227" s="26"/>
      <c r="F227" s="26">
        <v>156</v>
      </c>
      <c r="G227" s="26">
        <v>119</v>
      </c>
      <c r="H227" s="26">
        <v>103</v>
      </c>
      <c r="I227" s="26">
        <v>0</v>
      </c>
      <c r="J227" s="26">
        <v>129</v>
      </c>
      <c r="K227" s="26">
        <v>15</v>
      </c>
      <c r="L227" s="26">
        <v>14</v>
      </c>
      <c r="M227" s="26">
        <v>0</v>
      </c>
      <c r="N227" s="26">
        <v>129</v>
      </c>
      <c r="O227" s="142">
        <v>129</v>
      </c>
      <c r="P227" s="137" t="str">
        <f t="shared" si="2"/>
        <v>đung</v>
      </c>
      <c r="Q227" s="137" t="str">
        <f t="shared" si="2"/>
        <v>đung</v>
      </c>
      <c r="R227" s="137" t="str">
        <f t="shared" si="3"/>
        <v>đung</v>
      </c>
      <c r="S227" s="136"/>
    </row>
    <row r="228" spans="1:19" s="139" customFormat="1" ht="21.75" customHeight="1" x14ac:dyDescent="0.25">
      <c r="A228" s="116">
        <v>1</v>
      </c>
      <c r="B228" s="117" t="s">
        <v>84</v>
      </c>
      <c r="C228" s="31">
        <v>11</v>
      </c>
      <c r="D228" s="31">
        <v>9</v>
      </c>
      <c r="E228" s="31"/>
      <c r="F228" s="31">
        <v>12</v>
      </c>
      <c r="G228" s="31">
        <v>11</v>
      </c>
      <c r="H228" s="31">
        <v>9</v>
      </c>
      <c r="I228" s="31"/>
      <c r="J228" s="31">
        <v>9</v>
      </c>
      <c r="K228" s="31"/>
      <c r="L228" s="31"/>
      <c r="M228" s="31"/>
      <c r="N228" s="31">
        <v>9</v>
      </c>
      <c r="O228" s="138">
        <v>9</v>
      </c>
      <c r="P228" s="139" t="str">
        <f t="shared" si="2"/>
        <v>đung</v>
      </c>
      <c r="Q228" s="139" t="str">
        <f t="shared" si="2"/>
        <v>đung</v>
      </c>
      <c r="R228" s="139" t="str">
        <f t="shared" si="3"/>
        <v>đung</v>
      </c>
      <c r="S228" s="140"/>
    </row>
    <row r="229" spans="1:19" s="139" customFormat="1" ht="21.75" customHeight="1" x14ac:dyDescent="0.25">
      <c r="A229" s="116">
        <v>2</v>
      </c>
      <c r="B229" s="117" t="s">
        <v>85</v>
      </c>
      <c r="C229" s="31">
        <v>11</v>
      </c>
      <c r="D229" s="31">
        <v>11</v>
      </c>
      <c r="E229" s="31"/>
      <c r="F229" s="31">
        <v>15</v>
      </c>
      <c r="G229" s="31">
        <v>11</v>
      </c>
      <c r="H229" s="31">
        <v>11</v>
      </c>
      <c r="I229" s="31"/>
      <c r="J229" s="31">
        <v>15</v>
      </c>
      <c r="K229" s="31"/>
      <c r="L229" s="31"/>
      <c r="M229" s="31"/>
      <c r="N229" s="31">
        <v>15</v>
      </c>
      <c r="O229" s="138">
        <v>15</v>
      </c>
      <c r="P229" s="139" t="str">
        <f t="shared" si="2"/>
        <v>đung</v>
      </c>
      <c r="Q229" s="139" t="str">
        <f t="shared" si="2"/>
        <v>đung</v>
      </c>
      <c r="R229" s="139" t="str">
        <f t="shared" si="3"/>
        <v>đung</v>
      </c>
      <c r="S229" s="140"/>
    </row>
    <row r="230" spans="1:19" s="139" customFormat="1" ht="21.75" customHeight="1" x14ac:dyDescent="0.25">
      <c r="A230" s="116">
        <v>3</v>
      </c>
      <c r="B230" s="117" t="s">
        <v>86</v>
      </c>
      <c r="C230" s="31">
        <v>10</v>
      </c>
      <c r="D230" s="31">
        <v>10</v>
      </c>
      <c r="E230" s="31"/>
      <c r="F230" s="31">
        <v>12</v>
      </c>
      <c r="G230" s="31">
        <v>10</v>
      </c>
      <c r="H230" s="31">
        <v>9</v>
      </c>
      <c r="I230" s="31"/>
      <c r="J230" s="31">
        <v>9</v>
      </c>
      <c r="K230" s="31"/>
      <c r="L230" s="31"/>
      <c r="M230" s="31"/>
      <c r="N230" s="31">
        <v>9</v>
      </c>
      <c r="O230" s="138">
        <v>9</v>
      </c>
      <c r="P230" s="139" t="str">
        <f t="shared" si="2"/>
        <v>đung</v>
      </c>
      <c r="Q230" s="139" t="str">
        <f t="shared" si="2"/>
        <v>đung</v>
      </c>
      <c r="R230" s="139" t="str">
        <f t="shared" si="3"/>
        <v>đung</v>
      </c>
      <c r="S230" s="140"/>
    </row>
    <row r="231" spans="1:19" s="139" customFormat="1" ht="21.75" customHeight="1" x14ac:dyDescent="0.25">
      <c r="A231" s="116">
        <v>4</v>
      </c>
      <c r="B231" s="117" t="s">
        <v>87</v>
      </c>
      <c r="C231" s="31">
        <v>11</v>
      </c>
      <c r="D231" s="31">
        <v>9</v>
      </c>
      <c r="E231" s="31"/>
      <c r="F231" s="31">
        <v>13</v>
      </c>
      <c r="G231" s="31">
        <v>11</v>
      </c>
      <c r="H231" s="31">
        <v>9</v>
      </c>
      <c r="I231" s="31"/>
      <c r="J231" s="31">
        <v>12</v>
      </c>
      <c r="K231" s="31"/>
      <c r="L231" s="31"/>
      <c r="M231" s="31"/>
      <c r="N231" s="31">
        <v>12</v>
      </c>
      <c r="O231" s="138">
        <v>12</v>
      </c>
      <c r="P231" s="139" t="str">
        <f t="shared" si="2"/>
        <v>đung</v>
      </c>
      <c r="Q231" s="139" t="str">
        <f t="shared" si="2"/>
        <v>đung</v>
      </c>
      <c r="R231" s="139" t="str">
        <f t="shared" si="3"/>
        <v>đung</v>
      </c>
      <c r="S231" s="140"/>
    </row>
    <row r="232" spans="1:19" s="141" customFormat="1" ht="21.75" customHeight="1" x14ac:dyDescent="0.25">
      <c r="A232" s="116">
        <v>5</v>
      </c>
      <c r="B232" s="117" t="s">
        <v>88</v>
      </c>
      <c r="C232" s="31">
        <v>10</v>
      </c>
      <c r="D232" s="31">
        <v>10</v>
      </c>
      <c r="E232" s="31"/>
      <c r="F232" s="31">
        <v>12</v>
      </c>
      <c r="G232" s="31">
        <v>10</v>
      </c>
      <c r="H232" s="31">
        <v>9</v>
      </c>
      <c r="I232" s="31"/>
      <c r="J232" s="31">
        <v>12</v>
      </c>
      <c r="K232" s="31"/>
      <c r="L232" s="31"/>
      <c r="M232" s="31"/>
      <c r="N232" s="31">
        <v>12</v>
      </c>
      <c r="O232" s="138">
        <v>12</v>
      </c>
      <c r="P232" s="139" t="str">
        <f t="shared" si="2"/>
        <v>đung</v>
      </c>
      <c r="Q232" s="139" t="str">
        <f t="shared" si="2"/>
        <v>đung</v>
      </c>
      <c r="R232" s="139" t="str">
        <f t="shared" si="3"/>
        <v>đung</v>
      </c>
      <c r="S232" s="140"/>
    </row>
    <row r="233" spans="1:19" s="139" customFormat="1" ht="21.75" customHeight="1" x14ac:dyDescent="0.25">
      <c r="A233" s="116">
        <v>6</v>
      </c>
      <c r="B233" s="117" t="s">
        <v>89</v>
      </c>
      <c r="C233" s="31">
        <v>11</v>
      </c>
      <c r="D233" s="31">
        <v>9</v>
      </c>
      <c r="E233" s="31"/>
      <c r="F233" s="31">
        <v>12</v>
      </c>
      <c r="G233" s="31">
        <v>11</v>
      </c>
      <c r="H233" s="31">
        <v>9</v>
      </c>
      <c r="I233" s="31"/>
      <c r="J233" s="31">
        <v>11</v>
      </c>
      <c r="K233" s="31"/>
      <c r="L233" s="31"/>
      <c r="M233" s="31"/>
      <c r="N233" s="31">
        <v>11</v>
      </c>
      <c r="O233" s="138">
        <v>11</v>
      </c>
      <c r="P233" s="139" t="str">
        <f t="shared" si="2"/>
        <v>đung</v>
      </c>
      <c r="Q233" s="139" t="str">
        <f t="shared" si="2"/>
        <v>đung</v>
      </c>
      <c r="R233" s="139" t="str">
        <f t="shared" si="3"/>
        <v>đung</v>
      </c>
      <c r="S233" s="140"/>
    </row>
    <row r="234" spans="1:19" s="139" customFormat="1" ht="21.75" customHeight="1" x14ac:dyDescent="0.25">
      <c r="A234" s="116">
        <v>7</v>
      </c>
      <c r="B234" s="117" t="s">
        <v>90</v>
      </c>
      <c r="C234" s="31">
        <v>11</v>
      </c>
      <c r="D234" s="31">
        <v>9</v>
      </c>
      <c r="E234" s="31"/>
      <c r="F234" s="31">
        <v>14</v>
      </c>
      <c r="G234" s="31">
        <v>11</v>
      </c>
      <c r="H234" s="31">
        <v>9</v>
      </c>
      <c r="I234" s="31"/>
      <c r="J234" s="31">
        <v>12</v>
      </c>
      <c r="K234" s="31"/>
      <c r="L234" s="31"/>
      <c r="M234" s="31"/>
      <c r="N234" s="31">
        <v>12</v>
      </c>
      <c r="O234" s="138">
        <v>12</v>
      </c>
      <c r="P234" s="139" t="str">
        <f t="shared" si="2"/>
        <v>đung</v>
      </c>
      <c r="Q234" s="139" t="str">
        <f t="shared" si="2"/>
        <v>đung</v>
      </c>
      <c r="R234" s="139" t="str">
        <f t="shared" si="3"/>
        <v>đung</v>
      </c>
      <c r="S234" s="140"/>
    </row>
    <row r="235" spans="1:19" s="139" customFormat="1" ht="21.75" customHeight="1" x14ac:dyDescent="0.25">
      <c r="A235" s="116">
        <v>8</v>
      </c>
      <c r="B235" s="117" t="s">
        <v>91</v>
      </c>
      <c r="C235" s="31">
        <v>11</v>
      </c>
      <c r="D235" s="31">
        <v>9</v>
      </c>
      <c r="E235" s="31"/>
      <c r="F235" s="31">
        <v>12</v>
      </c>
      <c r="G235" s="31">
        <v>11</v>
      </c>
      <c r="H235" s="31">
        <v>9</v>
      </c>
      <c r="I235" s="31"/>
      <c r="J235" s="31">
        <v>12</v>
      </c>
      <c r="K235" s="31"/>
      <c r="L235" s="31"/>
      <c r="M235" s="31"/>
      <c r="N235" s="31">
        <v>12</v>
      </c>
      <c r="O235" s="138">
        <v>12</v>
      </c>
      <c r="P235" s="139" t="str">
        <f t="shared" si="2"/>
        <v>đung</v>
      </c>
      <c r="Q235" s="139" t="str">
        <f t="shared" si="2"/>
        <v>đung</v>
      </c>
      <c r="R235" s="139" t="str">
        <f t="shared" si="3"/>
        <v>đung</v>
      </c>
      <c r="S235" s="140"/>
    </row>
    <row r="236" spans="1:19" s="139" customFormat="1" ht="21.75" customHeight="1" x14ac:dyDescent="0.25">
      <c r="A236" s="116">
        <v>9</v>
      </c>
      <c r="B236" s="117" t="s">
        <v>92</v>
      </c>
      <c r="C236" s="31">
        <v>11</v>
      </c>
      <c r="D236" s="31">
        <v>9</v>
      </c>
      <c r="E236" s="31"/>
      <c r="F236" s="31">
        <v>12</v>
      </c>
      <c r="G236" s="31">
        <v>11</v>
      </c>
      <c r="H236" s="31">
        <v>8</v>
      </c>
      <c r="I236" s="31"/>
      <c r="J236" s="31">
        <v>10</v>
      </c>
      <c r="K236" s="31"/>
      <c r="L236" s="31"/>
      <c r="M236" s="31"/>
      <c r="N236" s="31">
        <v>10</v>
      </c>
      <c r="O236" s="138">
        <v>10</v>
      </c>
      <c r="P236" s="139" t="str">
        <f t="shared" si="2"/>
        <v>đung</v>
      </c>
      <c r="Q236" s="139" t="str">
        <f t="shared" si="2"/>
        <v>đung</v>
      </c>
      <c r="R236" s="139" t="str">
        <f t="shared" si="3"/>
        <v>đung</v>
      </c>
      <c r="S236" s="140"/>
    </row>
    <row r="237" spans="1:19" s="139" customFormat="1" ht="21.75" customHeight="1" x14ac:dyDescent="0.25">
      <c r="A237" s="116">
        <v>10</v>
      </c>
      <c r="B237" s="117" t="s">
        <v>93</v>
      </c>
      <c r="C237" s="31">
        <v>11</v>
      </c>
      <c r="D237" s="31">
        <v>11</v>
      </c>
      <c r="E237" s="31"/>
      <c r="F237" s="31">
        <v>18</v>
      </c>
      <c r="G237" s="31">
        <v>11</v>
      </c>
      <c r="H237" s="31">
        <v>11</v>
      </c>
      <c r="I237" s="31"/>
      <c r="J237" s="31">
        <v>15</v>
      </c>
      <c r="K237" s="31"/>
      <c r="L237" s="31"/>
      <c r="M237" s="31"/>
      <c r="N237" s="31">
        <v>15</v>
      </c>
      <c r="O237" s="138">
        <v>15</v>
      </c>
      <c r="P237" s="139" t="str">
        <f t="shared" si="2"/>
        <v>đung</v>
      </c>
      <c r="Q237" s="139" t="str">
        <f t="shared" si="2"/>
        <v>đung</v>
      </c>
      <c r="R237" s="139" t="str">
        <f t="shared" si="3"/>
        <v>đung</v>
      </c>
      <c r="S237" s="140"/>
    </row>
    <row r="238" spans="1:19" s="141" customFormat="1" ht="21.75" customHeight="1" x14ac:dyDescent="0.25">
      <c r="A238" s="116">
        <v>11</v>
      </c>
      <c r="B238" s="117" t="s">
        <v>94</v>
      </c>
      <c r="C238" s="31">
        <v>11</v>
      </c>
      <c r="D238" s="31">
        <v>11</v>
      </c>
      <c r="E238" s="31"/>
      <c r="F238" s="31">
        <v>24</v>
      </c>
      <c r="G238" s="31">
        <v>11</v>
      </c>
      <c r="H238" s="31">
        <v>10</v>
      </c>
      <c r="I238" s="31"/>
      <c r="J238" s="31">
        <v>12</v>
      </c>
      <c r="K238" s="31"/>
      <c r="L238" s="31"/>
      <c r="M238" s="31"/>
      <c r="N238" s="31">
        <v>12</v>
      </c>
      <c r="O238" s="138">
        <v>12</v>
      </c>
      <c r="P238" s="139" t="str">
        <f t="shared" si="2"/>
        <v>đung</v>
      </c>
      <c r="Q238" s="139" t="str">
        <f t="shared" si="2"/>
        <v>đung</v>
      </c>
      <c r="R238" s="139" t="str">
        <f t="shared" si="3"/>
        <v>đung</v>
      </c>
      <c r="S238" s="140"/>
    </row>
    <row r="239" spans="1:19" s="137" customFormat="1" ht="21.75" customHeight="1" x14ac:dyDescent="0.25">
      <c r="A239" s="115" t="s">
        <v>357</v>
      </c>
      <c r="B239" s="114" t="s">
        <v>96</v>
      </c>
      <c r="C239" s="26">
        <v>88</v>
      </c>
      <c r="D239" s="26">
        <v>88</v>
      </c>
      <c r="E239" s="26"/>
      <c r="F239" s="26">
        <v>120</v>
      </c>
      <c r="G239" s="26">
        <v>88</v>
      </c>
      <c r="H239" s="26">
        <v>78</v>
      </c>
      <c r="I239" s="26">
        <v>0</v>
      </c>
      <c r="J239" s="26">
        <v>88</v>
      </c>
      <c r="K239" s="26">
        <v>15</v>
      </c>
      <c r="L239" s="26">
        <v>11</v>
      </c>
      <c r="M239" s="26">
        <v>0</v>
      </c>
      <c r="N239" s="26">
        <v>88</v>
      </c>
      <c r="O239" s="142">
        <v>88</v>
      </c>
      <c r="P239" s="137" t="str">
        <f t="shared" si="2"/>
        <v>đung</v>
      </c>
      <c r="Q239" s="137" t="str">
        <f t="shared" si="2"/>
        <v>đung</v>
      </c>
      <c r="R239" s="137" t="str">
        <f t="shared" si="3"/>
        <v>đung</v>
      </c>
      <c r="S239" s="136"/>
    </row>
    <row r="240" spans="1:19" s="139" customFormat="1" ht="21.75" customHeight="1" x14ac:dyDescent="0.25">
      <c r="A240" s="116">
        <v>1</v>
      </c>
      <c r="B240" s="117" t="s">
        <v>97</v>
      </c>
      <c r="C240" s="31">
        <v>11</v>
      </c>
      <c r="D240" s="31">
        <v>11</v>
      </c>
      <c r="E240" s="31"/>
      <c r="F240" s="31">
        <v>15</v>
      </c>
      <c r="G240" s="31">
        <v>11</v>
      </c>
      <c r="H240" s="31">
        <v>9</v>
      </c>
      <c r="I240" s="31"/>
      <c r="J240" s="31">
        <v>10</v>
      </c>
      <c r="K240" s="31"/>
      <c r="L240" s="31"/>
      <c r="M240" s="31"/>
      <c r="N240" s="31">
        <v>10</v>
      </c>
      <c r="O240" s="138">
        <v>10</v>
      </c>
      <c r="P240" s="139" t="str">
        <f t="shared" si="2"/>
        <v>đung</v>
      </c>
      <c r="Q240" s="139" t="str">
        <f t="shared" si="2"/>
        <v>đung</v>
      </c>
      <c r="R240" s="139" t="str">
        <f t="shared" si="3"/>
        <v>đung</v>
      </c>
      <c r="S240" s="140"/>
    </row>
    <row r="241" spans="1:19" s="141" customFormat="1" ht="21.75" customHeight="1" x14ac:dyDescent="0.25">
      <c r="A241" s="116">
        <v>2</v>
      </c>
      <c r="B241" s="117" t="s">
        <v>98</v>
      </c>
      <c r="C241" s="31">
        <v>11</v>
      </c>
      <c r="D241" s="31">
        <v>11</v>
      </c>
      <c r="E241" s="31"/>
      <c r="F241" s="31">
        <v>14</v>
      </c>
      <c r="G241" s="31">
        <v>11</v>
      </c>
      <c r="H241" s="31">
        <v>10</v>
      </c>
      <c r="I241" s="31"/>
      <c r="J241" s="31">
        <v>12</v>
      </c>
      <c r="K241" s="31"/>
      <c r="L241" s="31"/>
      <c r="M241" s="31"/>
      <c r="N241" s="31">
        <v>12</v>
      </c>
      <c r="O241" s="138">
        <v>12</v>
      </c>
      <c r="P241" s="139" t="str">
        <f t="shared" si="2"/>
        <v>đung</v>
      </c>
      <c r="Q241" s="139" t="str">
        <f t="shared" si="2"/>
        <v>đung</v>
      </c>
      <c r="R241" s="139" t="str">
        <f t="shared" si="3"/>
        <v>đung</v>
      </c>
      <c r="S241" s="140"/>
    </row>
    <row r="242" spans="1:19" s="139" customFormat="1" ht="21.75" customHeight="1" x14ac:dyDescent="0.25">
      <c r="A242" s="116">
        <v>3</v>
      </c>
      <c r="B242" s="117" t="s">
        <v>99</v>
      </c>
      <c r="C242" s="31">
        <v>11</v>
      </c>
      <c r="D242" s="31">
        <v>11</v>
      </c>
      <c r="E242" s="31"/>
      <c r="F242" s="31">
        <v>14</v>
      </c>
      <c r="G242" s="31">
        <v>11</v>
      </c>
      <c r="H242" s="31">
        <v>10</v>
      </c>
      <c r="I242" s="31"/>
      <c r="J242" s="31">
        <v>11</v>
      </c>
      <c r="K242" s="31"/>
      <c r="L242" s="31"/>
      <c r="M242" s="31"/>
      <c r="N242" s="31">
        <v>11</v>
      </c>
      <c r="O242" s="138">
        <v>11</v>
      </c>
      <c r="P242" s="139" t="str">
        <f t="shared" si="2"/>
        <v>đung</v>
      </c>
      <c r="Q242" s="139" t="str">
        <f t="shared" si="2"/>
        <v>đung</v>
      </c>
      <c r="R242" s="139" t="str">
        <f t="shared" si="3"/>
        <v>đung</v>
      </c>
      <c r="S242" s="140"/>
    </row>
    <row r="243" spans="1:19" s="139" customFormat="1" ht="21.75" customHeight="1" x14ac:dyDescent="0.25">
      <c r="A243" s="116">
        <v>4</v>
      </c>
      <c r="B243" s="117" t="s">
        <v>100</v>
      </c>
      <c r="C243" s="31">
        <v>11</v>
      </c>
      <c r="D243" s="31">
        <v>11</v>
      </c>
      <c r="E243" s="31"/>
      <c r="F243" s="31">
        <v>16</v>
      </c>
      <c r="G243" s="31">
        <v>11</v>
      </c>
      <c r="H243" s="31">
        <v>10</v>
      </c>
      <c r="I243" s="31"/>
      <c r="J243" s="31">
        <v>10</v>
      </c>
      <c r="K243" s="31"/>
      <c r="L243" s="31"/>
      <c r="M243" s="31"/>
      <c r="N243" s="31">
        <v>10</v>
      </c>
      <c r="O243" s="138">
        <v>10</v>
      </c>
      <c r="P243" s="139" t="str">
        <f t="shared" si="2"/>
        <v>đung</v>
      </c>
      <c r="Q243" s="139" t="str">
        <f t="shared" si="2"/>
        <v>đung</v>
      </c>
      <c r="R243" s="139" t="str">
        <f t="shared" si="3"/>
        <v>đung</v>
      </c>
      <c r="S243" s="140"/>
    </row>
    <row r="244" spans="1:19" s="139" customFormat="1" ht="21.75" customHeight="1" x14ac:dyDescent="0.25">
      <c r="A244" s="116">
        <v>5</v>
      </c>
      <c r="B244" s="117" t="s">
        <v>101</v>
      </c>
      <c r="C244" s="31">
        <v>11</v>
      </c>
      <c r="D244" s="31">
        <v>11</v>
      </c>
      <c r="E244" s="31"/>
      <c r="F244" s="31">
        <v>15</v>
      </c>
      <c r="G244" s="31">
        <v>11</v>
      </c>
      <c r="H244" s="31">
        <v>10</v>
      </c>
      <c r="I244" s="31"/>
      <c r="J244" s="31">
        <v>12</v>
      </c>
      <c r="K244" s="31"/>
      <c r="L244" s="31"/>
      <c r="M244" s="31"/>
      <c r="N244" s="31">
        <v>12</v>
      </c>
      <c r="O244" s="138">
        <v>12</v>
      </c>
      <c r="P244" s="139" t="str">
        <f t="shared" si="2"/>
        <v>đung</v>
      </c>
      <c r="Q244" s="139" t="str">
        <f t="shared" si="2"/>
        <v>đung</v>
      </c>
      <c r="R244" s="139" t="str">
        <f t="shared" si="3"/>
        <v>đung</v>
      </c>
      <c r="S244" s="140"/>
    </row>
    <row r="245" spans="1:19" s="141" customFormat="1" ht="21.75" customHeight="1" x14ac:dyDescent="0.25">
      <c r="A245" s="116">
        <v>6</v>
      </c>
      <c r="B245" s="117" t="s">
        <v>102</v>
      </c>
      <c r="C245" s="31">
        <v>11</v>
      </c>
      <c r="D245" s="31">
        <v>11</v>
      </c>
      <c r="E245" s="31"/>
      <c r="F245" s="31">
        <v>16</v>
      </c>
      <c r="G245" s="31">
        <v>11</v>
      </c>
      <c r="H245" s="31">
        <v>10</v>
      </c>
      <c r="I245" s="31"/>
      <c r="J245" s="31">
        <v>8</v>
      </c>
      <c r="K245" s="31"/>
      <c r="L245" s="31"/>
      <c r="M245" s="31"/>
      <c r="N245" s="31">
        <v>8</v>
      </c>
      <c r="O245" s="138">
        <v>8</v>
      </c>
      <c r="P245" s="139" t="str">
        <f t="shared" si="2"/>
        <v>đung</v>
      </c>
      <c r="Q245" s="139" t="str">
        <f t="shared" si="2"/>
        <v>đung</v>
      </c>
      <c r="R245" s="139" t="str">
        <f t="shared" si="3"/>
        <v>đung</v>
      </c>
      <c r="S245" s="140"/>
    </row>
    <row r="246" spans="1:19" s="139" customFormat="1" ht="21.75" customHeight="1" x14ac:dyDescent="0.25">
      <c r="A246" s="116">
        <v>7</v>
      </c>
      <c r="B246" s="117" t="s">
        <v>103</v>
      </c>
      <c r="C246" s="31">
        <v>11</v>
      </c>
      <c r="D246" s="31">
        <v>11</v>
      </c>
      <c r="E246" s="31"/>
      <c r="F246" s="31">
        <v>14</v>
      </c>
      <c r="G246" s="31">
        <v>11</v>
      </c>
      <c r="H246" s="31">
        <v>9</v>
      </c>
      <c r="I246" s="31"/>
      <c r="J246" s="31">
        <v>11</v>
      </c>
      <c r="K246" s="31"/>
      <c r="L246" s="31"/>
      <c r="M246" s="31"/>
      <c r="N246" s="31">
        <v>11</v>
      </c>
      <c r="O246" s="138">
        <v>11</v>
      </c>
      <c r="P246" s="139" t="str">
        <f t="shared" si="2"/>
        <v>đung</v>
      </c>
      <c r="Q246" s="139" t="str">
        <f t="shared" si="2"/>
        <v>đung</v>
      </c>
      <c r="R246" s="139" t="str">
        <f t="shared" si="3"/>
        <v>đung</v>
      </c>
      <c r="S246" s="140"/>
    </row>
    <row r="247" spans="1:19" s="139" customFormat="1" ht="21.75" customHeight="1" x14ac:dyDescent="0.25">
      <c r="A247" s="116">
        <v>8</v>
      </c>
      <c r="B247" s="117" t="s">
        <v>104</v>
      </c>
      <c r="C247" s="31">
        <v>11</v>
      </c>
      <c r="D247" s="31">
        <v>11</v>
      </c>
      <c r="E247" s="31"/>
      <c r="F247" s="31">
        <v>16</v>
      </c>
      <c r="G247" s="31">
        <v>11</v>
      </c>
      <c r="H247" s="31">
        <v>10</v>
      </c>
      <c r="I247" s="31"/>
      <c r="J247" s="31">
        <v>14</v>
      </c>
      <c r="K247" s="31"/>
      <c r="L247" s="31"/>
      <c r="M247" s="31"/>
      <c r="N247" s="31">
        <v>14</v>
      </c>
      <c r="O247" s="138">
        <v>14</v>
      </c>
      <c r="P247" s="139" t="str">
        <f t="shared" si="2"/>
        <v>đung</v>
      </c>
      <c r="Q247" s="139" t="str">
        <f t="shared" si="2"/>
        <v>đung</v>
      </c>
      <c r="R247" s="139" t="str">
        <f t="shared" si="3"/>
        <v>đung</v>
      </c>
      <c r="S247" s="140"/>
    </row>
    <row r="248" spans="1:19" s="137" customFormat="1" ht="21.75" customHeight="1" x14ac:dyDescent="0.25">
      <c r="A248" s="115" t="s">
        <v>358</v>
      </c>
      <c r="B248" s="114" t="s">
        <v>106</v>
      </c>
      <c r="C248" s="26">
        <v>112</v>
      </c>
      <c r="D248" s="26">
        <v>114</v>
      </c>
      <c r="E248" s="26"/>
      <c r="F248" s="26">
        <v>139</v>
      </c>
      <c r="G248" s="26">
        <v>112</v>
      </c>
      <c r="H248" s="26">
        <v>100</v>
      </c>
      <c r="I248" s="26">
        <v>0</v>
      </c>
      <c r="J248" s="26">
        <v>109</v>
      </c>
      <c r="K248" s="26">
        <v>0</v>
      </c>
      <c r="L248" s="26">
        <v>0</v>
      </c>
      <c r="M248" s="26">
        <v>0</v>
      </c>
      <c r="N248" s="26">
        <v>109</v>
      </c>
      <c r="O248" s="142">
        <v>109</v>
      </c>
      <c r="P248" s="137" t="str">
        <f t="shared" si="2"/>
        <v>đung</v>
      </c>
      <c r="Q248" s="137" t="str">
        <f t="shared" si="2"/>
        <v>đung</v>
      </c>
      <c r="R248" s="137" t="str">
        <f t="shared" si="3"/>
        <v>đung</v>
      </c>
      <c r="S248" s="136"/>
    </row>
    <row r="249" spans="1:19" s="139" customFormat="1" ht="21.75" customHeight="1" x14ac:dyDescent="0.25">
      <c r="A249" s="116">
        <v>1</v>
      </c>
      <c r="B249" s="117" t="s">
        <v>107</v>
      </c>
      <c r="C249" s="31">
        <v>11</v>
      </c>
      <c r="D249" s="31">
        <v>11</v>
      </c>
      <c r="E249" s="31"/>
      <c r="F249" s="31">
        <v>14</v>
      </c>
      <c r="G249" s="31">
        <v>11</v>
      </c>
      <c r="H249" s="31">
        <v>10</v>
      </c>
      <c r="I249" s="31"/>
      <c r="J249" s="31">
        <v>9</v>
      </c>
      <c r="K249" s="31"/>
      <c r="L249" s="31"/>
      <c r="M249" s="31"/>
      <c r="N249" s="31">
        <v>9</v>
      </c>
      <c r="O249" s="138">
        <v>9</v>
      </c>
      <c r="P249" s="139" t="str">
        <f t="shared" si="2"/>
        <v>đung</v>
      </c>
      <c r="Q249" s="139" t="str">
        <f t="shared" si="2"/>
        <v>đung</v>
      </c>
      <c r="R249" s="139" t="str">
        <f t="shared" si="3"/>
        <v>đung</v>
      </c>
      <c r="S249" s="140"/>
    </row>
    <row r="250" spans="1:19" s="139" customFormat="1" ht="21.75" customHeight="1" x14ac:dyDescent="0.25">
      <c r="A250" s="116">
        <v>2</v>
      </c>
      <c r="B250" s="117" t="s">
        <v>108</v>
      </c>
      <c r="C250" s="31">
        <v>10</v>
      </c>
      <c r="D250" s="31">
        <v>10</v>
      </c>
      <c r="E250" s="31"/>
      <c r="F250" s="31">
        <v>12</v>
      </c>
      <c r="G250" s="31">
        <v>10</v>
      </c>
      <c r="H250" s="31">
        <v>8</v>
      </c>
      <c r="I250" s="31"/>
      <c r="J250" s="31">
        <v>9</v>
      </c>
      <c r="K250" s="31"/>
      <c r="L250" s="31"/>
      <c r="M250" s="31"/>
      <c r="N250" s="31">
        <v>9</v>
      </c>
      <c r="O250" s="138">
        <v>9</v>
      </c>
      <c r="P250" s="139" t="str">
        <f t="shared" si="2"/>
        <v>đung</v>
      </c>
      <c r="Q250" s="139" t="str">
        <f t="shared" si="2"/>
        <v>đung</v>
      </c>
      <c r="R250" s="139" t="str">
        <f t="shared" si="3"/>
        <v>đung</v>
      </c>
      <c r="S250" s="140"/>
    </row>
    <row r="251" spans="1:19" s="139" customFormat="1" ht="21.75" customHeight="1" x14ac:dyDescent="0.25">
      <c r="A251" s="116">
        <v>3</v>
      </c>
      <c r="B251" s="117" t="s">
        <v>109</v>
      </c>
      <c r="C251" s="31">
        <v>10</v>
      </c>
      <c r="D251" s="31">
        <v>10</v>
      </c>
      <c r="E251" s="31"/>
      <c r="F251" s="31">
        <v>12</v>
      </c>
      <c r="G251" s="31">
        <v>10</v>
      </c>
      <c r="H251" s="31">
        <v>9</v>
      </c>
      <c r="I251" s="31"/>
      <c r="J251" s="31">
        <v>9</v>
      </c>
      <c r="K251" s="31"/>
      <c r="L251" s="31"/>
      <c r="M251" s="31"/>
      <c r="N251" s="31">
        <v>9</v>
      </c>
      <c r="O251" s="138">
        <v>9</v>
      </c>
      <c r="P251" s="139" t="str">
        <f t="shared" si="2"/>
        <v>đung</v>
      </c>
      <c r="Q251" s="139" t="str">
        <f t="shared" si="2"/>
        <v>đung</v>
      </c>
      <c r="R251" s="139" t="str">
        <f t="shared" si="3"/>
        <v>đung</v>
      </c>
      <c r="S251" s="140"/>
    </row>
    <row r="252" spans="1:19" s="139" customFormat="1" ht="21.75" customHeight="1" x14ac:dyDescent="0.25">
      <c r="A252" s="116">
        <v>4</v>
      </c>
      <c r="B252" s="117" t="s">
        <v>110</v>
      </c>
      <c r="C252" s="31">
        <v>10</v>
      </c>
      <c r="D252" s="31">
        <v>12</v>
      </c>
      <c r="E252" s="31"/>
      <c r="F252" s="31">
        <v>14</v>
      </c>
      <c r="G252" s="31">
        <v>10</v>
      </c>
      <c r="H252" s="31">
        <v>9</v>
      </c>
      <c r="I252" s="31"/>
      <c r="J252" s="31">
        <v>10</v>
      </c>
      <c r="K252" s="31"/>
      <c r="L252" s="31"/>
      <c r="M252" s="31"/>
      <c r="N252" s="31">
        <v>10</v>
      </c>
      <c r="O252" s="138">
        <v>10</v>
      </c>
      <c r="P252" s="139" t="str">
        <f t="shared" si="2"/>
        <v>đung</v>
      </c>
      <c r="Q252" s="139" t="str">
        <f t="shared" si="2"/>
        <v>đung</v>
      </c>
      <c r="R252" s="139" t="str">
        <f t="shared" si="3"/>
        <v>đung</v>
      </c>
      <c r="S252" s="140"/>
    </row>
    <row r="253" spans="1:19" s="139" customFormat="1" ht="21.75" customHeight="1" x14ac:dyDescent="0.25">
      <c r="A253" s="116">
        <v>5</v>
      </c>
      <c r="B253" s="117" t="s">
        <v>111</v>
      </c>
      <c r="C253" s="31">
        <v>10</v>
      </c>
      <c r="D253" s="31">
        <v>12</v>
      </c>
      <c r="E253" s="31"/>
      <c r="F253" s="31">
        <v>14</v>
      </c>
      <c r="G253" s="31">
        <v>10</v>
      </c>
      <c r="H253" s="31">
        <v>10</v>
      </c>
      <c r="I253" s="31"/>
      <c r="J253" s="31">
        <v>12</v>
      </c>
      <c r="K253" s="31"/>
      <c r="L253" s="31"/>
      <c r="M253" s="31"/>
      <c r="N253" s="31">
        <v>12</v>
      </c>
      <c r="O253" s="138">
        <v>12</v>
      </c>
      <c r="P253" s="139" t="str">
        <f t="shared" si="2"/>
        <v>đung</v>
      </c>
      <c r="Q253" s="139" t="str">
        <f t="shared" si="2"/>
        <v>đung</v>
      </c>
      <c r="R253" s="139" t="str">
        <f t="shared" si="3"/>
        <v>đung</v>
      </c>
      <c r="S253" s="140"/>
    </row>
    <row r="254" spans="1:19" s="139" customFormat="1" ht="21.75" customHeight="1" x14ac:dyDescent="0.25">
      <c r="A254" s="116">
        <v>6</v>
      </c>
      <c r="B254" s="117" t="s">
        <v>112</v>
      </c>
      <c r="C254" s="31">
        <v>10</v>
      </c>
      <c r="D254" s="31">
        <v>10</v>
      </c>
      <c r="E254" s="31"/>
      <c r="F254" s="31">
        <v>12</v>
      </c>
      <c r="G254" s="31">
        <v>10</v>
      </c>
      <c r="H254" s="31">
        <v>9</v>
      </c>
      <c r="I254" s="31"/>
      <c r="J254" s="31">
        <v>11</v>
      </c>
      <c r="K254" s="31"/>
      <c r="L254" s="31"/>
      <c r="M254" s="31"/>
      <c r="N254" s="31">
        <v>11</v>
      </c>
      <c r="O254" s="138">
        <v>11</v>
      </c>
      <c r="P254" s="139" t="str">
        <f t="shared" si="2"/>
        <v>đung</v>
      </c>
      <c r="Q254" s="139" t="str">
        <f t="shared" si="2"/>
        <v>đung</v>
      </c>
      <c r="R254" s="139" t="str">
        <f t="shared" si="3"/>
        <v>đung</v>
      </c>
      <c r="S254" s="140"/>
    </row>
    <row r="255" spans="1:19" s="139" customFormat="1" ht="21.75" customHeight="1" x14ac:dyDescent="0.25">
      <c r="A255" s="116">
        <v>7</v>
      </c>
      <c r="B255" s="117" t="s">
        <v>113</v>
      </c>
      <c r="C255" s="31">
        <v>10</v>
      </c>
      <c r="D255" s="31">
        <v>10</v>
      </c>
      <c r="E255" s="31"/>
      <c r="F255" s="31">
        <v>12</v>
      </c>
      <c r="G255" s="31">
        <v>10</v>
      </c>
      <c r="H255" s="31">
        <v>10</v>
      </c>
      <c r="I255" s="31"/>
      <c r="J255" s="31">
        <v>12</v>
      </c>
      <c r="K255" s="31"/>
      <c r="L255" s="31"/>
      <c r="M255" s="31"/>
      <c r="N255" s="31">
        <v>12</v>
      </c>
      <c r="O255" s="138">
        <v>12</v>
      </c>
      <c r="P255" s="139" t="str">
        <f t="shared" si="2"/>
        <v>đung</v>
      </c>
      <c r="Q255" s="139" t="str">
        <f t="shared" si="2"/>
        <v>đung</v>
      </c>
      <c r="R255" s="139" t="str">
        <f t="shared" si="3"/>
        <v>đung</v>
      </c>
      <c r="S255" s="140"/>
    </row>
    <row r="256" spans="1:19" s="139" customFormat="1" ht="21.75" customHeight="1" x14ac:dyDescent="0.25">
      <c r="A256" s="116">
        <v>8</v>
      </c>
      <c r="B256" s="117" t="s">
        <v>114</v>
      </c>
      <c r="C256" s="31">
        <v>11</v>
      </c>
      <c r="D256" s="31">
        <v>9</v>
      </c>
      <c r="E256" s="31"/>
      <c r="F256" s="31">
        <v>12</v>
      </c>
      <c r="G256" s="31">
        <v>11</v>
      </c>
      <c r="H256" s="31">
        <v>9</v>
      </c>
      <c r="I256" s="31"/>
      <c r="J256" s="31">
        <v>9</v>
      </c>
      <c r="K256" s="31"/>
      <c r="L256" s="31"/>
      <c r="M256" s="31"/>
      <c r="N256" s="31">
        <v>9</v>
      </c>
      <c r="O256" s="138">
        <v>9</v>
      </c>
      <c r="P256" s="139" t="str">
        <f t="shared" si="2"/>
        <v>đung</v>
      </c>
      <c r="Q256" s="139" t="str">
        <f t="shared" si="2"/>
        <v>đung</v>
      </c>
      <c r="R256" s="139" t="str">
        <f t="shared" si="3"/>
        <v>đung</v>
      </c>
      <c r="S256" s="140"/>
    </row>
    <row r="257" spans="1:19" s="139" customFormat="1" ht="21.75" customHeight="1" x14ac:dyDescent="0.25">
      <c r="A257" s="116">
        <v>9</v>
      </c>
      <c r="B257" s="117" t="s">
        <v>115</v>
      </c>
      <c r="C257" s="31">
        <v>10</v>
      </c>
      <c r="D257" s="31">
        <v>10</v>
      </c>
      <c r="E257" s="31"/>
      <c r="F257" s="31">
        <v>12</v>
      </c>
      <c r="G257" s="31">
        <v>10</v>
      </c>
      <c r="H257" s="31">
        <v>9</v>
      </c>
      <c r="I257" s="31"/>
      <c r="J257" s="31">
        <v>10</v>
      </c>
      <c r="K257" s="31"/>
      <c r="L257" s="31"/>
      <c r="M257" s="31"/>
      <c r="N257" s="31">
        <v>10</v>
      </c>
      <c r="O257" s="138">
        <v>10</v>
      </c>
      <c r="P257" s="139" t="str">
        <f t="shared" si="2"/>
        <v>đung</v>
      </c>
      <c r="Q257" s="139" t="str">
        <f t="shared" si="2"/>
        <v>đung</v>
      </c>
      <c r="R257" s="139" t="str">
        <f t="shared" si="3"/>
        <v>đung</v>
      </c>
      <c r="S257" s="140"/>
    </row>
    <row r="258" spans="1:19" s="139" customFormat="1" ht="21.75" customHeight="1" x14ac:dyDescent="0.25">
      <c r="A258" s="116">
        <v>10</v>
      </c>
      <c r="B258" s="117" t="s">
        <v>116</v>
      </c>
      <c r="C258" s="31">
        <v>10</v>
      </c>
      <c r="D258" s="31">
        <v>10</v>
      </c>
      <c r="E258" s="31"/>
      <c r="F258" s="31">
        <v>12</v>
      </c>
      <c r="G258" s="31">
        <v>10</v>
      </c>
      <c r="H258" s="31">
        <v>9</v>
      </c>
      <c r="I258" s="31"/>
      <c r="J258" s="31">
        <v>8</v>
      </c>
      <c r="K258" s="31"/>
      <c r="L258" s="31"/>
      <c r="M258" s="31"/>
      <c r="N258" s="31">
        <v>8</v>
      </c>
      <c r="O258" s="138">
        <v>8</v>
      </c>
      <c r="P258" s="139" t="str">
        <f t="shared" si="2"/>
        <v>đung</v>
      </c>
      <c r="Q258" s="139" t="str">
        <f t="shared" si="2"/>
        <v>đung</v>
      </c>
      <c r="R258" s="139" t="str">
        <f t="shared" si="3"/>
        <v>đung</v>
      </c>
      <c r="S258" s="140"/>
    </row>
    <row r="259" spans="1:19" s="139" customFormat="1" ht="21.75" customHeight="1" x14ac:dyDescent="0.25">
      <c r="A259" s="116">
        <v>11</v>
      </c>
      <c r="B259" s="117" t="s">
        <v>117</v>
      </c>
      <c r="C259" s="31">
        <v>10</v>
      </c>
      <c r="D259" s="31">
        <v>10</v>
      </c>
      <c r="E259" s="31"/>
      <c r="F259" s="31">
        <v>13</v>
      </c>
      <c r="G259" s="31">
        <v>10</v>
      </c>
      <c r="H259" s="31">
        <v>8</v>
      </c>
      <c r="I259" s="31"/>
      <c r="J259" s="31">
        <v>10</v>
      </c>
      <c r="K259" s="31"/>
      <c r="L259" s="31"/>
      <c r="M259" s="31"/>
      <c r="N259" s="31">
        <v>10</v>
      </c>
      <c r="O259" s="138">
        <v>10</v>
      </c>
      <c r="P259" s="139" t="str">
        <f t="shared" si="2"/>
        <v>đung</v>
      </c>
      <c r="Q259" s="139" t="str">
        <f t="shared" si="2"/>
        <v>đung</v>
      </c>
      <c r="R259" s="139" t="str">
        <f t="shared" si="3"/>
        <v>đung</v>
      </c>
      <c r="S259" s="140"/>
    </row>
    <row r="260" spans="1:19" s="137" customFormat="1" ht="21.75" customHeight="1" x14ac:dyDescent="0.25">
      <c r="A260" s="115" t="s">
        <v>359</v>
      </c>
      <c r="B260" s="114" t="s">
        <v>119</v>
      </c>
      <c r="C260" s="26">
        <v>127</v>
      </c>
      <c r="D260" s="26">
        <v>129</v>
      </c>
      <c r="E260" s="26"/>
      <c r="F260" s="26">
        <v>177</v>
      </c>
      <c r="G260" s="26">
        <v>127</v>
      </c>
      <c r="H260" s="26">
        <v>115</v>
      </c>
      <c r="I260" s="26">
        <v>0</v>
      </c>
      <c r="J260" s="26">
        <v>132</v>
      </c>
      <c r="K260" s="26">
        <v>27</v>
      </c>
      <c r="L260" s="26">
        <v>16</v>
      </c>
      <c r="M260" s="26">
        <v>0</v>
      </c>
      <c r="N260" s="26">
        <v>132</v>
      </c>
      <c r="O260" s="142">
        <v>132</v>
      </c>
      <c r="P260" s="137" t="str">
        <f t="shared" si="2"/>
        <v>đung</v>
      </c>
      <c r="Q260" s="137" t="str">
        <f t="shared" si="2"/>
        <v>đung</v>
      </c>
      <c r="R260" s="137" t="str">
        <f t="shared" si="3"/>
        <v>đung</v>
      </c>
      <c r="S260" s="136"/>
    </row>
    <row r="261" spans="1:19" s="139" customFormat="1" ht="21.75" customHeight="1" x14ac:dyDescent="0.25">
      <c r="A261" s="116">
        <v>1</v>
      </c>
      <c r="B261" s="117" t="s">
        <v>120</v>
      </c>
      <c r="C261" s="31">
        <v>11</v>
      </c>
      <c r="D261" s="31">
        <v>11</v>
      </c>
      <c r="E261" s="31"/>
      <c r="F261" s="31">
        <v>18</v>
      </c>
      <c r="G261" s="31">
        <v>11</v>
      </c>
      <c r="H261" s="31">
        <v>10</v>
      </c>
      <c r="I261" s="31"/>
      <c r="J261" s="31">
        <v>10</v>
      </c>
      <c r="K261" s="31"/>
      <c r="L261" s="31"/>
      <c r="M261" s="31"/>
      <c r="N261" s="31">
        <v>10</v>
      </c>
      <c r="O261" s="138">
        <v>10</v>
      </c>
      <c r="P261" s="139" t="str">
        <f t="shared" si="2"/>
        <v>đung</v>
      </c>
      <c r="Q261" s="139" t="str">
        <f t="shared" si="2"/>
        <v>đung</v>
      </c>
      <c r="R261" s="139" t="str">
        <f t="shared" si="3"/>
        <v>đung</v>
      </c>
      <c r="S261" s="140"/>
    </row>
    <row r="262" spans="1:19" s="139" customFormat="1" ht="21.75" customHeight="1" x14ac:dyDescent="0.25">
      <c r="A262" s="116">
        <v>2</v>
      </c>
      <c r="B262" s="117" t="s">
        <v>121</v>
      </c>
      <c r="C262" s="31">
        <v>11</v>
      </c>
      <c r="D262" s="31">
        <v>11</v>
      </c>
      <c r="E262" s="31"/>
      <c r="F262" s="31">
        <v>14</v>
      </c>
      <c r="G262" s="31">
        <v>11</v>
      </c>
      <c r="H262" s="31">
        <v>10</v>
      </c>
      <c r="I262" s="31"/>
      <c r="J262" s="31">
        <v>12</v>
      </c>
      <c r="K262" s="31"/>
      <c r="L262" s="31"/>
      <c r="M262" s="31"/>
      <c r="N262" s="31">
        <v>12</v>
      </c>
      <c r="O262" s="143">
        <v>12</v>
      </c>
      <c r="P262" s="139" t="str">
        <f t="shared" si="2"/>
        <v>đung</v>
      </c>
      <c r="Q262" s="139" t="str">
        <f t="shared" si="2"/>
        <v>đung</v>
      </c>
      <c r="R262" s="139" t="str">
        <f t="shared" si="3"/>
        <v>đung</v>
      </c>
      <c r="S262" s="140"/>
    </row>
    <row r="263" spans="1:19" s="139" customFormat="1" ht="21.75" customHeight="1" x14ac:dyDescent="0.25">
      <c r="A263" s="116">
        <v>3</v>
      </c>
      <c r="B263" s="117" t="s">
        <v>122</v>
      </c>
      <c r="C263" s="31">
        <v>11</v>
      </c>
      <c r="D263" s="31">
        <v>11</v>
      </c>
      <c r="E263" s="31"/>
      <c r="F263" s="31">
        <v>14</v>
      </c>
      <c r="G263" s="31">
        <v>11</v>
      </c>
      <c r="H263" s="31">
        <v>10</v>
      </c>
      <c r="I263" s="31"/>
      <c r="J263" s="31">
        <v>13</v>
      </c>
      <c r="K263" s="31"/>
      <c r="L263" s="31"/>
      <c r="M263" s="31"/>
      <c r="N263" s="31">
        <v>13</v>
      </c>
      <c r="O263" s="143">
        <v>13</v>
      </c>
      <c r="P263" s="139" t="str">
        <f t="shared" ref="P263:Q308" si="4">IF(C263&lt;H263,"sai","đung")</f>
        <v>đung</v>
      </c>
      <c r="Q263" s="139" t="str">
        <f t="shared" si="4"/>
        <v>đung</v>
      </c>
      <c r="R263" s="139" t="str">
        <f t="shared" ref="R263:R308" si="5">IF(G263&lt;K263,"sai","đung")</f>
        <v>đung</v>
      </c>
      <c r="S263" s="140"/>
    </row>
    <row r="264" spans="1:19" s="139" customFormat="1" ht="21.75" customHeight="1" x14ac:dyDescent="0.25">
      <c r="A264" s="116">
        <v>4</v>
      </c>
      <c r="B264" s="117" t="s">
        <v>123</v>
      </c>
      <c r="C264" s="31">
        <v>11</v>
      </c>
      <c r="D264" s="31">
        <v>9</v>
      </c>
      <c r="E264" s="31"/>
      <c r="F264" s="31">
        <v>17</v>
      </c>
      <c r="G264" s="31">
        <v>11</v>
      </c>
      <c r="H264" s="31">
        <v>9</v>
      </c>
      <c r="I264" s="31"/>
      <c r="J264" s="31">
        <v>10</v>
      </c>
      <c r="K264" s="31"/>
      <c r="L264" s="31"/>
      <c r="M264" s="31"/>
      <c r="N264" s="31">
        <v>10</v>
      </c>
      <c r="O264" s="143">
        <v>10</v>
      </c>
      <c r="P264" s="139" t="str">
        <f t="shared" si="4"/>
        <v>đung</v>
      </c>
      <c r="Q264" s="139" t="str">
        <f t="shared" si="4"/>
        <v>đung</v>
      </c>
      <c r="R264" s="139" t="str">
        <f t="shared" si="5"/>
        <v>đung</v>
      </c>
      <c r="S264" s="140"/>
    </row>
    <row r="265" spans="1:19" s="139" customFormat="1" ht="21.75" customHeight="1" x14ac:dyDescent="0.25">
      <c r="A265" s="116">
        <v>5</v>
      </c>
      <c r="B265" s="117" t="s">
        <v>124</v>
      </c>
      <c r="C265" s="31">
        <v>11</v>
      </c>
      <c r="D265" s="31">
        <v>11</v>
      </c>
      <c r="E265" s="31"/>
      <c r="F265" s="31">
        <v>15</v>
      </c>
      <c r="G265" s="31">
        <v>11</v>
      </c>
      <c r="H265" s="31">
        <v>10</v>
      </c>
      <c r="I265" s="31"/>
      <c r="J265" s="31">
        <v>11</v>
      </c>
      <c r="K265" s="31"/>
      <c r="L265" s="31"/>
      <c r="M265" s="31"/>
      <c r="N265" s="31">
        <v>11</v>
      </c>
      <c r="O265" s="143">
        <v>11</v>
      </c>
      <c r="P265" s="139" t="str">
        <f t="shared" si="4"/>
        <v>đung</v>
      </c>
      <c r="Q265" s="139" t="str">
        <f t="shared" si="4"/>
        <v>đung</v>
      </c>
      <c r="R265" s="139" t="str">
        <f t="shared" si="5"/>
        <v>đung</v>
      </c>
      <c r="S265" s="140"/>
    </row>
    <row r="266" spans="1:19" s="139" customFormat="1" ht="21.75" customHeight="1" x14ac:dyDescent="0.25">
      <c r="A266" s="116">
        <v>6</v>
      </c>
      <c r="B266" s="117" t="s">
        <v>125</v>
      </c>
      <c r="C266" s="31">
        <v>10</v>
      </c>
      <c r="D266" s="31">
        <v>12</v>
      </c>
      <c r="E266" s="31"/>
      <c r="F266" s="31">
        <v>16</v>
      </c>
      <c r="G266" s="31">
        <v>10</v>
      </c>
      <c r="H266" s="31">
        <v>11</v>
      </c>
      <c r="I266" s="31"/>
      <c r="J266" s="31">
        <v>13</v>
      </c>
      <c r="K266" s="31"/>
      <c r="L266" s="31"/>
      <c r="M266" s="31"/>
      <c r="N266" s="31">
        <v>13</v>
      </c>
      <c r="O266" s="143">
        <v>13</v>
      </c>
      <c r="P266" s="139" t="str">
        <f t="shared" si="4"/>
        <v>sai</v>
      </c>
      <c r="Q266" s="139" t="str">
        <f t="shared" si="4"/>
        <v>đung</v>
      </c>
      <c r="R266" s="139" t="str">
        <f t="shared" si="5"/>
        <v>đung</v>
      </c>
      <c r="S266" s="140"/>
    </row>
    <row r="267" spans="1:19" s="139" customFormat="1" ht="21.75" customHeight="1" x14ac:dyDescent="0.25">
      <c r="A267" s="116">
        <v>7</v>
      </c>
      <c r="B267" s="117" t="s">
        <v>126</v>
      </c>
      <c r="C267" s="31">
        <v>11</v>
      </c>
      <c r="D267" s="31">
        <v>11</v>
      </c>
      <c r="E267" s="31"/>
      <c r="F267" s="31">
        <v>15</v>
      </c>
      <c r="G267" s="31">
        <v>11</v>
      </c>
      <c r="H267" s="31">
        <v>10</v>
      </c>
      <c r="I267" s="31"/>
      <c r="J267" s="31">
        <v>11</v>
      </c>
      <c r="K267" s="31"/>
      <c r="L267" s="31"/>
      <c r="M267" s="31"/>
      <c r="N267" s="31">
        <v>11</v>
      </c>
      <c r="O267" s="143">
        <v>11</v>
      </c>
      <c r="P267" s="139" t="str">
        <f t="shared" si="4"/>
        <v>đung</v>
      </c>
      <c r="Q267" s="139" t="str">
        <f t="shared" si="4"/>
        <v>đung</v>
      </c>
      <c r="R267" s="139" t="str">
        <f t="shared" si="5"/>
        <v>đung</v>
      </c>
      <c r="S267" s="140"/>
    </row>
    <row r="268" spans="1:19" s="139" customFormat="1" ht="21.75" customHeight="1" x14ac:dyDescent="0.25">
      <c r="A268" s="116">
        <v>8</v>
      </c>
      <c r="B268" s="117" t="s">
        <v>127</v>
      </c>
      <c r="C268" s="31">
        <v>10</v>
      </c>
      <c r="D268" s="31">
        <v>10</v>
      </c>
      <c r="E268" s="31"/>
      <c r="F268" s="31">
        <v>13</v>
      </c>
      <c r="G268" s="31">
        <v>10</v>
      </c>
      <c r="H268" s="31">
        <v>9</v>
      </c>
      <c r="I268" s="31"/>
      <c r="J268" s="31">
        <v>8</v>
      </c>
      <c r="K268" s="31"/>
      <c r="L268" s="31"/>
      <c r="M268" s="31"/>
      <c r="N268" s="31">
        <v>8</v>
      </c>
      <c r="O268" s="143">
        <v>8</v>
      </c>
      <c r="P268" s="139" t="str">
        <f t="shared" si="4"/>
        <v>đung</v>
      </c>
      <c r="Q268" s="139" t="str">
        <f t="shared" si="4"/>
        <v>đung</v>
      </c>
      <c r="R268" s="139" t="str">
        <f t="shared" si="5"/>
        <v>đung</v>
      </c>
      <c r="S268" s="140"/>
    </row>
    <row r="269" spans="1:19" s="139" customFormat="1" ht="21.75" customHeight="1" x14ac:dyDescent="0.25">
      <c r="A269" s="116">
        <v>9</v>
      </c>
      <c r="B269" s="117" t="s">
        <v>128</v>
      </c>
      <c r="C269" s="31">
        <v>11</v>
      </c>
      <c r="D269" s="31">
        <v>11</v>
      </c>
      <c r="E269" s="31"/>
      <c r="F269" s="31">
        <v>15</v>
      </c>
      <c r="G269" s="31">
        <v>11</v>
      </c>
      <c r="H269" s="31">
        <v>10</v>
      </c>
      <c r="I269" s="31"/>
      <c r="J269" s="31">
        <v>12</v>
      </c>
      <c r="K269" s="31"/>
      <c r="L269" s="31"/>
      <c r="M269" s="31"/>
      <c r="N269" s="31">
        <v>12</v>
      </c>
      <c r="O269" s="143">
        <v>12</v>
      </c>
      <c r="P269" s="139" t="str">
        <f t="shared" si="4"/>
        <v>đung</v>
      </c>
      <c r="Q269" s="139" t="str">
        <f t="shared" si="4"/>
        <v>đung</v>
      </c>
      <c r="R269" s="139" t="str">
        <f t="shared" si="5"/>
        <v>đung</v>
      </c>
      <c r="S269" s="140"/>
    </row>
    <row r="270" spans="1:19" s="139" customFormat="1" ht="21.75" customHeight="1" x14ac:dyDescent="0.25">
      <c r="A270" s="116">
        <v>10</v>
      </c>
      <c r="B270" s="119" t="s">
        <v>129</v>
      </c>
      <c r="C270" s="31">
        <v>10</v>
      </c>
      <c r="D270" s="31">
        <v>10</v>
      </c>
      <c r="E270" s="31"/>
      <c r="F270" s="31">
        <v>13</v>
      </c>
      <c r="G270" s="31">
        <v>10</v>
      </c>
      <c r="H270" s="31">
        <v>8</v>
      </c>
      <c r="I270" s="31"/>
      <c r="J270" s="31">
        <v>11</v>
      </c>
      <c r="K270" s="31"/>
      <c r="L270" s="31"/>
      <c r="M270" s="31"/>
      <c r="N270" s="31">
        <v>11</v>
      </c>
      <c r="O270" s="143">
        <v>11</v>
      </c>
      <c r="P270" s="139" t="str">
        <f t="shared" si="4"/>
        <v>đung</v>
      </c>
      <c r="Q270" s="139" t="str">
        <f t="shared" si="4"/>
        <v>đung</v>
      </c>
      <c r="R270" s="139" t="str">
        <f t="shared" si="5"/>
        <v>đung</v>
      </c>
      <c r="S270" s="140"/>
    </row>
    <row r="271" spans="1:19" s="139" customFormat="1" ht="21.75" customHeight="1" x14ac:dyDescent="0.25">
      <c r="A271" s="116">
        <v>11</v>
      </c>
      <c r="B271" s="119" t="s">
        <v>130</v>
      </c>
      <c r="C271" s="31">
        <v>10</v>
      </c>
      <c r="D271" s="31">
        <v>12</v>
      </c>
      <c r="E271" s="31"/>
      <c r="F271" s="31">
        <v>15</v>
      </c>
      <c r="G271" s="31">
        <v>10</v>
      </c>
      <c r="H271" s="31">
        <v>10</v>
      </c>
      <c r="I271" s="31"/>
      <c r="J271" s="31">
        <v>11</v>
      </c>
      <c r="K271" s="31"/>
      <c r="L271" s="31"/>
      <c r="M271" s="31"/>
      <c r="N271" s="31">
        <v>11</v>
      </c>
      <c r="O271" s="143">
        <v>11</v>
      </c>
      <c r="P271" s="139" t="str">
        <f t="shared" si="4"/>
        <v>đung</v>
      </c>
      <c r="Q271" s="139" t="str">
        <f t="shared" si="4"/>
        <v>đung</v>
      </c>
      <c r="R271" s="139" t="str">
        <f t="shared" si="5"/>
        <v>đung</v>
      </c>
      <c r="S271" s="140"/>
    </row>
    <row r="272" spans="1:19" s="139" customFormat="1" ht="21.75" customHeight="1" x14ac:dyDescent="0.25">
      <c r="A272" s="116">
        <v>12</v>
      </c>
      <c r="B272" s="119" t="s">
        <v>131</v>
      </c>
      <c r="C272" s="31">
        <v>10</v>
      </c>
      <c r="D272" s="31">
        <v>10</v>
      </c>
      <c r="E272" s="31"/>
      <c r="F272" s="31">
        <v>12</v>
      </c>
      <c r="G272" s="31">
        <v>10</v>
      </c>
      <c r="H272" s="31">
        <v>8</v>
      </c>
      <c r="I272" s="31"/>
      <c r="J272" s="31">
        <v>10</v>
      </c>
      <c r="K272" s="31"/>
      <c r="L272" s="31"/>
      <c r="M272" s="31"/>
      <c r="N272" s="31">
        <v>10</v>
      </c>
      <c r="O272" s="143">
        <v>10</v>
      </c>
      <c r="P272" s="139" t="str">
        <f t="shared" si="4"/>
        <v>đung</v>
      </c>
      <c r="Q272" s="139" t="str">
        <f t="shared" si="4"/>
        <v>đung</v>
      </c>
      <c r="R272" s="139" t="str">
        <f t="shared" si="5"/>
        <v>đung</v>
      </c>
      <c r="S272" s="140"/>
    </row>
    <row r="273" spans="1:19" s="137" customFormat="1" ht="21.75" customHeight="1" x14ac:dyDescent="0.25">
      <c r="A273" s="115" t="s">
        <v>360</v>
      </c>
      <c r="B273" s="114" t="s">
        <v>133</v>
      </c>
      <c r="C273" s="26">
        <v>94</v>
      </c>
      <c r="D273" s="26">
        <v>98</v>
      </c>
      <c r="E273" s="26"/>
      <c r="F273" s="26">
        <v>124</v>
      </c>
      <c r="G273" s="26">
        <v>94</v>
      </c>
      <c r="H273" s="26">
        <v>95</v>
      </c>
      <c r="I273" s="26">
        <v>0</v>
      </c>
      <c r="J273" s="26">
        <v>88</v>
      </c>
      <c r="K273" s="26">
        <v>0</v>
      </c>
      <c r="L273" s="26">
        <v>0</v>
      </c>
      <c r="M273" s="26">
        <v>0</v>
      </c>
      <c r="N273" s="26">
        <v>88</v>
      </c>
      <c r="O273" s="144">
        <v>88</v>
      </c>
      <c r="P273" s="137" t="str">
        <f t="shared" si="4"/>
        <v>sai</v>
      </c>
      <c r="Q273" s="137" t="str">
        <f t="shared" si="4"/>
        <v>đung</v>
      </c>
      <c r="R273" s="137" t="str">
        <f t="shared" si="5"/>
        <v>đung</v>
      </c>
      <c r="S273" s="136"/>
    </row>
    <row r="274" spans="1:19" s="139" customFormat="1" ht="21.75" customHeight="1" x14ac:dyDescent="0.25">
      <c r="A274" s="116">
        <v>1</v>
      </c>
      <c r="B274" s="119" t="s">
        <v>134</v>
      </c>
      <c r="C274" s="31">
        <v>11</v>
      </c>
      <c r="D274" s="31">
        <v>11</v>
      </c>
      <c r="E274" s="31"/>
      <c r="F274" s="31">
        <v>16</v>
      </c>
      <c r="G274" s="31">
        <v>11</v>
      </c>
      <c r="H274" s="31">
        <v>11</v>
      </c>
      <c r="I274" s="31"/>
      <c r="J274" s="31">
        <v>10</v>
      </c>
      <c r="K274" s="31"/>
      <c r="L274" s="31"/>
      <c r="M274" s="31"/>
      <c r="N274" s="31">
        <v>10</v>
      </c>
      <c r="O274" s="145">
        <v>10</v>
      </c>
      <c r="P274" s="139" t="str">
        <f t="shared" si="4"/>
        <v>đung</v>
      </c>
      <c r="Q274" s="139" t="str">
        <f t="shared" si="4"/>
        <v>đung</v>
      </c>
      <c r="R274" s="139" t="str">
        <f t="shared" si="5"/>
        <v>đung</v>
      </c>
      <c r="S274" s="140"/>
    </row>
    <row r="275" spans="1:19" s="139" customFormat="1" ht="21.75" customHeight="1" x14ac:dyDescent="0.25">
      <c r="A275" s="116">
        <v>2</v>
      </c>
      <c r="B275" s="119" t="s">
        <v>135</v>
      </c>
      <c r="C275" s="31">
        <v>11</v>
      </c>
      <c r="D275" s="31">
        <v>11</v>
      </c>
      <c r="E275" s="31"/>
      <c r="F275" s="31">
        <v>15</v>
      </c>
      <c r="G275" s="31">
        <v>11</v>
      </c>
      <c r="H275" s="31">
        <v>11</v>
      </c>
      <c r="I275" s="31"/>
      <c r="J275" s="31">
        <v>11</v>
      </c>
      <c r="K275" s="31"/>
      <c r="L275" s="31"/>
      <c r="M275" s="31"/>
      <c r="N275" s="31">
        <v>11</v>
      </c>
      <c r="O275" s="145">
        <v>11</v>
      </c>
      <c r="P275" s="139" t="str">
        <f t="shared" si="4"/>
        <v>đung</v>
      </c>
      <c r="Q275" s="139" t="str">
        <f t="shared" si="4"/>
        <v>đung</v>
      </c>
      <c r="R275" s="139" t="str">
        <f t="shared" si="5"/>
        <v>đung</v>
      </c>
      <c r="S275" s="140"/>
    </row>
    <row r="276" spans="1:19" s="139" customFormat="1" ht="21.75" customHeight="1" x14ac:dyDescent="0.25">
      <c r="A276" s="116">
        <v>3</v>
      </c>
      <c r="B276" s="119" t="s">
        <v>136</v>
      </c>
      <c r="C276" s="31">
        <v>11</v>
      </c>
      <c r="D276" s="31">
        <v>11</v>
      </c>
      <c r="E276" s="31"/>
      <c r="F276" s="31">
        <v>14</v>
      </c>
      <c r="G276" s="31">
        <v>11</v>
      </c>
      <c r="H276" s="31">
        <v>11</v>
      </c>
      <c r="I276" s="31"/>
      <c r="J276" s="31">
        <v>10</v>
      </c>
      <c r="K276" s="31"/>
      <c r="L276" s="31"/>
      <c r="M276" s="31"/>
      <c r="N276" s="31">
        <v>10</v>
      </c>
      <c r="O276" s="145">
        <v>10</v>
      </c>
      <c r="P276" s="139" t="str">
        <f t="shared" si="4"/>
        <v>đung</v>
      </c>
      <c r="Q276" s="139" t="str">
        <f t="shared" si="4"/>
        <v>đung</v>
      </c>
      <c r="R276" s="139" t="str">
        <f t="shared" si="5"/>
        <v>đung</v>
      </c>
      <c r="S276" s="140"/>
    </row>
    <row r="277" spans="1:19" s="139" customFormat="1" ht="21.75" customHeight="1" x14ac:dyDescent="0.25">
      <c r="A277" s="116">
        <v>4</v>
      </c>
      <c r="B277" s="119" t="s">
        <v>137</v>
      </c>
      <c r="C277" s="31">
        <v>11</v>
      </c>
      <c r="D277" s="31">
        <v>11</v>
      </c>
      <c r="E277" s="31"/>
      <c r="F277" s="31">
        <v>14</v>
      </c>
      <c r="G277" s="31">
        <v>11</v>
      </c>
      <c r="H277" s="31">
        <v>10</v>
      </c>
      <c r="I277" s="31"/>
      <c r="J277" s="31">
        <v>10</v>
      </c>
      <c r="K277" s="31"/>
      <c r="L277" s="31"/>
      <c r="M277" s="31"/>
      <c r="N277" s="31">
        <v>10</v>
      </c>
      <c r="O277" s="145">
        <v>10</v>
      </c>
      <c r="P277" s="139" t="str">
        <f t="shared" si="4"/>
        <v>đung</v>
      </c>
      <c r="Q277" s="139" t="str">
        <f t="shared" si="4"/>
        <v>đung</v>
      </c>
      <c r="R277" s="139" t="str">
        <f t="shared" si="5"/>
        <v>đung</v>
      </c>
      <c r="S277" s="140"/>
    </row>
    <row r="278" spans="1:19" s="139" customFormat="1" ht="21.75" customHeight="1" x14ac:dyDescent="0.25">
      <c r="A278" s="116">
        <v>5</v>
      </c>
      <c r="B278" s="119" t="s">
        <v>138</v>
      </c>
      <c r="C278" s="31">
        <v>10</v>
      </c>
      <c r="D278" s="31">
        <v>12</v>
      </c>
      <c r="E278" s="31"/>
      <c r="F278" s="31">
        <v>14</v>
      </c>
      <c r="G278" s="31">
        <v>10</v>
      </c>
      <c r="H278" s="31">
        <v>12</v>
      </c>
      <c r="I278" s="31"/>
      <c r="J278" s="31">
        <v>10</v>
      </c>
      <c r="K278" s="31"/>
      <c r="L278" s="31"/>
      <c r="M278" s="31"/>
      <c r="N278" s="31">
        <v>10</v>
      </c>
      <c r="O278" s="145">
        <v>10</v>
      </c>
      <c r="P278" s="139" t="str">
        <f t="shared" si="4"/>
        <v>sai</v>
      </c>
      <c r="Q278" s="139" t="str">
        <f t="shared" si="4"/>
        <v>đung</v>
      </c>
      <c r="R278" s="139" t="str">
        <f t="shared" si="5"/>
        <v>đung</v>
      </c>
      <c r="S278" s="140"/>
    </row>
    <row r="279" spans="1:19" s="139" customFormat="1" ht="21.75" customHeight="1" x14ac:dyDescent="0.25">
      <c r="A279" s="116">
        <v>6</v>
      </c>
      <c r="B279" s="119" t="s">
        <v>139</v>
      </c>
      <c r="C279" s="31">
        <v>10</v>
      </c>
      <c r="D279" s="31">
        <v>10</v>
      </c>
      <c r="E279" s="31"/>
      <c r="F279" s="31">
        <v>12</v>
      </c>
      <c r="G279" s="31">
        <v>10</v>
      </c>
      <c r="H279" s="31">
        <v>10</v>
      </c>
      <c r="I279" s="31"/>
      <c r="J279" s="31">
        <v>8</v>
      </c>
      <c r="K279" s="31"/>
      <c r="L279" s="31"/>
      <c r="M279" s="31"/>
      <c r="N279" s="31">
        <v>8</v>
      </c>
      <c r="O279" s="145">
        <v>8</v>
      </c>
      <c r="P279" s="139" t="str">
        <f t="shared" si="4"/>
        <v>đung</v>
      </c>
      <c r="Q279" s="139" t="str">
        <f t="shared" si="4"/>
        <v>đung</v>
      </c>
      <c r="R279" s="139" t="str">
        <f t="shared" si="5"/>
        <v>đung</v>
      </c>
      <c r="S279" s="140"/>
    </row>
    <row r="280" spans="1:19" s="139" customFormat="1" ht="21.75" customHeight="1" x14ac:dyDescent="0.25">
      <c r="A280" s="116">
        <v>7</v>
      </c>
      <c r="B280" s="119" t="s">
        <v>140</v>
      </c>
      <c r="C280" s="31">
        <v>10</v>
      </c>
      <c r="D280" s="31">
        <v>10</v>
      </c>
      <c r="E280" s="31"/>
      <c r="F280" s="31">
        <v>12</v>
      </c>
      <c r="G280" s="31">
        <v>10</v>
      </c>
      <c r="H280" s="31">
        <v>10</v>
      </c>
      <c r="I280" s="31"/>
      <c r="J280" s="31">
        <v>10</v>
      </c>
      <c r="K280" s="31"/>
      <c r="L280" s="31"/>
      <c r="M280" s="31"/>
      <c r="N280" s="31">
        <v>10</v>
      </c>
      <c r="O280" s="145">
        <v>10</v>
      </c>
      <c r="P280" s="139" t="str">
        <f t="shared" si="4"/>
        <v>đung</v>
      </c>
      <c r="Q280" s="139" t="str">
        <f t="shared" si="4"/>
        <v>đung</v>
      </c>
      <c r="R280" s="139" t="str">
        <f t="shared" si="5"/>
        <v>đung</v>
      </c>
      <c r="S280" s="140"/>
    </row>
    <row r="281" spans="1:19" s="139" customFormat="1" ht="21.75" customHeight="1" x14ac:dyDescent="0.25">
      <c r="A281" s="116">
        <v>8</v>
      </c>
      <c r="B281" s="119" t="s">
        <v>141</v>
      </c>
      <c r="C281" s="31">
        <v>10</v>
      </c>
      <c r="D281" s="31">
        <v>10</v>
      </c>
      <c r="E281" s="31"/>
      <c r="F281" s="31">
        <v>12</v>
      </c>
      <c r="G281" s="31">
        <v>10</v>
      </c>
      <c r="H281" s="31">
        <v>10</v>
      </c>
      <c r="I281" s="31"/>
      <c r="J281" s="31">
        <v>9</v>
      </c>
      <c r="K281" s="31"/>
      <c r="L281" s="31"/>
      <c r="M281" s="31"/>
      <c r="N281" s="31">
        <v>9</v>
      </c>
      <c r="O281" s="145">
        <v>9</v>
      </c>
      <c r="P281" s="139" t="str">
        <f t="shared" si="4"/>
        <v>đung</v>
      </c>
      <c r="Q281" s="139" t="str">
        <f t="shared" si="4"/>
        <v>đung</v>
      </c>
      <c r="R281" s="139" t="str">
        <f t="shared" si="5"/>
        <v>đung</v>
      </c>
      <c r="S281" s="140"/>
    </row>
    <row r="282" spans="1:19" s="139" customFormat="1" ht="21.75" customHeight="1" x14ac:dyDescent="0.25">
      <c r="A282" s="116">
        <v>9</v>
      </c>
      <c r="B282" s="119" t="s">
        <v>142</v>
      </c>
      <c r="C282" s="31">
        <v>10</v>
      </c>
      <c r="D282" s="31">
        <v>12</v>
      </c>
      <c r="E282" s="31"/>
      <c r="F282" s="31">
        <v>15</v>
      </c>
      <c r="G282" s="31">
        <v>10</v>
      </c>
      <c r="H282" s="31">
        <v>10</v>
      </c>
      <c r="I282" s="31"/>
      <c r="J282" s="31">
        <v>10</v>
      </c>
      <c r="K282" s="31"/>
      <c r="L282" s="31"/>
      <c r="M282" s="31"/>
      <c r="N282" s="31">
        <v>10</v>
      </c>
      <c r="O282" s="145">
        <v>10</v>
      </c>
      <c r="P282" s="139" t="str">
        <f t="shared" si="4"/>
        <v>đung</v>
      </c>
      <c r="Q282" s="139" t="str">
        <f t="shared" si="4"/>
        <v>đung</v>
      </c>
      <c r="R282" s="139" t="str">
        <f t="shared" si="5"/>
        <v>đung</v>
      </c>
      <c r="S282" s="140"/>
    </row>
    <row r="283" spans="1:19" s="137" customFormat="1" ht="21.75" customHeight="1" x14ac:dyDescent="0.25">
      <c r="A283" s="115" t="s">
        <v>361</v>
      </c>
      <c r="B283" s="114" t="s">
        <v>144</v>
      </c>
      <c r="C283" s="26">
        <v>223</v>
      </c>
      <c r="D283" s="26">
        <v>219</v>
      </c>
      <c r="E283" s="26"/>
      <c r="F283" s="26">
        <v>284</v>
      </c>
      <c r="G283" s="26">
        <v>222</v>
      </c>
      <c r="H283" s="26">
        <v>166</v>
      </c>
      <c r="I283" s="26">
        <v>0</v>
      </c>
      <c r="J283" s="26">
        <v>189</v>
      </c>
      <c r="K283" s="26">
        <v>0</v>
      </c>
      <c r="L283" s="26">
        <v>0</v>
      </c>
      <c r="M283" s="26">
        <v>0</v>
      </c>
      <c r="N283" s="26">
        <v>189</v>
      </c>
      <c r="O283" s="144">
        <v>189</v>
      </c>
      <c r="P283" s="137" t="str">
        <f t="shared" si="4"/>
        <v>đung</v>
      </c>
      <c r="Q283" s="137" t="str">
        <f t="shared" si="4"/>
        <v>đung</v>
      </c>
      <c r="R283" s="137" t="str">
        <f t="shared" si="5"/>
        <v>đung</v>
      </c>
      <c r="S283" s="136"/>
    </row>
    <row r="284" spans="1:19" s="139" customFormat="1" ht="21.75" customHeight="1" x14ac:dyDescent="0.25">
      <c r="A284" s="116">
        <v>1</v>
      </c>
      <c r="B284" s="119" t="s">
        <v>145</v>
      </c>
      <c r="C284" s="31">
        <v>11</v>
      </c>
      <c r="D284" s="31">
        <v>12</v>
      </c>
      <c r="E284" s="31"/>
      <c r="F284" s="31">
        <v>17</v>
      </c>
      <c r="G284" s="31">
        <v>10</v>
      </c>
      <c r="H284" s="31">
        <v>11</v>
      </c>
      <c r="I284" s="31"/>
      <c r="J284" s="31">
        <v>12</v>
      </c>
      <c r="K284" s="31"/>
      <c r="L284" s="31"/>
      <c r="M284" s="31"/>
      <c r="N284" s="31">
        <v>12</v>
      </c>
      <c r="O284" s="143">
        <v>12</v>
      </c>
      <c r="P284" s="139" t="str">
        <f t="shared" si="4"/>
        <v>đung</v>
      </c>
      <c r="Q284" s="139" t="str">
        <f t="shared" si="4"/>
        <v>đung</v>
      </c>
      <c r="R284" s="139" t="str">
        <f t="shared" si="5"/>
        <v>đung</v>
      </c>
      <c r="S284" s="140"/>
    </row>
    <row r="285" spans="1:19" s="139" customFormat="1" ht="21.75" customHeight="1" x14ac:dyDescent="0.25">
      <c r="A285" s="116">
        <v>2</v>
      </c>
      <c r="B285" s="119" t="s">
        <v>146</v>
      </c>
      <c r="C285" s="31">
        <v>11</v>
      </c>
      <c r="D285" s="31">
        <v>10</v>
      </c>
      <c r="E285" s="31"/>
      <c r="F285" s="31">
        <v>12</v>
      </c>
      <c r="G285" s="31">
        <v>11</v>
      </c>
      <c r="H285" s="31">
        <v>7</v>
      </c>
      <c r="I285" s="31"/>
      <c r="J285" s="31">
        <v>12</v>
      </c>
      <c r="K285" s="31"/>
      <c r="L285" s="31"/>
      <c r="M285" s="31"/>
      <c r="N285" s="31">
        <v>12</v>
      </c>
      <c r="O285" s="143">
        <v>12</v>
      </c>
      <c r="P285" s="139" t="str">
        <f t="shared" si="4"/>
        <v>đung</v>
      </c>
      <c r="Q285" s="139" t="str">
        <f t="shared" si="4"/>
        <v>đung</v>
      </c>
      <c r="R285" s="139" t="str">
        <f t="shared" si="5"/>
        <v>đung</v>
      </c>
      <c r="S285" s="140"/>
    </row>
    <row r="286" spans="1:19" s="139" customFormat="1" ht="21.75" customHeight="1" x14ac:dyDescent="0.25">
      <c r="A286" s="116">
        <v>3</v>
      </c>
      <c r="B286" s="119" t="s">
        <v>147</v>
      </c>
      <c r="C286" s="31">
        <v>11</v>
      </c>
      <c r="D286" s="31">
        <v>10</v>
      </c>
      <c r="E286" s="31"/>
      <c r="F286" s="31">
        <v>14</v>
      </c>
      <c r="G286" s="31">
        <v>11</v>
      </c>
      <c r="H286" s="31">
        <v>9</v>
      </c>
      <c r="I286" s="31"/>
      <c r="J286" s="31">
        <v>9</v>
      </c>
      <c r="K286" s="31"/>
      <c r="L286" s="31"/>
      <c r="M286" s="31"/>
      <c r="N286" s="31">
        <v>9</v>
      </c>
      <c r="O286" s="143">
        <v>9</v>
      </c>
      <c r="P286" s="139" t="str">
        <f t="shared" si="4"/>
        <v>đung</v>
      </c>
      <c r="Q286" s="139" t="str">
        <f t="shared" si="4"/>
        <v>đung</v>
      </c>
      <c r="R286" s="139" t="str">
        <f t="shared" si="5"/>
        <v>đung</v>
      </c>
      <c r="S286" s="140"/>
    </row>
    <row r="287" spans="1:19" s="139" customFormat="1" ht="21.75" customHeight="1" x14ac:dyDescent="0.25">
      <c r="A287" s="116">
        <v>4</v>
      </c>
      <c r="B287" s="119" t="s">
        <v>148</v>
      </c>
      <c r="C287" s="31">
        <v>11</v>
      </c>
      <c r="D287" s="31">
        <v>10</v>
      </c>
      <c r="E287" s="31"/>
      <c r="F287" s="31">
        <v>12</v>
      </c>
      <c r="G287" s="31">
        <v>11</v>
      </c>
      <c r="H287" s="31">
        <v>9</v>
      </c>
      <c r="I287" s="31"/>
      <c r="J287" s="31">
        <v>9</v>
      </c>
      <c r="K287" s="31"/>
      <c r="L287" s="31"/>
      <c r="M287" s="31"/>
      <c r="N287" s="31">
        <v>9</v>
      </c>
      <c r="O287" s="143">
        <v>9</v>
      </c>
      <c r="P287" s="139" t="str">
        <f t="shared" si="4"/>
        <v>đung</v>
      </c>
      <c r="Q287" s="139" t="str">
        <f t="shared" si="4"/>
        <v>đung</v>
      </c>
      <c r="R287" s="139" t="str">
        <f t="shared" si="5"/>
        <v>đung</v>
      </c>
      <c r="S287" s="140"/>
    </row>
    <row r="288" spans="1:19" s="139" customFormat="1" ht="21.75" customHeight="1" x14ac:dyDescent="0.25">
      <c r="A288" s="116">
        <v>5</v>
      </c>
      <c r="B288" s="119" t="s">
        <v>149</v>
      </c>
      <c r="C288" s="31">
        <v>11</v>
      </c>
      <c r="D288" s="31">
        <v>12</v>
      </c>
      <c r="E288" s="31"/>
      <c r="F288" s="31">
        <v>18</v>
      </c>
      <c r="G288" s="31">
        <v>11</v>
      </c>
      <c r="H288" s="31">
        <v>9</v>
      </c>
      <c r="I288" s="31"/>
      <c r="J288" s="31">
        <v>12</v>
      </c>
      <c r="K288" s="31"/>
      <c r="L288" s="31"/>
      <c r="M288" s="31"/>
      <c r="N288" s="31">
        <v>12</v>
      </c>
      <c r="O288" s="143">
        <v>12</v>
      </c>
      <c r="P288" s="139" t="str">
        <f t="shared" si="4"/>
        <v>đung</v>
      </c>
      <c r="Q288" s="139" t="str">
        <f t="shared" si="4"/>
        <v>đung</v>
      </c>
      <c r="R288" s="139" t="str">
        <f t="shared" si="5"/>
        <v>đung</v>
      </c>
      <c r="S288" s="140"/>
    </row>
    <row r="289" spans="1:19" s="139" customFormat="1" ht="21.75" customHeight="1" x14ac:dyDescent="0.25">
      <c r="A289" s="116">
        <v>6</v>
      </c>
      <c r="B289" s="119" t="s">
        <v>150</v>
      </c>
      <c r="C289" s="31">
        <v>11</v>
      </c>
      <c r="D289" s="31">
        <v>10</v>
      </c>
      <c r="E289" s="31"/>
      <c r="F289" s="31">
        <v>14</v>
      </c>
      <c r="G289" s="31">
        <v>11</v>
      </c>
      <c r="H289" s="31">
        <v>8</v>
      </c>
      <c r="I289" s="31"/>
      <c r="J289" s="31">
        <v>9</v>
      </c>
      <c r="K289" s="31"/>
      <c r="L289" s="31"/>
      <c r="M289" s="31"/>
      <c r="N289" s="31">
        <v>9</v>
      </c>
      <c r="O289" s="143">
        <v>9</v>
      </c>
      <c r="P289" s="139" t="str">
        <f t="shared" si="4"/>
        <v>đung</v>
      </c>
      <c r="Q289" s="139" t="str">
        <f t="shared" si="4"/>
        <v>đung</v>
      </c>
      <c r="R289" s="139" t="str">
        <f t="shared" si="5"/>
        <v>đung</v>
      </c>
      <c r="S289" s="140"/>
    </row>
    <row r="290" spans="1:19" s="139" customFormat="1" ht="21.75" customHeight="1" x14ac:dyDescent="0.25">
      <c r="A290" s="116">
        <v>7</v>
      </c>
      <c r="B290" s="119" t="s">
        <v>151</v>
      </c>
      <c r="C290" s="31">
        <v>11</v>
      </c>
      <c r="D290" s="31">
        <v>10</v>
      </c>
      <c r="E290" s="31"/>
      <c r="F290" s="31">
        <v>14</v>
      </c>
      <c r="G290" s="31">
        <v>11</v>
      </c>
      <c r="H290" s="31">
        <v>8</v>
      </c>
      <c r="I290" s="31"/>
      <c r="J290" s="31">
        <v>12</v>
      </c>
      <c r="K290" s="31"/>
      <c r="L290" s="31"/>
      <c r="M290" s="31"/>
      <c r="N290" s="31">
        <v>12</v>
      </c>
      <c r="O290" s="143">
        <v>12</v>
      </c>
      <c r="P290" s="139" t="str">
        <f t="shared" si="4"/>
        <v>đung</v>
      </c>
      <c r="Q290" s="139" t="str">
        <f t="shared" si="4"/>
        <v>đung</v>
      </c>
      <c r="R290" s="139" t="str">
        <f t="shared" si="5"/>
        <v>đung</v>
      </c>
      <c r="S290" s="140"/>
    </row>
    <row r="291" spans="1:19" s="139" customFormat="1" ht="21.75" customHeight="1" x14ac:dyDescent="0.25">
      <c r="A291" s="116">
        <v>8</v>
      </c>
      <c r="B291" s="119" t="s">
        <v>152</v>
      </c>
      <c r="C291" s="31">
        <v>10</v>
      </c>
      <c r="D291" s="31">
        <v>11</v>
      </c>
      <c r="E291" s="31"/>
      <c r="F291" s="31">
        <v>13</v>
      </c>
      <c r="G291" s="31">
        <v>10</v>
      </c>
      <c r="H291" s="31">
        <v>8</v>
      </c>
      <c r="I291" s="31"/>
      <c r="J291" s="31">
        <v>8</v>
      </c>
      <c r="K291" s="31"/>
      <c r="L291" s="31"/>
      <c r="M291" s="31"/>
      <c r="N291" s="31">
        <v>8</v>
      </c>
      <c r="O291" s="143">
        <v>8</v>
      </c>
      <c r="P291" s="139" t="str">
        <f t="shared" si="4"/>
        <v>đung</v>
      </c>
      <c r="Q291" s="139" t="str">
        <f t="shared" si="4"/>
        <v>đung</v>
      </c>
      <c r="R291" s="139" t="str">
        <f t="shared" si="5"/>
        <v>đung</v>
      </c>
      <c r="S291" s="140"/>
    </row>
    <row r="292" spans="1:19" s="139" customFormat="1" ht="21.75" customHeight="1" x14ac:dyDescent="0.25">
      <c r="A292" s="116">
        <v>9</v>
      </c>
      <c r="B292" s="119" t="s">
        <v>153</v>
      </c>
      <c r="C292" s="31">
        <v>11</v>
      </c>
      <c r="D292" s="31">
        <v>10</v>
      </c>
      <c r="E292" s="31"/>
      <c r="F292" s="31">
        <v>12</v>
      </c>
      <c r="G292" s="31">
        <v>11</v>
      </c>
      <c r="H292" s="31">
        <v>8</v>
      </c>
      <c r="I292" s="31"/>
      <c r="J292" s="31">
        <v>9</v>
      </c>
      <c r="K292" s="31"/>
      <c r="L292" s="31"/>
      <c r="M292" s="31"/>
      <c r="N292" s="31">
        <v>9</v>
      </c>
      <c r="O292" s="143">
        <v>9</v>
      </c>
      <c r="P292" s="139" t="str">
        <f t="shared" si="4"/>
        <v>đung</v>
      </c>
      <c r="Q292" s="139" t="str">
        <f t="shared" si="4"/>
        <v>đung</v>
      </c>
      <c r="R292" s="139" t="str">
        <f t="shared" si="5"/>
        <v>đung</v>
      </c>
      <c r="S292" s="140"/>
    </row>
    <row r="293" spans="1:19" s="139" customFormat="1" ht="21.75" customHeight="1" x14ac:dyDescent="0.25">
      <c r="A293" s="116">
        <v>10</v>
      </c>
      <c r="B293" s="119" t="s">
        <v>154</v>
      </c>
      <c r="C293" s="31">
        <v>10</v>
      </c>
      <c r="D293" s="31">
        <v>11</v>
      </c>
      <c r="E293" s="31"/>
      <c r="F293" s="31">
        <v>13</v>
      </c>
      <c r="G293" s="31">
        <v>10</v>
      </c>
      <c r="H293" s="31">
        <v>9</v>
      </c>
      <c r="I293" s="31"/>
      <c r="J293" s="31">
        <v>10</v>
      </c>
      <c r="K293" s="31"/>
      <c r="L293" s="31"/>
      <c r="M293" s="31"/>
      <c r="N293" s="31">
        <v>10</v>
      </c>
      <c r="O293" s="143">
        <v>10</v>
      </c>
      <c r="P293" s="139" t="str">
        <f t="shared" si="4"/>
        <v>đung</v>
      </c>
      <c r="Q293" s="139" t="str">
        <f t="shared" si="4"/>
        <v>đung</v>
      </c>
      <c r="R293" s="139" t="str">
        <f t="shared" si="5"/>
        <v>đung</v>
      </c>
      <c r="S293" s="140"/>
    </row>
    <row r="294" spans="1:19" s="139" customFormat="1" ht="21.75" customHeight="1" x14ac:dyDescent="0.25">
      <c r="A294" s="116">
        <v>11</v>
      </c>
      <c r="B294" s="119" t="s">
        <v>155</v>
      </c>
      <c r="C294" s="31">
        <v>11</v>
      </c>
      <c r="D294" s="31">
        <v>9</v>
      </c>
      <c r="E294" s="31"/>
      <c r="F294" s="31">
        <v>12</v>
      </c>
      <c r="G294" s="31">
        <v>11</v>
      </c>
      <c r="H294" s="31">
        <v>8</v>
      </c>
      <c r="I294" s="31"/>
      <c r="J294" s="31">
        <v>3</v>
      </c>
      <c r="K294" s="31"/>
      <c r="L294" s="31"/>
      <c r="M294" s="31"/>
      <c r="N294" s="31">
        <v>3</v>
      </c>
      <c r="O294" s="143">
        <v>3</v>
      </c>
      <c r="P294" s="139" t="str">
        <f t="shared" si="4"/>
        <v>đung</v>
      </c>
      <c r="Q294" s="139" t="str">
        <f t="shared" si="4"/>
        <v>đung</v>
      </c>
      <c r="R294" s="139" t="str">
        <f t="shared" si="5"/>
        <v>đung</v>
      </c>
      <c r="S294" s="140"/>
    </row>
    <row r="295" spans="1:19" s="139" customFormat="1" ht="21.75" customHeight="1" x14ac:dyDescent="0.25">
      <c r="A295" s="116">
        <v>12</v>
      </c>
      <c r="B295" s="119" t="s">
        <v>156</v>
      </c>
      <c r="C295" s="31">
        <v>10</v>
      </c>
      <c r="D295" s="31">
        <v>12</v>
      </c>
      <c r="E295" s="31"/>
      <c r="F295" s="31">
        <v>15</v>
      </c>
      <c r="G295" s="31">
        <v>10</v>
      </c>
      <c r="H295" s="31">
        <v>7</v>
      </c>
      <c r="I295" s="31"/>
      <c r="J295" s="31">
        <v>10</v>
      </c>
      <c r="K295" s="31"/>
      <c r="L295" s="31"/>
      <c r="M295" s="31"/>
      <c r="N295" s="31">
        <v>10</v>
      </c>
      <c r="O295" s="143">
        <v>10</v>
      </c>
      <c r="P295" s="139" t="str">
        <f t="shared" si="4"/>
        <v>đung</v>
      </c>
      <c r="Q295" s="139" t="str">
        <f t="shared" si="4"/>
        <v>đung</v>
      </c>
      <c r="R295" s="139" t="str">
        <f t="shared" si="5"/>
        <v>đung</v>
      </c>
      <c r="S295" s="140"/>
    </row>
    <row r="296" spans="1:19" s="139" customFormat="1" ht="21.75" customHeight="1" x14ac:dyDescent="0.25">
      <c r="A296" s="116">
        <v>13</v>
      </c>
      <c r="B296" s="119" t="s">
        <v>157</v>
      </c>
      <c r="C296" s="31">
        <v>11</v>
      </c>
      <c r="D296" s="31">
        <v>9</v>
      </c>
      <c r="E296" s="31"/>
      <c r="F296" s="31">
        <v>12</v>
      </c>
      <c r="G296" s="31">
        <v>11</v>
      </c>
      <c r="H296" s="31">
        <v>6</v>
      </c>
      <c r="I296" s="31"/>
      <c r="J296" s="31">
        <v>7</v>
      </c>
      <c r="K296" s="31"/>
      <c r="L296" s="31"/>
      <c r="M296" s="31"/>
      <c r="N296" s="31">
        <v>7</v>
      </c>
      <c r="O296" s="143">
        <v>7</v>
      </c>
      <c r="P296" s="139" t="str">
        <f t="shared" si="4"/>
        <v>đung</v>
      </c>
      <c r="Q296" s="139" t="str">
        <f t="shared" si="4"/>
        <v>đung</v>
      </c>
      <c r="R296" s="139" t="str">
        <f t="shared" si="5"/>
        <v>đung</v>
      </c>
      <c r="S296" s="140"/>
    </row>
    <row r="297" spans="1:19" s="139" customFormat="1" ht="21.75" customHeight="1" x14ac:dyDescent="0.25">
      <c r="A297" s="116">
        <v>14</v>
      </c>
      <c r="B297" s="119" t="s">
        <v>158</v>
      </c>
      <c r="C297" s="31">
        <v>11</v>
      </c>
      <c r="D297" s="31">
        <v>9</v>
      </c>
      <c r="E297" s="31"/>
      <c r="F297" s="31">
        <v>12</v>
      </c>
      <c r="G297" s="31">
        <v>11</v>
      </c>
      <c r="H297" s="31">
        <v>7</v>
      </c>
      <c r="I297" s="31"/>
      <c r="J297" s="31">
        <v>6</v>
      </c>
      <c r="K297" s="31"/>
      <c r="L297" s="31"/>
      <c r="M297" s="31"/>
      <c r="N297" s="31">
        <v>6</v>
      </c>
      <c r="O297" s="143">
        <v>6</v>
      </c>
      <c r="P297" s="139" t="str">
        <f t="shared" si="4"/>
        <v>đung</v>
      </c>
      <c r="Q297" s="139" t="str">
        <f t="shared" si="4"/>
        <v>đung</v>
      </c>
      <c r="R297" s="139" t="str">
        <f t="shared" si="5"/>
        <v>đung</v>
      </c>
      <c r="S297" s="140"/>
    </row>
    <row r="298" spans="1:19" s="139" customFormat="1" ht="21.75" customHeight="1" x14ac:dyDescent="0.25">
      <c r="A298" s="116">
        <v>15</v>
      </c>
      <c r="B298" s="119" t="s">
        <v>159</v>
      </c>
      <c r="C298" s="31">
        <v>10</v>
      </c>
      <c r="D298" s="31">
        <v>10</v>
      </c>
      <c r="E298" s="31"/>
      <c r="F298" s="31">
        <v>12</v>
      </c>
      <c r="G298" s="31">
        <v>10</v>
      </c>
      <c r="H298" s="31">
        <v>7</v>
      </c>
      <c r="I298" s="31"/>
      <c r="J298" s="31">
        <v>7</v>
      </c>
      <c r="K298" s="31"/>
      <c r="L298" s="31"/>
      <c r="M298" s="31"/>
      <c r="N298" s="31">
        <v>7</v>
      </c>
      <c r="O298" s="143">
        <v>7</v>
      </c>
      <c r="P298" s="139" t="str">
        <f t="shared" si="4"/>
        <v>đung</v>
      </c>
      <c r="Q298" s="139" t="str">
        <f t="shared" si="4"/>
        <v>đung</v>
      </c>
      <c r="R298" s="139" t="str">
        <f t="shared" si="5"/>
        <v>đung</v>
      </c>
      <c r="S298" s="140"/>
    </row>
    <row r="299" spans="1:19" s="139" customFormat="1" ht="21.75" customHeight="1" x14ac:dyDescent="0.25">
      <c r="A299" s="116">
        <v>16</v>
      </c>
      <c r="B299" s="119" t="s">
        <v>160</v>
      </c>
      <c r="C299" s="31">
        <v>10</v>
      </c>
      <c r="D299" s="31">
        <v>10</v>
      </c>
      <c r="E299" s="31"/>
      <c r="F299" s="31">
        <v>12</v>
      </c>
      <c r="G299" s="31">
        <v>10</v>
      </c>
      <c r="H299" s="31">
        <v>6</v>
      </c>
      <c r="I299" s="31"/>
      <c r="J299" s="31">
        <v>7</v>
      </c>
      <c r="K299" s="31"/>
      <c r="L299" s="31"/>
      <c r="M299" s="31"/>
      <c r="N299" s="31">
        <v>7</v>
      </c>
      <c r="O299" s="143">
        <v>7</v>
      </c>
      <c r="P299" s="139" t="str">
        <f t="shared" si="4"/>
        <v>đung</v>
      </c>
      <c r="Q299" s="139" t="str">
        <f t="shared" si="4"/>
        <v>đung</v>
      </c>
      <c r="R299" s="139" t="str">
        <f t="shared" si="5"/>
        <v>đung</v>
      </c>
      <c r="S299" s="140"/>
    </row>
    <row r="300" spans="1:19" s="139" customFormat="1" ht="21.75" customHeight="1" x14ac:dyDescent="0.25">
      <c r="A300" s="116">
        <v>17</v>
      </c>
      <c r="B300" s="119" t="s">
        <v>161</v>
      </c>
      <c r="C300" s="31">
        <v>11</v>
      </c>
      <c r="D300" s="31">
        <v>11</v>
      </c>
      <c r="E300" s="31"/>
      <c r="F300" s="31">
        <v>14</v>
      </c>
      <c r="G300" s="31">
        <v>11</v>
      </c>
      <c r="H300" s="31">
        <v>9</v>
      </c>
      <c r="I300" s="31"/>
      <c r="J300" s="31">
        <v>8</v>
      </c>
      <c r="K300" s="31"/>
      <c r="L300" s="31"/>
      <c r="M300" s="31"/>
      <c r="N300" s="31">
        <v>8</v>
      </c>
      <c r="O300" s="143">
        <v>8</v>
      </c>
      <c r="P300" s="139" t="str">
        <f t="shared" si="4"/>
        <v>đung</v>
      </c>
      <c r="Q300" s="139" t="str">
        <f t="shared" si="4"/>
        <v>đung</v>
      </c>
      <c r="R300" s="139" t="str">
        <f t="shared" si="5"/>
        <v>đung</v>
      </c>
      <c r="S300" s="140"/>
    </row>
    <row r="301" spans="1:19" s="139" customFormat="1" ht="21.75" customHeight="1" x14ac:dyDescent="0.25">
      <c r="A301" s="116">
        <v>18</v>
      </c>
      <c r="B301" s="119" t="s">
        <v>162</v>
      </c>
      <c r="C301" s="31">
        <v>10</v>
      </c>
      <c r="D301" s="31">
        <v>12</v>
      </c>
      <c r="E301" s="31"/>
      <c r="F301" s="31">
        <v>16</v>
      </c>
      <c r="G301" s="31">
        <v>10</v>
      </c>
      <c r="H301" s="31">
        <v>8</v>
      </c>
      <c r="I301" s="31"/>
      <c r="J301" s="31">
        <v>11</v>
      </c>
      <c r="K301" s="31"/>
      <c r="L301" s="31"/>
      <c r="M301" s="31"/>
      <c r="N301" s="31">
        <v>11</v>
      </c>
      <c r="O301" s="143">
        <v>11</v>
      </c>
      <c r="P301" s="139" t="str">
        <f t="shared" si="4"/>
        <v>đung</v>
      </c>
      <c r="Q301" s="139" t="str">
        <f t="shared" si="4"/>
        <v>đung</v>
      </c>
      <c r="R301" s="139" t="str">
        <f t="shared" si="5"/>
        <v>đung</v>
      </c>
      <c r="S301" s="140"/>
    </row>
    <row r="302" spans="1:19" s="139" customFormat="1" ht="21.75" customHeight="1" x14ac:dyDescent="0.25">
      <c r="A302" s="116">
        <v>19</v>
      </c>
      <c r="B302" s="119" t="s">
        <v>163</v>
      </c>
      <c r="C302" s="31">
        <v>10</v>
      </c>
      <c r="D302" s="31">
        <v>10</v>
      </c>
      <c r="E302" s="31"/>
      <c r="F302" s="31">
        <v>12</v>
      </c>
      <c r="G302" s="31">
        <v>10</v>
      </c>
      <c r="H302" s="31">
        <v>7</v>
      </c>
      <c r="I302" s="31"/>
      <c r="J302" s="31">
        <v>9</v>
      </c>
      <c r="K302" s="31"/>
      <c r="L302" s="31"/>
      <c r="M302" s="31"/>
      <c r="N302" s="31">
        <v>9</v>
      </c>
      <c r="O302" s="143">
        <v>9</v>
      </c>
      <c r="P302" s="139" t="str">
        <f t="shared" si="4"/>
        <v>đung</v>
      </c>
      <c r="Q302" s="139" t="str">
        <f t="shared" si="4"/>
        <v>đung</v>
      </c>
      <c r="R302" s="139" t="str">
        <f t="shared" si="5"/>
        <v>đung</v>
      </c>
      <c r="S302" s="140"/>
    </row>
    <row r="303" spans="1:19" s="139" customFormat="1" ht="21.75" customHeight="1" x14ac:dyDescent="0.25">
      <c r="A303" s="116">
        <v>20</v>
      </c>
      <c r="B303" s="119" t="s">
        <v>164</v>
      </c>
      <c r="C303" s="31">
        <v>10</v>
      </c>
      <c r="D303" s="31">
        <v>10</v>
      </c>
      <c r="E303" s="31"/>
      <c r="F303" s="31">
        <v>12</v>
      </c>
      <c r="G303" s="31">
        <v>10</v>
      </c>
      <c r="H303" s="31">
        <v>7</v>
      </c>
      <c r="I303" s="31"/>
      <c r="J303" s="31">
        <v>9</v>
      </c>
      <c r="K303" s="31"/>
      <c r="L303" s="31"/>
      <c r="M303" s="31"/>
      <c r="N303" s="31">
        <v>9</v>
      </c>
      <c r="O303" s="143">
        <v>9</v>
      </c>
      <c r="P303" s="139" t="str">
        <f t="shared" si="4"/>
        <v>đung</v>
      </c>
      <c r="Q303" s="139" t="str">
        <f t="shared" si="4"/>
        <v>đung</v>
      </c>
      <c r="R303" s="139" t="str">
        <f t="shared" si="5"/>
        <v>đung</v>
      </c>
      <c r="S303" s="140"/>
    </row>
    <row r="304" spans="1:19" s="139" customFormat="1" ht="21.75" customHeight="1" x14ac:dyDescent="0.25">
      <c r="A304" s="116">
        <v>21</v>
      </c>
      <c r="B304" s="119" t="s">
        <v>165</v>
      </c>
      <c r="C304" s="31">
        <v>11</v>
      </c>
      <c r="D304" s="31">
        <v>11</v>
      </c>
      <c r="E304" s="31"/>
      <c r="F304" s="31">
        <v>16</v>
      </c>
      <c r="G304" s="31">
        <v>11</v>
      </c>
      <c r="H304" s="31">
        <v>8</v>
      </c>
      <c r="I304" s="31"/>
      <c r="J304" s="31">
        <v>10</v>
      </c>
      <c r="K304" s="31"/>
      <c r="L304" s="31"/>
      <c r="M304" s="31"/>
      <c r="N304" s="31">
        <v>10</v>
      </c>
      <c r="O304" s="143">
        <v>10</v>
      </c>
      <c r="P304" s="139" t="str">
        <f t="shared" si="4"/>
        <v>đung</v>
      </c>
      <c r="Q304" s="139" t="str">
        <f t="shared" si="4"/>
        <v>đung</v>
      </c>
      <c r="R304" s="139" t="str">
        <f t="shared" si="5"/>
        <v>đung</v>
      </c>
      <c r="S304" s="140"/>
    </row>
    <row r="305" spans="1:32" s="137" customFormat="1" ht="21.75" customHeight="1" x14ac:dyDescent="0.25">
      <c r="A305" s="115" t="s">
        <v>362</v>
      </c>
      <c r="B305" s="114" t="s">
        <v>167</v>
      </c>
      <c r="C305" s="26">
        <v>32</v>
      </c>
      <c r="D305" s="26">
        <v>34</v>
      </c>
      <c r="E305" s="26">
        <v>0</v>
      </c>
      <c r="F305" s="26">
        <v>57</v>
      </c>
      <c r="G305" s="26">
        <v>32</v>
      </c>
      <c r="H305" s="26">
        <v>31</v>
      </c>
      <c r="I305" s="26">
        <v>0</v>
      </c>
      <c r="J305" s="26">
        <v>22</v>
      </c>
      <c r="K305" s="26">
        <v>0</v>
      </c>
      <c r="L305" s="26">
        <v>0</v>
      </c>
      <c r="M305" s="26">
        <v>0</v>
      </c>
      <c r="N305" s="26">
        <v>22</v>
      </c>
      <c r="O305" s="146">
        <v>22</v>
      </c>
      <c r="P305" s="137" t="str">
        <f t="shared" si="4"/>
        <v>đung</v>
      </c>
      <c r="Q305" s="137" t="str">
        <f t="shared" si="4"/>
        <v>đung</v>
      </c>
      <c r="R305" s="137" t="str">
        <f t="shared" si="5"/>
        <v>đung</v>
      </c>
      <c r="S305" s="136"/>
    </row>
    <row r="306" spans="1:32" s="139" customFormat="1" ht="21.75" customHeight="1" x14ac:dyDescent="0.25">
      <c r="A306" s="116">
        <v>1</v>
      </c>
      <c r="B306" s="117" t="s">
        <v>168</v>
      </c>
      <c r="C306" s="31">
        <v>11</v>
      </c>
      <c r="D306" s="31">
        <v>11</v>
      </c>
      <c r="E306" s="31"/>
      <c r="F306" s="31">
        <v>19</v>
      </c>
      <c r="G306" s="31">
        <v>11</v>
      </c>
      <c r="H306" s="31">
        <v>11</v>
      </c>
      <c r="I306" s="31"/>
      <c r="J306" s="31">
        <v>8</v>
      </c>
      <c r="K306" s="31"/>
      <c r="L306" s="31"/>
      <c r="M306" s="31"/>
      <c r="N306" s="31">
        <v>8</v>
      </c>
      <c r="O306" s="143">
        <v>8</v>
      </c>
      <c r="P306" s="139" t="str">
        <f t="shared" si="4"/>
        <v>đung</v>
      </c>
      <c r="Q306" s="139" t="str">
        <f t="shared" si="4"/>
        <v>đung</v>
      </c>
      <c r="R306" s="139" t="str">
        <f t="shared" si="5"/>
        <v>đung</v>
      </c>
      <c r="S306" s="140"/>
    </row>
    <row r="307" spans="1:32" s="139" customFormat="1" ht="21.75" customHeight="1" x14ac:dyDescent="0.25">
      <c r="A307" s="116">
        <v>2</v>
      </c>
      <c r="B307" s="119" t="s">
        <v>169</v>
      </c>
      <c r="C307" s="31">
        <v>10</v>
      </c>
      <c r="D307" s="31">
        <v>12</v>
      </c>
      <c r="E307" s="31"/>
      <c r="F307" s="31">
        <v>17</v>
      </c>
      <c r="G307" s="31">
        <v>10</v>
      </c>
      <c r="H307" s="31">
        <v>10</v>
      </c>
      <c r="I307" s="31"/>
      <c r="J307" s="31">
        <v>7</v>
      </c>
      <c r="K307" s="31"/>
      <c r="L307" s="31"/>
      <c r="M307" s="31"/>
      <c r="N307" s="31">
        <v>7</v>
      </c>
      <c r="O307" s="143">
        <v>7</v>
      </c>
      <c r="P307" s="139" t="str">
        <f t="shared" si="4"/>
        <v>đung</v>
      </c>
      <c r="Q307" s="139" t="str">
        <f t="shared" si="4"/>
        <v>đung</v>
      </c>
      <c r="R307" s="139" t="str">
        <f t="shared" si="5"/>
        <v>đung</v>
      </c>
      <c r="S307" s="140"/>
    </row>
    <row r="308" spans="1:32" s="139" customFormat="1" ht="21.75" customHeight="1" x14ac:dyDescent="0.25">
      <c r="A308" s="116">
        <v>3</v>
      </c>
      <c r="B308" s="117" t="s">
        <v>170</v>
      </c>
      <c r="C308" s="31">
        <v>11</v>
      </c>
      <c r="D308" s="31">
        <v>11</v>
      </c>
      <c r="E308" s="31"/>
      <c r="F308" s="31">
        <v>21</v>
      </c>
      <c r="G308" s="31">
        <v>11</v>
      </c>
      <c r="H308" s="31">
        <v>10</v>
      </c>
      <c r="I308" s="31"/>
      <c r="J308" s="31">
        <v>7</v>
      </c>
      <c r="K308" s="31"/>
      <c r="L308" s="31"/>
      <c r="M308" s="31"/>
      <c r="N308" s="31">
        <v>7</v>
      </c>
      <c r="O308" s="135">
        <v>7</v>
      </c>
      <c r="P308" s="139" t="str">
        <f t="shared" si="4"/>
        <v>đung</v>
      </c>
      <c r="Q308" s="139" t="str">
        <f t="shared" si="4"/>
        <v>đung</v>
      </c>
      <c r="R308" s="139" t="str">
        <f t="shared" si="5"/>
        <v>đung</v>
      </c>
      <c r="S308" s="140"/>
    </row>
    <row r="309" spans="1:32" s="126" customFormat="1" ht="21.75" customHeight="1" x14ac:dyDescent="0.25">
      <c r="A309" s="103" t="s">
        <v>2</v>
      </c>
      <c r="B309" s="42" t="s">
        <v>18</v>
      </c>
      <c r="C309" s="26">
        <v>58</v>
      </c>
      <c r="D309" s="26">
        <v>740</v>
      </c>
      <c r="E309" s="26">
        <v>10657</v>
      </c>
      <c r="F309" s="26">
        <v>0</v>
      </c>
      <c r="G309" s="26">
        <v>54</v>
      </c>
      <c r="H309" s="26">
        <v>641</v>
      </c>
      <c r="I309" s="26">
        <v>10069</v>
      </c>
      <c r="J309" s="26">
        <v>0</v>
      </c>
      <c r="K309" s="26">
        <v>0</v>
      </c>
      <c r="L309" s="26">
        <v>0</v>
      </c>
      <c r="M309" s="26">
        <v>0</v>
      </c>
      <c r="N309" s="26">
        <v>0</v>
      </c>
      <c r="O309" s="123">
        <v>0</v>
      </c>
      <c r="P309" s="16"/>
      <c r="Q309" s="16"/>
      <c r="R309" s="124"/>
      <c r="S309" s="39"/>
      <c r="T309" s="125"/>
      <c r="U309" s="125"/>
      <c r="V309" s="125"/>
      <c r="W309" s="125"/>
      <c r="X309" s="125"/>
      <c r="Y309" s="125"/>
      <c r="Z309" s="125"/>
      <c r="AA309" s="125"/>
      <c r="AB309" s="125"/>
      <c r="AC309" s="125"/>
      <c r="AD309" s="125"/>
      <c r="AE309" s="125"/>
      <c r="AF309" s="125"/>
    </row>
    <row r="310" spans="1:32" ht="33" customHeight="1" x14ac:dyDescent="0.25">
      <c r="A310" s="103"/>
      <c r="B310" s="112" t="s">
        <v>23</v>
      </c>
      <c r="C310" s="31">
        <v>58</v>
      </c>
      <c r="D310" s="31">
        <v>740</v>
      </c>
      <c r="E310" s="31"/>
      <c r="F310" s="31"/>
      <c r="G310" s="31">
        <v>54</v>
      </c>
      <c r="H310" s="31">
        <v>641</v>
      </c>
      <c r="I310" s="31"/>
      <c r="J310" s="31"/>
      <c r="K310" s="31"/>
      <c r="L310" s="31"/>
      <c r="M310" s="31"/>
      <c r="N310" s="31"/>
      <c r="O310" s="22"/>
      <c r="P310" s="16"/>
      <c r="Q310" s="16"/>
      <c r="R310" s="17"/>
      <c r="S310" s="39"/>
      <c r="T310" s="98"/>
      <c r="U310" s="98"/>
      <c r="V310" s="98"/>
      <c r="W310" s="98"/>
      <c r="X310" s="98"/>
      <c r="Y310" s="98"/>
      <c r="Z310" s="98"/>
      <c r="AA310" s="98"/>
      <c r="AB310" s="98"/>
      <c r="AC310" s="98"/>
      <c r="AD310" s="98"/>
      <c r="AE310" s="98"/>
      <c r="AF310" s="98"/>
    </row>
    <row r="311" spans="1:32" ht="33" customHeight="1" x14ac:dyDescent="0.25">
      <c r="A311" s="103"/>
      <c r="B311" s="112" t="s">
        <v>24</v>
      </c>
      <c r="C311" s="31"/>
      <c r="D311" s="31"/>
      <c r="E311" s="31">
        <v>10065</v>
      </c>
      <c r="F311" s="31"/>
      <c r="G311" s="31"/>
      <c r="H311" s="31"/>
      <c r="I311" s="31">
        <v>9550</v>
      </c>
      <c r="J311" s="31"/>
      <c r="K311" s="31"/>
      <c r="L311" s="31"/>
      <c r="M311" s="31">
        <v>0</v>
      </c>
      <c r="N311" s="31"/>
      <c r="O311" s="22"/>
      <c r="P311" s="16"/>
      <c r="Q311" s="16"/>
      <c r="R311" s="17"/>
      <c r="S311" s="39"/>
      <c r="T311" s="98"/>
      <c r="U311" s="98"/>
      <c r="V311" s="98"/>
      <c r="W311" s="98"/>
      <c r="X311" s="98"/>
      <c r="Y311" s="98"/>
      <c r="Z311" s="98"/>
      <c r="AA311" s="98"/>
      <c r="AB311" s="98"/>
      <c r="AC311" s="98"/>
      <c r="AD311" s="98"/>
      <c r="AE311" s="98"/>
      <c r="AF311" s="98"/>
    </row>
    <row r="312" spans="1:32" ht="22.5" customHeight="1" x14ac:dyDescent="0.25">
      <c r="A312" s="32"/>
      <c r="B312" s="105" t="s">
        <v>367</v>
      </c>
      <c r="C312" s="31"/>
      <c r="D312" s="31"/>
      <c r="E312" s="31">
        <v>592</v>
      </c>
      <c r="F312" s="31"/>
      <c r="G312" s="31"/>
      <c r="H312" s="31"/>
      <c r="I312" s="31">
        <v>519</v>
      </c>
      <c r="J312" s="31"/>
      <c r="K312" s="31"/>
      <c r="L312" s="31"/>
      <c r="M312" s="31">
        <v>0</v>
      </c>
      <c r="N312" s="31"/>
      <c r="O312" s="22"/>
      <c r="P312" s="18">
        <v>37</v>
      </c>
      <c r="Q312" s="18">
        <v>86</v>
      </c>
      <c r="R312" s="18">
        <v>40</v>
      </c>
      <c r="S312" s="16"/>
      <c r="T312" s="98"/>
      <c r="U312" s="98"/>
      <c r="V312" s="98"/>
      <c r="W312" s="98"/>
      <c r="X312" s="98"/>
      <c r="Y312" s="98"/>
      <c r="Z312" s="98"/>
      <c r="AA312" s="98"/>
      <c r="AB312" s="98"/>
      <c r="AC312" s="98"/>
      <c r="AD312" s="98"/>
      <c r="AE312" s="98"/>
      <c r="AF312" s="98"/>
    </row>
    <row r="313" spans="1:32" ht="21.75" customHeight="1" x14ac:dyDescent="0.2">
      <c r="A313" s="147" t="s">
        <v>20</v>
      </c>
      <c r="B313" s="147"/>
      <c r="C313" s="147"/>
      <c r="D313" s="147"/>
      <c r="E313" s="147"/>
      <c r="F313" s="147"/>
      <c r="G313" s="147"/>
      <c r="H313" s="147"/>
      <c r="I313" s="147"/>
      <c r="J313" s="147"/>
      <c r="K313" s="147"/>
      <c r="L313" s="147"/>
      <c r="M313" s="147"/>
      <c r="N313" s="147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  <c r="AA313" s="98"/>
    </row>
    <row r="314" spans="1:32" x14ac:dyDescent="0.25">
      <c r="A314" s="98"/>
      <c r="B314" s="104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102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  <c r="AA314" s="98"/>
    </row>
    <row r="315" spans="1:32" x14ac:dyDescent="0.25">
      <c r="A315" s="98"/>
      <c r="B315" s="104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102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  <c r="AA315" s="98"/>
    </row>
    <row r="316" spans="1:32" x14ac:dyDescent="0.25">
      <c r="A316" s="98"/>
      <c r="B316" s="104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102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  <c r="AA316" s="98"/>
    </row>
    <row r="317" spans="1:32" x14ac:dyDescent="0.25">
      <c r="A317" s="98"/>
      <c r="B317" s="104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102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  <c r="AA317" s="98"/>
    </row>
    <row r="318" spans="1:32" x14ac:dyDescent="0.25">
      <c r="A318" s="98"/>
      <c r="B318" s="104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  <c r="N318" s="102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  <c r="AA318" s="98"/>
    </row>
    <row r="319" spans="1:32" x14ac:dyDescent="0.25">
      <c r="A319" s="98"/>
      <c r="B319" s="104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102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  <c r="AA319" s="98"/>
    </row>
    <row r="320" spans="1:32" x14ac:dyDescent="0.25">
      <c r="A320" s="98"/>
      <c r="B320" s="104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102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  <c r="AA320" s="98"/>
    </row>
    <row r="321" spans="1:27" x14ac:dyDescent="0.25">
      <c r="A321" s="98"/>
      <c r="B321" s="104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102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  <c r="AA321" s="98"/>
    </row>
    <row r="322" spans="1:27" x14ac:dyDescent="0.25">
      <c r="A322" s="98"/>
      <c r="B322" s="104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102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  <c r="AA322" s="98"/>
    </row>
    <row r="323" spans="1:27" x14ac:dyDescent="0.25">
      <c r="A323" s="98"/>
      <c r="B323" s="104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102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  <c r="AA323" s="98"/>
    </row>
    <row r="324" spans="1:27" x14ac:dyDescent="0.25">
      <c r="A324" s="98"/>
      <c r="B324" s="104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102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  <c r="AA324" s="98"/>
    </row>
    <row r="325" spans="1:27" x14ac:dyDescent="0.25">
      <c r="A325" s="98"/>
      <c r="B325" s="104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102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  <c r="AA325" s="98"/>
    </row>
    <row r="326" spans="1:27" x14ac:dyDescent="0.25">
      <c r="A326" s="98"/>
      <c r="B326" s="104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102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  <c r="AA326" s="98"/>
    </row>
    <row r="327" spans="1:27" x14ac:dyDescent="0.25">
      <c r="A327" s="98"/>
      <c r="B327" s="104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102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  <c r="AA327" s="98"/>
    </row>
    <row r="328" spans="1:27" x14ac:dyDescent="0.25">
      <c r="A328" s="98"/>
      <c r="B328" s="104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102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  <c r="AA328" s="98"/>
    </row>
    <row r="329" spans="1:27" x14ac:dyDescent="0.25">
      <c r="A329" s="98"/>
      <c r="B329" s="104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102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  <c r="AA329" s="98"/>
    </row>
    <row r="330" spans="1:27" x14ac:dyDescent="0.25">
      <c r="A330" s="98"/>
      <c r="B330" s="104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102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  <c r="AA330" s="98"/>
    </row>
    <row r="331" spans="1:27" x14ac:dyDescent="0.25">
      <c r="A331" s="98"/>
      <c r="B331" s="104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  <c r="N331" s="102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  <c r="AA331" s="98"/>
    </row>
    <row r="332" spans="1:27" x14ac:dyDescent="0.25">
      <c r="A332" s="98"/>
      <c r="B332" s="104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  <c r="N332" s="102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  <c r="AA332" s="98"/>
    </row>
    <row r="333" spans="1:27" x14ac:dyDescent="0.25">
      <c r="A333" s="98"/>
      <c r="B333" s="104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  <c r="N333" s="102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  <c r="AA333" s="98"/>
    </row>
    <row r="334" spans="1:27" x14ac:dyDescent="0.25">
      <c r="A334" s="98"/>
      <c r="B334" s="104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  <c r="N334" s="102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  <c r="AA334" s="98"/>
    </row>
    <row r="335" spans="1:27" x14ac:dyDescent="0.25">
      <c r="A335" s="98"/>
      <c r="B335" s="104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  <c r="N335" s="102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  <c r="AA335" s="98"/>
    </row>
    <row r="336" spans="1:27" x14ac:dyDescent="0.25">
      <c r="A336" s="98"/>
      <c r="B336" s="104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  <c r="N336" s="102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  <c r="AA336" s="98"/>
    </row>
    <row r="337" spans="1:27" x14ac:dyDescent="0.25">
      <c r="A337" s="98"/>
      <c r="B337" s="104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  <c r="N337" s="102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  <c r="AA337" s="98"/>
    </row>
    <row r="338" spans="1:27" x14ac:dyDescent="0.25">
      <c r="A338" s="98"/>
      <c r="B338" s="104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  <c r="N338" s="102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  <c r="AA338" s="98"/>
    </row>
    <row r="339" spans="1:27" x14ac:dyDescent="0.25">
      <c r="A339" s="98"/>
      <c r="B339" s="104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  <c r="N339" s="102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  <c r="AA339" s="98"/>
    </row>
    <row r="340" spans="1:27" x14ac:dyDescent="0.25">
      <c r="A340" s="98"/>
      <c r="B340" s="104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  <c r="N340" s="102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  <c r="AA340" s="98"/>
    </row>
    <row r="341" spans="1:27" x14ac:dyDescent="0.25">
      <c r="A341" s="98"/>
      <c r="B341" s="104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  <c r="N341" s="102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  <c r="AA341" s="98"/>
    </row>
    <row r="342" spans="1:27" x14ac:dyDescent="0.25">
      <c r="A342" s="98"/>
      <c r="B342" s="104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  <c r="N342" s="102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  <c r="AA342" s="98"/>
    </row>
    <row r="343" spans="1:27" x14ac:dyDescent="0.25">
      <c r="A343" s="98"/>
      <c r="B343" s="104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  <c r="N343" s="102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  <c r="AA343" s="98"/>
    </row>
    <row r="344" spans="1:27" x14ac:dyDescent="0.25">
      <c r="A344" s="98"/>
      <c r="B344" s="104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  <c r="N344" s="102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  <c r="AA344" s="98"/>
    </row>
    <row r="345" spans="1:27" x14ac:dyDescent="0.25">
      <c r="A345" s="98"/>
      <c r="B345" s="104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  <c r="N345" s="102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  <c r="AA345" s="98"/>
    </row>
    <row r="346" spans="1:27" x14ac:dyDescent="0.25">
      <c r="A346" s="98"/>
      <c r="B346" s="104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  <c r="N346" s="102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  <c r="AA346" s="98"/>
    </row>
    <row r="347" spans="1:27" x14ac:dyDescent="0.25">
      <c r="A347" s="98"/>
      <c r="B347" s="104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  <c r="N347" s="102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  <c r="AA347" s="98"/>
    </row>
    <row r="348" spans="1:27" x14ac:dyDescent="0.25">
      <c r="A348" s="98"/>
      <c r="B348" s="104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  <c r="N348" s="102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  <c r="AA348" s="98"/>
    </row>
    <row r="349" spans="1:27" x14ac:dyDescent="0.25">
      <c r="A349" s="98"/>
      <c r="B349" s="104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  <c r="N349" s="102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  <c r="AA349" s="98"/>
    </row>
    <row r="350" spans="1:27" x14ac:dyDescent="0.25">
      <c r="A350" s="98"/>
      <c r="B350" s="104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  <c r="N350" s="102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  <c r="AA350" s="98"/>
    </row>
    <row r="351" spans="1:27" x14ac:dyDescent="0.25">
      <c r="A351" s="98"/>
      <c r="B351" s="104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  <c r="N351" s="102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  <c r="AA351" s="98"/>
    </row>
    <row r="352" spans="1:27" x14ac:dyDescent="0.25">
      <c r="A352" s="98"/>
      <c r="B352" s="104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  <c r="N352" s="102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  <c r="AA352" s="98"/>
    </row>
    <row r="353" spans="1:27" x14ac:dyDescent="0.25">
      <c r="A353" s="98"/>
      <c r="B353" s="104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  <c r="N353" s="102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  <c r="AA353" s="98"/>
    </row>
    <row r="354" spans="1:27" x14ac:dyDescent="0.25">
      <c r="A354" s="98"/>
      <c r="B354" s="104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  <c r="N354" s="102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  <c r="AA354" s="98"/>
    </row>
    <row r="355" spans="1:27" x14ac:dyDescent="0.25">
      <c r="A355" s="98"/>
      <c r="B355" s="104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102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  <c r="AA355" s="98"/>
    </row>
    <row r="356" spans="1:27" x14ac:dyDescent="0.25">
      <c r="A356" s="98"/>
      <c r="B356" s="104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  <c r="N356" s="102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  <c r="AA356" s="98"/>
    </row>
    <row r="357" spans="1:27" x14ac:dyDescent="0.25">
      <c r="A357" s="98"/>
      <c r="B357" s="104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  <c r="N357" s="102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  <c r="AA357" s="98"/>
    </row>
    <row r="358" spans="1:27" x14ac:dyDescent="0.25">
      <c r="A358" s="98"/>
      <c r="B358" s="104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  <c r="N358" s="102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  <c r="AA358" s="98"/>
    </row>
    <row r="359" spans="1:27" x14ac:dyDescent="0.25">
      <c r="A359" s="98"/>
      <c r="B359" s="104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  <c r="N359" s="102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  <c r="AA359" s="98"/>
    </row>
    <row r="360" spans="1:27" x14ac:dyDescent="0.25">
      <c r="A360" s="98"/>
      <c r="B360" s="104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  <c r="N360" s="102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  <c r="AA360" s="98"/>
    </row>
    <row r="361" spans="1:27" x14ac:dyDescent="0.25">
      <c r="A361" s="98"/>
      <c r="B361" s="104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  <c r="N361" s="102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  <c r="AA361" s="98"/>
    </row>
    <row r="362" spans="1:27" x14ac:dyDescent="0.25">
      <c r="A362" s="98"/>
      <c r="B362" s="104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  <c r="N362" s="102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  <c r="AA362" s="98"/>
    </row>
    <row r="363" spans="1:27" x14ac:dyDescent="0.25">
      <c r="A363" s="98"/>
      <c r="B363" s="104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  <c r="N363" s="102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  <c r="AA363" s="98"/>
    </row>
    <row r="364" spans="1:27" x14ac:dyDescent="0.25">
      <c r="A364" s="98"/>
      <c r="B364" s="104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  <c r="N364" s="102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  <c r="AA364" s="98"/>
    </row>
    <row r="365" spans="1:27" x14ac:dyDescent="0.25">
      <c r="A365" s="98"/>
      <c r="B365" s="104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102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  <c r="AA365" s="98"/>
    </row>
    <row r="366" spans="1:27" x14ac:dyDescent="0.25">
      <c r="A366" s="98"/>
      <c r="B366" s="104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102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  <c r="AA366" s="98"/>
    </row>
    <row r="367" spans="1:27" x14ac:dyDescent="0.25">
      <c r="A367" s="98"/>
      <c r="B367" s="104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102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  <c r="AA367" s="98"/>
    </row>
    <row r="368" spans="1:27" x14ac:dyDescent="0.25">
      <c r="A368" s="98"/>
      <c r="B368" s="104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  <c r="N368" s="102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  <c r="AA368" s="98"/>
    </row>
    <row r="369" spans="1:27" x14ac:dyDescent="0.25">
      <c r="A369" s="98"/>
      <c r="B369" s="104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  <c r="N369" s="102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  <c r="AA369" s="98"/>
    </row>
    <row r="370" spans="1:27" x14ac:dyDescent="0.25">
      <c r="A370" s="98"/>
      <c r="B370" s="104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  <c r="N370" s="102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  <c r="AA370" s="98"/>
    </row>
    <row r="371" spans="1:27" x14ac:dyDescent="0.25">
      <c r="A371" s="98"/>
      <c r="B371" s="104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  <c r="N371" s="102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  <c r="AA371" s="98"/>
    </row>
    <row r="372" spans="1:27" x14ac:dyDescent="0.25">
      <c r="A372" s="98"/>
      <c r="B372" s="104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  <c r="N372" s="102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  <c r="AA372" s="98"/>
    </row>
    <row r="373" spans="1:27" x14ac:dyDescent="0.25">
      <c r="A373" s="98"/>
      <c r="B373" s="104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  <c r="N373" s="102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  <c r="AA373" s="98"/>
    </row>
    <row r="374" spans="1:27" x14ac:dyDescent="0.25">
      <c r="A374" s="98"/>
      <c r="B374" s="104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  <c r="N374" s="102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  <c r="AA374" s="98"/>
    </row>
    <row r="375" spans="1:27" x14ac:dyDescent="0.25">
      <c r="A375" s="98"/>
      <c r="B375" s="104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  <c r="N375" s="102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  <c r="AA375" s="98"/>
    </row>
    <row r="376" spans="1:27" x14ac:dyDescent="0.25">
      <c r="A376" s="98"/>
      <c r="B376" s="104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  <c r="N376" s="102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  <c r="AA376" s="98"/>
    </row>
    <row r="377" spans="1:27" x14ac:dyDescent="0.25">
      <c r="A377" s="98"/>
      <c r="B377" s="104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  <c r="N377" s="102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  <c r="AA377" s="98"/>
    </row>
    <row r="378" spans="1:27" x14ac:dyDescent="0.25">
      <c r="A378" s="98"/>
      <c r="B378" s="104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  <c r="N378" s="102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  <c r="AA378" s="98"/>
    </row>
    <row r="379" spans="1:27" x14ac:dyDescent="0.25">
      <c r="A379" s="98"/>
      <c r="B379" s="104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  <c r="N379" s="102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  <c r="AA379" s="98"/>
    </row>
    <row r="380" spans="1:27" x14ac:dyDescent="0.25">
      <c r="A380" s="98"/>
      <c r="B380" s="104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  <c r="N380" s="102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  <c r="AA380" s="98"/>
    </row>
    <row r="381" spans="1:27" x14ac:dyDescent="0.25">
      <c r="A381" s="98"/>
      <c r="B381" s="104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  <c r="N381" s="102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  <c r="AA381" s="98"/>
    </row>
    <row r="382" spans="1:27" x14ac:dyDescent="0.25">
      <c r="A382" s="98"/>
      <c r="B382" s="104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  <c r="N382" s="102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  <c r="AA382" s="98"/>
    </row>
    <row r="383" spans="1:27" x14ac:dyDescent="0.25">
      <c r="A383" s="98"/>
      <c r="B383" s="104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  <c r="N383" s="102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  <c r="AA383" s="98"/>
    </row>
    <row r="384" spans="1:27" x14ac:dyDescent="0.25">
      <c r="A384" s="98"/>
      <c r="B384" s="104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  <c r="N384" s="102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  <c r="AA384" s="98"/>
    </row>
    <row r="385" spans="1:27" x14ac:dyDescent="0.25">
      <c r="A385" s="98"/>
      <c r="B385" s="104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  <c r="N385" s="102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  <c r="AA385" s="98"/>
    </row>
    <row r="386" spans="1:27" x14ac:dyDescent="0.25">
      <c r="A386" s="98"/>
      <c r="B386" s="104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  <c r="N386" s="102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  <c r="AA386" s="98"/>
    </row>
    <row r="387" spans="1:27" x14ac:dyDescent="0.25">
      <c r="A387" s="98"/>
      <c r="B387" s="104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  <c r="N387" s="102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  <c r="AA387" s="98"/>
    </row>
    <row r="388" spans="1:27" x14ac:dyDescent="0.25">
      <c r="A388" s="98"/>
      <c r="B388" s="104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  <c r="N388" s="102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  <c r="AA388" s="98"/>
    </row>
    <row r="389" spans="1:27" x14ac:dyDescent="0.25">
      <c r="A389" s="98"/>
      <c r="B389" s="104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  <c r="N389" s="102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  <c r="AA389" s="98"/>
    </row>
    <row r="390" spans="1:27" x14ac:dyDescent="0.25">
      <c r="A390" s="98"/>
      <c r="B390" s="104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  <c r="N390" s="102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  <c r="AA390" s="98"/>
    </row>
    <row r="391" spans="1:27" x14ac:dyDescent="0.25">
      <c r="A391" s="98"/>
      <c r="B391" s="104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  <c r="N391" s="102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  <c r="AA391" s="98"/>
    </row>
    <row r="392" spans="1:27" x14ac:dyDescent="0.25">
      <c r="A392" s="98"/>
      <c r="B392" s="104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  <c r="N392" s="102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  <c r="AA392" s="98"/>
    </row>
    <row r="393" spans="1:27" x14ac:dyDescent="0.25">
      <c r="A393" s="98"/>
      <c r="B393" s="104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102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  <c r="AA393" s="98"/>
    </row>
    <row r="394" spans="1:27" x14ac:dyDescent="0.25">
      <c r="A394" s="98"/>
      <c r="B394" s="104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  <c r="N394" s="102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  <c r="AA394" s="98"/>
    </row>
    <row r="395" spans="1:27" x14ac:dyDescent="0.25">
      <c r="A395" s="98"/>
      <c r="B395" s="104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  <c r="N395" s="102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  <c r="AA395" s="98"/>
    </row>
    <row r="396" spans="1:27" x14ac:dyDescent="0.25">
      <c r="A396" s="98"/>
      <c r="B396" s="104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  <c r="N396" s="102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  <c r="AA396" s="98"/>
    </row>
    <row r="397" spans="1:27" x14ac:dyDescent="0.25">
      <c r="A397" s="98"/>
      <c r="B397" s="104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  <c r="N397" s="102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  <c r="AA397" s="98"/>
    </row>
    <row r="398" spans="1:27" x14ac:dyDescent="0.25">
      <c r="A398" s="98"/>
      <c r="B398" s="104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  <c r="N398" s="102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  <c r="AA398" s="98"/>
    </row>
    <row r="399" spans="1:27" x14ac:dyDescent="0.25">
      <c r="A399" s="98"/>
      <c r="B399" s="104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  <c r="N399" s="102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  <c r="AA399" s="98"/>
    </row>
    <row r="400" spans="1:27" x14ac:dyDescent="0.25">
      <c r="A400" s="98"/>
      <c r="B400" s="104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  <c r="N400" s="102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  <c r="AA400" s="98"/>
    </row>
    <row r="401" spans="1:27" x14ac:dyDescent="0.25">
      <c r="A401" s="98"/>
      <c r="B401" s="104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  <c r="N401" s="102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  <c r="AA401" s="98"/>
    </row>
    <row r="402" spans="1:27" x14ac:dyDescent="0.25">
      <c r="A402" s="98"/>
      <c r="B402" s="104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  <c r="N402" s="102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  <c r="AA402" s="98"/>
    </row>
    <row r="403" spans="1:27" x14ac:dyDescent="0.25">
      <c r="A403" s="98"/>
      <c r="B403" s="104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102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  <c r="AA403" s="98"/>
    </row>
    <row r="404" spans="1:27" x14ac:dyDescent="0.25">
      <c r="A404" s="98"/>
      <c r="B404" s="104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  <c r="N404" s="102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  <c r="AA404" s="98"/>
    </row>
    <row r="405" spans="1:27" x14ac:dyDescent="0.25">
      <c r="A405" s="98"/>
      <c r="B405" s="104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  <c r="N405" s="102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  <c r="AA405" s="98"/>
    </row>
    <row r="406" spans="1:27" x14ac:dyDescent="0.25">
      <c r="A406" s="98"/>
      <c r="B406" s="104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  <c r="N406" s="102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  <c r="AA406" s="98"/>
    </row>
    <row r="407" spans="1:27" x14ac:dyDescent="0.25">
      <c r="A407" s="98"/>
      <c r="B407" s="104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  <c r="N407" s="102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  <c r="AA407" s="98"/>
    </row>
    <row r="408" spans="1:27" x14ac:dyDescent="0.25">
      <c r="A408" s="98"/>
      <c r="B408" s="104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  <c r="N408" s="102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  <c r="AA408" s="98"/>
    </row>
    <row r="409" spans="1:27" x14ac:dyDescent="0.25">
      <c r="A409" s="98"/>
      <c r="B409" s="104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  <c r="N409" s="102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  <c r="AA409" s="98"/>
    </row>
    <row r="410" spans="1:27" x14ac:dyDescent="0.25">
      <c r="A410" s="98"/>
      <c r="B410" s="104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  <c r="N410" s="102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  <c r="AA410" s="98"/>
    </row>
    <row r="411" spans="1:27" x14ac:dyDescent="0.25">
      <c r="A411" s="98"/>
      <c r="B411" s="104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  <c r="N411" s="102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  <c r="AA411" s="98"/>
    </row>
    <row r="412" spans="1:27" x14ac:dyDescent="0.25">
      <c r="A412" s="98"/>
      <c r="B412" s="104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102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  <c r="AA412" s="98"/>
    </row>
    <row r="413" spans="1:27" x14ac:dyDescent="0.25">
      <c r="A413" s="98"/>
      <c r="B413" s="104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  <c r="N413" s="102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  <c r="AA413" s="98"/>
    </row>
    <row r="414" spans="1:27" x14ac:dyDescent="0.25">
      <c r="A414" s="98"/>
      <c r="B414" s="104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  <c r="N414" s="102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  <c r="AA414" s="98"/>
    </row>
    <row r="415" spans="1:27" x14ac:dyDescent="0.25">
      <c r="A415" s="98"/>
      <c r="B415" s="104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  <c r="N415" s="102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  <c r="AA415" s="98"/>
    </row>
    <row r="416" spans="1:27" x14ac:dyDescent="0.25">
      <c r="A416" s="98"/>
      <c r="B416" s="104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  <c r="N416" s="102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  <c r="AA416" s="98"/>
    </row>
    <row r="417" spans="1:27" x14ac:dyDescent="0.25">
      <c r="A417" s="98"/>
      <c r="B417" s="104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  <c r="N417" s="102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  <c r="AA417" s="98"/>
    </row>
    <row r="418" spans="1:27" x14ac:dyDescent="0.25">
      <c r="A418" s="98"/>
      <c r="B418" s="104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  <c r="N418" s="102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  <c r="AA418" s="98"/>
    </row>
    <row r="419" spans="1:27" x14ac:dyDescent="0.25">
      <c r="A419" s="98"/>
      <c r="B419" s="104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  <c r="N419" s="102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  <c r="AA419" s="98"/>
    </row>
    <row r="420" spans="1:27" x14ac:dyDescent="0.25">
      <c r="A420" s="98"/>
      <c r="B420" s="104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  <c r="N420" s="102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  <c r="AA420" s="98"/>
    </row>
    <row r="421" spans="1:27" x14ac:dyDescent="0.25">
      <c r="A421" s="98"/>
      <c r="B421" s="104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102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  <c r="AA421" s="98"/>
    </row>
    <row r="422" spans="1:27" x14ac:dyDescent="0.25">
      <c r="A422" s="98"/>
      <c r="B422" s="104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  <c r="N422" s="102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  <c r="AA422" s="98"/>
    </row>
    <row r="423" spans="1:27" x14ac:dyDescent="0.25">
      <c r="A423" s="98"/>
      <c r="B423" s="104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  <c r="N423" s="102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  <c r="AA423" s="98"/>
    </row>
    <row r="424" spans="1:27" x14ac:dyDescent="0.25">
      <c r="A424" s="98"/>
      <c r="B424" s="104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  <c r="N424" s="102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  <c r="AA424" s="98"/>
    </row>
    <row r="425" spans="1:27" x14ac:dyDescent="0.25">
      <c r="A425" s="98"/>
      <c r="B425" s="104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  <c r="N425" s="102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  <c r="AA425" s="98"/>
    </row>
    <row r="426" spans="1:27" x14ac:dyDescent="0.25">
      <c r="A426" s="98"/>
      <c r="B426" s="104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  <c r="N426" s="102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  <c r="AA426" s="98"/>
    </row>
    <row r="427" spans="1:27" x14ac:dyDescent="0.25">
      <c r="A427" s="98"/>
      <c r="B427" s="104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  <c r="N427" s="102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  <c r="AA427" s="98"/>
    </row>
    <row r="428" spans="1:27" x14ac:dyDescent="0.25">
      <c r="A428" s="98"/>
      <c r="B428" s="104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  <c r="N428" s="102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  <c r="AA428" s="98"/>
    </row>
    <row r="429" spans="1:27" x14ac:dyDescent="0.25">
      <c r="A429" s="98"/>
      <c r="B429" s="104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  <c r="N429" s="102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  <c r="AA429" s="98"/>
    </row>
    <row r="430" spans="1:27" x14ac:dyDescent="0.25">
      <c r="A430" s="98"/>
      <c r="B430" s="104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  <c r="N430" s="102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  <c r="AA430" s="98"/>
    </row>
    <row r="431" spans="1:27" x14ac:dyDescent="0.25">
      <c r="A431" s="98"/>
      <c r="B431" s="104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  <c r="N431" s="102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  <c r="AA431" s="98"/>
    </row>
    <row r="432" spans="1:27" x14ac:dyDescent="0.25">
      <c r="A432" s="98"/>
      <c r="B432" s="104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  <c r="N432" s="102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  <c r="AA432" s="98"/>
    </row>
    <row r="433" spans="1:27" x14ac:dyDescent="0.25">
      <c r="A433" s="98"/>
      <c r="B433" s="104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  <c r="N433" s="102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  <c r="AA433" s="98"/>
    </row>
    <row r="434" spans="1:27" x14ac:dyDescent="0.25">
      <c r="A434" s="98"/>
      <c r="B434" s="104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  <c r="N434" s="102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  <c r="AA434" s="98"/>
    </row>
    <row r="435" spans="1:27" x14ac:dyDescent="0.25">
      <c r="A435" s="98"/>
      <c r="B435" s="104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  <c r="N435" s="102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  <c r="AA435" s="98"/>
    </row>
    <row r="436" spans="1:27" x14ac:dyDescent="0.25">
      <c r="A436" s="98"/>
      <c r="B436" s="104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  <c r="N436" s="102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  <c r="AA436" s="98"/>
    </row>
    <row r="437" spans="1:27" x14ac:dyDescent="0.25">
      <c r="A437" s="98"/>
      <c r="B437" s="104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  <c r="N437" s="102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  <c r="AA437" s="98"/>
    </row>
    <row r="438" spans="1:27" x14ac:dyDescent="0.25">
      <c r="A438" s="98"/>
      <c r="B438" s="104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  <c r="N438" s="102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  <c r="AA438" s="98"/>
    </row>
    <row r="439" spans="1:27" x14ac:dyDescent="0.25">
      <c r="A439" s="98"/>
      <c r="B439" s="104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102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  <c r="AA439" s="98"/>
    </row>
    <row r="440" spans="1:27" x14ac:dyDescent="0.25">
      <c r="A440" s="98"/>
      <c r="B440" s="104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  <c r="N440" s="102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  <c r="AA440" s="98"/>
    </row>
    <row r="441" spans="1:27" x14ac:dyDescent="0.25">
      <c r="A441" s="98"/>
      <c r="B441" s="104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  <c r="N441" s="102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  <c r="AA441" s="98"/>
    </row>
    <row r="442" spans="1:27" x14ac:dyDescent="0.25">
      <c r="A442" s="98"/>
      <c r="B442" s="104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  <c r="N442" s="102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  <c r="AA442" s="98"/>
    </row>
    <row r="443" spans="1:27" x14ac:dyDescent="0.25">
      <c r="A443" s="98"/>
      <c r="B443" s="104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  <c r="N443" s="102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  <c r="AA443" s="98"/>
    </row>
    <row r="444" spans="1:27" x14ac:dyDescent="0.25">
      <c r="A444" s="98"/>
      <c r="B444" s="104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  <c r="N444" s="102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  <c r="AA444" s="98"/>
    </row>
    <row r="445" spans="1:27" x14ac:dyDescent="0.25">
      <c r="A445" s="98"/>
      <c r="B445" s="104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  <c r="N445" s="102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  <c r="AA445" s="98"/>
    </row>
    <row r="446" spans="1:27" x14ac:dyDescent="0.25">
      <c r="A446" s="98"/>
      <c r="B446" s="104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  <c r="N446" s="102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  <c r="AA446" s="98"/>
    </row>
    <row r="447" spans="1:27" x14ac:dyDescent="0.25">
      <c r="A447" s="98"/>
      <c r="B447" s="104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  <c r="N447" s="102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  <c r="AA447" s="98"/>
    </row>
    <row r="448" spans="1:27" x14ac:dyDescent="0.25">
      <c r="A448" s="98"/>
      <c r="B448" s="104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  <c r="N448" s="102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  <c r="AA448" s="98"/>
    </row>
    <row r="449" spans="1:27" x14ac:dyDescent="0.25">
      <c r="A449" s="98"/>
      <c r="B449" s="104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  <c r="N449" s="102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  <c r="AA449" s="98"/>
    </row>
    <row r="450" spans="1:27" x14ac:dyDescent="0.25">
      <c r="A450" s="98"/>
      <c r="B450" s="104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  <c r="N450" s="102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  <c r="AA450" s="98"/>
    </row>
    <row r="451" spans="1:27" x14ac:dyDescent="0.25">
      <c r="A451" s="98"/>
      <c r="B451" s="104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  <c r="N451" s="102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  <c r="AA451" s="98"/>
    </row>
    <row r="452" spans="1:27" x14ac:dyDescent="0.25">
      <c r="A452" s="98"/>
      <c r="B452" s="104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  <c r="N452" s="102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  <c r="AA452" s="98"/>
    </row>
    <row r="453" spans="1:27" x14ac:dyDescent="0.25">
      <c r="A453" s="98"/>
      <c r="B453" s="104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  <c r="N453" s="102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  <c r="AA453" s="98"/>
    </row>
    <row r="454" spans="1:27" x14ac:dyDescent="0.25">
      <c r="A454" s="98"/>
      <c r="B454" s="104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  <c r="N454" s="102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  <c r="AA454" s="98"/>
    </row>
    <row r="455" spans="1:27" x14ac:dyDescent="0.25">
      <c r="A455" s="98"/>
      <c r="B455" s="104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  <c r="N455" s="102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  <c r="AA455" s="98"/>
    </row>
    <row r="456" spans="1:27" x14ac:dyDescent="0.25">
      <c r="A456" s="98"/>
      <c r="B456" s="104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  <c r="N456" s="102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  <c r="AA456" s="98"/>
    </row>
    <row r="457" spans="1:27" x14ac:dyDescent="0.25">
      <c r="A457" s="98"/>
      <c r="B457" s="104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  <c r="N457" s="102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  <c r="AA457" s="98"/>
    </row>
    <row r="458" spans="1:27" x14ac:dyDescent="0.25">
      <c r="A458" s="98"/>
      <c r="B458" s="104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  <c r="N458" s="102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  <c r="AA458" s="98"/>
    </row>
    <row r="459" spans="1:27" x14ac:dyDescent="0.25">
      <c r="A459" s="98"/>
      <c r="B459" s="104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  <c r="N459" s="102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  <c r="AA459" s="98"/>
    </row>
    <row r="460" spans="1:27" x14ac:dyDescent="0.25">
      <c r="A460" s="98"/>
      <c r="B460" s="104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  <c r="N460" s="102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  <c r="AA460" s="98"/>
    </row>
    <row r="461" spans="1:27" x14ac:dyDescent="0.25">
      <c r="A461" s="98"/>
      <c r="B461" s="104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  <c r="N461" s="102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  <c r="AA461" s="98"/>
    </row>
    <row r="462" spans="1:27" x14ac:dyDescent="0.25">
      <c r="A462" s="98"/>
      <c r="B462" s="104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  <c r="N462" s="102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  <c r="AA462" s="98"/>
    </row>
    <row r="463" spans="1:27" x14ac:dyDescent="0.25">
      <c r="A463" s="98"/>
      <c r="B463" s="104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  <c r="N463" s="102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  <c r="AA463" s="98"/>
    </row>
    <row r="464" spans="1:27" x14ac:dyDescent="0.25">
      <c r="A464" s="98"/>
      <c r="B464" s="104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  <c r="N464" s="102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  <c r="AA464" s="98"/>
    </row>
    <row r="465" spans="1:27" x14ac:dyDescent="0.25">
      <c r="A465" s="98"/>
      <c r="B465" s="104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  <c r="N465" s="102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  <c r="AA465" s="98"/>
    </row>
    <row r="466" spans="1:27" x14ac:dyDescent="0.25">
      <c r="A466" s="98"/>
      <c r="B466" s="104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  <c r="N466" s="102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  <c r="AA466" s="98"/>
    </row>
    <row r="467" spans="1:27" x14ac:dyDescent="0.25">
      <c r="A467" s="98"/>
      <c r="B467" s="104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  <c r="N467" s="102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  <c r="AA467" s="98"/>
    </row>
    <row r="468" spans="1:27" x14ac:dyDescent="0.25">
      <c r="A468" s="98"/>
      <c r="B468" s="104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  <c r="N468" s="102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  <c r="AA468" s="98"/>
    </row>
    <row r="469" spans="1:27" x14ac:dyDescent="0.25">
      <c r="A469" s="98"/>
      <c r="B469" s="104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  <c r="N469" s="102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  <c r="AA469" s="98"/>
    </row>
    <row r="470" spans="1:27" x14ac:dyDescent="0.25">
      <c r="A470" s="98"/>
      <c r="B470" s="104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102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  <c r="AA470" s="98"/>
    </row>
    <row r="471" spans="1:27" x14ac:dyDescent="0.25">
      <c r="A471" s="98"/>
      <c r="B471" s="104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  <c r="N471" s="102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  <c r="AA471" s="98"/>
    </row>
    <row r="472" spans="1:27" x14ac:dyDescent="0.25">
      <c r="A472" s="98"/>
      <c r="B472" s="104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  <c r="N472" s="102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  <c r="AA472" s="98"/>
    </row>
    <row r="473" spans="1:27" x14ac:dyDescent="0.25">
      <c r="A473" s="98"/>
      <c r="B473" s="104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  <c r="N473" s="102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  <c r="AA473" s="98"/>
    </row>
    <row r="474" spans="1:27" x14ac:dyDescent="0.25">
      <c r="A474" s="98"/>
      <c r="B474" s="104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  <c r="N474" s="102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  <c r="AA474" s="98"/>
    </row>
    <row r="475" spans="1:27" x14ac:dyDescent="0.25">
      <c r="A475" s="98"/>
      <c r="B475" s="104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  <c r="N475" s="102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  <c r="AA475" s="98"/>
    </row>
    <row r="476" spans="1:27" x14ac:dyDescent="0.25">
      <c r="A476" s="98"/>
      <c r="B476" s="104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  <c r="N476" s="102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  <c r="AA476" s="98"/>
    </row>
    <row r="477" spans="1:27" x14ac:dyDescent="0.25">
      <c r="A477" s="98"/>
      <c r="B477" s="104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  <c r="N477" s="102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  <c r="AA477" s="98"/>
    </row>
    <row r="478" spans="1:27" x14ac:dyDescent="0.25">
      <c r="A478" s="98"/>
      <c r="B478" s="104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  <c r="N478" s="102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  <c r="AA478" s="98"/>
    </row>
    <row r="479" spans="1:27" x14ac:dyDescent="0.25">
      <c r="A479" s="98"/>
      <c r="B479" s="104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  <c r="N479" s="102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  <c r="AA479" s="98"/>
    </row>
    <row r="480" spans="1:27" x14ac:dyDescent="0.25">
      <c r="A480" s="98"/>
      <c r="B480" s="104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  <c r="N480" s="102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  <c r="AA480" s="98"/>
    </row>
    <row r="481" spans="1:27" x14ac:dyDescent="0.25">
      <c r="A481" s="98"/>
      <c r="B481" s="104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  <c r="N481" s="102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  <c r="AA481" s="98"/>
    </row>
    <row r="482" spans="1:27" x14ac:dyDescent="0.25">
      <c r="A482" s="98"/>
      <c r="B482" s="104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  <c r="N482" s="102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  <c r="AA482" s="98"/>
    </row>
    <row r="483" spans="1:27" x14ac:dyDescent="0.25">
      <c r="A483" s="98"/>
      <c r="B483" s="104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  <c r="N483" s="102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  <c r="AA483" s="98"/>
    </row>
    <row r="484" spans="1:27" x14ac:dyDescent="0.25">
      <c r="A484" s="98"/>
      <c r="B484" s="104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  <c r="N484" s="102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  <c r="AA484" s="98"/>
    </row>
    <row r="485" spans="1:27" x14ac:dyDescent="0.25">
      <c r="A485" s="98"/>
      <c r="B485" s="104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  <c r="N485" s="102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  <c r="AA485" s="98"/>
    </row>
    <row r="486" spans="1:27" x14ac:dyDescent="0.25">
      <c r="A486" s="98"/>
      <c r="B486" s="104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  <c r="N486" s="102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  <c r="AA486" s="98"/>
    </row>
    <row r="487" spans="1:27" x14ac:dyDescent="0.25">
      <c r="A487" s="98"/>
      <c r="B487" s="104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  <c r="N487" s="102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  <c r="AA487" s="98"/>
    </row>
    <row r="488" spans="1:27" x14ac:dyDescent="0.25">
      <c r="A488" s="98"/>
      <c r="B488" s="104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102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  <c r="AA488" s="98"/>
    </row>
    <row r="489" spans="1:27" x14ac:dyDescent="0.25">
      <c r="A489" s="98"/>
      <c r="B489" s="104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  <c r="N489" s="102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  <c r="AA489" s="98"/>
    </row>
    <row r="490" spans="1:27" x14ac:dyDescent="0.25">
      <c r="A490" s="98"/>
      <c r="B490" s="104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  <c r="N490" s="102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  <c r="AA490" s="98"/>
    </row>
    <row r="491" spans="1:27" x14ac:dyDescent="0.25">
      <c r="A491" s="98"/>
      <c r="B491" s="104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  <c r="N491" s="102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  <c r="AA491" s="98"/>
    </row>
    <row r="492" spans="1:27" x14ac:dyDescent="0.25">
      <c r="A492" s="98"/>
      <c r="B492" s="104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  <c r="N492" s="102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  <c r="AA492" s="98"/>
    </row>
    <row r="493" spans="1:27" x14ac:dyDescent="0.25">
      <c r="A493" s="98"/>
      <c r="B493" s="104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  <c r="N493" s="102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  <c r="AA493" s="98"/>
    </row>
    <row r="494" spans="1:27" x14ac:dyDescent="0.25">
      <c r="A494" s="98"/>
      <c r="B494" s="104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  <c r="N494" s="102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  <c r="AA494" s="98"/>
    </row>
    <row r="495" spans="1:27" x14ac:dyDescent="0.25">
      <c r="A495" s="98"/>
      <c r="B495" s="104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  <c r="N495" s="102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  <c r="AA495" s="98"/>
    </row>
    <row r="496" spans="1:27" x14ac:dyDescent="0.25">
      <c r="A496" s="98"/>
      <c r="B496" s="104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102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  <c r="AA496" s="98"/>
    </row>
    <row r="497" spans="1:27" x14ac:dyDescent="0.25">
      <c r="A497" s="98"/>
      <c r="B497" s="104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  <c r="N497" s="102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  <c r="AA497" s="98"/>
    </row>
    <row r="498" spans="1:27" x14ac:dyDescent="0.25">
      <c r="A498" s="98"/>
      <c r="B498" s="104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  <c r="N498" s="102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  <c r="AA498" s="98"/>
    </row>
    <row r="499" spans="1:27" x14ac:dyDescent="0.25">
      <c r="A499" s="98"/>
      <c r="B499" s="104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102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  <c r="AA499" s="98"/>
    </row>
    <row r="500" spans="1:27" x14ac:dyDescent="0.25">
      <c r="A500" s="98"/>
      <c r="B500" s="104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102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  <c r="AA500" s="98"/>
    </row>
    <row r="501" spans="1:27" x14ac:dyDescent="0.25">
      <c r="A501" s="98"/>
      <c r="B501" s="104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102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  <c r="AA501" s="98"/>
    </row>
    <row r="502" spans="1:27" x14ac:dyDescent="0.25">
      <c r="A502" s="98"/>
      <c r="B502" s="104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102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  <c r="AA502" s="98"/>
    </row>
    <row r="503" spans="1:27" x14ac:dyDescent="0.25">
      <c r="A503" s="98"/>
      <c r="B503" s="104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102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  <c r="AA503" s="98"/>
    </row>
    <row r="504" spans="1:27" x14ac:dyDescent="0.25">
      <c r="A504" s="98"/>
      <c r="B504" s="104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  <c r="N504" s="102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  <c r="AA504" s="98"/>
    </row>
    <row r="505" spans="1:27" x14ac:dyDescent="0.25">
      <c r="A505" s="98"/>
      <c r="B505" s="104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  <c r="N505" s="102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  <c r="AA505" s="98"/>
    </row>
    <row r="506" spans="1:27" x14ac:dyDescent="0.25">
      <c r="A506" s="98"/>
      <c r="B506" s="104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  <c r="N506" s="102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  <c r="AA506" s="98"/>
    </row>
    <row r="507" spans="1:27" x14ac:dyDescent="0.25">
      <c r="A507" s="98"/>
      <c r="B507" s="104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102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  <c r="AA507" s="98"/>
    </row>
    <row r="508" spans="1:27" x14ac:dyDescent="0.25">
      <c r="A508" s="98"/>
      <c r="B508" s="104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102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  <c r="AA508" s="98"/>
    </row>
    <row r="509" spans="1:27" x14ac:dyDescent="0.25">
      <c r="A509" s="98"/>
      <c r="B509" s="104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102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  <c r="AA509" s="98"/>
    </row>
    <row r="510" spans="1:27" x14ac:dyDescent="0.25">
      <c r="A510" s="98"/>
      <c r="B510" s="104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102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  <c r="AA510" s="98"/>
    </row>
    <row r="511" spans="1:27" x14ac:dyDescent="0.25">
      <c r="A511" s="98"/>
      <c r="B511" s="104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  <c r="N511" s="102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  <c r="AA511" s="98"/>
    </row>
    <row r="512" spans="1:27" x14ac:dyDescent="0.25">
      <c r="A512" s="98"/>
      <c r="B512" s="104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  <c r="N512" s="102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  <c r="AA512" s="98"/>
    </row>
    <row r="513" spans="1:27" x14ac:dyDescent="0.25">
      <c r="A513" s="98"/>
      <c r="B513" s="104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  <c r="N513" s="102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  <c r="AA513" s="98"/>
    </row>
    <row r="514" spans="1:27" x14ac:dyDescent="0.25">
      <c r="A514" s="98"/>
      <c r="B514" s="104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  <c r="N514" s="102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  <c r="AA514" s="98"/>
    </row>
    <row r="515" spans="1:27" x14ac:dyDescent="0.25">
      <c r="A515" s="98"/>
      <c r="B515" s="104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  <c r="N515" s="102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  <c r="AA515" s="98"/>
    </row>
    <row r="516" spans="1:27" x14ac:dyDescent="0.25">
      <c r="A516" s="98"/>
      <c r="B516" s="104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  <c r="N516" s="102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  <c r="AA516" s="98"/>
    </row>
    <row r="517" spans="1:27" x14ac:dyDescent="0.25">
      <c r="A517" s="98"/>
      <c r="B517" s="104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  <c r="N517" s="102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  <c r="AA517" s="98"/>
    </row>
    <row r="518" spans="1:27" x14ac:dyDescent="0.25">
      <c r="A518" s="98"/>
      <c r="B518" s="104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  <c r="N518" s="102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  <c r="AA518" s="98"/>
    </row>
    <row r="519" spans="1:27" x14ac:dyDescent="0.25">
      <c r="A519" s="98"/>
      <c r="B519" s="104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  <c r="N519" s="102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  <c r="AA519" s="98"/>
    </row>
    <row r="520" spans="1:27" x14ac:dyDescent="0.25">
      <c r="A520" s="98"/>
      <c r="B520" s="104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  <c r="N520" s="102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  <c r="AA520" s="98"/>
    </row>
    <row r="521" spans="1:27" x14ac:dyDescent="0.25">
      <c r="A521" s="98"/>
      <c r="B521" s="104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  <c r="N521" s="102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  <c r="AA521" s="98"/>
    </row>
    <row r="522" spans="1:27" x14ac:dyDescent="0.25">
      <c r="A522" s="98"/>
      <c r="B522" s="104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  <c r="N522" s="102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  <c r="AA522" s="98"/>
    </row>
    <row r="523" spans="1:27" x14ac:dyDescent="0.25">
      <c r="A523" s="98"/>
      <c r="B523" s="104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  <c r="N523" s="102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  <c r="AA523" s="98"/>
    </row>
    <row r="524" spans="1:27" x14ac:dyDescent="0.25">
      <c r="A524" s="98"/>
      <c r="B524" s="104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  <c r="N524" s="102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  <c r="AA524" s="98"/>
    </row>
    <row r="525" spans="1:27" x14ac:dyDescent="0.25">
      <c r="A525" s="98"/>
      <c r="B525" s="104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  <c r="N525" s="102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  <c r="AA525" s="98"/>
    </row>
    <row r="526" spans="1:27" x14ac:dyDescent="0.25">
      <c r="A526" s="98"/>
      <c r="B526" s="104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  <c r="N526" s="102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  <c r="AA526" s="98"/>
    </row>
    <row r="527" spans="1:27" x14ac:dyDescent="0.25">
      <c r="A527" s="98"/>
      <c r="B527" s="104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  <c r="N527" s="102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  <c r="AA527" s="98"/>
    </row>
    <row r="528" spans="1:27" x14ac:dyDescent="0.25">
      <c r="A528" s="98"/>
      <c r="B528" s="104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  <c r="N528" s="102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  <c r="AA528" s="98"/>
    </row>
    <row r="529" spans="1:27" x14ac:dyDescent="0.25">
      <c r="A529" s="98"/>
      <c r="B529" s="104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  <c r="N529" s="102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  <c r="AA529" s="98"/>
    </row>
    <row r="530" spans="1:27" x14ac:dyDescent="0.25">
      <c r="A530" s="98"/>
      <c r="B530" s="104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  <c r="N530" s="102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  <c r="AA530" s="98"/>
    </row>
    <row r="531" spans="1:27" x14ac:dyDescent="0.25">
      <c r="A531" s="98"/>
      <c r="B531" s="104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  <c r="N531" s="102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  <c r="AA531" s="98"/>
    </row>
    <row r="532" spans="1:27" x14ac:dyDescent="0.25">
      <c r="A532" s="98"/>
      <c r="B532" s="104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  <c r="N532" s="102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  <c r="AA532" s="98"/>
    </row>
    <row r="533" spans="1:27" x14ac:dyDescent="0.25">
      <c r="A533" s="98"/>
      <c r="B533" s="104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  <c r="N533" s="102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  <c r="AA533" s="98"/>
    </row>
    <row r="534" spans="1:27" x14ac:dyDescent="0.25">
      <c r="A534" s="98"/>
      <c r="B534" s="104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  <c r="N534" s="102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  <c r="AA534" s="98"/>
    </row>
    <row r="535" spans="1:27" x14ac:dyDescent="0.25">
      <c r="A535" s="98"/>
      <c r="B535" s="104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  <c r="N535" s="102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  <c r="AA535" s="98"/>
    </row>
    <row r="536" spans="1:27" x14ac:dyDescent="0.25">
      <c r="A536" s="98"/>
      <c r="B536" s="104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  <c r="N536" s="102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  <c r="AA536" s="98"/>
    </row>
    <row r="537" spans="1:27" x14ac:dyDescent="0.25">
      <c r="A537" s="98"/>
      <c r="B537" s="104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  <c r="N537" s="102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  <c r="AA537" s="98"/>
    </row>
    <row r="538" spans="1:27" x14ac:dyDescent="0.25">
      <c r="A538" s="98"/>
      <c r="B538" s="104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  <c r="N538" s="102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  <c r="AA538" s="98"/>
    </row>
    <row r="539" spans="1:27" x14ac:dyDescent="0.25">
      <c r="A539" s="98"/>
      <c r="B539" s="104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  <c r="N539" s="102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  <c r="AA539" s="98"/>
    </row>
    <row r="540" spans="1:27" x14ac:dyDescent="0.25">
      <c r="A540" s="98"/>
      <c r="B540" s="104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  <c r="N540" s="102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  <c r="AA540" s="98"/>
    </row>
    <row r="541" spans="1:27" x14ac:dyDescent="0.25">
      <c r="A541" s="98"/>
      <c r="B541" s="104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  <c r="N541" s="102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  <c r="AA541" s="98"/>
    </row>
    <row r="542" spans="1:27" x14ac:dyDescent="0.25">
      <c r="A542" s="98"/>
      <c r="B542" s="104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  <c r="N542" s="102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  <c r="AA542" s="98"/>
    </row>
    <row r="543" spans="1:27" x14ac:dyDescent="0.25">
      <c r="A543" s="98"/>
      <c r="B543" s="104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  <c r="N543" s="102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  <c r="AA543" s="98"/>
    </row>
    <row r="544" spans="1:27" x14ac:dyDescent="0.25">
      <c r="A544" s="98"/>
      <c r="B544" s="104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  <c r="N544" s="102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  <c r="AA544" s="98"/>
    </row>
    <row r="545" spans="1:27" x14ac:dyDescent="0.25">
      <c r="A545" s="98"/>
      <c r="B545" s="104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  <c r="N545" s="102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  <c r="AA545" s="98"/>
    </row>
    <row r="546" spans="1:27" x14ac:dyDescent="0.25">
      <c r="A546" s="98"/>
      <c r="B546" s="104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  <c r="N546" s="102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  <c r="AA546" s="98"/>
    </row>
    <row r="547" spans="1:27" x14ac:dyDescent="0.25">
      <c r="A547" s="98"/>
      <c r="B547" s="104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  <c r="N547" s="102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  <c r="AA547" s="98"/>
    </row>
    <row r="548" spans="1:27" x14ac:dyDescent="0.25">
      <c r="A548" s="98"/>
      <c r="B548" s="104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  <c r="N548" s="102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  <c r="AA548" s="98"/>
    </row>
    <row r="549" spans="1:27" x14ac:dyDescent="0.25">
      <c r="A549" s="98"/>
      <c r="B549" s="104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  <c r="N549" s="102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  <c r="AA549" s="98"/>
    </row>
    <row r="550" spans="1:27" x14ac:dyDescent="0.25">
      <c r="A550" s="98"/>
      <c r="B550" s="104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  <c r="N550" s="102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  <c r="AA550" s="98"/>
    </row>
    <row r="551" spans="1:27" x14ac:dyDescent="0.25">
      <c r="A551" s="98"/>
      <c r="B551" s="104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  <c r="N551" s="102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  <c r="AA551" s="98"/>
    </row>
    <row r="552" spans="1:27" x14ac:dyDescent="0.25">
      <c r="A552" s="98"/>
      <c r="B552" s="104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  <c r="N552" s="102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  <c r="AA552" s="98"/>
    </row>
    <row r="553" spans="1:27" x14ac:dyDescent="0.25">
      <c r="A553" s="98"/>
      <c r="B553" s="104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  <c r="N553" s="102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  <c r="AA553" s="98"/>
    </row>
    <row r="554" spans="1:27" x14ac:dyDescent="0.25">
      <c r="A554" s="98"/>
      <c r="B554" s="104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  <c r="N554" s="102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  <c r="AA554" s="98"/>
    </row>
    <row r="555" spans="1:27" x14ac:dyDescent="0.25">
      <c r="A555" s="98"/>
      <c r="B555" s="104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  <c r="N555" s="102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  <c r="AA555" s="98"/>
    </row>
    <row r="556" spans="1:27" x14ac:dyDescent="0.25">
      <c r="A556" s="98"/>
      <c r="B556" s="104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  <c r="N556" s="102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  <c r="AA556" s="98"/>
    </row>
    <row r="557" spans="1:27" x14ac:dyDescent="0.25">
      <c r="A557" s="98"/>
      <c r="B557" s="104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  <c r="N557" s="102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  <c r="AA557" s="98"/>
    </row>
    <row r="558" spans="1:27" x14ac:dyDescent="0.25">
      <c r="A558" s="98"/>
      <c r="B558" s="104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  <c r="N558" s="102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  <c r="AA558" s="98"/>
    </row>
    <row r="559" spans="1:27" x14ac:dyDescent="0.25">
      <c r="A559" s="98"/>
      <c r="B559" s="104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  <c r="N559" s="102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  <c r="AA559" s="98"/>
    </row>
    <row r="560" spans="1:27" x14ac:dyDescent="0.25">
      <c r="A560" s="98"/>
      <c r="B560" s="104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  <c r="N560" s="102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  <c r="AA560" s="98"/>
    </row>
    <row r="561" spans="1:27" x14ac:dyDescent="0.25">
      <c r="A561" s="98"/>
      <c r="B561" s="104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  <c r="N561" s="102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  <c r="AA561" s="98"/>
    </row>
    <row r="562" spans="1:27" x14ac:dyDescent="0.25">
      <c r="A562" s="98"/>
      <c r="B562" s="104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  <c r="N562" s="102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  <c r="AA562" s="98"/>
    </row>
    <row r="563" spans="1:27" x14ac:dyDescent="0.25">
      <c r="A563" s="98"/>
      <c r="B563" s="104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  <c r="N563" s="102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  <c r="AA563" s="98"/>
    </row>
    <row r="564" spans="1:27" x14ac:dyDescent="0.25">
      <c r="A564" s="98"/>
      <c r="B564" s="104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  <c r="N564" s="102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  <c r="AA564" s="98"/>
    </row>
    <row r="565" spans="1:27" x14ac:dyDescent="0.25">
      <c r="A565" s="98"/>
      <c r="B565" s="104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  <c r="N565" s="102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  <c r="AA565" s="98"/>
    </row>
    <row r="566" spans="1:27" x14ac:dyDescent="0.25">
      <c r="A566" s="98"/>
      <c r="B566" s="104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  <c r="N566" s="102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  <c r="AA566" s="98"/>
    </row>
    <row r="567" spans="1:27" x14ac:dyDescent="0.25">
      <c r="A567" s="98"/>
      <c r="B567" s="104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  <c r="N567" s="102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  <c r="AA567" s="98"/>
    </row>
    <row r="568" spans="1:27" x14ac:dyDescent="0.25">
      <c r="A568" s="98"/>
      <c r="B568" s="104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  <c r="N568" s="102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  <c r="AA568" s="98"/>
    </row>
    <row r="569" spans="1:27" x14ac:dyDescent="0.25">
      <c r="A569" s="98"/>
      <c r="B569" s="104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  <c r="N569" s="102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  <c r="AA569" s="98"/>
    </row>
    <row r="570" spans="1:27" x14ac:dyDescent="0.25">
      <c r="A570" s="98"/>
      <c r="B570" s="104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  <c r="N570" s="102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  <c r="AA570" s="98"/>
    </row>
    <row r="571" spans="1:27" x14ac:dyDescent="0.25">
      <c r="A571" s="98"/>
      <c r="B571" s="104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  <c r="N571" s="102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  <c r="AA571" s="98"/>
    </row>
    <row r="572" spans="1:27" x14ac:dyDescent="0.25">
      <c r="A572" s="98"/>
      <c r="B572" s="104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  <c r="N572" s="102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  <c r="AA572" s="98"/>
    </row>
    <row r="573" spans="1:27" x14ac:dyDescent="0.25">
      <c r="A573" s="98"/>
      <c r="B573" s="104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  <c r="N573" s="102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  <c r="AA573" s="98"/>
    </row>
    <row r="574" spans="1:27" x14ac:dyDescent="0.25">
      <c r="A574" s="98"/>
      <c r="B574" s="104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  <c r="N574" s="102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  <c r="AA574" s="98"/>
    </row>
    <row r="575" spans="1:27" x14ac:dyDescent="0.25">
      <c r="A575" s="98"/>
      <c r="B575" s="104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  <c r="N575" s="102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  <c r="AA575" s="98"/>
    </row>
    <row r="576" spans="1:27" x14ac:dyDescent="0.25">
      <c r="A576" s="98"/>
      <c r="B576" s="104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  <c r="N576" s="102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  <c r="AA576" s="98"/>
    </row>
    <row r="577" spans="1:27" x14ac:dyDescent="0.25">
      <c r="A577" s="98"/>
      <c r="B577" s="104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  <c r="N577" s="102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  <c r="AA577" s="98"/>
    </row>
    <row r="578" spans="1:27" x14ac:dyDescent="0.25">
      <c r="A578" s="98"/>
      <c r="B578" s="104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  <c r="N578" s="102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  <c r="AA578" s="98"/>
    </row>
    <row r="579" spans="1:27" x14ac:dyDescent="0.25">
      <c r="A579" s="98"/>
      <c r="B579" s="104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  <c r="N579" s="102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  <c r="AA579" s="98"/>
    </row>
    <row r="580" spans="1:27" x14ac:dyDescent="0.25">
      <c r="A580" s="98"/>
      <c r="B580" s="104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  <c r="N580" s="102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  <c r="AA580" s="98"/>
    </row>
    <row r="581" spans="1:27" x14ac:dyDescent="0.25">
      <c r="A581" s="98"/>
      <c r="B581" s="104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  <c r="N581" s="102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  <c r="AA581" s="98"/>
    </row>
    <row r="582" spans="1:27" x14ac:dyDescent="0.25">
      <c r="A582" s="98"/>
      <c r="B582" s="104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  <c r="N582" s="102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  <c r="AA582" s="98"/>
    </row>
    <row r="583" spans="1:27" x14ac:dyDescent="0.25">
      <c r="A583" s="98"/>
      <c r="B583" s="104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102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  <c r="AA583" s="98"/>
    </row>
    <row r="584" spans="1:27" x14ac:dyDescent="0.25">
      <c r="A584" s="98"/>
      <c r="B584" s="104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  <c r="N584" s="102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  <c r="AA584" s="98"/>
    </row>
    <row r="585" spans="1:27" x14ac:dyDescent="0.25">
      <c r="A585" s="98"/>
      <c r="B585" s="104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  <c r="N585" s="102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  <c r="AA585" s="98"/>
    </row>
    <row r="586" spans="1:27" x14ac:dyDescent="0.25">
      <c r="A586" s="98"/>
      <c r="B586" s="104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102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  <c r="AA586" s="98"/>
    </row>
    <row r="587" spans="1:27" x14ac:dyDescent="0.25">
      <c r="A587" s="98"/>
      <c r="B587" s="104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  <c r="N587" s="102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  <c r="AA587" s="98"/>
    </row>
    <row r="588" spans="1:27" x14ac:dyDescent="0.25">
      <c r="A588" s="98"/>
      <c r="B588" s="104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  <c r="N588" s="102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  <c r="AA588" s="98"/>
    </row>
    <row r="589" spans="1:27" x14ac:dyDescent="0.25">
      <c r="A589" s="98"/>
      <c r="B589" s="104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  <c r="N589" s="102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  <c r="AA589" s="98"/>
    </row>
    <row r="590" spans="1:27" x14ac:dyDescent="0.25">
      <c r="A590" s="98"/>
      <c r="B590" s="104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  <c r="N590" s="102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  <c r="AA590" s="98"/>
    </row>
    <row r="591" spans="1:27" x14ac:dyDescent="0.25">
      <c r="A591" s="98"/>
      <c r="B591" s="104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  <c r="N591" s="102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  <c r="Z591" s="98"/>
      <c r="AA591" s="98"/>
    </row>
    <row r="592" spans="1:27" x14ac:dyDescent="0.25">
      <c r="A592" s="98"/>
      <c r="B592" s="104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  <c r="N592" s="102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  <c r="AA592" s="98"/>
    </row>
    <row r="593" spans="1:27" x14ac:dyDescent="0.25">
      <c r="A593" s="98"/>
      <c r="B593" s="104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  <c r="N593" s="102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  <c r="AA593" s="98"/>
    </row>
    <row r="594" spans="1:27" x14ac:dyDescent="0.25">
      <c r="A594" s="98"/>
      <c r="B594" s="104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  <c r="N594" s="102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  <c r="AA594" s="98"/>
    </row>
    <row r="595" spans="1:27" x14ac:dyDescent="0.25">
      <c r="A595" s="98"/>
      <c r="B595" s="104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  <c r="N595" s="102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  <c r="AA595" s="98"/>
    </row>
    <row r="596" spans="1:27" x14ac:dyDescent="0.25">
      <c r="A596" s="98"/>
      <c r="B596" s="104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  <c r="N596" s="102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  <c r="AA596" s="98"/>
    </row>
    <row r="597" spans="1:27" x14ac:dyDescent="0.25">
      <c r="A597" s="98"/>
      <c r="B597" s="104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  <c r="N597" s="102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  <c r="AA597" s="98"/>
    </row>
    <row r="598" spans="1:27" x14ac:dyDescent="0.25">
      <c r="A598" s="98"/>
      <c r="B598" s="104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  <c r="N598" s="102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  <c r="AA598" s="98"/>
    </row>
    <row r="599" spans="1:27" x14ac:dyDescent="0.25">
      <c r="A599" s="98"/>
      <c r="B599" s="104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  <c r="N599" s="102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  <c r="AA599" s="98"/>
    </row>
    <row r="600" spans="1:27" x14ac:dyDescent="0.25">
      <c r="A600" s="98"/>
      <c r="B600" s="104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  <c r="N600" s="102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  <c r="AA600" s="98"/>
    </row>
    <row r="601" spans="1:27" x14ac:dyDescent="0.25">
      <c r="A601" s="98"/>
      <c r="B601" s="104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  <c r="N601" s="102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  <c r="AA601" s="98"/>
    </row>
    <row r="602" spans="1:27" x14ac:dyDescent="0.25">
      <c r="A602" s="98"/>
      <c r="B602" s="104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  <c r="N602" s="102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  <c r="AA602" s="98"/>
    </row>
    <row r="603" spans="1:27" x14ac:dyDescent="0.25">
      <c r="A603" s="98"/>
      <c r="B603" s="104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  <c r="N603" s="102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  <c r="AA603" s="98"/>
    </row>
    <row r="604" spans="1:27" x14ac:dyDescent="0.25">
      <c r="A604" s="98"/>
      <c r="B604" s="104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  <c r="N604" s="102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  <c r="AA604" s="98"/>
    </row>
    <row r="605" spans="1:27" x14ac:dyDescent="0.25">
      <c r="A605" s="98"/>
      <c r="B605" s="104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  <c r="N605" s="102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  <c r="AA605" s="98"/>
    </row>
    <row r="606" spans="1:27" x14ac:dyDescent="0.25">
      <c r="A606" s="98"/>
      <c r="B606" s="104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  <c r="N606" s="102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  <c r="AA606" s="98"/>
    </row>
    <row r="607" spans="1:27" x14ac:dyDescent="0.25">
      <c r="A607" s="98"/>
      <c r="B607" s="104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  <c r="N607" s="102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  <c r="AA607" s="98"/>
    </row>
    <row r="608" spans="1:27" x14ac:dyDescent="0.25">
      <c r="A608" s="98"/>
      <c r="B608" s="104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  <c r="N608" s="102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  <c r="Z608" s="98"/>
      <c r="AA608" s="98"/>
    </row>
    <row r="609" spans="1:27" x14ac:dyDescent="0.25">
      <c r="A609" s="98"/>
      <c r="B609" s="104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  <c r="N609" s="102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  <c r="Z609" s="98"/>
      <c r="AA609" s="98"/>
    </row>
    <row r="610" spans="1:27" x14ac:dyDescent="0.25">
      <c r="A610" s="98"/>
      <c r="B610" s="104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  <c r="N610" s="102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  <c r="AA610" s="98"/>
    </row>
    <row r="611" spans="1:27" x14ac:dyDescent="0.25">
      <c r="A611" s="98"/>
      <c r="B611" s="104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  <c r="N611" s="102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  <c r="AA611" s="98"/>
    </row>
    <row r="612" spans="1:27" x14ac:dyDescent="0.25">
      <c r="A612" s="98"/>
      <c r="B612" s="104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  <c r="N612" s="102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  <c r="AA612" s="98"/>
    </row>
    <row r="613" spans="1:27" x14ac:dyDescent="0.25">
      <c r="A613" s="98"/>
      <c r="B613" s="104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  <c r="N613" s="102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  <c r="AA613" s="98"/>
    </row>
    <row r="614" spans="1:27" x14ac:dyDescent="0.25">
      <c r="A614" s="98"/>
      <c r="B614" s="104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  <c r="N614" s="102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  <c r="Z614" s="98"/>
      <c r="AA614" s="98"/>
    </row>
    <row r="615" spans="1:27" x14ac:dyDescent="0.25">
      <c r="A615" s="98"/>
      <c r="B615" s="104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  <c r="N615" s="102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  <c r="Z615" s="98"/>
      <c r="AA615" s="98"/>
    </row>
    <row r="616" spans="1:27" x14ac:dyDescent="0.25">
      <c r="A616" s="98"/>
      <c r="B616" s="104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  <c r="N616" s="102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  <c r="Z616" s="98"/>
      <c r="AA616" s="98"/>
    </row>
    <row r="617" spans="1:27" x14ac:dyDescent="0.25">
      <c r="A617" s="98"/>
      <c r="B617" s="104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  <c r="N617" s="102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  <c r="AA617" s="98"/>
    </row>
    <row r="618" spans="1:27" x14ac:dyDescent="0.25">
      <c r="A618" s="98"/>
      <c r="B618" s="104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  <c r="N618" s="102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  <c r="AA618" s="98"/>
    </row>
    <row r="619" spans="1:27" x14ac:dyDescent="0.25">
      <c r="A619" s="98"/>
      <c r="B619" s="104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  <c r="N619" s="102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98"/>
      <c r="AA619" s="98"/>
    </row>
    <row r="620" spans="1:27" x14ac:dyDescent="0.25">
      <c r="A620" s="98"/>
      <c r="B620" s="104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  <c r="N620" s="102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  <c r="AA620" s="98"/>
    </row>
    <row r="621" spans="1:27" x14ac:dyDescent="0.25">
      <c r="A621" s="98"/>
      <c r="B621" s="104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  <c r="N621" s="102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  <c r="AA621" s="98"/>
    </row>
    <row r="622" spans="1:27" x14ac:dyDescent="0.25">
      <c r="A622" s="98"/>
      <c r="B622" s="104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  <c r="N622" s="102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  <c r="Z622" s="98"/>
      <c r="AA622" s="98"/>
    </row>
    <row r="623" spans="1:27" x14ac:dyDescent="0.25">
      <c r="A623" s="98"/>
      <c r="B623" s="104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  <c r="N623" s="102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98"/>
      <c r="AA623" s="98"/>
    </row>
    <row r="624" spans="1:27" x14ac:dyDescent="0.25">
      <c r="A624" s="98"/>
      <c r="B624" s="104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  <c r="N624" s="102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  <c r="AA624" s="98"/>
    </row>
    <row r="625" spans="1:27" x14ac:dyDescent="0.25">
      <c r="A625" s="98"/>
      <c r="B625" s="104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  <c r="N625" s="102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  <c r="AA625" s="98"/>
    </row>
    <row r="626" spans="1:27" x14ac:dyDescent="0.25">
      <c r="A626" s="98"/>
      <c r="B626" s="104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102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  <c r="AA626" s="98"/>
    </row>
    <row r="627" spans="1:27" x14ac:dyDescent="0.25">
      <c r="A627" s="98"/>
      <c r="B627" s="104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  <c r="N627" s="102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  <c r="AA627" s="98"/>
    </row>
    <row r="628" spans="1:27" x14ac:dyDescent="0.25">
      <c r="A628" s="98"/>
      <c r="B628" s="104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  <c r="N628" s="102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  <c r="Z628" s="98"/>
      <c r="AA628" s="98"/>
    </row>
    <row r="629" spans="1:27" x14ac:dyDescent="0.25">
      <c r="A629" s="98"/>
      <c r="B629" s="104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  <c r="N629" s="102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  <c r="AA629" s="98"/>
    </row>
    <row r="630" spans="1:27" x14ac:dyDescent="0.25">
      <c r="A630" s="98"/>
      <c r="B630" s="104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  <c r="N630" s="102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  <c r="AA630" s="98"/>
    </row>
    <row r="631" spans="1:27" x14ac:dyDescent="0.25">
      <c r="A631" s="98"/>
      <c r="B631" s="104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  <c r="N631" s="102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  <c r="AA631" s="98"/>
    </row>
    <row r="632" spans="1:27" x14ac:dyDescent="0.25">
      <c r="A632" s="98"/>
      <c r="B632" s="104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  <c r="N632" s="102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  <c r="Z632" s="98"/>
      <c r="AA632" s="98"/>
    </row>
    <row r="633" spans="1:27" x14ac:dyDescent="0.25">
      <c r="A633" s="98"/>
      <c r="B633" s="104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  <c r="N633" s="102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  <c r="Z633" s="98"/>
      <c r="AA633" s="98"/>
    </row>
    <row r="634" spans="1:27" x14ac:dyDescent="0.25">
      <c r="A634" s="98"/>
      <c r="B634" s="104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  <c r="N634" s="102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  <c r="Z634" s="98"/>
      <c r="AA634" s="98"/>
    </row>
    <row r="635" spans="1:27" x14ac:dyDescent="0.25">
      <c r="A635" s="98"/>
      <c r="B635" s="104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  <c r="N635" s="102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  <c r="AA635" s="98"/>
    </row>
    <row r="636" spans="1:27" x14ac:dyDescent="0.25">
      <c r="A636" s="98"/>
      <c r="B636" s="104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  <c r="N636" s="102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  <c r="AA636" s="98"/>
    </row>
    <row r="637" spans="1:27" x14ac:dyDescent="0.25">
      <c r="A637" s="98"/>
      <c r="B637" s="104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  <c r="N637" s="102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  <c r="Z637" s="98"/>
      <c r="AA637" s="98"/>
    </row>
    <row r="638" spans="1:27" x14ac:dyDescent="0.25">
      <c r="A638" s="98"/>
      <c r="B638" s="104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  <c r="N638" s="102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  <c r="AA638" s="98"/>
    </row>
    <row r="639" spans="1:27" x14ac:dyDescent="0.25">
      <c r="A639" s="98"/>
      <c r="B639" s="104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  <c r="N639" s="102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  <c r="AA639" s="98"/>
    </row>
    <row r="640" spans="1:27" x14ac:dyDescent="0.25">
      <c r="A640" s="98"/>
      <c r="B640" s="104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  <c r="N640" s="102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  <c r="Z640" s="98"/>
      <c r="AA640" s="98"/>
    </row>
    <row r="641" spans="1:27" x14ac:dyDescent="0.25">
      <c r="A641" s="98"/>
      <c r="B641" s="104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  <c r="N641" s="102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  <c r="AA641" s="98"/>
    </row>
    <row r="642" spans="1:27" x14ac:dyDescent="0.25">
      <c r="A642" s="98"/>
      <c r="B642" s="104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  <c r="N642" s="102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  <c r="AA642" s="98"/>
    </row>
    <row r="643" spans="1:27" x14ac:dyDescent="0.25">
      <c r="A643" s="98"/>
      <c r="B643" s="104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  <c r="N643" s="102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  <c r="AA643" s="98"/>
    </row>
    <row r="644" spans="1:27" x14ac:dyDescent="0.25">
      <c r="A644" s="98"/>
      <c r="B644" s="104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  <c r="N644" s="102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  <c r="Z644" s="98"/>
      <c r="AA644" s="98"/>
    </row>
    <row r="645" spans="1:27" x14ac:dyDescent="0.25">
      <c r="A645" s="98"/>
      <c r="B645" s="104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  <c r="N645" s="102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  <c r="Z645" s="98"/>
      <c r="AA645" s="98"/>
    </row>
    <row r="646" spans="1:27" x14ac:dyDescent="0.25">
      <c r="A646" s="98"/>
      <c r="B646" s="104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  <c r="N646" s="102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  <c r="AA646" s="98"/>
    </row>
    <row r="647" spans="1:27" x14ac:dyDescent="0.25">
      <c r="A647" s="98"/>
      <c r="B647" s="104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  <c r="N647" s="102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  <c r="AA647" s="98"/>
    </row>
    <row r="648" spans="1:27" x14ac:dyDescent="0.25">
      <c r="A648" s="98"/>
      <c r="B648" s="104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  <c r="N648" s="102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  <c r="Z648" s="98"/>
      <c r="AA648" s="98"/>
    </row>
    <row r="649" spans="1:27" x14ac:dyDescent="0.25">
      <c r="A649" s="98"/>
      <c r="B649" s="104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  <c r="N649" s="102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  <c r="Z649" s="98"/>
      <c r="AA649" s="98"/>
    </row>
    <row r="650" spans="1:27" x14ac:dyDescent="0.25">
      <c r="A650" s="98"/>
      <c r="B650" s="104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  <c r="N650" s="102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  <c r="AA650" s="98"/>
    </row>
    <row r="651" spans="1:27" x14ac:dyDescent="0.25">
      <c r="A651" s="98"/>
      <c r="B651" s="104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  <c r="N651" s="102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  <c r="AA651" s="98"/>
    </row>
    <row r="652" spans="1:27" x14ac:dyDescent="0.25">
      <c r="A652" s="98"/>
      <c r="B652" s="104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  <c r="N652" s="102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  <c r="AA652" s="98"/>
    </row>
    <row r="653" spans="1:27" x14ac:dyDescent="0.25">
      <c r="A653" s="98"/>
      <c r="B653" s="104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  <c r="N653" s="102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  <c r="AA653" s="98"/>
    </row>
    <row r="654" spans="1:27" x14ac:dyDescent="0.25">
      <c r="A654" s="98"/>
      <c r="B654" s="104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  <c r="N654" s="102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  <c r="AA654" s="98"/>
    </row>
    <row r="655" spans="1:27" x14ac:dyDescent="0.25">
      <c r="A655" s="98"/>
      <c r="B655" s="104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  <c r="N655" s="102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  <c r="AA655" s="98"/>
    </row>
    <row r="656" spans="1:27" x14ac:dyDescent="0.25">
      <c r="A656" s="98"/>
      <c r="B656" s="104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  <c r="N656" s="102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  <c r="AA656" s="98"/>
    </row>
    <row r="657" spans="1:27" x14ac:dyDescent="0.25">
      <c r="A657" s="98"/>
      <c r="B657" s="104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  <c r="N657" s="102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  <c r="Z657" s="98"/>
      <c r="AA657" s="98"/>
    </row>
    <row r="658" spans="1:27" x14ac:dyDescent="0.25">
      <c r="A658" s="98"/>
      <c r="B658" s="104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  <c r="N658" s="102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  <c r="Z658" s="98"/>
      <c r="AA658" s="98"/>
    </row>
    <row r="659" spans="1:27" x14ac:dyDescent="0.25">
      <c r="A659" s="98"/>
      <c r="B659" s="104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  <c r="N659" s="102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  <c r="Z659" s="98"/>
      <c r="AA659" s="98"/>
    </row>
    <row r="660" spans="1:27" x14ac:dyDescent="0.25">
      <c r="A660" s="98"/>
      <c r="B660" s="104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  <c r="N660" s="102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  <c r="AA660" s="98"/>
    </row>
    <row r="661" spans="1:27" x14ac:dyDescent="0.25">
      <c r="A661" s="98"/>
      <c r="B661" s="104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  <c r="N661" s="102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  <c r="AA661" s="98"/>
    </row>
    <row r="662" spans="1:27" x14ac:dyDescent="0.25">
      <c r="A662" s="98"/>
      <c r="B662" s="104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  <c r="N662" s="102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  <c r="Z662" s="98"/>
      <c r="AA662" s="98"/>
    </row>
    <row r="663" spans="1:27" x14ac:dyDescent="0.25">
      <c r="A663" s="98"/>
      <c r="B663" s="104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  <c r="N663" s="102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  <c r="Z663" s="98"/>
      <c r="AA663" s="98"/>
    </row>
    <row r="664" spans="1:27" x14ac:dyDescent="0.25">
      <c r="A664" s="98"/>
      <c r="B664" s="104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  <c r="N664" s="102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  <c r="AA664" s="98"/>
    </row>
    <row r="665" spans="1:27" x14ac:dyDescent="0.25">
      <c r="A665" s="98"/>
      <c r="B665" s="104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  <c r="N665" s="102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  <c r="AA665" s="98"/>
    </row>
    <row r="666" spans="1:27" x14ac:dyDescent="0.25">
      <c r="A666" s="98"/>
      <c r="B666" s="104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  <c r="N666" s="102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  <c r="AA666" s="98"/>
    </row>
    <row r="667" spans="1:27" x14ac:dyDescent="0.25">
      <c r="A667" s="98"/>
      <c r="B667" s="104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  <c r="N667" s="102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  <c r="AA667" s="98"/>
    </row>
    <row r="668" spans="1:27" x14ac:dyDescent="0.25">
      <c r="A668" s="98"/>
      <c r="B668" s="104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  <c r="N668" s="102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  <c r="AA668" s="98"/>
    </row>
    <row r="669" spans="1:27" x14ac:dyDescent="0.25">
      <c r="A669" s="98"/>
      <c r="B669" s="104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  <c r="N669" s="102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  <c r="AA669" s="98"/>
    </row>
    <row r="670" spans="1:27" x14ac:dyDescent="0.25">
      <c r="A670" s="98"/>
      <c r="B670" s="104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  <c r="N670" s="102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  <c r="AA670" s="98"/>
    </row>
    <row r="671" spans="1:27" x14ac:dyDescent="0.25">
      <c r="A671" s="98"/>
      <c r="B671" s="104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  <c r="N671" s="102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  <c r="AA671" s="98"/>
    </row>
    <row r="672" spans="1:27" x14ac:dyDescent="0.25">
      <c r="A672" s="98"/>
      <c r="B672" s="104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  <c r="N672" s="102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  <c r="AA672" s="98"/>
    </row>
    <row r="673" spans="1:27" x14ac:dyDescent="0.25">
      <c r="A673" s="98"/>
      <c r="B673" s="104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  <c r="N673" s="102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  <c r="AA673" s="98"/>
    </row>
    <row r="674" spans="1:27" x14ac:dyDescent="0.25">
      <c r="A674" s="98"/>
      <c r="B674" s="104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  <c r="N674" s="102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  <c r="Z674" s="98"/>
      <c r="AA674" s="98"/>
    </row>
    <row r="675" spans="1:27" x14ac:dyDescent="0.25">
      <c r="A675" s="98"/>
      <c r="B675" s="104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  <c r="N675" s="102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  <c r="AA675" s="98"/>
    </row>
    <row r="676" spans="1:27" x14ac:dyDescent="0.25">
      <c r="A676" s="98"/>
      <c r="B676" s="104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  <c r="N676" s="102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  <c r="AA676" s="98"/>
    </row>
    <row r="677" spans="1:27" x14ac:dyDescent="0.25">
      <c r="A677" s="98"/>
      <c r="B677" s="104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  <c r="N677" s="102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  <c r="AA677" s="98"/>
    </row>
    <row r="678" spans="1:27" x14ac:dyDescent="0.25">
      <c r="A678" s="98"/>
      <c r="B678" s="104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  <c r="N678" s="102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  <c r="AA678" s="98"/>
    </row>
    <row r="679" spans="1:27" x14ac:dyDescent="0.25">
      <c r="A679" s="98"/>
      <c r="B679" s="104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  <c r="N679" s="102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  <c r="AA679" s="98"/>
    </row>
    <row r="680" spans="1:27" x14ac:dyDescent="0.25">
      <c r="A680" s="98"/>
      <c r="B680" s="104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  <c r="N680" s="102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  <c r="AA680" s="98"/>
    </row>
    <row r="681" spans="1:27" x14ac:dyDescent="0.25">
      <c r="A681" s="98"/>
      <c r="B681" s="104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  <c r="N681" s="102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  <c r="AA681" s="98"/>
    </row>
    <row r="682" spans="1:27" x14ac:dyDescent="0.25">
      <c r="A682" s="98"/>
      <c r="B682" s="104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  <c r="N682" s="102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  <c r="AA682" s="98"/>
    </row>
    <row r="683" spans="1:27" x14ac:dyDescent="0.25">
      <c r="A683" s="98"/>
      <c r="B683" s="104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  <c r="N683" s="102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  <c r="Z683" s="98"/>
      <c r="AA683" s="98"/>
    </row>
    <row r="684" spans="1:27" x14ac:dyDescent="0.25">
      <c r="A684" s="98"/>
      <c r="B684" s="104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  <c r="N684" s="102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  <c r="Z684" s="98"/>
      <c r="AA684" s="98"/>
    </row>
    <row r="685" spans="1:27" x14ac:dyDescent="0.25">
      <c r="A685" s="98"/>
      <c r="B685" s="104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  <c r="N685" s="102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  <c r="Z685" s="98"/>
      <c r="AA685" s="98"/>
    </row>
    <row r="686" spans="1:27" x14ac:dyDescent="0.25">
      <c r="A686" s="98"/>
      <c r="B686" s="104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  <c r="N686" s="102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  <c r="AA686" s="98"/>
    </row>
    <row r="687" spans="1:27" x14ac:dyDescent="0.25">
      <c r="A687" s="98"/>
      <c r="B687" s="104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  <c r="N687" s="102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  <c r="AA687" s="98"/>
    </row>
    <row r="688" spans="1:27" x14ac:dyDescent="0.25">
      <c r="A688" s="98"/>
      <c r="B688" s="104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  <c r="N688" s="102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  <c r="AA688" s="98"/>
    </row>
    <row r="689" spans="1:27" x14ac:dyDescent="0.25">
      <c r="A689" s="98"/>
      <c r="B689" s="104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  <c r="N689" s="102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  <c r="Z689" s="98"/>
      <c r="AA689" s="98"/>
    </row>
    <row r="690" spans="1:27" x14ac:dyDescent="0.25">
      <c r="A690" s="98"/>
      <c r="B690" s="104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  <c r="N690" s="102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  <c r="Z690" s="98"/>
      <c r="AA690" s="98"/>
    </row>
    <row r="691" spans="1:27" x14ac:dyDescent="0.25">
      <c r="A691" s="98"/>
      <c r="B691" s="104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  <c r="N691" s="102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  <c r="AA691" s="98"/>
    </row>
    <row r="692" spans="1:27" x14ac:dyDescent="0.25">
      <c r="A692" s="98"/>
      <c r="B692" s="104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  <c r="N692" s="102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  <c r="AA692" s="98"/>
    </row>
    <row r="693" spans="1:27" x14ac:dyDescent="0.25">
      <c r="A693" s="98"/>
      <c r="B693" s="104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  <c r="N693" s="102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  <c r="Z693" s="98"/>
      <c r="AA693" s="98"/>
    </row>
    <row r="694" spans="1:27" x14ac:dyDescent="0.25">
      <c r="A694" s="98"/>
      <c r="B694" s="104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  <c r="N694" s="102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  <c r="AA694" s="98"/>
    </row>
    <row r="695" spans="1:27" x14ac:dyDescent="0.25">
      <c r="A695" s="98"/>
      <c r="B695" s="104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  <c r="N695" s="102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  <c r="AA695" s="98"/>
    </row>
    <row r="696" spans="1:27" x14ac:dyDescent="0.25">
      <c r="A696" s="98"/>
      <c r="B696" s="104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  <c r="N696" s="102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  <c r="AA696" s="98"/>
    </row>
    <row r="697" spans="1:27" x14ac:dyDescent="0.25">
      <c r="A697" s="98"/>
      <c r="B697" s="104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  <c r="N697" s="102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  <c r="AA697" s="98"/>
    </row>
    <row r="698" spans="1:27" x14ac:dyDescent="0.25">
      <c r="A698" s="98"/>
      <c r="B698" s="104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  <c r="N698" s="102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  <c r="Z698" s="98"/>
      <c r="AA698" s="98"/>
    </row>
    <row r="699" spans="1:27" x14ac:dyDescent="0.25">
      <c r="A699" s="98"/>
      <c r="B699" s="104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  <c r="N699" s="102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  <c r="Z699" s="98"/>
      <c r="AA699" s="98"/>
    </row>
    <row r="700" spans="1:27" x14ac:dyDescent="0.25">
      <c r="A700" s="98"/>
      <c r="B700" s="104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  <c r="N700" s="102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  <c r="Z700" s="98"/>
      <c r="AA700" s="98"/>
    </row>
    <row r="701" spans="1:27" x14ac:dyDescent="0.25">
      <c r="A701" s="98"/>
      <c r="B701" s="104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  <c r="N701" s="102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  <c r="AA701" s="98"/>
    </row>
    <row r="702" spans="1:27" x14ac:dyDescent="0.25">
      <c r="A702" s="98"/>
      <c r="B702" s="104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  <c r="N702" s="102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  <c r="Z702" s="98"/>
      <c r="AA702" s="98"/>
    </row>
    <row r="703" spans="1:27" x14ac:dyDescent="0.25">
      <c r="A703" s="98"/>
      <c r="B703" s="104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  <c r="N703" s="102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  <c r="AA703" s="98"/>
    </row>
    <row r="704" spans="1:27" x14ac:dyDescent="0.25">
      <c r="A704" s="98"/>
      <c r="B704" s="104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  <c r="N704" s="102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  <c r="AA704" s="98"/>
    </row>
    <row r="705" spans="1:27" x14ac:dyDescent="0.25">
      <c r="A705" s="98"/>
      <c r="B705" s="104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  <c r="N705" s="102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  <c r="AA705" s="98"/>
    </row>
    <row r="706" spans="1:27" x14ac:dyDescent="0.25">
      <c r="A706" s="98"/>
      <c r="B706" s="104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  <c r="N706" s="102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  <c r="AA706" s="98"/>
    </row>
    <row r="707" spans="1:27" x14ac:dyDescent="0.25">
      <c r="A707" s="98"/>
      <c r="B707" s="104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  <c r="N707" s="102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  <c r="AA707" s="98"/>
    </row>
    <row r="708" spans="1:27" x14ac:dyDescent="0.25">
      <c r="A708" s="98"/>
      <c r="B708" s="104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  <c r="N708" s="102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  <c r="Z708" s="98"/>
      <c r="AA708" s="98"/>
    </row>
    <row r="709" spans="1:27" x14ac:dyDescent="0.25">
      <c r="A709" s="98"/>
      <c r="B709" s="104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  <c r="N709" s="102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  <c r="Z709" s="98"/>
      <c r="AA709" s="98"/>
    </row>
    <row r="710" spans="1:27" x14ac:dyDescent="0.25">
      <c r="A710" s="98"/>
      <c r="B710" s="104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  <c r="N710" s="102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  <c r="AA710" s="98"/>
    </row>
    <row r="711" spans="1:27" x14ac:dyDescent="0.25">
      <c r="A711" s="98"/>
      <c r="B711" s="104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  <c r="N711" s="102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  <c r="AA711" s="98"/>
    </row>
    <row r="712" spans="1:27" x14ac:dyDescent="0.25">
      <c r="A712" s="98"/>
      <c r="B712" s="104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  <c r="N712" s="102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  <c r="AA712" s="98"/>
    </row>
    <row r="713" spans="1:27" x14ac:dyDescent="0.25">
      <c r="A713" s="98"/>
      <c r="B713" s="104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  <c r="N713" s="102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  <c r="AA713" s="98"/>
    </row>
    <row r="714" spans="1:27" x14ac:dyDescent="0.25">
      <c r="A714" s="98"/>
      <c r="B714" s="104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  <c r="N714" s="102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  <c r="AA714" s="98"/>
    </row>
    <row r="715" spans="1:27" x14ac:dyDescent="0.25">
      <c r="A715" s="98"/>
      <c r="B715" s="104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  <c r="N715" s="102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  <c r="AA715" s="98"/>
    </row>
    <row r="716" spans="1:27" x14ac:dyDescent="0.25">
      <c r="A716" s="98"/>
      <c r="B716" s="104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  <c r="N716" s="102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  <c r="AA716" s="98"/>
    </row>
    <row r="717" spans="1:27" x14ac:dyDescent="0.25">
      <c r="A717" s="98"/>
      <c r="B717" s="104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  <c r="N717" s="102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  <c r="AA717" s="98"/>
    </row>
    <row r="718" spans="1:27" x14ac:dyDescent="0.25">
      <c r="A718" s="98"/>
      <c r="B718" s="104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  <c r="N718" s="102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  <c r="AA718" s="98"/>
    </row>
    <row r="719" spans="1:27" x14ac:dyDescent="0.25">
      <c r="A719" s="98"/>
      <c r="B719" s="104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  <c r="N719" s="102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  <c r="Z719" s="98"/>
      <c r="AA719" s="98"/>
    </row>
    <row r="720" spans="1:27" x14ac:dyDescent="0.25">
      <c r="A720" s="98"/>
      <c r="B720" s="104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  <c r="N720" s="102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  <c r="AA720" s="98"/>
    </row>
    <row r="721" spans="1:27" x14ac:dyDescent="0.25">
      <c r="A721" s="98"/>
      <c r="B721" s="104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  <c r="N721" s="102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  <c r="AA721" s="98"/>
    </row>
    <row r="722" spans="1:27" x14ac:dyDescent="0.25">
      <c r="A722" s="98"/>
      <c r="B722" s="104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  <c r="N722" s="102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  <c r="AA722" s="98"/>
    </row>
    <row r="723" spans="1:27" x14ac:dyDescent="0.25">
      <c r="A723" s="98"/>
      <c r="B723" s="104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  <c r="N723" s="102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/>
      <c r="AA723" s="98"/>
    </row>
    <row r="724" spans="1:27" x14ac:dyDescent="0.25">
      <c r="A724" s="98"/>
      <c r="B724" s="104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  <c r="N724" s="102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  <c r="AA724" s="98"/>
    </row>
    <row r="725" spans="1:27" x14ac:dyDescent="0.25">
      <c r="A725" s="98"/>
      <c r="B725" s="104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  <c r="N725" s="102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  <c r="AA725" s="98"/>
    </row>
    <row r="726" spans="1:27" x14ac:dyDescent="0.25">
      <c r="A726" s="98"/>
      <c r="B726" s="104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  <c r="N726" s="102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/>
      <c r="AA726" s="98"/>
    </row>
    <row r="727" spans="1:27" x14ac:dyDescent="0.25">
      <c r="A727" s="98"/>
      <c r="B727" s="104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  <c r="N727" s="102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  <c r="AA727" s="98"/>
    </row>
    <row r="728" spans="1:27" x14ac:dyDescent="0.25">
      <c r="A728" s="98"/>
      <c r="B728" s="104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  <c r="N728" s="102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  <c r="AA728" s="98"/>
    </row>
    <row r="729" spans="1:27" x14ac:dyDescent="0.25">
      <c r="A729" s="98"/>
      <c r="B729" s="104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  <c r="N729" s="102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  <c r="AA729" s="98"/>
    </row>
    <row r="730" spans="1:27" x14ac:dyDescent="0.25">
      <c r="A730" s="98"/>
      <c r="B730" s="104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  <c r="N730" s="102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  <c r="AA730" s="98"/>
    </row>
    <row r="731" spans="1:27" x14ac:dyDescent="0.25">
      <c r="A731" s="98"/>
      <c r="B731" s="104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  <c r="N731" s="102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/>
      <c r="AA731" s="98"/>
    </row>
    <row r="732" spans="1:27" x14ac:dyDescent="0.25">
      <c r="A732" s="98"/>
      <c r="B732" s="104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  <c r="N732" s="102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  <c r="Z732" s="98"/>
      <c r="AA732" s="98"/>
    </row>
    <row r="733" spans="1:27" x14ac:dyDescent="0.25">
      <c r="A733" s="98"/>
      <c r="B733" s="104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  <c r="N733" s="102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  <c r="AA733" s="98"/>
    </row>
    <row r="734" spans="1:27" x14ac:dyDescent="0.25">
      <c r="A734" s="98"/>
      <c r="B734" s="104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  <c r="N734" s="102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  <c r="AA734" s="98"/>
    </row>
    <row r="735" spans="1:27" x14ac:dyDescent="0.25">
      <c r="A735" s="98"/>
      <c r="B735" s="104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  <c r="N735" s="102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  <c r="AA735" s="98"/>
    </row>
    <row r="736" spans="1:27" x14ac:dyDescent="0.25">
      <c r="A736" s="98"/>
      <c r="B736" s="104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  <c r="N736" s="102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  <c r="AA736" s="98"/>
    </row>
    <row r="737" spans="1:27" x14ac:dyDescent="0.25">
      <c r="A737" s="98"/>
      <c r="B737" s="104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  <c r="N737" s="102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/>
      <c r="AA737" s="98"/>
    </row>
    <row r="738" spans="1:27" x14ac:dyDescent="0.25">
      <c r="A738" s="98"/>
      <c r="B738" s="104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  <c r="N738" s="102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/>
      <c r="AA738" s="98"/>
    </row>
    <row r="739" spans="1:27" x14ac:dyDescent="0.25">
      <c r="A739" s="98"/>
      <c r="B739" s="104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  <c r="N739" s="102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/>
      <c r="AA739" s="98"/>
    </row>
    <row r="740" spans="1:27" x14ac:dyDescent="0.25">
      <c r="A740" s="98"/>
      <c r="B740" s="104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  <c r="N740" s="102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  <c r="AA740" s="98"/>
    </row>
    <row r="741" spans="1:27" x14ac:dyDescent="0.25">
      <c r="A741" s="98"/>
      <c r="B741" s="104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  <c r="N741" s="102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  <c r="AA741" s="98"/>
    </row>
    <row r="742" spans="1:27" x14ac:dyDescent="0.25">
      <c r="A742" s="98"/>
      <c r="B742" s="104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  <c r="N742" s="102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  <c r="AA742" s="98"/>
    </row>
    <row r="743" spans="1:27" x14ac:dyDescent="0.25">
      <c r="A743" s="98"/>
      <c r="B743" s="104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  <c r="N743" s="102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  <c r="AA743" s="98"/>
    </row>
    <row r="744" spans="1:27" x14ac:dyDescent="0.25">
      <c r="A744" s="98"/>
      <c r="B744" s="104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  <c r="N744" s="102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  <c r="AA744" s="98"/>
    </row>
    <row r="745" spans="1:27" x14ac:dyDescent="0.25">
      <c r="A745" s="98"/>
      <c r="B745" s="104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  <c r="N745" s="102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  <c r="AA745" s="98"/>
    </row>
    <row r="746" spans="1:27" x14ac:dyDescent="0.25">
      <c r="A746" s="98"/>
      <c r="B746" s="104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  <c r="N746" s="102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  <c r="AA746" s="98"/>
    </row>
    <row r="747" spans="1:27" x14ac:dyDescent="0.25">
      <c r="A747" s="98"/>
      <c r="B747" s="104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  <c r="N747" s="102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  <c r="AA747" s="98"/>
    </row>
    <row r="748" spans="1:27" x14ac:dyDescent="0.25">
      <c r="A748" s="98"/>
      <c r="B748" s="104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  <c r="N748" s="102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  <c r="AA748" s="98"/>
    </row>
    <row r="749" spans="1:27" x14ac:dyDescent="0.25">
      <c r="A749" s="98"/>
      <c r="B749" s="104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  <c r="N749" s="102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  <c r="AA749" s="98"/>
    </row>
    <row r="750" spans="1:27" x14ac:dyDescent="0.25">
      <c r="A750" s="98"/>
      <c r="B750" s="104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  <c r="N750" s="102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  <c r="AA750" s="98"/>
    </row>
    <row r="751" spans="1:27" x14ac:dyDescent="0.25">
      <c r="A751" s="98"/>
      <c r="B751" s="104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  <c r="N751" s="102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  <c r="AA751" s="98"/>
    </row>
    <row r="752" spans="1:27" x14ac:dyDescent="0.25">
      <c r="A752" s="98"/>
      <c r="B752" s="104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  <c r="N752" s="102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  <c r="AA752" s="98"/>
    </row>
    <row r="753" spans="1:27" x14ac:dyDescent="0.25">
      <c r="A753" s="98"/>
      <c r="B753" s="104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  <c r="N753" s="102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  <c r="AA753" s="98"/>
    </row>
    <row r="754" spans="1:27" x14ac:dyDescent="0.25">
      <c r="A754" s="98"/>
      <c r="B754" s="104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  <c r="N754" s="102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  <c r="AA754" s="98"/>
    </row>
    <row r="755" spans="1:27" x14ac:dyDescent="0.25">
      <c r="A755" s="98"/>
      <c r="B755" s="104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  <c r="N755" s="102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  <c r="AA755" s="98"/>
    </row>
    <row r="756" spans="1:27" x14ac:dyDescent="0.25">
      <c r="A756" s="98"/>
      <c r="B756" s="104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  <c r="N756" s="102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  <c r="AA756" s="98"/>
    </row>
    <row r="757" spans="1:27" x14ac:dyDescent="0.25">
      <c r="A757" s="98"/>
      <c r="B757" s="104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  <c r="N757" s="102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  <c r="AA757" s="98"/>
    </row>
    <row r="758" spans="1:27" x14ac:dyDescent="0.25">
      <c r="A758" s="98"/>
      <c r="B758" s="104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  <c r="N758" s="102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  <c r="AA758" s="98"/>
    </row>
    <row r="759" spans="1:27" x14ac:dyDescent="0.25">
      <c r="A759" s="98"/>
      <c r="B759" s="104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  <c r="N759" s="102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98"/>
      <c r="AA759" s="98"/>
    </row>
    <row r="760" spans="1:27" x14ac:dyDescent="0.25">
      <c r="A760" s="98"/>
      <c r="B760" s="104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  <c r="N760" s="102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  <c r="AA760" s="98"/>
    </row>
    <row r="761" spans="1:27" x14ac:dyDescent="0.25">
      <c r="A761" s="98"/>
      <c r="B761" s="104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  <c r="N761" s="102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  <c r="AA761" s="98"/>
    </row>
    <row r="762" spans="1:27" x14ac:dyDescent="0.25">
      <c r="A762" s="98"/>
      <c r="B762" s="104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  <c r="N762" s="102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  <c r="AA762" s="98"/>
    </row>
    <row r="763" spans="1:27" x14ac:dyDescent="0.25">
      <c r="A763" s="98"/>
      <c r="B763" s="104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  <c r="N763" s="102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  <c r="Z763" s="98"/>
      <c r="AA763" s="98"/>
    </row>
    <row r="764" spans="1:27" x14ac:dyDescent="0.25">
      <c r="A764" s="98"/>
      <c r="B764" s="104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  <c r="N764" s="102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  <c r="Z764" s="98"/>
      <c r="AA764" s="98"/>
    </row>
    <row r="765" spans="1:27" x14ac:dyDescent="0.25">
      <c r="A765" s="98"/>
      <c r="B765" s="104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  <c r="N765" s="102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  <c r="Z765" s="98"/>
      <c r="AA765" s="98"/>
    </row>
    <row r="766" spans="1:27" x14ac:dyDescent="0.25">
      <c r="A766" s="98"/>
      <c r="B766" s="104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  <c r="N766" s="102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  <c r="Z766" s="98"/>
      <c r="AA766" s="98"/>
    </row>
    <row r="767" spans="1:27" x14ac:dyDescent="0.25">
      <c r="A767" s="98"/>
      <c r="B767" s="104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  <c r="N767" s="102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  <c r="AA767" s="98"/>
    </row>
    <row r="768" spans="1:27" x14ac:dyDescent="0.25">
      <c r="A768" s="98"/>
      <c r="B768" s="104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98"/>
      <c r="N768" s="102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  <c r="AA768" s="98"/>
    </row>
    <row r="769" spans="1:27" x14ac:dyDescent="0.25">
      <c r="A769" s="98"/>
      <c r="B769" s="104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98"/>
      <c r="N769" s="102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8"/>
      <c r="AA769" s="98"/>
    </row>
    <row r="770" spans="1:27" x14ac:dyDescent="0.25">
      <c r="A770" s="98"/>
      <c r="B770" s="104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  <c r="N770" s="102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  <c r="Z770" s="98"/>
      <c r="AA770" s="98"/>
    </row>
    <row r="771" spans="1:27" x14ac:dyDescent="0.25">
      <c r="A771" s="98"/>
      <c r="B771" s="104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98"/>
      <c r="N771" s="102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  <c r="Z771" s="98"/>
      <c r="AA771" s="98"/>
    </row>
    <row r="772" spans="1:27" x14ac:dyDescent="0.25">
      <c r="A772" s="98"/>
      <c r="B772" s="104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  <c r="N772" s="102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  <c r="Z772" s="98"/>
      <c r="AA772" s="98"/>
    </row>
    <row r="773" spans="1:27" x14ac:dyDescent="0.25">
      <c r="A773" s="98"/>
      <c r="B773" s="104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98"/>
      <c r="N773" s="102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  <c r="Z773" s="98"/>
      <c r="AA773" s="98"/>
    </row>
    <row r="774" spans="1:27" x14ac:dyDescent="0.25">
      <c r="A774" s="98"/>
      <c r="B774" s="104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98"/>
      <c r="N774" s="102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  <c r="AA774" s="98"/>
    </row>
    <row r="775" spans="1:27" x14ac:dyDescent="0.25">
      <c r="A775" s="98"/>
      <c r="B775" s="104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98"/>
      <c r="N775" s="102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  <c r="AA775" s="98"/>
    </row>
    <row r="776" spans="1:27" x14ac:dyDescent="0.25">
      <c r="A776" s="98"/>
      <c r="B776" s="104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98"/>
      <c r="N776" s="102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  <c r="AA776" s="98"/>
    </row>
    <row r="777" spans="1:27" x14ac:dyDescent="0.25">
      <c r="A777" s="98"/>
      <c r="B777" s="104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  <c r="N777" s="102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  <c r="Z777" s="98"/>
      <c r="AA777" s="98"/>
    </row>
    <row r="778" spans="1:27" x14ac:dyDescent="0.25">
      <c r="A778" s="98"/>
      <c r="B778" s="104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98"/>
      <c r="N778" s="102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  <c r="AA778" s="98"/>
    </row>
    <row r="779" spans="1:27" x14ac:dyDescent="0.25">
      <c r="A779" s="98"/>
      <c r="B779" s="104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  <c r="N779" s="102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  <c r="AA779" s="98"/>
    </row>
    <row r="780" spans="1:27" x14ac:dyDescent="0.25">
      <c r="A780" s="98"/>
      <c r="B780" s="104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98"/>
      <c r="N780" s="102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  <c r="AA780" s="98"/>
    </row>
    <row r="781" spans="1:27" x14ac:dyDescent="0.25">
      <c r="A781" s="98"/>
      <c r="B781" s="104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98"/>
      <c r="N781" s="102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  <c r="Z781" s="98"/>
      <c r="AA781" s="98"/>
    </row>
    <row r="782" spans="1:27" x14ac:dyDescent="0.25">
      <c r="A782" s="98"/>
      <c r="B782" s="104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98"/>
      <c r="N782" s="102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  <c r="Z782" s="98"/>
      <c r="AA782" s="98"/>
    </row>
    <row r="783" spans="1:27" x14ac:dyDescent="0.25">
      <c r="A783" s="98"/>
      <c r="B783" s="104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98"/>
      <c r="N783" s="102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  <c r="AA783" s="98"/>
    </row>
    <row r="784" spans="1:27" x14ac:dyDescent="0.25">
      <c r="A784" s="98"/>
      <c r="B784" s="104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98"/>
      <c r="N784" s="102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  <c r="AA784" s="98"/>
    </row>
    <row r="785" spans="1:27" x14ac:dyDescent="0.25">
      <c r="A785" s="98"/>
      <c r="B785" s="104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98"/>
      <c r="N785" s="102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  <c r="AA785" s="98"/>
    </row>
    <row r="786" spans="1:27" x14ac:dyDescent="0.25">
      <c r="A786" s="98"/>
      <c r="B786" s="104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  <c r="N786" s="102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  <c r="AA786" s="98"/>
    </row>
    <row r="787" spans="1:27" x14ac:dyDescent="0.25">
      <c r="A787" s="98"/>
      <c r="B787" s="104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98"/>
      <c r="N787" s="102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  <c r="AA787" s="98"/>
    </row>
    <row r="788" spans="1:27" x14ac:dyDescent="0.25">
      <c r="A788" s="98"/>
      <c r="B788" s="104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98"/>
      <c r="N788" s="102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  <c r="AA788" s="98"/>
    </row>
    <row r="789" spans="1:27" x14ac:dyDescent="0.25">
      <c r="A789" s="98"/>
      <c r="B789" s="104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98"/>
      <c r="N789" s="102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  <c r="Z789" s="98"/>
      <c r="AA789" s="98"/>
    </row>
    <row r="790" spans="1:27" x14ac:dyDescent="0.25">
      <c r="A790" s="98"/>
      <c r="B790" s="104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98"/>
      <c r="N790" s="102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  <c r="Z790" s="98"/>
      <c r="AA790" s="98"/>
    </row>
    <row r="791" spans="1:27" x14ac:dyDescent="0.25">
      <c r="A791" s="98"/>
      <c r="B791" s="104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98"/>
      <c r="N791" s="102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  <c r="Z791" s="98"/>
      <c r="AA791" s="98"/>
    </row>
    <row r="792" spans="1:27" x14ac:dyDescent="0.25">
      <c r="A792" s="98"/>
      <c r="B792" s="104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98"/>
      <c r="N792" s="102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  <c r="AA792" s="98"/>
    </row>
    <row r="793" spans="1:27" x14ac:dyDescent="0.25">
      <c r="A793" s="98"/>
      <c r="B793" s="104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98"/>
      <c r="N793" s="102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  <c r="Z793" s="98"/>
      <c r="AA793" s="98"/>
    </row>
    <row r="794" spans="1:27" x14ac:dyDescent="0.25">
      <c r="A794" s="98"/>
      <c r="B794" s="104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  <c r="N794" s="102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  <c r="Z794" s="98"/>
      <c r="AA794" s="98"/>
    </row>
    <row r="795" spans="1:27" x14ac:dyDescent="0.25">
      <c r="A795" s="98"/>
      <c r="B795" s="104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98"/>
      <c r="N795" s="102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  <c r="Z795" s="98"/>
      <c r="AA795" s="98"/>
    </row>
    <row r="796" spans="1:27" x14ac:dyDescent="0.25">
      <c r="A796" s="98"/>
      <c r="B796" s="104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98"/>
      <c r="N796" s="102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  <c r="Z796" s="98"/>
      <c r="AA796" s="98"/>
    </row>
    <row r="797" spans="1:27" x14ac:dyDescent="0.25">
      <c r="A797" s="98"/>
      <c r="B797" s="104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98"/>
      <c r="N797" s="102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  <c r="Z797" s="98"/>
      <c r="AA797" s="98"/>
    </row>
    <row r="798" spans="1:27" x14ac:dyDescent="0.25">
      <c r="A798" s="98"/>
      <c r="B798" s="104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98"/>
      <c r="N798" s="102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  <c r="Z798" s="98"/>
      <c r="AA798" s="98"/>
    </row>
    <row r="799" spans="1:27" x14ac:dyDescent="0.25">
      <c r="A799" s="98"/>
      <c r="B799" s="104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  <c r="N799" s="102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  <c r="Z799" s="98"/>
      <c r="AA799" s="98"/>
    </row>
    <row r="800" spans="1:27" x14ac:dyDescent="0.25">
      <c r="A800" s="98"/>
      <c r="B800" s="104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98"/>
      <c r="N800" s="102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  <c r="Z800" s="98"/>
      <c r="AA800" s="98"/>
    </row>
    <row r="801" spans="1:27" x14ac:dyDescent="0.25">
      <c r="A801" s="98"/>
      <c r="B801" s="104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98"/>
      <c r="N801" s="102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  <c r="Z801" s="98"/>
      <c r="AA801" s="98"/>
    </row>
    <row r="802" spans="1:27" x14ac:dyDescent="0.25">
      <c r="A802" s="98"/>
      <c r="B802" s="104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98"/>
      <c r="N802" s="102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  <c r="Z802" s="98"/>
      <c r="AA802" s="98"/>
    </row>
    <row r="803" spans="1:27" x14ac:dyDescent="0.25">
      <c r="A803" s="98"/>
      <c r="B803" s="104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98"/>
      <c r="N803" s="102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  <c r="Z803" s="98"/>
      <c r="AA803" s="98"/>
    </row>
    <row r="804" spans="1:27" x14ac:dyDescent="0.25">
      <c r="A804" s="98"/>
      <c r="B804" s="104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98"/>
      <c r="N804" s="102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  <c r="Z804" s="98"/>
      <c r="AA804" s="98"/>
    </row>
    <row r="805" spans="1:27" x14ac:dyDescent="0.25">
      <c r="A805" s="98"/>
      <c r="B805" s="104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98"/>
      <c r="N805" s="102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  <c r="Z805" s="98"/>
      <c r="AA805" s="98"/>
    </row>
    <row r="806" spans="1:27" x14ac:dyDescent="0.25">
      <c r="A806" s="98"/>
      <c r="B806" s="104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98"/>
      <c r="N806" s="102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  <c r="Z806" s="98"/>
      <c r="AA806" s="98"/>
    </row>
    <row r="807" spans="1:27" x14ac:dyDescent="0.25">
      <c r="A807" s="98"/>
      <c r="B807" s="104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98"/>
      <c r="N807" s="102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  <c r="Z807" s="98"/>
      <c r="AA807" s="98"/>
    </row>
    <row r="808" spans="1:27" x14ac:dyDescent="0.25">
      <c r="A808" s="98"/>
      <c r="B808" s="104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98"/>
      <c r="N808" s="102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  <c r="Z808" s="98"/>
      <c r="AA808" s="98"/>
    </row>
    <row r="809" spans="1:27" x14ac:dyDescent="0.25">
      <c r="A809" s="98"/>
      <c r="B809" s="104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98"/>
      <c r="N809" s="102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  <c r="Z809" s="98"/>
      <c r="AA809" s="98"/>
    </row>
    <row r="810" spans="1:27" x14ac:dyDescent="0.25">
      <c r="A810" s="98"/>
      <c r="B810" s="104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98"/>
      <c r="N810" s="102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  <c r="Z810" s="98"/>
      <c r="AA810" s="98"/>
    </row>
    <row r="811" spans="1:27" x14ac:dyDescent="0.25">
      <c r="A811" s="98"/>
      <c r="B811" s="104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98"/>
      <c r="N811" s="102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  <c r="Z811" s="98"/>
      <c r="AA811" s="98"/>
    </row>
    <row r="812" spans="1:27" x14ac:dyDescent="0.25">
      <c r="A812" s="98"/>
      <c r="B812" s="104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  <c r="N812" s="102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  <c r="Z812" s="98"/>
      <c r="AA812" s="98"/>
    </row>
    <row r="813" spans="1:27" x14ac:dyDescent="0.25">
      <c r="A813" s="98"/>
      <c r="B813" s="104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98"/>
      <c r="N813" s="102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  <c r="Z813" s="98"/>
      <c r="AA813" s="98"/>
    </row>
    <row r="814" spans="1:27" x14ac:dyDescent="0.25">
      <c r="A814" s="98"/>
      <c r="B814" s="104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  <c r="N814" s="102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  <c r="Z814" s="98"/>
      <c r="AA814" s="98"/>
    </row>
    <row r="815" spans="1:27" x14ac:dyDescent="0.25">
      <c r="A815" s="98"/>
      <c r="B815" s="104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8"/>
      <c r="N815" s="102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  <c r="Z815" s="98"/>
      <c r="AA815" s="98"/>
    </row>
    <row r="816" spans="1:27" x14ac:dyDescent="0.25">
      <c r="A816" s="98"/>
      <c r="B816" s="104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98"/>
      <c r="N816" s="102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  <c r="AA816" s="98"/>
    </row>
    <row r="817" spans="1:27" x14ac:dyDescent="0.25">
      <c r="A817" s="98"/>
      <c r="B817" s="104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98"/>
      <c r="N817" s="102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  <c r="Z817" s="98"/>
      <c r="AA817" s="98"/>
    </row>
    <row r="818" spans="1:27" x14ac:dyDescent="0.25">
      <c r="A818" s="98"/>
      <c r="B818" s="104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98"/>
      <c r="N818" s="102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  <c r="AA818" s="98"/>
    </row>
    <row r="819" spans="1:27" x14ac:dyDescent="0.25">
      <c r="A819" s="98"/>
      <c r="B819" s="104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  <c r="N819" s="102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  <c r="AA819" s="98"/>
    </row>
    <row r="820" spans="1:27" x14ac:dyDescent="0.25">
      <c r="A820" s="98"/>
      <c r="B820" s="104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  <c r="N820" s="102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  <c r="AA820" s="98"/>
    </row>
    <row r="821" spans="1:27" x14ac:dyDescent="0.25">
      <c r="A821" s="98"/>
      <c r="B821" s="104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  <c r="N821" s="102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  <c r="AA821" s="98"/>
    </row>
    <row r="822" spans="1:27" x14ac:dyDescent="0.25">
      <c r="A822" s="98"/>
      <c r="B822" s="104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98"/>
      <c r="N822" s="102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  <c r="AA822" s="98"/>
    </row>
    <row r="823" spans="1:27" x14ac:dyDescent="0.25">
      <c r="A823" s="98"/>
      <c r="B823" s="104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98"/>
      <c r="N823" s="102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  <c r="AA823" s="98"/>
    </row>
    <row r="824" spans="1:27" x14ac:dyDescent="0.25">
      <c r="A824" s="98"/>
      <c r="B824" s="104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98"/>
      <c r="N824" s="102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  <c r="AA824" s="98"/>
    </row>
    <row r="825" spans="1:27" x14ac:dyDescent="0.25">
      <c r="A825" s="98"/>
      <c r="B825" s="104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98"/>
      <c r="N825" s="102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  <c r="AA825" s="98"/>
    </row>
    <row r="826" spans="1:27" x14ac:dyDescent="0.25">
      <c r="A826" s="98"/>
      <c r="B826" s="104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98"/>
      <c r="N826" s="102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  <c r="AA826" s="98"/>
    </row>
    <row r="827" spans="1:27" x14ac:dyDescent="0.25">
      <c r="A827" s="98"/>
      <c r="B827" s="104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98"/>
      <c r="N827" s="102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  <c r="AA827" s="98"/>
    </row>
    <row r="828" spans="1:27" x14ac:dyDescent="0.25">
      <c r="A828" s="98"/>
      <c r="B828" s="104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98"/>
      <c r="N828" s="102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  <c r="AA828" s="98"/>
    </row>
    <row r="829" spans="1:27" x14ac:dyDescent="0.25">
      <c r="A829" s="98"/>
      <c r="B829" s="104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  <c r="N829" s="102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  <c r="AA829" s="98"/>
    </row>
    <row r="830" spans="1:27" x14ac:dyDescent="0.25">
      <c r="A830" s="98"/>
      <c r="B830" s="104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98"/>
      <c r="N830" s="102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  <c r="AA830" s="98"/>
    </row>
    <row r="831" spans="1:27" x14ac:dyDescent="0.25">
      <c r="A831" s="98"/>
      <c r="B831" s="104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98"/>
      <c r="N831" s="102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  <c r="AA831" s="98"/>
    </row>
    <row r="832" spans="1:27" x14ac:dyDescent="0.25">
      <c r="A832" s="98"/>
      <c r="B832" s="104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98"/>
      <c r="N832" s="102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  <c r="AA832" s="98"/>
    </row>
    <row r="833" spans="1:27" x14ac:dyDescent="0.25">
      <c r="A833" s="98"/>
      <c r="B833" s="104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98"/>
      <c r="N833" s="102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  <c r="AA833" s="98"/>
    </row>
    <row r="834" spans="1:27" x14ac:dyDescent="0.25">
      <c r="A834" s="98"/>
      <c r="B834" s="104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98"/>
      <c r="N834" s="102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  <c r="AA834" s="98"/>
    </row>
    <row r="835" spans="1:27" x14ac:dyDescent="0.25">
      <c r="A835" s="98"/>
      <c r="B835" s="104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98"/>
      <c r="N835" s="102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  <c r="AA835" s="98"/>
    </row>
    <row r="836" spans="1:27" x14ac:dyDescent="0.25">
      <c r="A836" s="98"/>
      <c r="B836" s="104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98"/>
      <c r="N836" s="102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  <c r="AA836" s="98"/>
    </row>
    <row r="837" spans="1:27" x14ac:dyDescent="0.25">
      <c r="A837" s="98"/>
      <c r="B837" s="104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98"/>
      <c r="N837" s="102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  <c r="AA837" s="98"/>
    </row>
    <row r="838" spans="1:27" x14ac:dyDescent="0.25">
      <c r="A838" s="98"/>
      <c r="B838" s="104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98"/>
      <c r="N838" s="102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  <c r="AA838" s="98"/>
    </row>
    <row r="839" spans="1:27" x14ac:dyDescent="0.25">
      <c r="A839" s="98"/>
      <c r="B839" s="104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98"/>
      <c r="N839" s="102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  <c r="AA839" s="98"/>
    </row>
    <row r="840" spans="1:27" x14ac:dyDescent="0.25">
      <c r="A840" s="98"/>
      <c r="B840" s="104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98"/>
      <c r="N840" s="102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  <c r="AA840" s="98"/>
    </row>
    <row r="841" spans="1:27" x14ac:dyDescent="0.25">
      <c r="A841" s="98"/>
      <c r="B841" s="104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98"/>
      <c r="N841" s="102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  <c r="AA841" s="98"/>
    </row>
    <row r="842" spans="1:27" x14ac:dyDescent="0.25">
      <c r="A842" s="98"/>
      <c r="B842" s="104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  <c r="N842" s="102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  <c r="AA842" s="98"/>
    </row>
    <row r="843" spans="1:27" x14ac:dyDescent="0.25">
      <c r="A843" s="98"/>
      <c r="B843" s="104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98"/>
      <c r="N843" s="102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  <c r="AA843" s="98"/>
    </row>
    <row r="844" spans="1:27" x14ac:dyDescent="0.25">
      <c r="A844" s="98"/>
      <c r="B844" s="104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98"/>
      <c r="N844" s="102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  <c r="AA844" s="98"/>
    </row>
    <row r="845" spans="1:27" x14ac:dyDescent="0.25">
      <c r="A845" s="98"/>
      <c r="B845" s="104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98"/>
      <c r="N845" s="102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  <c r="AA845" s="98"/>
    </row>
    <row r="846" spans="1:27" x14ac:dyDescent="0.25">
      <c r="A846" s="98"/>
      <c r="B846" s="104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98"/>
      <c r="N846" s="102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  <c r="AA846" s="98"/>
    </row>
    <row r="847" spans="1:27" x14ac:dyDescent="0.25">
      <c r="A847" s="98"/>
      <c r="B847" s="104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  <c r="N847" s="102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  <c r="AA847" s="98"/>
    </row>
    <row r="848" spans="1:27" x14ac:dyDescent="0.25">
      <c r="A848" s="98"/>
      <c r="B848" s="104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98"/>
      <c r="N848" s="102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  <c r="AA848" s="98"/>
    </row>
    <row r="849" spans="1:27" x14ac:dyDescent="0.25">
      <c r="A849" s="98"/>
      <c r="B849" s="104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98"/>
      <c r="N849" s="102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  <c r="AA849" s="98"/>
    </row>
    <row r="850" spans="1:27" x14ac:dyDescent="0.25">
      <c r="A850" s="98"/>
      <c r="B850" s="104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98"/>
      <c r="N850" s="102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  <c r="AA850" s="98"/>
    </row>
    <row r="851" spans="1:27" x14ac:dyDescent="0.25">
      <c r="A851" s="98"/>
      <c r="B851" s="104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98"/>
      <c r="N851" s="102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  <c r="AA851" s="98"/>
    </row>
    <row r="852" spans="1:27" x14ac:dyDescent="0.25">
      <c r="A852" s="98"/>
      <c r="B852" s="104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  <c r="N852" s="102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  <c r="AA852" s="98"/>
    </row>
    <row r="853" spans="1:27" x14ac:dyDescent="0.25">
      <c r="A853" s="98"/>
      <c r="B853" s="104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98"/>
      <c r="N853" s="102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  <c r="AA853" s="98"/>
    </row>
    <row r="854" spans="1:27" x14ac:dyDescent="0.25">
      <c r="A854" s="98"/>
      <c r="B854" s="104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98"/>
      <c r="N854" s="102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  <c r="AA854" s="98"/>
    </row>
    <row r="855" spans="1:27" x14ac:dyDescent="0.25">
      <c r="A855" s="98"/>
      <c r="B855" s="104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  <c r="N855" s="102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  <c r="AA855" s="98"/>
    </row>
    <row r="856" spans="1:27" x14ac:dyDescent="0.25">
      <c r="A856" s="98"/>
      <c r="B856" s="104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98"/>
      <c r="N856" s="102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  <c r="AA856" s="98"/>
    </row>
    <row r="857" spans="1:27" x14ac:dyDescent="0.25">
      <c r="A857" s="98"/>
      <c r="B857" s="104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98"/>
      <c r="N857" s="102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  <c r="AA857" s="98"/>
    </row>
    <row r="858" spans="1:27" x14ac:dyDescent="0.25">
      <c r="A858" s="98"/>
      <c r="B858" s="104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8"/>
      <c r="N858" s="102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  <c r="AA858" s="98"/>
    </row>
    <row r="859" spans="1:27" x14ac:dyDescent="0.25">
      <c r="A859" s="98"/>
      <c r="B859" s="104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98"/>
      <c r="N859" s="102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  <c r="AA859" s="98"/>
    </row>
    <row r="860" spans="1:27" x14ac:dyDescent="0.25">
      <c r="A860" s="98"/>
      <c r="B860" s="104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  <c r="N860" s="102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  <c r="AA860" s="98"/>
    </row>
    <row r="861" spans="1:27" x14ac:dyDescent="0.25">
      <c r="A861" s="98"/>
      <c r="B861" s="104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98"/>
      <c r="N861" s="102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  <c r="AA861" s="98"/>
    </row>
    <row r="862" spans="1:27" x14ac:dyDescent="0.25">
      <c r="A862" s="98"/>
      <c r="B862" s="104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98"/>
      <c r="N862" s="102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  <c r="AA862" s="98"/>
    </row>
    <row r="863" spans="1:27" x14ac:dyDescent="0.25">
      <c r="A863" s="98"/>
      <c r="B863" s="104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98"/>
      <c r="N863" s="102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  <c r="AA863" s="98"/>
    </row>
    <row r="864" spans="1:27" x14ac:dyDescent="0.25">
      <c r="A864" s="98"/>
      <c r="B864" s="104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98"/>
      <c r="N864" s="102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  <c r="AA864" s="98"/>
    </row>
    <row r="865" spans="1:27" x14ac:dyDescent="0.25">
      <c r="A865" s="98"/>
      <c r="B865" s="104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8"/>
      <c r="N865" s="102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  <c r="AA865" s="98"/>
    </row>
    <row r="866" spans="1:27" x14ac:dyDescent="0.25">
      <c r="A866" s="98"/>
      <c r="B866" s="104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8"/>
      <c r="N866" s="102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  <c r="AA866" s="98"/>
    </row>
    <row r="867" spans="1:27" x14ac:dyDescent="0.25">
      <c r="A867" s="98"/>
      <c r="B867" s="104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8"/>
      <c r="N867" s="102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  <c r="AA867" s="98"/>
    </row>
    <row r="868" spans="1:27" x14ac:dyDescent="0.25">
      <c r="A868" s="98"/>
      <c r="B868" s="104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8"/>
      <c r="N868" s="102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  <c r="AA868" s="98"/>
    </row>
    <row r="869" spans="1:27" x14ac:dyDescent="0.25">
      <c r="A869" s="98"/>
      <c r="B869" s="104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  <c r="N869" s="102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  <c r="AA869" s="98"/>
    </row>
    <row r="870" spans="1:27" x14ac:dyDescent="0.25">
      <c r="A870" s="98"/>
      <c r="B870" s="104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98"/>
      <c r="N870" s="102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  <c r="AA870" s="98"/>
    </row>
    <row r="871" spans="1:27" x14ac:dyDescent="0.25">
      <c r="A871" s="98"/>
      <c r="B871" s="104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8"/>
      <c r="N871" s="102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  <c r="AA871" s="98"/>
    </row>
    <row r="872" spans="1:27" x14ac:dyDescent="0.25">
      <c r="A872" s="98"/>
      <c r="B872" s="104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  <c r="N872" s="102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  <c r="AA872" s="98"/>
    </row>
    <row r="873" spans="1:27" x14ac:dyDescent="0.25">
      <c r="A873" s="98"/>
      <c r="B873" s="104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98"/>
      <c r="N873" s="102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  <c r="AA873" s="98"/>
    </row>
    <row r="874" spans="1:27" x14ac:dyDescent="0.25">
      <c r="A874" s="98"/>
      <c r="B874" s="104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98"/>
      <c r="N874" s="102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  <c r="AA874" s="98"/>
    </row>
    <row r="875" spans="1:27" x14ac:dyDescent="0.25">
      <c r="A875" s="98"/>
      <c r="B875" s="104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98"/>
      <c r="N875" s="102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  <c r="AA875" s="98"/>
    </row>
    <row r="876" spans="1:27" x14ac:dyDescent="0.25">
      <c r="A876" s="98"/>
      <c r="B876" s="104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98"/>
      <c r="N876" s="102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  <c r="AA876" s="98"/>
    </row>
    <row r="877" spans="1:27" x14ac:dyDescent="0.25">
      <c r="A877" s="98"/>
      <c r="B877" s="104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98"/>
      <c r="N877" s="102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  <c r="AA877" s="98"/>
    </row>
    <row r="878" spans="1:27" x14ac:dyDescent="0.25">
      <c r="A878" s="98"/>
      <c r="B878" s="104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98"/>
      <c r="N878" s="102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  <c r="AA878" s="98"/>
    </row>
    <row r="879" spans="1:27" x14ac:dyDescent="0.25">
      <c r="A879" s="98"/>
      <c r="B879" s="104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98"/>
      <c r="N879" s="102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  <c r="AA879" s="98"/>
    </row>
    <row r="880" spans="1:27" x14ac:dyDescent="0.25">
      <c r="A880" s="98"/>
      <c r="B880" s="104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  <c r="N880" s="102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  <c r="AA880" s="98"/>
    </row>
    <row r="881" spans="1:27" x14ac:dyDescent="0.25">
      <c r="A881" s="98"/>
      <c r="B881" s="104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98"/>
      <c r="N881" s="102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  <c r="AA881" s="98"/>
    </row>
    <row r="882" spans="1:27" x14ac:dyDescent="0.25">
      <c r="A882" s="98"/>
      <c r="B882" s="104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98"/>
      <c r="N882" s="102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  <c r="AA882" s="98"/>
    </row>
    <row r="883" spans="1:27" x14ac:dyDescent="0.25">
      <c r="A883" s="98"/>
      <c r="B883" s="104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98"/>
      <c r="N883" s="102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  <c r="AA883" s="98"/>
    </row>
    <row r="884" spans="1:27" x14ac:dyDescent="0.25">
      <c r="A884" s="98"/>
      <c r="B884" s="104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98"/>
      <c r="N884" s="102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  <c r="AA884" s="98"/>
    </row>
    <row r="885" spans="1:27" x14ac:dyDescent="0.25">
      <c r="A885" s="98"/>
      <c r="B885" s="104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  <c r="N885" s="102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  <c r="AA885" s="98"/>
    </row>
    <row r="886" spans="1:27" x14ac:dyDescent="0.25">
      <c r="A886" s="98"/>
      <c r="B886" s="104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98"/>
      <c r="N886" s="102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  <c r="AA886" s="98"/>
    </row>
    <row r="887" spans="1:27" x14ac:dyDescent="0.25">
      <c r="A887" s="98"/>
      <c r="B887" s="104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  <c r="N887" s="102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  <c r="AA887" s="98"/>
    </row>
    <row r="888" spans="1:27" x14ac:dyDescent="0.25">
      <c r="A888" s="98"/>
      <c r="B888" s="104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98"/>
      <c r="N888" s="102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  <c r="AA888" s="98"/>
    </row>
    <row r="889" spans="1:27" x14ac:dyDescent="0.25">
      <c r="A889" s="98"/>
      <c r="B889" s="104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98"/>
      <c r="N889" s="102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  <c r="AA889" s="98"/>
    </row>
    <row r="890" spans="1:27" x14ac:dyDescent="0.25">
      <c r="A890" s="98"/>
      <c r="B890" s="104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8"/>
      <c r="N890" s="102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  <c r="AA890" s="98"/>
    </row>
    <row r="891" spans="1:27" x14ac:dyDescent="0.25">
      <c r="A891" s="98"/>
      <c r="B891" s="104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  <c r="N891" s="102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  <c r="AA891" s="98"/>
    </row>
    <row r="892" spans="1:27" x14ac:dyDescent="0.25">
      <c r="A892" s="98"/>
      <c r="B892" s="104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  <c r="N892" s="102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  <c r="AA892" s="98"/>
    </row>
    <row r="893" spans="1:27" x14ac:dyDescent="0.25">
      <c r="A893" s="98"/>
      <c r="B893" s="104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  <c r="N893" s="102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  <c r="AA893" s="98"/>
    </row>
    <row r="894" spans="1:27" x14ac:dyDescent="0.25">
      <c r="A894" s="98"/>
      <c r="B894" s="104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98"/>
      <c r="N894" s="102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  <c r="AA894" s="98"/>
    </row>
    <row r="895" spans="1:27" x14ac:dyDescent="0.25">
      <c r="A895" s="98"/>
      <c r="B895" s="104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98"/>
      <c r="N895" s="102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  <c r="AA895" s="98"/>
    </row>
    <row r="896" spans="1:27" x14ac:dyDescent="0.25">
      <c r="A896" s="98"/>
      <c r="B896" s="104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98"/>
      <c r="N896" s="102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  <c r="AA896" s="98"/>
    </row>
    <row r="897" spans="1:27" x14ac:dyDescent="0.25">
      <c r="A897" s="98"/>
      <c r="B897" s="104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98"/>
      <c r="N897" s="102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  <c r="AA897" s="98"/>
    </row>
    <row r="898" spans="1:27" x14ac:dyDescent="0.25">
      <c r="A898" s="98"/>
      <c r="B898" s="104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98"/>
      <c r="N898" s="102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  <c r="AA898" s="98"/>
    </row>
    <row r="899" spans="1:27" x14ac:dyDescent="0.25">
      <c r="A899" s="98"/>
      <c r="B899" s="104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98"/>
      <c r="N899" s="102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  <c r="AA899" s="98"/>
    </row>
    <row r="900" spans="1:27" x14ac:dyDescent="0.25">
      <c r="A900" s="98"/>
      <c r="B900" s="104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98"/>
      <c r="N900" s="102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  <c r="AA900" s="98"/>
    </row>
    <row r="901" spans="1:27" x14ac:dyDescent="0.25">
      <c r="A901" s="98"/>
      <c r="B901" s="104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98"/>
      <c r="N901" s="102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  <c r="AA901" s="98"/>
    </row>
    <row r="902" spans="1:27" x14ac:dyDescent="0.25">
      <c r="A902" s="98"/>
      <c r="B902" s="104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  <c r="N902" s="102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  <c r="AA902" s="98"/>
    </row>
    <row r="903" spans="1:27" x14ac:dyDescent="0.25">
      <c r="A903" s="98"/>
      <c r="B903" s="104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  <c r="N903" s="102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  <c r="AA903" s="98"/>
    </row>
    <row r="904" spans="1:27" x14ac:dyDescent="0.25">
      <c r="A904" s="98"/>
      <c r="B904" s="104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98"/>
      <c r="N904" s="102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  <c r="AA904" s="98"/>
    </row>
    <row r="905" spans="1:27" x14ac:dyDescent="0.25">
      <c r="A905" s="98"/>
      <c r="B905" s="104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  <c r="N905" s="102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  <c r="AA905" s="98"/>
    </row>
    <row r="906" spans="1:27" x14ac:dyDescent="0.25">
      <c r="A906" s="98"/>
      <c r="B906" s="104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98"/>
      <c r="N906" s="102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  <c r="AA906" s="98"/>
    </row>
    <row r="907" spans="1:27" x14ac:dyDescent="0.25">
      <c r="A907" s="98"/>
      <c r="B907" s="104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98"/>
      <c r="N907" s="102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  <c r="AA907" s="98"/>
    </row>
    <row r="908" spans="1:27" x14ac:dyDescent="0.25">
      <c r="A908" s="98"/>
      <c r="B908" s="104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98"/>
      <c r="N908" s="102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  <c r="AA908" s="98"/>
    </row>
    <row r="909" spans="1:27" x14ac:dyDescent="0.25">
      <c r="A909" s="98"/>
      <c r="B909" s="104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98"/>
      <c r="N909" s="102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  <c r="AA909" s="98"/>
    </row>
    <row r="910" spans="1:27" x14ac:dyDescent="0.25">
      <c r="A910" s="98"/>
      <c r="B910" s="104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98"/>
      <c r="N910" s="102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  <c r="AA910" s="98"/>
    </row>
    <row r="911" spans="1:27" x14ac:dyDescent="0.25">
      <c r="A911" s="98"/>
      <c r="B911" s="104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98"/>
      <c r="N911" s="102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  <c r="AA911" s="98"/>
    </row>
    <row r="912" spans="1:27" x14ac:dyDescent="0.25">
      <c r="A912" s="98"/>
      <c r="B912" s="104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98"/>
      <c r="N912" s="102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  <c r="AA912" s="98"/>
    </row>
    <row r="913" spans="1:27" x14ac:dyDescent="0.25">
      <c r="A913" s="98"/>
      <c r="B913" s="104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98"/>
      <c r="N913" s="102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  <c r="AA913" s="98"/>
    </row>
    <row r="914" spans="1:27" x14ac:dyDescent="0.25">
      <c r="A914" s="98"/>
      <c r="B914" s="104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98"/>
      <c r="N914" s="102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  <c r="AA914" s="98"/>
    </row>
    <row r="915" spans="1:27" x14ac:dyDescent="0.25">
      <c r="A915" s="98"/>
      <c r="B915" s="104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  <c r="N915" s="102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  <c r="AA915" s="98"/>
    </row>
    <row r="916" spans="1:27" x14ac:dyDescent="0.25">
      <c r="A916" s="98"/>
      <c r="B916" s="104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98"/>
      <c r="N916" s="102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  <c r="AA916" s="98"/>
    </row>
    <row r="917" spans="1:27" x14ac:dyDescent="0.25">
      <c r="A917" s="98"/>
      <c r="B917" s="104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98"/>
      <c r="N917" s="102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  <c r="AA917" s="98"/>
    </row>
    <row r="918" spans="1:27" x14ac:dyDescent="0.25">
      <c r="A918" s="98"/>
      <c r="B918" s="104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98"/>
      <c r="N918" s="102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  <c r="AA918" s="98"/>
    </row>
    <row r="919" spans="1:27" x14ac:dyDescent="0.25">
      <c r="A919" s="98"/>
      <c r="B919" s="104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  <c r="N919" s="102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  <c r="AA919" s="98"/>
    </row>
    <row r="920" spans="1:27" x14ac:dyDescent="0.25">
      <c r="A920" s="98"/>
      <c r="B920" s="104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98"/>
      <c r="N920" s="102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  <c r="AA920" s="98"/>
    </row>
    <row r="921" spans="1:27" x14ac:dyDescent="0.25">
      <c r="A921" s="98"/>
      <c r="B921" s="104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98"/>
      <c r="N921" s="102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  <c r="AA921" s="98"/>
    </row>
    <row r="922" spans="1:27" x14ac:dyDescent="0.25">
      <c r="A922" s="98"/>
      <c r="B922" s="104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98"/>
      <c r="N922" s="102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  <c r="AA922" s="98"/>
    </row>
    <row r="923" spans="1:27" x14ac:dyDescent="0.25">
      <c r="A923" s="98"/>
      <c r="B923" s="104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98"/>
      <c r="N923" s="102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  <c r="AA923" s="98"/>
    </row>
    <row r="924" spans="1:27" x14ac:dyDescent="0.25">
      <c r="A924" s="98"/>
      <c r="B924" s="104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98"/>
      <c r="N924" s="102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  <c r="AA924" s="98"/>
    </row>
    <row r="925" spans="1:27" x14ac:dyDescent="0.25">
      <c r="A925" s="98"/>
      <c r="B925" s="104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  <c r="N925" s="102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  <c r="AA925" s="98"/>
    </row>
    <row r="926" spans="1:27" x14ac:dyDescent="0.25">
      <c r="A926" s="98"/>
      <c r="B926" s="104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98"/>
      <c r="N926" s="102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  <c r="AA926" s="98"/>
    </row>
    <row r="927" spans="1:27" x14ac:dyDescent="0.25">
      <c r="A927" s="98"/>
      <c r="B927" s="104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  <c r="N927" s="102"/>
      <c r="O927" s="98"/>
      <c r="P927" s="98"/>
      <c r="Q927" s="98"/>
      <c r="R927" s="98"/>
      <c r="S927" s="98"/>
      <c r="T927" s="98"/>
      <c r="U927" s="98"/>
      <c r="V927" s="98"/>
      <c r="W927" s="98"/>
      <c r="X927" s="98"/>
      <c r="Y927" s="98"/>
      <c r="Z927" s="98"/>
      <c r="AA927" s="98"/>
    </row>
    <row r="928" spans="1:27" x14ac:dyDescent="0.25">
      <c r="A928" s="98"/>
      <c r="B928" s="104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98"/>
      <c r="N928" s="102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  <c r="Z928" s="98"/>
      <c r="AA928" s="98"/>
    </row>
    <row r="929" spans="1:27" x14ac:dyDescent="0.25">
      <c r="A929" s="98"/>
      <c r="B929" s="104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98"/>
      <c r="N929" s="102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  <c r="Z929" s="98"/>
      <c r="AA929" s="98"/>
    </row>
    <row r="930" spans="1:27" x14ac:dyDescent="0.25">
      <c r="A930" s="98"/>
      <c r="B930" s="104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98"/>
      <c r="N930" s="102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  <c r="Z930" s="98"/>
      <c r="AA930" s="98"/>
    </row>
    <row r="931" spans="1:27" x14ac:dyDescent="0.25">
      <c r="A931" s="98"/>
      <c r="B931" s="104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98"/>
      <c r="N931" s="102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  <c r="Z931" s="98"/>
      <c r="AA931" s="98"/>
    </row>
    <row r="932" spans="1:27" x14ac:dyDescent="0.25">
      <c r="A932" s="98"/>
      <c r="B932" s="104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  <c r="N932" s="102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  <c r="Z932" s="98"/>
      <c r="AA932" s="98"/>
    </row>
    <row r="933" spans="1:27" x14ac:dyDescent="0.25">
      <c r="A933" s="98"/>
      <c r="B933" s="104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98"/>
      <c r="N933" s="102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  <c r="Z933" s="98"/>
      <c r="AA933" s="98"/>
    </row>
    <row r="934" spans="1:27" x14ac:dyDescent="0.25">
      <c r="A934" s="98"/>
      <c r="B934" s="104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  <c r="N934" s="102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  <c r="Z934" s="98"/>
      <c r="AA934" s="98"/>
    </row>
    <row r="935" spans="1:27" x14ac:dyDescent="0.25">
      <c r="A935" s="98"/>
      <c r="B935" s="104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  <c r="N935" s="102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  <c r="Z935" s="98"/>
      <c r="AA935" s="98"/>
    </row>
    <row r="936" spans="1:27" x14ac:dyDescent="0.25">
      <c r="A936" s="98"/>
      <c r="B936" s="104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98"/>
      <c r="N936" s="102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  <c r="Z936" s="98"/>
      <c r="AA936" s="98"/>
    </row>
    <row r="937" spans="1:27" x14ac:dyDescent="0.25">
      <c r="A937" s="98"/>
      <c r="B937" s="104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98"/>
      <c r="N937" s="102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  <c r="Z937" s="98"/>
      <c r="AA937" s="98"/>
    </row>
    <row r="938" spans="1:27" x14ac:dyDescent="0.25">
      <c r="A938" s="98"/>
      <c r="B938" s="104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98"/>
      <c r="N938" s="102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  <c r="Z938" s="98"/>
      <c r="AA938" s="98"/>
    </row>
    <row r="939" spans="1:27" x14ac:dyDescent="0.25">
      <c r="A939" s="98"/>
      <c r="B939" s="104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98"/>
      <c r="N939" s="102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  <c r="Z939" s="98"/>
      <c r="AA939" s="98"/>
    </row>
    <row r="940" spans="1:27" x14ac:dyDescent="0.25">
      <c r="A940" s="98"/>
      <c r="B940" s="104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98"/>
      <c r="N940" s="102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  <c r="Z940" s="98"/>
      <c r="AA940" s="98"/>
    </row>
    <row r="941" spans="1:27" x14ac:dyDescent="0.25">
      <c r="A941" s="98"/>
      <c r="B941" s="104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  <c r="N941" s="102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  <c r="Z941" s="98"/>
      <c r="AA941" s="98"/>
    </row>
    <row r="942" spans="1:27" x14ac:dyDescent="0.25">
      <c r="A942" s="98"/>
      <c r="B942" s="104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98"/>
      <c r="N942" s="102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  <c r="Z942" s="98"/>
      <c r="AA942" s="98"/>
    </row>
    <row r="943" spans="1:27" x14ac:dyDescent="0.25">
      <c r="A943" s="98"/>
      <c r="B943" s="104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98"/>
      <c r="N943" s="102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  <c r="Z943" s="98"/>
      <c r="AA943" s="98"/>
    </row>
    <row r="944" spans="1:27" x14ac:dyDescent="0.25">
      <c r="A944" s="98"/>
      <c r="B944" s="104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98"/>
      <c r="N944" s="102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  <c r="Z944" s="98"/>
      <c r="AA944" s="98"/>
    </row>
    <row r="945" spans="1:27" x14ac:dyDescent="0.25">
      <c r="A945" s="98"/>
      <c r="B945" s="104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98"/>
      <c r="N945" s="102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  <c r="Z945" s="98"/>
      <c r="AA945" s="98"/>
    </row>
    <row r="946" spans="1:27" x14ac:dyDescent="0.25">
      <c r="A946" s="98"/>
      <c r="B946" s="104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98"/>
      <c r="N946" s="102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  <c r="Z946" s="98"/>
      <c r="AA946" s="98"/>
    </row>
    <row r="947" spans="1:27" x14ac:dyDescent="0.25">
      <c r="A947" s="98"/>
      <c r="B947" s="104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98"/>
      <c r="N947" s="102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  <c r="Z947" s="98"/>
      <c r="AA947" s="98"/>
    </row>
    <row r="948" spans="1:27" x14ac:dyDescent="0.25">
      <c r="A948" s="98"/>
      <c r="B948" s="104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98"/>
      <c r="N948" s="102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  <c r="Z948" s="98"/>
      <c r="AA948" s="98"/>
    </row>
    <row r="949" spans="1:27" x14ac:dyDescent="0.25">
      <c r="A949" s="98"/>
      <c r="B949" s="104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98"/>
      <c r="N949" s="102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  <c r="Z949" s="98"/>
      <c r="AA949" s="98"/>
    </row>
    <row r="950" spans="1:27" x14ac:dyDescent="0.25">
      <c r="A950" s="98"/>
      <c r="B950" s="104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98"/>
      <c r="N950" s="102"/>
      <c r="O950" s="98"/>
      <c r="P950" s="98"/>
      <c r="Q950" s="98"/>
      <c r="R950" s="98"/>
      <c r="S950" s="98"/>
      <c r="T950" s="98"/>
      <c r="U950" s="98"/>
      <c r="V950" s="98"/>
      <c r="W950" s="98"/>
      <c r="X950" s="98"/>
      <c r="Y950" s="98"/>
      <c r="Z950" s="98"/>
      <c r="AA950" s="98"/>
    </row>
    <row r="951" spans="1:27" x14ac:dyDescent="0.25">
      <c r="A951" s="98"/>
      <c r="B951" s="104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98"/>
      <c r="N951" s="102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  <c r="Z951" s="98"/>
      <c r="AA951" s="98"/>
    </row>
    <row r="952" spans="1:27" x14ac:dyDescent="0.25">
      <c r="A952" s="98"/>
      <c r="B952" s="104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98"/>
      <c r="N952" s="102"/>
      <c r="O952" s="98"/>
      <c r="P952" s="98"/>
      <c r="Q952" s="98"/>
      <c r="R952" s="98"/>
      <c r="S952" s="98"/>
      <c r="T952" s="98"/>
      <c r="U952" s="98"/>
      <c r="V952" s="98"/>
      <c r="W952" s="98"/>
      <c r="X952" s="98"/>
      <c r="Y952" s="98"/>
      <c r="Z952" s="98"/>
      <c r="AA952" s="98"/>
    </row>
    <row r="953" spans="1:27" x14ac:dyDescent="0.25">
      <c r="A953" s="98"/>
      <c r="B953" s="104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98"/>
      <c r="N953" s="102"/>
      <c r="O953" s="98"/>
      <c r="P953" s="98"/>
      <c r="Q953" s="98"/>
      <c r="R953" s="98"/>
      <c r="S953" s="98"/>
      <c r="T953" s="98"/>
      <c r="U953" s="98"/>
      <c r="V953" s="98"/>
      <c r="W953" s="98"/>
      <c r="X953" s="98"/>
      <c r="Y953" s="98"/>
      <c r="Z953" s="98"/>
      <c r="AA953" s="98"/>
    </row>
    <row r="954" spans="1:27" x14ac:dyDescent="0.25">
      <c r="A954" s="98"/>
      <c r="B954" s="104"/>
      <c r="C954" s="98"/>
      <c r="D954" s="98"/>
      <c r="E954" s="98"/>
      <c r="F954" s="98"/>
      <c r="G954" s="98"/>
      <c r="H954" s="98"/>
      <c r="I954" s="98"/>
      <c r="J954" s="98"/>
      <c r="K954" s="98"/>
      <c r="L954" s="98"/>
      <c r="M954" s="98"/>
      <c r="N954" s="102"/>
      <c r="O954" s="98"/>
      <c r="P954" s="98"/>
      <c r="Q954" s="98"/>
      <c r="R954" s="98"/>
      <c r="S954" s="98"/>
      <c r="T954" s="98"/>
      <c r="U954" s="98"/>
      <c r="V954" s="98"/>
      <c r="W954" s="98"/>
      <c r="X954" s="98"/>
      <c r="Y954" s="98"/>
      <c r="Z954" s="98"/>
      <c r="AA954" s="98"/>
    </row>
    <row r="955" spans="1:27" x14ac:dyDescent="0.25">
      <c r="A955" s="98"/>
      <c r="B955" s="104"/>
      <c r="C955" s="98"/>
      <c r="D955" s="98"/>
      <c r="E955" s="98"/>
      <c r="F955" s="98"/>
      <c r="G955" s="98"/>
      <c r="H955" s="98"/>
      <c r="I955" s="98"/>
      <c r="J955" s="98"/>
      <c r="K955" s="98"/>
      <c r="L955" s="98"/>
      <c r="M955" s="98"/>
      <c r="N955" s="102"/>
      <c r="O955" s="98"/>
      <c r="P955" s="98"/>
      <c r="Q955" s="98"/>
      <c r="R955" s="98"/>
      <c r="S955" s="98"/>
      <c r="T955" s="98"/>
      <c r="U955" s="98"/>
      <c r="V955" s="98"/>
      <c r="W955" s="98"/>
      <c r="X955" s="98"/>
      <c r="Y955" s="98"/>
      <c r="Z955" s="98"/>
      <c r="AA955" s="98"/>
    </row>
    <row r="956" spans="1:27" x14ac:dyDescent="0.25">
      <c r="A956" s="98"/>
      <c r="B956" s="104"/>
      <c r="C956" s="98"/>
      <c r="D956" s="98"/>
      <c r="E956" s="98"/>
      <c r="F956" s="98"/>
      <c r="G956" s="98"/>
      <c r="H956" s="98"/>
      <c r="I956" s="98"/>
      <c r="J956" s="98"/>
      <c r="K956" s="98"/>
      <c r="L956" s="98"/>
      <c r="M956" s="98"/>
      <c r="N956" s="102"/>
      <c r="O956" s="98"/>
      <c r="P956" s="98"/>
      <c r="Q956" s="98"/>
      <c r="R956" s="98"/>
      <c r="S956" s="98"/>
      <c r="T956" s="98"/>
      <c r="U956" s="98"/>
      <c r="V956" s="98"/>
      <c r="W956" s="98"/>
      <c r="X956" s="98"/>
      <c r="Y956" s="98"/>
      <c r="Z956" s="98"/>
      <c r="AA956" s="98"/>
    </row>
    <row r="957" spans="1:27" x14ac:dyDescent="0.25">
      <c r="A957" s="98"/>
      <c r="B957" s="104"/>
      <c r="C957" s="98"/>
      <c r="D957" s="98"/>
      <c r="E957" s="98"/>
      <c r="F957" s="98"/>
      <c r="G957" s="98"/>
      <c r="H957" s="98"/>
      <c r="I957" s="98"/>
      <c r="J957" s="98"/>
      <c r="K957" s="98"/>
      <c r="L957" s="98"/>
      <c r="M957" s="98"/>
      <c r="N957" s="102"/>
      <c r="O957" s="98"/>
      <c r="P957" s="98"/>
      <c r="Q957" s="98"/>
      <c r="R957" s="98"/>
      <c r="S957" s="98"/>
      <c r="T957" s="98"/>
      <c r="U957" s="98"/>
      <c r="V957" s="98"/>
      <c r="W957" s="98"/>
      <c r="X957" s="98"/>
      <c r="Y957" s="98"/>
      <c r="Z957" s="98"/>
      <c r="AA957" s="98"/>
    </row>
    <row r="958" spans="1:27" x14ac:dyDescent="0.25">
      <c r="A958" s="98"/>
      <c r="B958" s="104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  <c r="N958" s="102"/>
      <c r="O958" s="98"/>
      <c r="P958" s="98"/>
      <c r="Q958" s="98"/>
      <c r="R958" s="98"/>
      <c r="S958" s="98"/>
      <c r="T958" s="98"/>
      <c r="U958" s="98"/>
      <c r="V958" s="98"/>
      <c r="W958" s="98"/>
      <c r="X958" s="98"/>
      <c r="Y958" s="98"/>
      <c r="Z958" s="98"/>
      <c r="AA958" s="98"/>
    </row>
    <row r="959" spans="1:27" x14ac:dyDescent="0.25">
      <c r="A959" s="98"/>
      <c r="B959" s="104"/>
      <c r="C959" s="98"/>
      <c r="D959" s="98"/>
      <c r="E959" s="98"/>
      <c r="F959" s="98"/>
      <c r="G959" s="98"/>
      <c r="H959" s="98"/>
      <c r="I959" s="98"/>
      <c r="J959" s="98"/>
      <c r="K959" s="98"/>
      <c r="L959" s="98"/>
      <c r="M959" s="98"/>
      <c r="N959" s="102"/>
      <c r="O959" s="98"/>
      <c r="P959" s="98"/>
      <c r="Q959" s="98"/>
      <c r="R959" s="98"/>
      <c r="S959" s="98"/>
      <c r="T959" s="98"/>
      <c r="U959" s="98"/>
      <c r="V959" s="98"/>
      <c r="W959" s="98"/>
      <c r="X959" s="98"/>
      <c r="Y959" s="98"/>
      <c r="Z959" s="98"/>
      <c r="AA959" s="98"/>
    </row>
    <row r="960" spans="1:27" x14ac:dyDescent="0.25">
      <c r="A960" s="98"/>
      <c r="B960" s="104"/>
      <c r="C960" s="98"/>
      <c r="D960" s="98"/>
      <c r="E960" s="98"/>
      <c r="F960" s="98"/>
      <c r="G960" s="98"/>
      <c r="H960" s="98"/>
      <c r="I960" s="98"/>
      <c r="J960" s="98"/>
      <c r="K960" s="98"/>
      <c r="L960" s="98"/>
      <c r="M960" s="98"/>
      <c r="N960" s="102"/>
      <c r="O960" s="98"/>
      <c r="P960" s="98"/>
      <c r="Q960" s="98"/>
      <c r="R960" s="98"/>
      <c r="S960" s="98"/>
      <c r="T960" s="98"/>
      <c r="U960" s="98"/>
      <c r="V960" s="98"/>
      <c r="W960" s="98"/>
      <c r="X960" s="98"/>
      <c r="Y960" s="98"/>
      <c r="Z960" s="98"/>
      <c r="AA960" s="98"/>
    </row>
    <row r="961" spans="1:27" x14ac:dyDescent="0.25">
      <c r="A961" s="98"/>
      <c r="B961" s="104"/>
      <c r="C961" s="98"/>
      <c r="D961" s="98"/>
      <c r="E961" s="98"/>
      <c r="F961" s="98"/>
      <c r="G961" s="98"/>
      <c r="H961" s="98"/>
      <c r="I961" s="98"/>
      <c r="J961" s="98"/>
      <c r="K961" s="98"/>
      <c r="L961" s="98"/>
      <c r="M961" s="98"/>
      <c r="N961" s="102"/>
      <c r="O961" s="98"/>
      <c r="P961" s="98"/>
      <c r="Q961" s="98"/>
      <c r="R961" s="98"/>
      <c r="S961" s="98"/>
      <c r="T961" s="98"/>
      <c r="U961" s="98"/>
      <c r="V961" s="98"/>
      <c r="W961" s="98"/>
      <c r="X961" s="98"/>
      <c r="Y961" s="98"/>
      <c r="Z961" s="98"/>
      <c r="AA961" s="98"/>
    </row>
    <row r="962" spans="1:27" x14ac:dyDescent="0.25">
      <c r="A962" s="98"/>
      <c r="B962" s="104"/>
      <c r="C962" s="98"/>
      <c r="D962" s="98"/>
      <c r="E962" s="98"/>
      <c r="F962" s="98"/>
      <c r="G962" s="98"/>
      <c r="H962" s="98"/>
      <c r="I962" s="98"/>
      <c r="J962" s="98"/>
      <c r="K962" s="98"/>
      <c r="L962" s="98"/>
      <c r="M962" s="98"/>
      <c r="N962" s="102"/>
      <c r="O962" s="98"/>
      <c r="P962" s="98"/>
      <c r="Q962" s="98"/>
      <c r="R962" s="98"/>
      <c r="S962" s="98"/>
      <c r="T962" s="98"/>
      <c r="U962" s="98"/>
      <c r="V962" s="98"/>
      <c r="W962" s="98"/>
      <c r="X962" s="98"/>
      <c r="Y962" s="98"/>
      <c r="Z962" s="98"/>
      <c r="AA962" s="98"/>
    </row>
    <row r="963" spans="1:27" x14ac:dyDescent="0.25">
      <c r="A963" s="98"/>
      <c r="B963" s="104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  <c r="N963" s="102"/>
      <c r="O963" s="98"/>
      <c r="P963" s="98"/>
      <c r="Q963" s="98"/>
      <c r="R963" s="98"/>
      <c r="S963" s="98"/>
      <c r="T963" s="98"/>
      <c r="U963" s="98"/>
      <c r="V963" s="98"/>
      <c r="W963" s="98"/>
      <c r="X963" s="98"/>
      <c r="Y963" s="98"/>
      <c r="Z963" s="98"/>
      <c r="AA963" s="98"/>
    </row>
    <row r="964" spans="1:27" x14ac:dyDescent="0.25">
      <c r="A964" s="98"/>
      <c r="B964" s="104"/>
      <c r="C964" s="98"/>
      <c r="D964" s="98"/>
      <c r="E964" s="98"/>
      <c r="F964" s="98"/>
      <c r="G964" s="98"/>
      <c r="H964" s="98"/>
      <c r="I964" s="98"/>
      <c r="J964" s="98"/>
      <c r="K964" s="98"/>
      <c r="L964" s="98"/>
      <c r="M964" s="98"/>
      <c r="N964" s="102"/>
      <c r="O964" s="98"/>
      <c r="P964" s="98"/>
      <c r="Q964" s="98"/>
      <c r="R964" s="98"/>
      <c r="S964" s="98"/>
      <c r="T964" s="98"/>
      <c r="U964" s="98"/>
      <c r="V964" s="98"/>
      <c r="W964" s="98"/>
      <c r="X964" s="98"/>
      <c r="Y964" s="98"/>
      <c r="Z964" s="98"/>
      <c r="AA964" s="98"/>
    </row>
    <row r="965" spans="1:27" x14ac:dyDescent="0.25">
      <c r="A965" s="98"/>
      <c r="B965" s="104"/>
      <c r="C965" s="98"/>
      <c r="D965" s="98"/>
      <c r="E965" s="98"/>
      <c r="F965" s="98"/>
      <c r="G965" s="98"/>
      <c r="H965" s="98"/>
      <c r="I965" s="98"/>
      <c r="J965" s="98"/>
      <c r="K965" s="98"/>
      <c r="L965" s="98"/>
      <c r="M965" s="98"/>
      <c r="N965" s="102"/>
      <c r="O965" s="98"/>
      <c r="P965" s="98"/>
      <c r="Q965" s="98"/>
      <c r="R965" s="98"/>
      <c r="S965" s="98"/>
      <c r="T965" s="98"/>
      <c r="U965" s="98"/>
      <c r="V965" s="98"/>
      <c r="W965" s="98"/>
      <c r="X965" s="98"/>
      <c r="Y965" s="98"/>
      <c r="Z965" s="98"/>
      <c r="AA965" s="98"/>
    </row>
    <row r="966" spans="1:27" x14ac:dyDescent="0.25">
      <c r="A966" s="98"/>
      <c r="B966" s="104"/>
      <c r="C966" s="98"/>
      <c r="D966" s="98"/>
      <c r="E966" s="98"/>
      <c r="F966" s="98"/>
      <c r="G966" s="98"/>
      <c r="H966" s="98"/>
      <c r="I966" s="98"/>
      <c r="J966" s="98"/>
      <c r="K966" s="98"/>
      <c r="L966" s="98"/>
      <c r="M966" s="98"/>
      <c r="N966" s="102"/>
      <c r="O966" s="98"/>
      <c r="P966" s="98"/>
      <c r="Q966" s="98"/>
      <c r="R966" s="98"/>
      <c r="S966" s="98"/>
      <c r="T966" s="98"/>
      <c r="U966" s="98"/>
      <c r="V966" s="98"/>
      <c r="W966" s="98"/>
      <c r="X966" s="98"/>
      <c r="Y966" s="98"/>
      <c r="Z966" s="98"/>
      <c r="AA966" s="98"/>
    </row>
    <row r="967" spans="1:27" x14ac:dyDescent="0.25">
      <c r="A967" s="98"/>
      <c r="B967" s="104"/>
      <c r="C967" s="98"/>
      <c r="D967" s="98"/>
      <c r="E967" s="98"/>
      <c r="F967" s="98"/>
      <c r="G967" s="98"/>
      <c r="H967" s="98"/>
      <c r="I967" s="98"/>
      <c r="J967" s="98"/>
      <c r="K967" s="98"/>
      <c r="L967" s="98"/>
      <c r="M967" s="98"/>
      <c r="N967" s="102"/>
      <c r="O967" s="98"/>
      <c r="P967" s="98"/>
      <c r="Q967" s="98"/>
      <c r="R967" s="98"/>
      <c r="S967" s="98"/>
      <c r="T967" s="98"/>
      <c r="U967" s="98"/>
      <c r="V967" s="98"/>
      <c r="W967" s="98"/>
      <c r="X967" s="98"/>
      <c r="Y967" s="98"/>
      <c r="Z967" s="98"/>
      <c r="AA967" s="98"/>
    </row>
    <row r="968" spans="1:27" x14ac:dyDescent="0.25">
      <c r="A968" s="98"/>
      <c r="B968" s="104"/>
      <c r="C968" s="98"/>
      <c r="D968" s="98"/>
      <c r="E968" s="98"/>
      <c r="F968" s="98"/>
      <c r="G968" s="98"/>
      <c r="H968" s="98"/>
      <c r="I968" s="98"/>
      <c r="J968" s="98"/>
      <c r="K968" s="98"/>
      <c r="L968" s="98"/>
      <c r="M968" s="98"/>
      <c r="N968" s="102"/>
      <c r="O968" s="98"/>
      <c r="P968" s="98"/>
      <c r="Q968" s="98"/>
      <c r="R968" s="98"/>
      <c r="S968" s="98"/>
      <c r="T968" s="98"/>
      <c r="U968" s="98"/>
      <c r="V968" s="98"/>
      <c r="W968" s="98"/>
      <c r="X968" s="98"/>
      <c r="Y968" s="98"/>
      <c r="Z968" s="98"/>
      <c r="AA968" s="98"/>
    </row>
    <row r="969" spans="1:27" x14ac:dyDescent="0.25">
      <c r="A969" s="98"/>
      <c r="B969" s="104"/>
      <c r="C969" s="98"/>
      <c r="D969" s="98"/>
      <c r="E969" s="98"/>
      <c r="F969" s="98"/>
      <c r="G969" s="98"/>
      <c r="H969" s="98"/>
      <c r="I969" s="98"/>
      <c r="J969" s="98"/>
      <c r="K969" s="98"/>
      <c r="L969" s="98"/>
      <c r="M969" s="98"/>
      <c r="N969" s="102"/>
      <c r="O969" s="98"/>
      <c r="P969" s="98"/>
      <c r="Q969" s="98"/>
      <c r="R969" s="98"/>
      <c r="S969" s="98"/>
      <c r="T969" s="98"/>
      <c r="U969" s="98"/>
      <c r="V969" s="98"/>
      <c r="W969" s="98"/>
      <c r="X969" s="98"/>
      <c r="Y969" s="98"/>
      <c r="Z969" s="98"/>
      <c r="AA969" s="98"/>
    </row>
    <row r="970" spans="1:27" x14ac:dyDescent="0.25">
      <c r="A970" s="98"/>
      <c r="B970" s="104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  <c r="N970" s="102"/>
      <c r="O970" s="98"/>
      <c r="P970" s="98"/>
      <c r="Q970" s="98"/>
      <c r="R970" s="98"/>
      <c r="S970" s="98"/>
      <c r="T970" s="98"/>
      <c r="U970" s="98"/>
      <c r="V970" s="98"/>
      <c r="W970" s="98"/>
      <c r="X970" s="98"/>
      <c r="Y970" s="98"/>
      <c r="Z970" s="98"/>
      <c r="AA970" s="98"/>
    </row>
  </sheetData>
  <mergeCells count="11">
    <mergeCell ref="A313:N313"/>
    <mergeCell ref="A1:N1"/>
    <mergeCell ref="Q1:R1"/>
    <mergeCell ref="A2:Z2"/>
    <mergeCell ref="A3:Z3"/>
    <mergeCell ref="A5:A6"/>
    <mergeCell ref="B5:B6"/>
    <mergeCell ref="C5:F5"/>
    <mergeCell ref="G5:J5"/>
    <mergeCell ref="K5:N5"/>
    <mergeCell ref="O5:Z5"/>
  </mergeCells>
  <conditionalFormatting sqref="B309">
    <cfRule type="duplicateValues" dxfId="5" priority="6"/>
  </conditionalFormatting>
  <conditionalFormatting sqref="B172:B193 B7">
    <cfRule type="duplicateValues" dxfId="4" priority="5"/>
  </conditionalFormatting>
  <conditionalFormatting sqref="B194">
    <cfRule type="duplicateValues" dxfId="3" priority="4"/>
  </conditionalFormatting>
  <conditionalFormatting sqref="B310:B311">
    <cfRule type="duplicateValues" dxfId="2" priority="3"/>
  </conditionalFormatting>
  <conditionalFormatting sqref="B312">
    <cfRule type="duplicateValues" dxfId="1" priority="2"/>
  </conditionalFormatting>
  <conditionalFormatting sqref="B195">
    <cfRule type="duplicateValues" dxfId="0" priority="1"/>
  </conditionalFormatting>
  <pageMargins left="0.8" right="0.7" top="0.75" bottom="0.75" header="0.3" footer="0.3"/>
  <pageSetup paperSize="9" scale="77" orientation="landscape" verticalDpi="0" r:id="rId1"/>
  <headerFooter differentFirst="1">
    <oddHeader>&amp;C&amp;P</oddHeader>
  </headerFooter>
  <colBreaks count="2" manualBreakCount="2">
    <brk id="14" max="674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Kon tum</vt:lpstr>
      <vt:lpstr>QN KY</vt:lpstr>
      <vt:lpstr>'QN KY'!Print_Area</vt:lpstr>
      <vt:lpstr>Sheet1!Print_Area</vt:lpstr>
      <vt:lpstr>'QN KY'!Print_Titles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2025-05-04T05:42:21Z</cp:lastPrinted>
  <dcterms:created xsi:type="dcterms:W3CDTF">2025-04-12T03:51:55Z</dcterms:created>
  <dcterms:modified xsi:type="dcterms:W3CDTF">2025-05-04T05:44:08Z</dcterms:modified>
</cp:coreProperties>
</file>