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o Noi Vu\Vu Chinh quyen dia phuong\Quan ly dia ban\Quang Ngai\PASX\Sap xep cap tinh, cap xa 2025\"/>
    </mc:Choice>
  </mc:AlternateContent>
  <bookViews>
    <workbookView xWindow="-105" yWindow="-105" windowWidth="23250" windowHeight="12570"/>
  </bookViews>
  <sheets>
    <sheet name="Phụ lục 2.1  (2)" sheetId="2" r:id="rId1"/>
    <sheet name="Sheet1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 localSheetId="0">'[1]PNT-QUOT-#3'!#REF!</definedName>
    <definedName name="\0">'[1]PNT-QUOT-#3'!#REF!</definedName>
    <definedName name="\d" localSheetId="0">'[2]??-BLDG'!#REF!</definedName>
    <definedName name="\d">'[2]??-BLDG'!#REF!</definedName>
    <definedName name="\e" localSheetId="0">'[2]??-BLDG'!#REF!</definedName>
    <definedName name="\e">'[2]??-BLDG'!#REF!</definedName>
    <definedName name="\f" localSheetId="0">'[2]??-BLDG'!#REF!</definedName>
    <definedName name="\f">'[2]??-BLDG'!#REF!</definedName>
    <definedName name="\g" localSheetId="0">'[2]??-BLDG'!#REF!</definedName>
    <definedName name="\g">'[2]??-BLDG'!#REF!</definedName>
    <definedName name="\h" localSheetId="0">'[2]??-BLDG'!#REF!</definedName>
    <definedName name="\h">'[2]??-BLDG'!#REF!</definedName>
    <definedName name="\i" localSheetId="0">'[2]??-BLDG'!#REF!</definedName>
    <definedName name="\i">'[2]??-BLDG'!#REF!</definedName>
    <definedName name="\j" localSheetId="0">'[2]??-BLDG'!#REF!</definedName>
    <definedName name="\j">'[2]??-BLDG'!#REF!</definedName>
    <definedName name="\k" localSheetId="0">'[2]??-BLDG'!#REF!</definedName>
    <definedName name="\k">'[2]??-BLDG'!#REF!</definedName>
    <definedName name="\l" localSheetId="0">'[2]??-BLDG'!#REF!</definedName>
    <definedName name="\l">'[2]??-BLDG'!#REF!</definedName>
    <definedName name="\m" localSheetId="0">'[2]??-BLDG'!#REF!</definedName>
    <definedName name="\m">'[2]??-BLDG'!#REF!</definedName>
    <definedName name="\n" localSheetId="0">'[2]??-BLDG'!#REF!</definedName>
    <definedName name="\n">'[2]??-BLDG'!#REF!</definedName>
    <definedName name="\o" localSheetId="0">'[2]??-BLDG'!#REF!</definedName>
    <definedName name="\o">'[2]??-BLDG'!#REF!</definedName>
    <definedName name="\z" localSheetId="0">'[1]COAT&amp;WRAP-QIOT-#3'!#REF!</definedName>
    <definedName name="\z">'[1]COAT&amp;WRAP-QIOT-#3'!#REF!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65700" localSheetId="0">'[3]MTO REV.2(ARMOR)'!#REF!</definedName>
    <definedName name="_A65700">'[3]MTO REV.2(ARMOR)'!#REF!</definedName>
    <definedName name="_A65800" localSheetId="0">'[3]MTO REV.2(ARMOR)'!#REF!</definedName>
    <definedName name="_A65800">'[3]MTO REV.2(ARMOR)'!#REF!</definedName>
    <definedName name="_A66000" localSheetId="0">'[3]MTO REV.2(ARMOR)'!#REF!</definedName>
    <definedName name="_A66000">'[3]MTO REV.2(ARMOR)'!#REF!</definedName>
    <definedName name="_A67000" localSheetId="0">'[3]MTO REV.2(ARMOR)'!#REF!</definedName>
    <definedName name="_A67000">'[3]MTO REV.2(ARMOR)'!#REF!</definedName>
    <definedName name="_A68000" localSheetId="0">'[3]MTO REV.2(ARMOR)'!#REF!</definedName>
    <definedName name="_A68000">'[3]MTO REV.2(ARMOR)'!#REF!</definedName>
    <definedName name="_A70000" localSheetId="0">'[3]MTO REV.2(ARMOR)'!#REF!</definedName>
    <definedName name="_A70000">'[3]MTO REV.2(ARMOR)'!#REF!</definedName>
    <definedName name="_A75000" localSheetId="0">'[3]MTO REV.2(ARMOR)'!#REF!</definedName>
    <definedName name="_A75000">'[3]MTO REV.2(ARMOR)'!#REF!</definedName>
    <definedName name="_A85000" localSheetId="0">'[3]MTO REV.2(ARMOR)'!#REF!</definedName>
    <definedName name="_A85000">'[3]MTO REV.2(ARMOR)'!#REF!</definedName>
    <definedName name="_abb91" localSheetId="0">[4]chitimc!#REF!</definedName>
    <definedName name="_abb91">[4]chitimc!#REF!</definedName>
    <definedName name="_CON1" localSheetId="0">#REF!</definedName>
    <definedName name="_CON1">#REF!</definedName>
    <definedName name="_CON2" localSheetId="0">#REF!</definedName>
    <definedName name="_CON2">#REF!</definedName>
    <definedName name="_CT250" localSheetId="0">'[4]dongia (2)'!#REF!</definedName>
    <definedName name="_CT250">'[4]dongia (2)'!#REF!</definedName>
    <definedName name="_ddn400" localSheetId="0">#REF!</definedName>
    <definedName name="_ddn400">#REF!</definedName>
    <definedName name="_ddn600" localSheetId="0">#REF!</definedName>
    <definedName name="_ddn600">#REF!</definedName>
    <definedName name="_dgt100" localSheetId="0">'[4]dongia (2)'!#REF!</definedName>
    <definedName name="_dgt100">'[4]dongia (2)'!#REF!</definedName>
    <definedName name="_Fill" localSheetId="0" hidden="1">#REF!</definedName>
    <definedName name="_Fill" hidden="1">#REF!</definedName>
    <definedName name="_xlnm._FilterDatabase" localSheetId="0" hidden="1">'Phụ lục 2.1  (2)'!$A$6:$N$416</definedName>
    <definedName name="_GID1">'[4]LKVL-CK-HT-GD1'!$A$4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l1" localSheetId="0">#REF!</definedName>
    <definedName name="_kl1">#REF!</definedName>
    <definedName name="_Lan1" localSheetId="0" hidden="1">{"'Sheet1'!$L$16"}</definedName>
    <definedName name="_Lan1" hidden="1">{"'Sheet1'!$L$16"}</definedName>
    <definedName name="_MAC12" localSheetId="0">#REF!</definedName>
    <definedName name="_MAC12">#REF!</definedName>
    <definedName name="_MAC46" localSheetId="0">#REF!</definedName>
    <definedName name="_MAC46">#REF!</definedName>
    <definedName name="_NCL100" localSheetId="0">#REF!</definedName>
    <definedName name="_NCL100">#REF!</definedName>
    <definedName name="_NCL200" localSheetId="0">#REF!</definedName>
    <definedName name="_NCL200">#REF!</definedName>
    <definedName name="_NCL250" localSheetId="0">#REF!</definedName>
    <definedName name="_NCL250">#REF!</definedName>
    <definedName name="_NET2" localSheetId="0">#REF!</definedName>
    <definedName name="_NET2">#REF!</definedName>
    <definedName name="_nin190" localSheetId="0">#REF!</definedName>
    <definedName name="_nin190">#REF!</definedName>
    <definedName name="_Order1" hidden="1">255</definedName>
    <definedName name="_Order2" hidden="1">255</definedName>
    <definedName name="_sc1" localSheetId="0">#REF!</definedName>
    <definedName name="_sc1">#REF!</definedName>
    <definedName name="_SC2" localSheetId="0">#REF!</definedName>
    <definedName name="_SC2">#REF!</definedName>
    <definedName name="_sc3" localSheetId="0">#REF!</definedName>
    <definedName name="_sc3">#REF!</definedName>
    <definedName name="_SN3" localSheetId="0">#REF!</definedName>
    <definedName name="_SN3">#REF!</definedName>
    <definedName name="_Sort" localSheetId="0" hidden="1">#REF!</definedName>
    <definedName name="_Sort" hidden="1">#REF!</definedName>
    <definedName name="_tct3">[5]gVL!$Q$23</definedName>
    <definedName name="_th100" localSheetId="0">'[4]dongia (2)'!#REF!</definedName>
    <definedName name="_th100">'[4]dongia (2)'!#REF!</definedName>
    <definedName name="_TH160" localSheetId="0">'[4]dongia (2)'!#REF!</definedName>
    <definedName name="_TH160">'[4]dongia (2)'!#REF!</definedName>
    <definedName name="_TL1" localSheetId="0">#REF!</definedName>
    <definedName name="_TL1">#REF!</definedName>
    <definedName name="_TL2" localSheetId="0">#REF!</definedName>
    <definedName name="_TL2">#REF!</definedName>
    <definedName name="_TL3" localSheetId="0">#REF!</definedName>
    <definedName name="_TL3">#REF!</definedName>
    <definedName name="_TLA120" localSheetId="0">#REF!</definedName>
    <definedName name="_TLA120">#REF!</definedName>
    <definedName name="_TLA35" localSheetId="0">#REF!</definedName>
    <definedName name="_TLA35">#REF!</definedName>
    <definedName name="_TLA50" localSheetId="0">#REF!</definedName>
    <definedName name="_TLA50">#REF!</definedName>
    <definedName name="_TLA70" localSheetId="0">#REF!</definedName>
    <definedName name="_TLA70">#REF!</definedName>
    <definedName name="_TLA95" localSheetId="0">#REF!</definedName>
    <definedName name="_TLA95">#REF!</definedName>
    <definedName name="_TR250" localSheetId="0">'[4]dongia (2)'!#REF!</definedName>
    <definedName name="_TR250">'[4]dongia (2)'!#REF!</definedName>
    <definedName name="_tr375" localSheetId="0">[4]giathanh1!#REF!</definedName>
    <definedName name="_tr375">[4]giathanh1!#REF!</definedName>
    <definedName name="_tt3" localSheetId="0" hidden="1">{"'Sheet1'!$L$16"}</definedName>
    <definedName name="_tt3" hidden="1">{"'Sheet1'!$L$16"}</definedName>
    <definedName name="_tz593" localSheetId="0">#REF!</definedName>
    <definedName name="_tz593">#REF!</definedName>
    <definedName name="_VL100" localSheetId="0">#REF!</definedName>
    <definedName name="_VL100">#REF!</definedName>
    <definedName name="_VL200" localSheetId="0">#REF!</definedName>
    <definedName name="_VL200">#REF!</definedName>
    <definedName name="_VL250" localSheetId="0">#REF!</definedName>
    <definedName name="_VL250">#REF!</definedName>
    <definedName name="A" localSheetId="0">'[1]PNT-QUOT-#3'!#REF!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0">#REF!</definedName>
    <definedName name="A120_">#REF!</definedName>
    <definedName name="a277Print_Titles" localSheetId="0">#REF!</definedName>
    <definedName name="a277Print_Titles">#REF!</definedName>
    <definedName name="A35_" localSheetId="0">#REF!</definedName>
    <definedName name="A35_">#REF!</definedName>
    <definedName name="A50_" localSheetId="0">#REF!</definedName>
    <definedName name="A50_">#REF!</definedName>
    <definedName name="A70_" localSheetId="0">#REF!</definedName>
    <definedName name="A70_">#REF!</definedName>
    <definedName name="A95_" localSheetId="0">#REF!</definedName>
    <definedName name="A95_">#REF!</definedName>
    <definedName name="AA" localSheetId="0">#REF!</definedName>
    <definedName name="AA">#REF!</definedName>
    <definedName name="AAA" localSheetId="0">'[6]MTL$-INTER'!#REF!</definedName>
    <definedName name="AAA">'[6]MTL$-INTER'!#REF!</definedName>
    <definedName name="AC120_" localSheetId="0">#REF!</definedName>
    <definedName name="AC120_">#REF!</definedName>
    <definedName name="AC35_" localSheetId="0">#REF!</definedName>
    <definedName name="AC35_">#REF!</definedName>
    <definedName name="AC50_" localSheetId="0">#REF!</definedName>
    <definedName name="AC50_">#REF!</definedName>
    <definedName name="AC70_" localSheetId="0">#REF!</definedName>
    <definedName name="AC70_">#REF!</definedName>
    <definedName name="AC95_" localSheetId="0">#REF!</definedName>
    <definedName name="AC95_">#REF!</definedName>
    <definedName name="æ76" localSheetId="0">[7]chitiet!#REF!</definedName>
    <definedName name="æ76">[7]chitiet!#REF!</definedName>
    <definedName name="ag142X42" localSheetId="0">[4]chitimc!#REF!</definedName>
    <definedName name="ag142X42">[4]chitimc!#REF!</definedName>
    <definedName name="ag15F80" localSheetId="0">#REF!</definedName>
    <definedName name="ag15F80">#REF!</definedName>
    <definedName name="ag267N59" localSheetId="0">[4]chitimc!#REF!</definedName>
    <definedName name="ag267N59">[4]chitimc!#REF!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B" localSheetId="0">'[1]PNT-QUOT-#3'!#REF!</definedName>
    <definedName name="B">'[1]PNT-QUOT-#3'!#REF!</definedName>
    <definedName name="b_240" localSheetId="0">'[4]THPDMoi  (2)'!#REF!</definedName>
    <definedName name="b_240">'[4]THPDMoi  (2)'!#REF!</definedName>
    <definedName name="b_280" localSheetId="0">'[4]THPDMoi  (2)'!#REF!</definedName>
    <definedName name="b_280">'[4]THPDMoi  (2)'!#REF!</definedName>
    <definedName name="b_320" localSheetId="0">'[4]THPDMoi  (2)'!#REF!</definedName>
    <definedName name="b_320">'[4]THPDMoi  (2)'!#REF!</definedName>
    <definedName name="bangciti" localSheetId="0">'[4]dongia (2)'!#REF!</definedName>
    <definedName name="bangciti">'[4]dongia (2)'!#REF!</definedName>
    <definedName name="BarData" localSheetId="0">#REF!</definedName>
    <definedName name="BarData">#REF!</definedName>
    <definedName name="BB" localSheetId="0">#REF!</definedName>
    <definedName name="BB">#REF!</definedName>
    <definedName name="bd">[5]gVL!$Q$15</definedName>
    <definedName name="bdht15nc" localSheetId="0">[4]gtrinh!#REF!</definedName>
    <definedName name="bdht15nc">[4]gtrinh!#REF!</definedName>
    <definedName name="bdht15vl" localSheetId="0">[4]gtrinh!#REF!</definedName>
    <definedName name="bdht15vl">[4]gtrinh!#REF!</definedName>
    <definedName name="bdht25nc" localSheetId="0">[4]gtrinh!#REF!</definedName>
    <definedName name="bdht25nc">[4]gtrinh!#REF!</definedName>
    <definedName name="bdht25vl" localSheetId="0">[4]gtrinh!#REF!</definedName>
    <definedName name="bdht25vl">[4]gtrinh!#REF!</definedName>
    <definedName name="bdht325nc" localSheetId="0">[4]gtrinh!#REF!</definedName>
    <definedName name="bdht325nc">[4]gtrinh!#REF!</definedName>
    <definedName name="bdht325vl" localSheetId="0">[4]gtrinh!#REF!</definedName>
    <definedName name="bdht325vl">[4]gtrinh!#REF!</definedName>
    <definedName name="bia" localSheetId="0">#REF!</definedName>
    <definedName name="bia">#REF!</definedName>
    <definedName name="BOQ" localSheetId="0">#REF!</definedName>
    <definedName name="BOQ">#REF!</definedName>
    <definedName name="BT" localSheetId="0">#REF!</definedName>
    <definedName name="BT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ABLE2">'[8]MTO REV.0'!$A$1:$Q$570</definedName>
    <definedName name="CAPDAT" localSheetId="0">[4]phuluc1!#REF!</definedName>
    <definedName name="CAPDAT">[4]phuluc1!#REF!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 localSheetId="0">#REF!</definedName>
    <definedName name="CC">#REF!</definedName>
    <definedName name="CCS" localSheetId="0">#REF!</definedName>
    <definedName name="CCS">#REF!</definedName>
    <definedName name="CDD" localSheetId="0">#REF!</definedName>
    <definedName name="CDD">#REF!</definedName>
    <definedName name="CDDD" localSheetId="0">'[4]THPDMoi  (2)'!#REF!</definedName>
    <definedName name="CDDD">'[4]THPDMoi  (2)'!#REF!</definedName>
    <definedName name="cddd1p">'[4]TONG HOP VL-NC'!$C$3</definedName>
    <definedName name="cddd3p">'[4]TONG HOP VL-NC'!$C$2</definedName>
    <definedName name="cfk" localSheetId="0">#REF!</definedName>
    <definedName name="cfk">#REF!</definedName>
    <definedName name="cgionc" localSheetId="0">'[4]lam-moi'!#REF!</definedName>
    <definedName name="cgionc">'[4]lam-moi'!#REF!</definedName>
    <definedName name="cgiovl" localSheetId="0">'[4]lam-moi'!#REF!</definedName>
    <definedName name="cgiovl">'[4]lam-moi'!#REF!</definedName>
    <definedName name="CH" localSheetId="0">#REF!</definedName>
    <definedName name="CH">#REF!</definedName>
    <definedName name="chhtnc" localSheetId="0">'[4]lam-moi'!#REF!</definedName>
    <definedName name="chhtnc">'[4]lam-moi'!#REF!</definedName>
    <definedName name="chhtvl" localSheetId="0">'[4]lam-moi'!#REF!</definedName>
    <definedName name="chhtvl">'[4]lam-moi'!#REF!</definedName>
    <definedName name="chnc" localSheetId="0">'[4]lam-moi'!#REF!</definedName>
    <definedName name="chnc">'[4]lam-moi'!#REF!</definedName>
    <definedName name="chvl" localSheetId="0">'[4]lam-moi'!#REF!</definedName>
    <definedName name="chvl">'[4]lam-moi'!#REF!</definedName>
    <definedName name="citidd" localSheetId="0">'[4]dongia (2)'!#REF!</definedName>
    <definedName name="citidd">'[4]dongia (2)'!#REF!</definedName>
    <definedName name="CK" localSheetId="0">#REF!</definedName>
    <definedName name="CK">#REF!</definedName>
    <definedName name="cknc" localSheetId="0">'[4]lam-moi'!#REF!</definedName>
    <definedName name="cknc">'[4]lam-moi'!#REF!</definedName>
    <definedName name="ckvl" localSheetId="0">'[4]lam-moi'!#REF!</definedName>
    <definedName name="ckvl">'[4]lam-moi'!#REF!</definedName>
    <definedName name="clvc1">[4]chitiet!$D$3</definedName>
    <definedName name="CLVC3">0.1</definedName>
    <definedName name="CLVCTB" localSheetId="0">#REF!</definedName>
    <definedName name="CLVCTB">#REF!</definedName>
    <definedName name="CLVL" localSheetId="0">[10]ctdg!#REF!</definedName>
    <definedName name="CLVL">[10]ctdg!#REF!</definedName>
    <definedName name="CN3p">'[4]TONGKE3p '!$X$295</definedName>
    <definedName name="COAT" localSheetId="0">'[1]PNT-QUOT-#3'!#REF!</definedName>
    <definedName name="COAT">'[1]PNT-QUOT-#3'!#REF!</definedName>
    <definedName name="Cöï_ly_vaän_chuyeãn" localSheetId="0">#REF!</definedName>
    <definedName name="Cöï_ly_vaän_chuyeãn">#REF!</definedName>
    <definedName name="CÖÏ_LY_VAÄN_CHUYEÅN" localSheetId="0">#REF!</definedName>
    <definedName name="CÖÏ_LY_VAÄN_CHUYEÅN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g1x15" localSheetId="0">[4]giathanh1!#REF!</definedName>
    <definedName name="cong1x15">[4]giathanh1!#REF!</definedName>
    <definedName name="CONST_EQ" localSheetId="0">#REF!</definedName>
    <definedName name="CONST_EQ">#REF!</definedName>
    <definedName name="Cot_thep">[4]Du_lieu!$C$19</definedName>
    <definedName name="COVER" localSheetId="0">#REF!</definedName>
    <definedName name="COVER">#REF!</definedName>
    <definedName name="CPC" localSheetId="0">#REF!</definedName>
    <definedName name="CPC">#REF!</definedName>
    <definedName name="cpd">[5]gVL!$Q$20</definedName>
    <definedName name="cpdd">[5]gVL!$Q$21</definedName>
    <definedName name="CPVC100" localSheetId="0">#REF!</definedName>
    <definedName name="CPVC100">#REF!</definedName>
    <definedName name="CPVC1KM">'[4]TH VL, NC, DDHT Thanhphuoc'!$J$19</definedName>
    <definedName name="CPVCDN">'[4]#REF'!$K$33</definedName>
    <definedName name="CRD" localSheetId="0">#REF!</definedName>
    <definedName name="CRD">#REF!</definedName>
    <definedName name="_xlnm.Criteria" localSheetId="0">[11]SILICATE!#REF!</definedName>
    <definedName name="_xlnm.Criteria">[11]SILICATE!#REF!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RS" localSheetId="0">#REF!</definedName>
    <definedName name="CRS">#REF!</definedName>
    <definedName name="CS" localSheetId="0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 localSheetId="0">#REF!</definedName>
    <definedName name="csd3p">#REF!</definedName>
    <definedName name="csddg1p" localSheetId="0">#REF!</definedName>
    <definedName name="csddg1p">#REF!</definedName>
    <definedName name="csddt1p" localSheetId="0">#REF!</definedName>
    <definedName name="csddt1p">#REF!</definedName>
    <definedName name="csht3p" localSheetId="0">#REF!</definedName>
    <definedName name="csht3p">#REF!</definedName>
    <definedName name="ctdg" localSheetId="0">[12]ctdg!#REF!</definedName>
    <definedName name="ctdg">[12]ctdg!#REF!</definedName>
    <definedName name="cti3x15" localSheetId="0">[4]giathanh1!#REF!</definedName>
    <definedName name="cti3x15">[4]giathanh1!#REF!</definedName>
    <definedName name="culy1" localSheetId="0">[4]DONGIA!#REF!</definedName>
    <definedName name="culy1">[4]DONGIA!#REF!</definedName>
    <definedName name="culy2" localSheetId="0">[4]DONGIA!#REF!</definedName>
    <definedName name="culy2">[4]DONGIA!#REF!</definedName>
    <definedName name="culy3" localSheetId="0">[4]DONGIA!#REF!</definedName>
    <definedName name="culy3">[4]DONGIA!#REF!</definedName>
    <definedName name="culy4" localSheetId="0">[4]DONGIA!#REF!</definedName>
    <definedName name="culy4">[4]DONGIA!#REF!</definedName>
    <definedName name="culy5" localSheetId="0">[4]DONGIA!#REF!</definedName>
    <definedName name="culy5">[4]DONGIA!#REF!</definedName>
    <definedName name="cuoc" localSheetId="0">[4]DONGIA!#REF!</definedName>
    <definedName name="cuoc">[4]DONGIA!#REF!</definedName>
    <definedName name="CURRENCY" localSheetId="0">#REF!</definedName>
    <definedName name="CURRENCY">#REF!</definedName>
    <definedName name="cv">[13]gvl!$N$17</definedName>
    <definedName name="CX" localSheetId="0">#REF!</definedName>
    <definedName name="CX">#REF!</definedName>
    <definedName name="cxhtnc" localSheetId="0">'[4]lam-moi'!#REF!</definedName>
    <definedName name="cxhtnc">'[4]lam-moi'!#REF!</definedName>
    <definedName name="cxhtvl" localSheetId="0">'[4]lam-moi'!#REF!</definedName>
    <definedName name="cxhtvl">'[4]lam-moi'!#REF!</definedName>
    <definedName name="cxnc" localSheetId="0">'[4]lam-moi'!#REF!</definedName>
    <definedName name="cxnc">'[4]lam-moi'!#REF!</definedName>
    <definedName name="cxvl" localSheetId="0">'[4]lam-moi'!#REF!</definedName>
    <definedName name="cxvl">'[4]lam-moi'!#REF!</definedName>
    <definedName name="cxxnc" localSheetId="0">'[4]lam-moi'!#REF!</definedName>
    <definedName name="cxxnc">'[4]lam-moi'!#REF!</definedName>
    <definedName name="cxxvl" localSheetId="0">'[4]lam-moi'!#REF!</definedName>
    <definedName name="cxxvl">'[4]lam-moi'!#REF!</definedName>
    <definedName name="D_7101A_B" localSheetId="0">#REF!</definedName>
    <definedName name="D_7101A_B">#REF!</definedName>
    <definedName name="D_Gia">'[14]Don gia'!$A$3:$F$240</definedName>
    <definedName name="D1x49" localSheetId="0">[4]chitimc!#REF!</definedName>
    <definedName name="D1x49">[4]chitimc!#REF!</definedName>
    <definedName name="D1x49x49" localSheetId="0">[4]chitimc!#REF!</definedName>
    <definedName name="D1x49x49">[4]chitimc!#REF!</definedName>
    <definedName name="d24nc" localSheetId="0">'[4]lam-moi'!#REF!</definedName>
    <definedName name="d24nc">'[4]lam-moi'!#REF!</definedName>
    <definedName name="d24vl" localSheetId="0">'[4]lam-moi'!#REF!</definedName>
    <definedName name="d24vl">'[4]lam-moi'!#REF!</definedName>
    <definedName name="data" localSheetId="0">#REF!</definedName>
    <definedName name="data">#REF!</definedName>
    <definedName name="Data11" localSheetId="0">#REF!</definedName>
    <definedName name="Data11">#REF!</definedName>
    <definedName name="Data41" localSheetId="0">#REF!</definedName>
    <definedName name="Data41">#REF!</definedName>
    <definedName name="_xlnm.Database" localSheetId="0">#REF!</definedName>
    <definedName name="_xlnm.Database">#REF!</definedName>
    <definedName name="DataFilter" localSheetId="0">[15]!DataFilter</definedName>
    <definedName name="DataFilter">[15]!DataFilter</definedName>
    <definedName name="DataSort" localSheetId="0">[15]!DataSort</definedName>
    <definedName name="DataSort">[15]!DataSort</definedName>
    <definedName name="dcc">[5]gVL!$Q$50</definedName>
    <definedName name="dcl">[5]gVL!$Q$40</definedName>
    <definedName name="DD" localSheetId="0">#REF!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 localSheetId="0">'[4]lam-moi'!#REF!</definedName>
    <definedName name="dd3pctnc">'[4]lam-moi'!#REF!</definedName>
    <definedName name="dd3pctvl" localSheetId="0">'[4]lam-moi'!#REF!</definedName>
    <definedName name="dd3pctvl">'[4]lam-moi'!#REF!</definedName>
    <definedName name="dd3plmvl" localSheetId="0">'[4]lam-moi'!#REF!</definedName>
    <definedName name="dd3plmvl">'[4]lam-moi'!#REF!</definedName>
    <definedName name="dd3pnc" localSheetId="0">'[4]lam-moi'!#REF!</definedName>
    <definedName name="dd3pnc">'[4]lam-moi'!#REF!</definedName>
    <definedName name="dd3pvl" localSheetId="0">'[4]lam-moi'!#REF!</definedName>
    <definedName name="dd3pvl">'[4]lam-moi'!#REF!</definedName>
    <definedName name="ddhtnc" localSheetId="0">'[4]lam-moi'!#REF!</definedName>
    <definedName name="ddhtnc">'[4]lam-moi'!#REF!</definedName>
    <definedName name="ddhtvl" localSheetId="0">'[4]lam-moi'!#REF!</definedName>
    <definedName name="ddhtvl">'[4]lam-moi'!#REF!</definedName>
    <definedName name="ddien">[5]gVL!$Q$51</definedName>
    <definedName name="ddt2nc" localSheetId="0">[4]gtrinh!#REF!</definedName>
    <definedName name="ddt2nc">[4]gtrinh!#REF!</definedName>
    <definedName name="ddt2vl" localSheetId="0">[4]gtrinh!#REF!</definedName>
    <definedName name="ddt2vl">[4]gtrinh!#REF!</definedName>
    <definedName name="ddtd3pnc" localSheetId="0">'[4]thao-go'!#REF!</definedName>
    <definedName name="ddtd3pnc">'[4]thao-go'!#REF!</definedName>
    <definedName name="ddtt1pnc" localSheetId="0">[4]gtrinh!#REF!</definedName>
    <definedName name="ddtt1pnc">[4]gtrinh!#REF!</definedName>
    <definedName name="ddtt1pvl" localSheetId="0">[4]gtrinh!#REF!</definedName>
    <definedName name="ddtt1pvl">[4]gtrinh!#REF!</definedName>
    <definedName name="ddtt3pnc" localSheetId="0">[4]gtrinh!#REF!</definedName>
    <definedName name="ddtt3pnc">[4]gtrinh!#REF!</definedName>
    <definedName name="ddtt3pvl" localSheetId="0">[4]gtrinh!#REF!</definedName>
    <definedName name="ddtt3pvl">[4]gtrinh!#REF!</definedName>
    <definedName name="df" localSheetId="0">#REF!</definedName>
    <definedName name="df">#REF!</definedName>
    <definedName name="DG">'[14]Don gia'!$B$3:$G$195</definedName>
    <definedName name="dgbdII" localSheetId="0">#REF!</definedName>
    <definedName name="dgbdII">#REF!</definedName>
    <definedName name="DGCTI592" localSheetId="0">#REF!</definedName>
    <definedName name="DGCTI592">#REF!</definedName>
    <definedName name="DGM">[4]DONGIA!$A$453:$F$459</definedName>
    <definedName name="dgnc" localSheetId="0">#REF!</definedName>
    <definedName name="dgnc">#REF!</definedName>
    <definedName name="dgqndn" localSheetId="0">#REF!</definedName>
    <definedName name="dgqndn">#REF!</definedName>
    <definedName name="DGTH" localSheetId="0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 localSheetId="0">#REF!</definedName>
    <definedName name="dgvl">#REF!</definedName>
    <definedName name="DGVL1">[4]DONGIA!$A$5:$F$235</definedName>
    <definedName name="DGVT">'[4]DON GIA'!$C$5:$G$137</definedName>
    <definedName name="dien" localSheetId="0" hidden="1">{"'Sheet1'!$L$16"}</definedName>
    <definedName name="dien" hidden="1">{"'Sheet1'!$L$16"}</definedName>
    <definedName name="DL15HT" localSheetId="0">'[4]TONGKE-HT'!#REF!</definedName>
    <definedName name="DL15HT">'[4]TONGKE-HT'!#REF!</definedName>
    <definedName name="DL16HT" localSheetId="0">'[4]TONGKE-HT'!#REF!</definedName>
    <definedName name="DL16HT">'[4]TONGKE-HT'!#REF!</definedName>
    <definedName name="DL19HT" localSheetId="0">'[4]TONGKE-HT'!#REF!</definedName>
    <definedName name="DL19HT">'[4]TONGKE-HT'!#REF!</definedName>
    <definedName name="DL20HT" localSheetId="0">'[4]TONGKE-HT'!#REF!</definedName>
    <definedName name="DL20HT">'[4]TONGKE-HT'!#REF!</definedName>
    <definedName name="dm56bxd" localSheetId="0">#REF!</definedName>
    <definedName name="dm56bxd">#REF!</definedName>
    <definedName name="dmz">[5]gVL!$Q$45</definedName>
    <definedName name="dno">[5]gVL!$Q$49</definedName>
    <definedName name="Documents_array" localSheetId="0">#REF!</definedName>
    <definedName name="Documents_array">#REF!</definedName>
    <definedName name="DonGia" localSheetId="0">#REF!</definedName>
    <definedName name="DonGia">#REF!</definedName>
    <definedName name="dongia1">[4]DG!$A$4:$H$606</definedName>
    <definedName name="ds1pnc" localSheetId="0">#REF!</definedName>
    <definedName name="ds1pnc">#REF!</definedName>
    <definedName name="ds1pvl" localSheetId="0">#REF!</definedName>
    <definedName name="ds1pvl">#REF!</definedName>
    <definedName name="ds3pnc" localSheetId="0">#REF!</definedName>
    <definedName name="ds3pnc">#REF!</definedName>
    <definedName name="ds3pvl" localSheetId="0">#REF!</definedName>
    <definedName name="ds3pvl">#REF!</definedName>
    <definedName name="dsct3pnc" localSheetId="0">'[4]#REF'!#REF!</definedName>
    <definedName name="dsct3pnc">'[4]#REF'!#REF!</definedName>
    <definedName name="dsct3pvl" localSheetId="0">'[4]#REF'!#REF!</definedName>
    <definedName name="dsct3pvl">'[4]#REF'!#REF!</definedName>
    <definedName name="DSUMDATA" localSheetId="0">#REF!</definedName>
    <definedName name="DSUMDATA">#REF!</definedName>
    <definedName name="duong">[9]NC!$B$5:$D$56</definedName>
    <definedName name="duong1" localSheetId="0">[4]DONGIA!#REF!</definedName>
    <definedName name="duong1">[4]DONGIA!#REF!</definedName>
    <definedName name="duong2" localSheetId="0">[4]DONGIA!#REF!</definedName>
    <definedName name="duong2">[4]DONGIA!#REF!</definedName>
    <definedName name="duong3" localSheetId="0">[4]DONGIA!#REF!</definedName>
    <definedName name="duong3">[4]DONGIA!#REF!</definedName>
    <definedName name="duong4" localSheetId="0">[4]DONGIA!#REF!</definedName>
    <definedName name="duong4">[4]DONGIA!#REF!</definedName>
    <definedName name="duong5" localSheetId="0">[4]DONGIA!#REF!</definedName>
    <definedName name="duong5">[4]DONGIA!#REF!</definedName>
    <definedName name="ë" localSheetId="0">[7]chitiet!#REF!</definedName>
    <definedName name="ë">[7]chitiet!#REF!</definedName>
    <definedName name="E1.000" localSheetId="0">[17]Sheet2!#REF!</definedName>
    <definedName name="E1.000">[17]Sheet2!#REF!</definedName>
    <definedName name="E1.010" localSheetId="0">[17]Sheet2!#REF!</definedName>
    <definedName name="E1.010">[17]Sheet2!#REF!</definedName>
    <definedName name="E1.020" localSheetId="0">[17]Sheet2!#REF!</definedName>
    <definedName name="E1.020">[17]Sheet2!#REF!</definedName>
    <definedName name="E1.200" localSheetId="0">[17]Sheet2!#REF!</definedName>
    <definedName name="E1.200">[17]Sheet2!#REF!</definedName>
    <definedName name="E1.210" localSheetId="0">[17]Sheet2!#REF!</definedName>
    <definedName name="E1.210">[17]Sheet2!#REF!</definedName>
    <definedName name="E1.220" localSheetId="0">[17]Sheet2!#REF!</definedName>
    <definedName name="E1.220">[17]Sheet2!#REF!</definedName>
    <definedName name="E1.300" localSheetId="0">[17]Sheet2!#REF!</definedName>
    <definedName name="E1.300">[17]Sheet2!#REF!</definedName>
    <definedName name="E1.310" localSheetId="0">[17]Sheet2!#REF!</definedName>
    <definedName name="E1.310">[17]Sheet2!#REF!</definedName>
    <definedName name="E1.320" localSheetId="0">[17]Sheet2!#REF!</definedName>
    <definedName name="E1.320">[17]Sheet2!#REF!</definedName>
    <definedName name="E1.400" localSheetId="0">[17]Sheet2!#REF!</definedName>
    <definedName name="E1.400">[17]Sheet2!#REF!</definedName>
    <definedName name="E1.410" localSheetId="0">[17]Sheet2!#REF!</definedName>
    <definedName name="E1.410">[17]Sheet2!#REF!</definedName>
    <definedName name="E1.420" localSheetId="0">[17]Sheet2!#REF!</definedName>
    <definedName name="E1.420">[17]Sheet2!#REF!</definedName>
    <definedName name="E1.500" localSheetId="0">[17]Sheet2!#REF!</definedName>
    <definedName name="E1.500">[17]Sheet2!#REF!</definedName>
    <definedName name="E1.510" localSheetId="0">[17]Sheet2!#REF!</definedName>
    <definedName name="E1.510">[17]Sheet2!#REF!</definedName>
    <definedName name="E1.520" localSheetId="0">[17]Sheet2!#REF!</definedName>
    <definedName name="E1.520">[17]Sheet2!#REF!</definedName>
    <definedName name="E1.600" localSheetId="0">[17]Sheet2!#REF!</definedName>
    <definedName name="E1.600">[17]Sheet2!#REF!</definedName>
    <definedName name="E1.611" localSheetId="0">[17]Sheet2!#REF!</definedName>
    <definedName name="E1.611">[17]Sheet2!#REF!</definedName>
    <definedName name="E1.631" localSheetId="0">[17]Sheet2!#REF!</definedName>
    <definedName name="E1.631">[17]Sheet2!#REF!</definedName>
    <definedName name="E2.000" localSheetId="0">[17]Sheet2!#REF!</definedName>
    <definedName name="E2.000">[17]Sheet2!#REF!</definedName>
    <definedName name="E2.000A" localSheetId="0">[17]Sheet2!#REF!</definedName>
    <definedName name="E2.000A">[17]Sheet2!#REF!</definedName>
    <definedName name="E2.010" localSheetId="0">[17]Sheet2!#REF!</definedName>
    <definedName name="E2.010">[17]Sheet2!#REF!</definedName>
    <definedName name="E2.010A" localSheetId="0">[17]Sheet2!#REF!</definedName>
    <definedName name="E2.010A">[17]Sheet2!#REF!</definedName>
    <definedName name="E2.020" localSheetId="0">[17]Sheet2!#REF!</definedName>
    <definedName name="E2.020">[17]Sheet2!#REF!</definedName>
    <definedName name="E2.020A" localSheetId="0">[17]Sheet2!#REF!</definedName>
    <definedName name="E2.020A">[17]Sheet2!#REF!</definedName>
    <definedName name="E2.100" localSheetId="0">[17]Sheet2!#REF!</definedName>
    <definedName name="E2.100">[17]Sheet2!#REF!</definedName>
    <definedName name="E2.100A" localSheetId="0">[17]Sheet2!#REF!</definedName>
    <definedName name="E2.100A">[17]Sheet2!#REF!</definedName>
    <definedName name="E2.110" localSheetId="0">[17]Sheet2!#REF!</definedName>
    <definedName name="E2.110">[17]Sheet2!#REF!</definedName>
    <definedName name="E2.110A" localSheetId="0">[17]Sheet2!#REF!</definedName>
    <definedName name="E2.110A">[17]Sheet2!#REF!</definedName>
    <definedName name="E2.120" localSheetId="0">[17]Sheet2!#REF!</definedName>
    <definedName name="E2.120">[17]Sheet2!#REF!</definedName>
    <definedName name="E2.120A" localSheetId="0">[17]Sheet2!#REF!</definedName>
    <definedName name="E2.120A">[17]Sheet2!#REF!</definedName>
    <definedName name="E3.000" localSheetId="0">[17]Sheet2!#REF!</definedName>
    <definedName name="E3.000">[17]Sheet2!#REF!</definedName>
    <definedName name="E3.010" localSheetId="0">[17]Sheet2!#REF!</definedName>
    <definedName name="E3.010">[17]Sheet2!#REF!</definedName>
    <definedName name="E3.020" localSheetId="0">[17]Sheet2!#REF!</definedName>
    <definedName name="E3.020">[17]Sheet2!#REF!</definedName>
    <definedName name="E3.031" localSheetId="0">[17]Sheet2!#REF!</definedName>
    <definedName name="E3.031">[17]Sheet2!#REF!</definedName>
    <definedName name="E3.032" localSheetId="0">[17]Sheet2!#REF!</definedName>
    <definedName name="E3.032">[17]Sheet2!#REF!</definedName>
    <definedName name="E3.033" localSheetId="0">[17]Sheet2!#REF!</definedName>
    <definedName name="E3.033">[17]Sheet2!#REF!</definedName>
    <definedName name="E4.001" localSheetId="0">[17]Sheet2!#REF!</definedName>
    <definedName name="E4.001">[17]Sheet2!#REF!</definedName>
    <definedName name="E4.011" localSheetId="0">[17]Sheet2!#REF!</definedName>
    <definedName name="E4.011">[17]Sheet2!#REF!</definedName>
    <definedName name="E4.021" localSheetId="0">[17]Sheet2!#REF!</definedName>
    <definedName name="E4.021">[17]Sheet2!#REF!</definedName>
    <definedName name="E4.101" localSheetId="0">[17]Sheet2!#REF!</definedName>
    <definedName name="E4.101">[17]Sheet2!#REF!</definedName>
    <definedName name="E4.111" localSheetId="0">[17]Sheet2!#REF!</definedName>
    <definedName name="E4.111">[17]Sheet2!#REF!</definedName>
    <definedName name="E4.121" localSheetId="0">[17]Sheet2!#REF!</definedName>
    <definedName name="E4.121">[17]Sheet2!#REF!</definedName>
    <definedName name="E5.010" localSheetId="0">[17]Sheet2!#REF!</definedName>
    <definedName name="E5.010">[17]Sheet2!#REF!</definedName>
    <definedName name="E5.020" localSheetId="0">[17]Sheet2!#REF!</definedName>
    <definedName name="E5.020">[17]Sheet2!#REF!</definedName>
    <definedName name="E5.030" localSheetId="0">[17]Sheet2!#REF!</definedName>
    <definedName name="E5.030">[17]Sheet2!#REF!</definedName>
    <definedName name="E6.001" localSheetId="0">[17]Sheet2!#REF!</definedName>
    <definedName name="E6.001">[17]Sheet2!#REF!</definedName>
    <definedName name="E6.002" localSheetId="0">[17]Sheet2!#REF!</definedName>
    <definedName name="E6.002">[17]Sheet2!#REF!</definedName>
    <definedName name="E6.011" localSheetId="0">[17]Sheet2!#REF!</definedName>
    <definedName name="E6.011">[17]Sheet2!#REF!</definedName>
    <definedName name="E6.012" localSheetId="0">[17]Sheet2!#REF!</definedName>
    <definedName name="E6.012">[17]Sheet2!#REF!</definedName>
    <definedName name="ë74" localSheetId="0">[7]chitiet!#REF!</definedName>
    <definedName name="ë74">[7]chitiet!#REF!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_xlnm.Extract" localSheetId="0">[11]SILICATE!#REF!</definedName>
    <definedName name="_xlnm.Extract">[11]SILICATE!#REF!</definedName>
    <definedName name="F" localSheetId="0">#REF!</definedName>
    <definedName name="F">#REF!</definedName>
    <definedName name="F0.000" localSheetId="0">[17]Sheet2!#REF!</definedName>
    <definedName name="F0.000">[17]Sheet2!#REF!</definedName>
    <definedName name="F0.010" localSheetId="0">[17]Sheet2!#REF!</definedName>
    <definedName name="F0.010">[17]Sheet2!#REF!</definedName>
    <definedName name="F0.020" localSheetId="0">[17]Sheet2!#REF!</definedName>
    <definedName name="F0.020">[17]Sheet2!#REF!</definedName>
    <definedName name="F0.100" localSheetId="0">[17]Sheet2!#REF!</definedName>
    <definedName name="F0.100">[17]Sheet2!#REF!</definedName>
    <definedName name="F0.110" localSheetId="0">[17]Sheet2!#REF!</definedName>
    <definedName name="F0.110">[17]Sheet2!#REF!</definedName>
    <definedName name="F0.120" localSheetId="0">[17]Sheet2!#REF!</definedName>
    <definedName name="F0.120">[17]Sheet2!#REF!</definedName>
    <definedName name="F0.200" localSheetId="0">[17]Sheet2!#REF!</definedName>
    <definedName name="F0.200">[17]Sheet2!#REF!</definedName>
    <definedName name="F0.210" localSheetId="0">[17]Sheet2!#REF!</definedName>
    <definedName name="F0.210">[17]Sheet2!#REF!</definedName>
    <definedName name="F0.220" localSheetId="0">[17]Sheet2!#REF!</definedName>
    <definedName name="F0.220">[17]Sheet2!#REF!</definedName>
    <definedName name="F0.300" localSheetId="0">[17]Sheet2!#REF!</definedName>
    <definedName name="F0.300">[17]Sheet2!#REF!</definedName>
    <definedName name="F0.310" localSheetId="0">[17]Sheet2!#REF!</definedName>
    <definedName name="F0.310">[17]Sheet2!#REF!</definedName>
    <definedName name="F0.320" localSheetId="0">[17]Sheet2!#REF!</definedName>
    <definedName name="F0.320">[17]Sheet2!#REF!</definedName>
    <definedName name="F1.000" localSheetId="0">[17]Sheet2!#REF!</definedName>
    <definedName name="F1.000">[17]Sheet2!#REF!</definedName>
    <definedName name="F1.010" localSheetId="0">[17]Sheet2!#REF!</definedName>
    <definedName name="F1.010">[17]Sheet2!#REF!</definedName>
    <definedName name="F1.020" localSheetId="0">[17]Sheet2!#REF!</definedName>
    <definedName name="F1.020">[17]Sheet2!#REF!</definedName>
    <definedName name="F1.100" localSheetId="0">[17]Sheet2!#REF!</definedName>
    <definedName name="F1.100">[17]Sheet2!#REF!</definedName>
    <definedName name="F1.110" localSheetId="0">[17]Sheet2!#REF!</definedName>
    <definedName name="F1.110">[17]Sheet2!#REF!</definedName>
    <definedName name="F1.120" localSheetId="0">[17]Sheet2!#REF!</definedName>
    <definedName name="F1.120">[17]Sheet2!#REF!</definedName>
    <definedName name="F1.130" localSheetId="0">[17]Sheet2!#REF!</definedName>
    <definedName name="F1.130">[17]Sheet2!#REF!</definedName>
    <definedName name="F1.140" localSheetId="0">[17]Sheet2!#REF!</definedName>
    <definedName name="F1.140">[17]Sheet2!#REF!</definedName>
    <definedName name="F1.150" localSheetId="0">[17]Sheet2!#REF!</definedName>
    <definedName name="F1.150">[17]Sheet2!#REF!</definedName>
    <definedName name="F2.001" localSheetId="0">[17]Sheet2!#REF!</definedName>
    <definedName name="F2.001">[17]Sheet2!#REF!</definedName>
    <definedName name="F2.011" localSheetId="0">[17]Sheet2!#REF!</definedName>
    <definedName name="F2.011">[17]Sheet2!#REF!</definedName>
    <definedName name="F2.021" localSheetId="0">[17]Sheet2!#REF!</definedName>
    <definedName name="F2.021">[17]Sheet2!#REF!</definedName>
    <definedName name="F2.031" localSheetId="0">[17]Sheet2!#REF!</definedName>
    <definedName name="F2.031">[17]Sheet2!#REF!</definedName>
    <definedName name="F2.041" localSheetId="0">[17]Sheet2!#REF!</definedName>
    <definedName name="F2.041">[17]Sheet2!#REF!</definedName>
    <definedName name="F2.051" localSheetId="0">[17]Sheet2!#REF!</definedName>
    <definedName name="F2.051">[17]Sheet2!#REF!</definedName>
    <definedName name="F2.052" localSheetId="0">[17]Sheet2!#REF!</definedName>
    <definedName name="F2.052">[17]Sheet2!#REF!</definedName>
    <definedName name="F2.061" localSheetId="0">[17]Sheet2!#REF!</definedName>
    <definedName name="F2.061">[17]Sheet2!#REF!</definedName>
    <definedName name="F2.071" localSheetId="0">[17]Sheet2!#REF!</definedName>
    <definedName name="F2.071">[17]Sheet2!#REF!</definedName>
    <definedName name="F2.101" localSheetId="0">[17]Sheet2!#REF!</definedName>
    <definedName name="F2.101">[17]Sheet2!#REF!</definedName>
    <definedName name="F2.111" localSheetId="0">[17]Sheet2!#REF!</definedName>
    <definedName name="F2.111">[17]Sheet2!#REF!</definedName>
    <definedName name="F2.121" localSheetId="0">[17]Sheet2!#REF!</definedName>
    <definedName name="F2.121">[17]Sheet2!#REF!</definedName>
    <definedName name="F2.131" localSheetId="0">[17]Sheet2!#REF!</definedName>
    <definedName name="F2.131">[17]Sheet2!#REF!</definedName>
    <definedName name="F2.141" localSheetId="0">[17]Sheet2!#REF!</definedName>
    <definedName name="F2.141">[17]Sheet2!#REF!</definedName>
    <definedName name="F2.200" localSheetId="0">[17]Sheet2!#REF!</definedName>
    <definedName name="F2.200">[17]Sheet2!#REF!</definedName>
    <definedName name="F2.210" localSheetId="0">[17]Sheet2!#REF!</definedName>
    <definedName name="F2.210">[17]Sheet2!#REF!</definedName>
    <definedName name="F2.220" localSheetId="0">[17]Sheet2!#REF!</definedName>
    <definedName name="F2.220">[17]Sheet2!#REF!</definedName>
    <definedName name="F2.230" localSheetId="0">[17]Sheet2!#REF!</definedName>
    <definedName name="F2.230">[17]Sheet2!#REF!</definedName>
    <definedName name="F2.240" localSheetId="0">[17]Sheet2!#REF!</definedName>
    <definedName name="F2.240">[17]Sheet2!#REF!</definedName>
    <definedName name="F2.250" localSheetId="0">[17]Sheet2!#REF!</definedName>
    <definedName name="F2.250">[17]Sheet2!#REF!</definedName>
    <definedName name="F2.300" localSheetId="0">[17]Sheet2!#REF!</definedName>
    <definedName name="F2.300">[17]Sheet2!#REF!</definedName>
    <definedName name="F2.310" localSheetId="0">[17]Sheet2!#REF!</definedName>
    <definedName name="F2.310">[17]Sheet2!#REF!</definedName>
    <definedName name="F2.320" localSheetId="0">[17]Sheet2!#REF!</definedName>
    <definedName name="F2.320">[17]Sheet2!#REF!</definedName>
    <definedName name="F3.000" localSheetId="0">[17]Sheet2!#REF!</definedName>
    <definedName name="F3.000">[17]Sheet2!#REF!</definedName>
    <definedName name="F3.010" localSheetId="0">[17]Sheet2!#REF!</definedName>
    <definedName name="F3.010">[17]Sheet2!#REF!</definedName>
    <definedName name="F3.020" localSheetId="0">[17]Sheet2!#REF!</definedName>
    <definedName name="F3.020">[17]Sheet2!#REF!</definedName>
    <definedName name="F3.030" localSheetId="0">[17]Sheet2!#REF!</definedName>
    <definedName name="F3.030">[17]Sheet2!#REF!</definedName>
    <definedName name="F3.100" localSheetId="0">[17]Sheet2!#REF!</definedName>
    <definedName name="F3.100">[17]Sheet2!#REF!</definedName>
    <definedName name="F3.110" localSheetId="0">[17]Sheet2!#REF!</definedName>
    <definedName name="F3.110">[17]Sheet2!#REF!</definedName>
    <definedName name="F3.120" localSheetId="0">[17]Sheet2!#REF!</definedName>
    <definedName name="F3.120">[17]Sheet2!#REF!</definedName>
    <definedName name="F3.130" localSheetId="0">[17]Sheet2!#REF!</definedName>
    <definedName name="F3.130">[17]Sheet2!#REF!</definedName>
    <definedName name="F4.000" localSheetId="0">[17]Sheet2!#REF!</definedName>
    <definedName name="F4.000">[17]Sheet2!#REF!</definedName>
    <definedName name="F4.010" localSheetId="0">[17]Sheet2!#REF!</definedName>
    <definedName name="F4.010">[17]Sheet2!#REF!</definedName>
    <definedName name="F4.020" localSheetId="0">[17]Sheet2!#REF!</definedName>
    <definedName name="F4.020">[17]Sheet2!#REF!</definedName>
    <definedName name="F4.030" localSheetId="0">[17]Sheet2!#REF!</definedName>
    <definedName name="F4.030">[17]Sheet2!#REF!</definedName>
    <definedName name="F4.100" localSheetId="0">[17]Sheet2!#REF!</definedName>
    <definedName name="F4.100">[17]Sheet2!#REF!</definedName>
    <definedName name="F4.120" localSheetId="0">[17]Sheet2!#REF!</definedName>
    <definedName name="F4.120">[17]Sheet2!#REF!</definedName>
    <definedName name="F4.140" localSheetId="0">[17]Sheet2!#REF!</definedName>
    <definedName name="F4.140">[17]Sheet2!#REF!</definedName>
    <definedName name="F4.160" localSheetId="0">[17]Sheet2!#REF!</definedName>
    <definedName name="F4.160">[17]Sheet2!#REF!</definedName>
    <definedName name="F4.200" localSheetId="0">[17]Sheet2!#REF!</definedName>
    <definedName name="F4.200">[17]Sheet2!#REF!</definedName>
    <definedName name="F4.220" localSheetId="0">[17]Sheet2!#REF!</definedName>
    <definedName name="F4.220">[17]Sheet2!#REF!</definedName>
    <definedName name="F4.240" localSheetId="0">[17]Sheet2!#REF!</definedName>
    <definedName name="F4.240">[17]Sheet2!#REF!</definedName>
    <definedName name="F4.260" localSheetId="0">[17]Sheet2!#REF!</definedName>
    <definedName name="F4.260">[17]Sheet2!#REF!</definedName>
    <definedName name="F4.300" localSheetId="0">[17]Sheet2!#REF!</definedName>
    <definedName name="F4.300">[17]Sheet2!#REF!</definedName>
    <definedName name="F4.320" localSheetId="0">[17]Sheet2!#REF!</definedName>
    <definedName name="F4.320">[17]Sheet2!#REF!</definedName>
    <definedName name="F4.340" localSheetId="0">[17]Sheet2!#REF!</definedName>
    <definedName name="F4.340">[17]Sheet2!#REF!</definedName>
    <definedName name="F4.400" localSheetId="0">[17]Sheet2!#REF!</definedName>
    <definedName name="F4.400">[17]Sheet2!#REF!</definedName>
    <definedName name="F4.420" localSheetId="0">[17]Sheet2!#REF!</definedName>
    <definedName name="F4.420">[17]Sheet2!#REF!</definedName>
    <definedName name="F4.440" localSheetId="0">[17]Sheet2!#REF!</definedName>
    <definedName name="F4.440">[17]Sheet2!#REF!</definedName>
    <definedName name="F4.500" localSheetId="0">[17]Sheet2!#REF!</definedName>
    <definedName name="F4.500">[17]Sheet2!#REF!</definedName>
    <definedName name="F4.530" localSheetId="0">[17]Sheet2!#REF!</definedName>
    <definedName name="F4.530">[17]Sheet2!#REF!</definedName>
    <definedName name="F4.550" localSheetId="0">[17]Sheet2!#REF!</definedName>
    <definedName name="F4.550">[17]Sheet2!#REF!</definedName>
    <definedName name="F4.570" localSheetId="0">[17]Sheet2!#REF!</definedName>
    <definedName name="F4.570">[17]Sheet2!#REF!</definedName>
    <definedName name="F4.600" localSheetId="0">[17]Sheet2!#REF!</definedName>
    <definedName name="F4.600">[17]Sheet2!#REF!</definedName>
    <definedName name="F4.610" localSheetId="0">[17]Sheet2!#REF!</definedName>
    <definedName name="F4.610">[17]Sheet2!#REF!</definedName>
    <definedName name="F4.620" localSheetId="0">[17]Sheet2!#REF!</definedName>
    <definedName name="F4.620">[17]Sheet2!#REF!</definedName>
    <definedName name="F4.700" localSheetId="0">[17]Sheet2!#REF!</definedName>
    <definedName name="F4.700">[17]Sheet2!#REF!</definedName>
    <definedName name="F4.730" localSheetId="0">[17]Sheet2!#REF!</definedName>
    <definedName name="F4.730">[17]Sheet2!#REF!</definedName>
    <definedName name="F4.740" localSheetId="0">[17]Sheet2!#REF!</definedName>
    <definedName name="F4.740">[17]Sheet2!#REF!</definedName>
    <definedName name="F4.800" localSheetId="0">[17]Sheet2!#REF!</definedName>
    <definedName name="F4.800">[17]Sheet2!#REF!</definedName>
    <definedName name="F4.830" localSheetId="0">[17]Sheet2!#REF!</definedName>
    <definedName name="F4.830">[17]Sheet2!#REF!</definedName>
    <definedName name="F4.840" localSheetId="0">[17]Sheet2!#REF!</definedName>
    <definedName name="F4.840">[17]Sheet2!#REF!</definedName>
    <definedName name="F5.01" localSheetId="0">[17]Sheet2!#REF!</definedName>
    <definedName name="F5.01">[17]Sheet2!#REF!</definedName>
    <definedName name="F5.02" localSheetId="0">[17]Sheet2!#REF!</definedName>
    <definedName name="F5.02">[17]Sheet2!#REF!</definedName>
    <definedName name="F5.03" localSheetId="0">[17]Sheet2!#REF!</definedName>
    <definedName name="F5.03">[17]Sheet2!#REF!</definedName>
    <definedName name="F5.04" localSheetId="0">[17]Sheet2!#REF!</definedName>
    <definedName name="F5.04">[17]Sheet2!#REF!</definedName>
    <definedName name="F5.05" localSheetId="0">[17]Sheet2!#REF!</definedName>
    <definedName name="F5.05">[17]Sheet2!#REF!</definedName>
    <definedName name="F5.11" localSheetId="0">[17]Sheet2!#REF!</definedName>
    <definedName name="F5.11">[17]Sheet2!#REF!</definedName>
    <definedName name="F5.12" localSheetId="0">[17]Sheet2!#REF!</definedName>
    <definedName name="F5.12">[17]Sheet2!#REF!</definedName>
    <definedName name="F5.13" localSheetId="0">[17]Sheet2!#REF!</definedName>
    <definedName name="F5.13">[17]Sheet2!#REF!</definedName>
    <definedName name="F5.14" localSheetId="0">[17]Sheet2!#REF!</definedName>
    <definedName name="F5.14">[17]Sheet2!#REF!</definedName>
    <definedName name="F5.15" localSheetId="0">[17]Sheet2!#REF!</definedName>
    <definedName name="F5.15">[17]Sheet2!#REF!</definedName>
    <definedName name="F6.001" localSheetId="0">[17]Sheet2!#REF!</definedName>
    <definedName name="F6.001">[17]Sheet2!#REF!</definedName>
    <definedName name="F6.002" localSheetId="0">[17]Sheet2!#REF!</definedName>
    <definedName name="F6.002">[17]Sheet2!#REF!</definedName>
    <definedName name="F6.003" localSheetId="0">[17]Sheet2!#REF!</definedName>
    <definedName name="F6.003">[17]Sheet2!#REF!</definedName>
    <definedName name="F6.004" localSheetId="0">[17]Sheet2!#REF!</definedName>
    <definedName name="F6.004">[17]Sheet2!#REF!</definedName>
    <definedName name="f92F56" localSheetId="0">[4]dtxl!#REF!</definedName>
    <definedName name="f92F56">[4]dtxl!#REF!</definedName>
    <definedName name="FACTOR" localSheetId="0">#REF!</definedName>
    <definedName name="FACTOR">#REF!</definedName>
    <definedName name="Fi" localSheetId="0">#REF!</definedName>
    <definedName name="Fi">#REF!</definedName>
    <definedName name="FP" localSheetId="0">'[1]COAT&amp;WRAP-QIOT-#3'!#REF!</definedName>
    <definedName name="FP">'[1]COAT&amp;WRAP-QIOT-#3'!#REF!</definedName>
    <definedName name="fs" localSheetId="0">#REF!</definedName>
    <definedName name="fs">#REF!</definedName>
    <definedName name="g" localSheetId="0">'[18]DG '!#REF!</definedName>
    <definedName name="g">'[18]DG '!#REF!</definedName>
    <definedName name="G0.000" localSheetId="0">[17]Sheet2!#REF!</definedName>
    <definedName name="G0.000">[17]Sheet2!#REF!</definedName>
    <definedName name="G0.010" localSheetId="0">[17]Sheet2!#REF!</definedName>
    <definedName name="G0.010">[17]Sheet2!#REF!</definedName>
    <definedName name="G0.020" localSheetId="0">[17]Sheet2!#REF!</definedName>
    <definedName name="G0.020">[17]Sheet2!#REF!</definedName>
    <definedName name="G0.100" localSheetId="0">[17]Sheet2!#REF!</definedName>
    <definedName name="G0.100">[17]Sheet2!#REF!</definedName>
    <definedName name="G0.110" localSheetId="0">[17]Sheet2!#REF!</definedName>
    <definedName name="G0.110">[17]Sheet2!#REF!</definedName>
    <definedName name="G0.120" localSheetId="0">[17]Sheet2!#REF!</definedName>
    <definedName name="G0.120">[17]Sheet2!#REF!</definedName>
    <definedName name="G1.000" localSheetId="0">[17]Sheet2!#REF!</definedName>
    <definedName name="G1.000">[17]Sheet2!#REF!</definedName>
    <definedName name="G1.011" localSheetId="0">[17]Sheet2!#REF!</definedName>
    <definedName name="G1.011">[17]Sheet2!#REF!</definedName>
    <definedName name="G1.021" localSheetId="0">[17]Sheet2!#REF!</definedName>
    <definedName name="G1.021">[17]Sheet2!#REF!</definedName>
    <definedName name="G1.031" localSheetId="0">[17]Sheet2!#REF!</definedName>
    <definedName name="G1.031">[17]Sheet2!#REF!</definedName>
    <definedName name="G1.041" localSheetId="0">[17]Sheet2!#REF!</definedName>
    <definedName name="G1.041">[17]Sheet2!#REF!</definedName>
    <definedName name="G1.051" localSheetId="0">[17]Sheet2!#REF!</definedName>
    <definedName name="G1.051">[17]Sheet2!#REF!</definedName>
    <definedName name="G2.000" localSheetId="0">[17]Sheet2!#REF!</definedName>
    <definedName name="G2.000">[17]Sheet2!#REF!</definedName>
    <definedName name="G2.010" localSheetId="0">[17]Sheet2!#REF!</definedName>
    <definedName name="G2.010">[17]Sheet2!#REF!</definedName>
    <definedName name="G2.020" localSheetId="0">[17]Sheet2!#REF!</definedName>
    <definedName name="G2.020">[17]Sheet2!#REF!</definedName>
    <definedName name="G2.030" localSheetId="0">[17]Sheet2!#REF!</definedName>
    <definedName name="G2.030">[17]Sheet2!#REF!</definedName>
    <definedName name="G3.000" localSheetId="0">[17]Sheet2!#REF!</definedName>
    <definedName name="G3.000">[17]Sheet2!#REF!</definedName>
    <definedName name="G3.011" localSheetId="0">[17]Sheet2!#REF!</definedName>
    <definedName name="G3.011">[17]Sheet2!#REF!</definedName>
    <definedName name="G3.021" localSheetId="0">[17]Sheet2!#REF!</definedName>
    <definedName name="G3.021">[17]Sheet2!#REF!</definedName>
    <definedName name="G3.031" localSheetId="0">[17]Sheet2!#REF!</definedName>
    <definedName name="G3.031">[17]Sheet2!#REF!</definedName>
    <definedName name="G3.041" localSheetId="0">[17]Sheet2!#REF!</definedName>
    <definedName name="G3.041">[17]Sheet2!#REF!</definedName>
    <definedName name="G3.100" localSheetId="0">[17]Sheet2!#REF!</definedName>
    <definedName name="G3.100">[17]Sheet2!#REF!</definedName>
    <definedName name="G3.111" localSheetId="0">[17]Sheet2!#REF!</definedName>
    <definedName name="G3.111">[17]Sheet2!#REF!</definedName>
    <definedName name="G3.121" localSheetId="0">[17]Sheet2!#REF!</definedName>
    <definedName name="G3.121">[17]Sheet2!#REF!</definedName>
    <definedName name="G3.131" localSheetId="0">[17]Sheet2!#REF!</definedName>
    <definedName name="G3.131">[17]Sheet2!#REF!</definedName>
    <definedName name="G3.141" localSheetId="0">[17]Sheet2!#REF!</definedName>
    <definedName name="G3.141">[17]Sheet2!#REF!</definedName>
    <definedName name="G3.201" localSheetId="0">[17]Sheet2!#REF!</definedName>
    <definedName name="G3.201">[17]Sheet2!#REF!</definedName>
    <definedName name="G3.211" localSheetId="0">[17]Sheet2!#REF!</definedName>
    <definedName name="G3.211">[17]Sheet2!#REF!</definedName>
    <definedName name="G3.221" localSheetId="0">[17]Sheet2!#REF!</definedName>
    <definedName name="G3.221">[17]Sheet2!#REF!</definedName>
    <definedName name="G3.231" localSheetId="0">[17]Sheet2!#REF!</definedName>
    <definedName name="G3.231">[17]Sheet2!#REF!</definedName>
    <definedName name="G3.241" localSheetId="0">[17]Sheet2!#REF!</definedName>
    <definedName name="G3.241">[17]Sheet2!#REF!</definedName>
    <definedName name="G3.301" localSheetId="0">[17]Sheet2!#REF!</definedName>
    <definedName name="G3.301">[17]Sheet2!#REF!</definedName>
    <definedName name="G3.311" localSheetId="0">[17]Sheet2!#REF!</definedName>
    <definedName name="G3.311">[17]Sheet2!#REF!</definedName>
    <definedName name="G3.321" localSheetId="0">[17]Sheet2!#REF!</definedName>
    <definedName name="G3.321">[17]Sheet2!#REF!</definedName>
    <definedName name="G3.331" localSheetId="0">[17]Sheet2!#REF!</definedName>
    <definedName name="G3.331">[17]Sheet2!#REF!</definedName>
    <definedName name="G3.341" localSheetId="0">[17]Sheet2!#REF!</definedName>
    <definedName name="G3.341">[17]Sheet2!#REF!</definedName>
    <definedName name="G4.000" localSheetId="0">[17]Sheet2!#REF!</definedName>
    <definedName name="G4.000">[17]Sheet2!#REF!</definedName>
    <definedName name="G4.010" localSheetId="0">[17]Sheet2!#REF!</definedName>
    <definedName name="G4.010">[17]Sheet2!#REF!</definedName>
    <definedName name="G4.020" localSheetId="0">[17]Sheet2!#REF!</definedName>
    <definedName name="G4.020">[17]Sheet2!#REF!</definedName>
    <definedName name="G4.030" localSheetId="0">[17]Sheet2!#REF!</definedName>
    <definedName name="G4.030">[17]Sheet2!#REF!</definedName>
    <definedName name="G4.040" localSheetId="0">[17]Sheet2!#REF!</definedName>
    <definedName name="G4.040">[17]Sheet2!#REF!</definedName>
    <definedName name="G4.101" localSheetId="0">[17]Sheet2!#REF!</definedName>
    <definedName name="G4.101">[17]Sheet2!#REF!</definedName>
    <definedName name="G4.111" localSheetId="0">[17]Sheet2!#REF!</definedName>
    <definedName name="G4.111">[17]Sheet2!#REF!</definedName>
    <definedName name="G4.121" localSheetId="0">[17]Sheet2!#REF!</definedName>
    <definedName name="G4.121">[17]Sheet2!#REF!</definedName>
    <definedName name="G4.131" localSheetId="0">[17]Sheet2!#REF!</definedName>
    <definedName name="G4.131">[17]Sheet2!#REF!</definedName>
    <definedName name="G4.141" localSheetId="0">[17]Sheet2!#REF!</definedName>
    <definedName name="G4.141">[17]Sheet2!#REF!</definedName>
    <definedName name="G4.151" localSheetId="0">[17]Sheet2!#REF!</definedName>
    <definedName name="G4.151">[17]Sheet2!#REF!</definedName>
    <definedName name="G4.161" localSheetId="0">[17]Sheet2!#REF!</definedName>
    <definedName name="G4.161">[17]Sheet2!#REF!</definedName>
    <definedName name="G4.171" localSheetId="0">[17]Sheet2!#REF!</definedName>
    <definedName name="G4.171">[17]Sheet2!#REF!</definedName>
    <definedName name="G4.200" localSheetId="0">[17]Sheet2!#REF!</definedName>
    <definedName name="G4.200">[17]Sheet2!#REF!</definedName>
    <definedName name="G4.210" localSheetId="0">[17]Sheet2!#REF!</definedName>
    <definedName name="G4.210">[17]Sheet2!#REF!</definedName>
    <definedName name="G4.220" localSheetId="0">[17]Sheet2!#REF!</definedName>
    <definedName name="G4.220">[17]Sheet2!#REF!</definedName>
    <definedName name="g40g40" localSheetId="0">[19]tuong!#REF!</definedName>
    <definedName name="g40g40">[19]tuong!#REF!</definedName>
    <definedName name="gl3p" localSheetId="0">#REF!</definedName>
    <definedName name="gl3p">#REF!</definedName>
    <definedName name="GoBack" localSheetId="0">[15]Sheet1!GoBack</definedName>
    <definedName name="GoBack">[15]Sheet1!GoBack</definedName>
    <definedName name="GPT_GROUNDING_PT" localSheetId="0">'[20]NEW-PANEL'!#REF!</definedName>
    <definedName name="GPT_GROUNDING_PT">'[20]NEW-PANEL'!#REF!</definedName>
    <definedName name="gv">[5]gVL!$Q$28</definedName>
    <definedName name="gvl">[21]GVL!$A$6:$F$131</definedName>
    <definedName name="h" localSheetId="0" hidden="1">{"'Sheet1'!$L$16"}</definedName>
    <definedName name="h" hidden="1">{"'Sheet1'!$L$16"}</definedName>
    <definedName name="H0.001" localSheetId="0">[17]Sheet2!#REF!</definedName>
    <definedName name="H0.001">[17]Sheet2!#REF!</definedName>
    <definedName name="H0.011" localSheetId="0">[17]Sheet2!#REF!</definedName>
    <definedName name="H0.011">[17]Sheet2!#REF!</definedName>
    <definedName name="H0.021" localSheetId="0">[17]Sheet2!#REF!</definedName>
    <definedName name="H0.021">[17]Sheet2!#REF!</definedName>
    <definedName name="H0.031" localSheetId="0">[17]Sheet2!#REF!</definedName>
    <definedName name="H0.031">[17]Sheet2!#REF!</definedName>
    <definedName name="Heä_soá_laép_xaø_H">1.7</definedName>
    <definedName name="heä_soá_sình_laày" localSheetId="0">#REF!</definedName>
    <definedName name="heä_soá_sình_laày">#REF!</definedName>
    <definedName name="HH15HT" localSheetId="0">'[4]TONGKE-HT'!#REF!</definedName>
    <definedName name="HH15HT">'[4]TONGKE-HT'!#REF!</definedName>
    <definedName name="HH16HT" localSheetId="0">'[4]TONGKE-HT'!#REF!</definedName>
    <definedName name="HH16HT">'[4]TONGKE-HT'!#REF!</definedName>
    <definedName name="HH19HT" localSheetId="0">'[4]TONGKE-HT'!#REF!</definedName>
    <definedName name="HH19HT">'[4]TONGKE-HT'!#REF!</definedName>
    <definedName name="HH20HT" localSheetId="0">'[4]TONGKE-HT'!#REF!</definedName>
    <definedName name="HH20HT">'[4]TONGKE-HT'!#REF!</definedName>
    <definedName name="hhhh" localSheetId="0">#REF!</definedName>
    <definedName name="hhhh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SCT3">0.1</definedName>
    <definedName name="hsdc1" localSheetId="0">#REF!</definedName>
    <definedName name="hsdc1">#REF!</definedName>
    <definedName name="HSDD" localSheetId="0">[4]phuluc1!#REF!</definedName>
    <definedName name="HSDD">[4]phuluc1!#REF!</definedName>
    <definedName name="HSDN">2.5</definedName>
    <definedName name="HSHH" localSheetId="0">#REF!</definedName>
    <definedName name="HSHH">#REF!</definedName>
    <definedName name="HSHHUT" localSheetId="0">#REF!</definedName>
    <definedName name="HSHHUT">#REF!</definedName>
    <definedName name="hskk1">[4]chitiet!$D$4</definedName>
    <definedName name="HSNC">[22]Du_lieu!$C$6</definedName>
    <definedName name="HSSL" localSheetId="0">#REF!</definedName>
    <definedName name="HSSL">#REF!</definedName>
    <definedName name="HSVC1" localSheetId="0">#REF!</definedName>
    <definedName name="HSVC1">#REF!</definedName>
    <definedName name="HSVC2" localSheetId="0">#REF!</definedName>
    <definedName name="HSVC2">#REF!</definedName>
    <definedName name="HSVC3" localSheetId="0">#REF!</definedName>
    <definedName name="HSVC3">#REF!</definedName>
    <definedName name="ht25nc" localSheetId="0">'[4]lam-moi'!#REF!</definedName>
    <definedName name="ht25nc">'[4]lam-moi'!#REF!</definedName>
    <definedName name="ht25vl" localSheetId="0">'[4]lam-moi'!#REF!</definedName>
    <definedName name="ht25vl">'[4]lam-moi'!#REF!</definedName>
    <definedName name="ht325nc" localSheetId="0">'[4]lam-moi'!#REF!</definedName>
    <definedName name="ht325nc">'[4]lam-moi'!#REF!</definedName>
    <definedName name="ht325vl" localSheetId="0">'[4]lam-moi'!#REF!</definedName>
    <definedName name="ht325vl">'[4]lam-moi'!#REF!</definedName>
    <definedName name="ht37k" localSheetId="0">'[4]lam-moi'!#REF!</definedName>
    <definedName name="ht37k">'[4]lam-moi'!#REF!</definedName>
    <definedName name="ht37nc" localSheetId="0">'[4]lam-moi'!#REF!</definedName>
    <definedName name="ht37nc">'[4]lam-moi'!#REF!</definedName>
    <definedName name="ht50nc" localSheetId="0">'[4]lam-moi'!#REF!</definedName>
    <definedName name="ht50nc">'[4]lam-moi'!#REF!</definedName>
    <definedName name="ht50vl" localSheetId="0">'[4]lam-moi'!#REF!</definedName>
    <definedName name="ht50vl">'[4]lam-moi'!#REF!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 localSheetId="0">#REF!</definedName>
    <definedName name="HTNC">#REF!</definedName>
    <definedName name="HTVL" localSheetId="0">#REF!</definedName>
    <definedName name="HTVL">#REF!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2É6" localSheetId="0">[4]chitimc!#REF!</definedName>
    <definedName name="I2É6">[4]chitimc!#REF!</definedName>
    <definedName name="IDLAB_COST" localSheetId="0">#REF!</definedName>
    <definedName name="IDLAB_COST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O" localSheetId="0">'[1]COAT&amp;WRAP-QIOT-#3'!#REF!</definedName>
    <definedName name="IO">'[1]COAT&amp;WRAP-QIOT-#3'!#REF!</definedName>
    <definedName name="j" localSheetId="0">#REF!</definedName>
    <definedName name="j">#REF!</definedName>
    <definedName name="j356C8" localSheetId="0">#REF!</definedName>
    <definedName name="j356C8">#REF!</definedName>
    <definedName name="k" localSheetId="0">#REF!</definedName>
    <definedName name="k">#REF!</definedName>
    <definedName name="K0.001" localSheetId="0">[17]Sheet2!#REF!</definedName>
    <definedName name="K0.001">[17]Sheet2!#REF!</definedName>
    <definedName name="K0.011" localSheetId="0">[17]Sheet2!#REF!</definedName>
    <definedName name="K0.011">[17]Sheet2!#REF!</definedName>
    <definedName name="K0.101" localSheetId="0">[17]Sheet2!#REF!</definedName>
    <definedName name="K0.101">[17]Sheet2!#REF!</definedName>
    <definedName name="K0.111" localSheetId="0">[17]Sheet2!#REF!</definedName>
    <definedName name="K0.111">[17]Sheet2!#REF!</definedName>
    <definedName name="K0.201" localSheetId="0">[17]Sheet2!#REF!</definedName>
    <definedName name="K0.201">[17]Sheet2!#REF!</definedName>
    <definedName name="K0.211" localSheetId="0">[17]Sheet2!#REF!</definedName>
    <definedName name="K0.211">[17]Sheet2!#REF!</definedName>
    <definedName name="K0.301" localSheetId="0">[17]Sheet2!#REF!</definedName>
    <definedName name="K0.301">[17]Sheet2!#REF!</definedName>
    <definedName name="K0.311" localSheetId="0">[17]Sheet2!#REF!</definedName>
    <definedName name="K0.311">[17]Sheet2!#REF!</definedName>
    <definedName name="K0.400" localSheetId="0">[17]Sheet2!#REF!</definedName>
    <definedName name="K0.400">[17]Sheet2!#REF!</definedName>
    <definedName name="K0.410" localSheetId="0">[17]Sheet2!#REF!</definedName>
    <definedName name="K0.410">[17]Sheet2!#REF!</definedName>
    <definedName name="K0.501" localSheetId="0">[17]Sheet2!#REF!</definedName>
    <definedName name="K0.501">[17]Sheet2!#REF!</definedName>
    <definedName name="K0.511" localSheetId="0">[17]Sheet2!#REF!</definedName>
    <definedName name="K0.511">[17]Sheet2!#REF!</definedName>
    <definedName name="K0.61" localSheetId="0">[17]Sheet2!#REF!</definedName>
    <definedName name="K0.61">[17]Sheet2!#REF!</definedName>
    <definedName name="K0.71" localSheetId="0">[17]Sheet2!#REF!</definedName>
    <definedName name="K0.71">[17]Sheet2!#REF!</definedName>
    <definedName name="K1.001" localSheetId="0">[17]Sheet2!#REF!</definedName>
    <definedName name="K1.001">[17]Sheet2!#REF!</definedName>
    <definedName name="K1.021" localSheetId="0">[17]Sheet2!#REF!</definedName>
    <definedName name="K1.021">[17]Sheet2!#REF!</definedName>
    <definedName name="K1.041" localSheetId="0">[17]Sheet2!#REF!</definedName>
    <definedName name="K1.041">[17]Sheet2!#REF!</definedName>
    <definedName name="K1.121" localSheetId="0">[17]Sheet2!#REF!</definedName>
    <definedName name="K1.121">[17]Sheet2!#REF!</definedName>
    <definedName name="K1.201" localSheetId="0">[17]Sheet2!#REF!</definedName>
    <definedName name="K1.201">[17]Sheet2!#REF!</definedName>
    <definedName name="K1.211" localSheetId="0">[17]Sheet2!#REF!</definedName>
    <definedName name="K1.211">[17]Sheet2!#REF!</definedName>
    <definedName name="K1.221" localSheetId="0">[17]Sheet2!#REF!</definedName>
    <definedName name="K1.221">[17]Sheet2!#REF!</definedName>
    <definedName name="K1.301" localSheetId="0">[17]Sheet2!#REF!</definedName>
    <definedName name="K1.301">[17]Sheet2!#REF!</definedName>
    <definedName name="K1.321" localSheetId="0">[17]Sheet2!#REF!</definedName>
    <definedName name="K1.321">[17]Sheet2!#REF!</definedName>
    <definedName name="K1.331" localSheetId="0">[17]Sheet2!#REF!</definedName>
    <definedName name="K1.331">[17]Sheet2!#REF!</definedName>
    <definedName name="K1.341" localSheetId="0">[17]Sheet2!#REF!</definedName>
    <definedName name="K1.341">[17]Sheet2!#REF!</definedName>
    <definedName name="K1.401" localSheetId="0">[17]Sheet2!#REF!</definedName>
    <definedName name="K1.401">[17]Sheet2!#REF!</definedName>
    <definedName name="K1.411" localSheetId="0">[17]Sheet2!#REF!</definedName>
    <definedName name="K1.411">[17]Sheet2!#REF!</definedName>
    <definedName name="K1.421" localSheetId="0">[17]Sheet2!#REF!</definedName>
    <definedName name="K1.421">[17]Sheet2!#REF!</definedName>
    <definedName name="K1.431" localSheetId="0">[17]Sheet2!#REF!</definedName>
    <definedName name="K1.431">[17]Sheet2!#REF!</definedName>
    <definedName name="K1.441" localSheetId="0">[17]Sheet2!#REF!</definedName>
    <definedName name="K1.441">[17]Sheet2!#REF!</definedName>
    <definedName name="K2.001" localSheetId="0">[17]Sheet2!#REF!</definedName>
    <definedName name="K2.001">[17]Sheet2!#REF!</definedName>
    <definedName name="K2.011" localSheetId="0">[17]Sheet2!#REF!</definedName>
    <definedName name="K2.011">[17]Sheet2!#REF!</definedName>
    <definedName name="K2.021" localSheetId="0">[17]Sheet2!#REF!</definedName>
    <definedName name="K2.021">[17]Sheet2!#REF!</definedName>
    <definedName name="K2.031" localSheetId="0">[17]Sheet2!#REF!</definedName>
    <definedName name="K2.031">[17]Sheet2!#REF!</definedName>
    <definedName name="K2.041" localSheetId="0">[17]Sheet2!#REF!</definedName>
    <definedName name="K2.041">[17]Sheet2!#REF!</definedName>
    <definedName name="K2.101" localSheetId="0">[17]Sheet2!#REF!</definedName>
    <definedName name="K2.101">[17]Sheet2!#REF!</definedName>
    <definedName name="K2.111" localSheetId="0">[17]Sheet2!#REF!</definedName>
    <definedName name="K2.111">[17]Sheet2!#REF!</definedName>
    <definedName name="K2.121" localSheetId="0">[17]Sheet2!#REF!</definedName>
    <definedName name="K2.121">[17]Sheet2!#REF!</definedName>
    <definedName name="K2.131" localSheetId="0">[17]Sheet2!#REF!</definedName>
    <definedName name="K2.131">[17]Sheet2!#REF!</definedName>
    <definedName name="K2.141" localSheetId="0">[17]Sheet2!#REF!</definedName>
    <definedName name="K2.141">[17]Sheet2!#REF!</definedName>
    <definedName name="K2.201" localSheetId="0">[17]Sheet2!#REF!</definedName>
    <definedName name="K2.201">[17]Sheet2!#REF!</definedName>
    <definedName name="K2.211" localSheetId="0">[17]Sheet2!#REF!</definedName>
    <definedName name="K2.211">[17]Sheet2!#REF!</definedName>
    <definedName name="K2.221" localSheetId="0">[17]Sheet2!#REF!</definedName>
    <definedName name="K2.221">[17]Sheet2!#REF!</definedName>
    <definedName name="K2.231" localSheetId="0">[17]Sheet2!#REF!</definedName>
    <definedName name="K2.231">[17]Sheet2!#REF!</definedName>
    <definedName name="K2.241" localSheetId="0">[17]Sheet2!#REF!</definedName>
    <definedName name="K2.241">[17]Sheet2!#REF!</definedName>
    <definedName name="K2.301" localSheetId="0">[17]Sheet2!#REF!</definedName>
    <definedName name="K2.301">[17]Sheet2!#REF!</definedName>
    <definedName name="K2.321" localSheetId="0">[17]Sheet2!#REF!</definedName>
    <definedName name="K2.321">[17]Sheet2!#REF!</definedName>
    <definedName name="K2.341" localSheetId="0">[17]Sheet2!#REF!</definedName>
    <definedName name="K2.341">[17]Sheet2!#REF!</definedName>
    <definedName name="K2.400" localSheetId="0">[17]Sheet2!#REF!</definedName>
    <definedName name="K2.400">[17]Sheet2!#REF!</definedName>
    <definedName name="K2.420" localSheetId="0">[17]Sheet2!#REF!</definedName>
    <definedName name="K2.420">[17]Sheet2!#REF!</definedName>
    <definedName name="K2.440" localSheetId="0">[17]Sheet2!#REF!</definedName>
    <definedName name="K2.440">[17]Sheet2!#REF!</definedName>
    <definedName name="K2.500" localSheetId="0">[17]Sheet2!#REF!</definedName>
    <definedName name="K2.500">[17]Sheet2!#REF!</definedName>
    <definedName name="K2.520" localSheetId="0">[17]Sheet2!#REF!</definedName>
    <definedName name="K2.520">[17]Sheet2!#REF!</definedName>
    <definedName name="K2.540" localSheetId="0">[17]Sheet2!#REF!</definedName>
    <definedName name="K2.540">[17]Sheet2!#REF!</definedName>
    <definedName name="k2b" localSheetId="0">'[4]THPDMoi  (2)'!#REF!</definedName>
    <definedName name="k2b">'[4]THPDMoi  (2)'!#REF!</definedName>
    <definedName name="K3.210" localSheetId="0">[17]Sheet2!#REF!</definedName>
    <definedName name="K3.210">[17]Sheet2!#REF!</definedName>
    <definedName name="K3.220" localSheetId="0">[17]Sheet2!#REF!</definedName>
    <definedName name="K3.220">[17]Sheet2!#REF!</definedName>
    <definedName name="K3.230" localSheetId="0">[17]Sheet2!#REF!</definedName>
    <definedName name="K3.230">[17]Sheet2!#REF!</definedName>
    <definedName name="K3.310" localSheetId="0">[17]Sheet2!#REF!</definedName>
    <definedName name="K3.310">[17]Sheet2!#REF!</definedName>
    <definedName name="K3.320" localSheetId="0">[17]Sheet2!#REF!</definedName>
    <definedName name="K3.320">[17]Sheet2!#REF!</definedName>
    <definedName name="K3.330" localSheetId="0">[17]Sheet2!#REF!</definedName>
    <definedName name="K3.330">[17]Sheet2!#REF!</definedName>
    <definedName name="K3.410" localSheetId="0">[17]Sheet2!#REF!</definedName>
    <definedName name="K3.410">[17]Sheet2!#REF!</definedName>
    <definedName name="K3.430" localSheetId="0">[17]Sheet2!#REF!</definedName>
    <definedName name="K3.430">[17]Sheet2!#REF!</definedName>
    <definedName name="K3.450" localSheetId="0">[17]Sheet2!#REF!</definedName>
    <definedName name="K3.450">[17]Sheet2!#REF!</definedName>
    <definedName name="K4.010" localSheetId="0">[17]Sheet2!#REF!</definedName>
    <definedName name="K4.010">[17]Sheet2!#REF!</definedName>
    <definedName name="K4.020" localSheetId="0">[17]Sheet2!#REF!</definedName>
    <definedName name="K4.020">[17]Sheet2!#REF!</definedName>
    <definedName name="K4.110" localSheetId="0">[17]Sheet2!#REF!</definedName>
    <definedName name="K4.110">[17]Sheet2!#REF!</definedName>
    <definedName name="K4.120" localSheetId="0">[17]Sheet2!#REF!</definedName>
    <definedName name="K4.120">[17]Sheet2!#REF!</definedName>
    <definedName name="K4.210" localSheetId="0">[17]Sheet2!#REF!</definedName>
    <definedName name="K4.210">[17]Sheet2!#REF!</definedName>
    <definedName name="K4.220" localSheetId="0">[17]Sheet2!#REF!</definedName>
    <definedName name="K4.220">[17]Sheet2!#REF!</definedName>
    <definedName name="K4.230" localSheetId="0">[17]Sheet2!#REF!</definedName>
    <definedName name="K4.230">[17]Sheet2!#REF!</definedName>
    <definedName name="K4.240" localSheetId="0">[17]Sheet2!#REF!</definedName>
    <definedName name="K4.240">[17]Sheet2!#REF!</definedName>
    <definedName name="kldd1p" localSheetId="0">'[4]#REF'!#REF!</definedName>
    <definedName name="kldd1p">'[4]#REF'!#REF!</definedName>
    <definedName name="kldd3p" localSheetId="0">'[4]lam-moi'!#REF!</definedName>
    <definedName name="kldd3p">'[4]lam-moi'!#REF!</definedName>
    <definedName name="kmong" localSheetId="0">[4]giathanh1!#REF!</definedName>
    <definedName name="kmong">[4]giathanh1!#REF!</definedName>
    <definedName name="kno">[5]gVL!$Q$48</definedName>
    <definedName name="kp1ph" localSheetId="0">#REF!</definedName>
    <definedName name="kp1ph">#REF!</definedName>
    <definedName name="KTHD" localSheetId="0">'[23]khung ten TD'!#REF!</definedName>
    <definedName name="KTHD">'[23]khung ten TD'!#REF!</definedName>
    <definedName name="l" localSheetId="0">#REF!</definedName>
    <definedName name="l">#REF!</definedName>
    <definedName name="Lan" localSheetId="0">{"Thuxm2.xls","Sheet1"}</definedName>
    <definedName name="Lan">{"Thuxm2.xls","Sheet1"}</definedName>
    <definedName name="Lmk" localSheetId="0">#REF!</definedName>
    <definedName name="Lmk">#REF!</definedName>
    <definedName name="LN" localSheetId="0">#REF!</definedName>
    <definedName name="LN">#REF!</definedName>
    <definedName name="m" localSheetId="0">#REF!</definedName>
    <definedName name="m">#REF!</definedName>
    <definedName name="m102bnnc" localSheetId="0">'[4]lam-moi'!#REF!</definedName>
    <definedName name="m102bnnc">'[4]lam-moi'!#REF!</definedName>
    <definedName name="m102bnvl" localSheetId="0">'[4]lam-moi'!#REF!</definedName>
    <definedName name="m102bnvl">'[4]lam-moi'!#REF!</definedName>
    <definedName name="m10aamtc" localSheetId="0">'[4]t-h HA THE'!#REF!</definedName>
    <definedName name="m10aamtc">'[4]t-h HA THE'!#REF!</definedName>
    <definedName name="m10aanc" localSheetId="0">'[4]lam-moi'!#REF!</definedName>
    <definedName name="m10aanc">'[4]lam-moi'!#REF!</definedName>
    <definedName name="m10aavl" localSheetId="0">'[4]lam-moi'!#REF!</definedName>
    <definedName name="m10aavl">'[4]lam-moi'!#REF!</definedName>
    <definedName name="m10anc" localSheetId="0">'[4]lam-moi'!#REF!</definedName>
    <definedName name="m10anc">'[4]lam-moi'!#REF!</definedName>
    <definedName name="m10avl" localSheetId="0">'[4]lam-moi'!#REF!</definedName>
    <definedName name="m10avl">'[4]lam-moi'!#REF!</definedName>
    <definedName name="m10banc" localSheetId="0">'[4]lam-moi'!#REF!</definedName>
    <definedName name="m10banc">'[4]lam-moi'!#REF!</definedName>
    <definedName name="m10bavl" localSheetId="0">'[4]lam-moi'!#REF!</definedName>
    <definedName name="m10bavl">'[4]lam-moi'!#REF!</definedName>
    <definedName name="m122bnnc" localSheetId="0">'[4]lam-moi'!#REF!</definedName>
    <definedName name="m122bnnc">'[4]lam-moi'!#REF!</definedName>
    <definedName name="m122bnvl" localSheetId="0">'[4]lam-moi'!#REF!</definedName>
    <definedName name="m122bnvl">'[4]lam-moi'!#REF!</definedName>
    <definedName name="m12aanc" localSheetId="0">'[4]lam-moi'!#REF!</definedName>
    <definedName name="m12aanc">'[4]lam-moi'!#REF!</definedName>
    <definedName name="m12aavl" localSheetId="0">'[4]lam-moi'!#REF!</definedName>
    <definedName name="m12aavl">'[4]lam-moi'!#REF!</definedName>
    <definedName name="m12anc" localSheetId="0">'[4]lam-moi'!#REF!</definedName>
    <definedName name="m12anc">'[4]lam-moi'!#REF!</definedName>
    <definedName name="m12avl" localSheetId="0">'[4]lam-moi'!#REF!</definedName>
    <definedName name="m12avl">'[4]lam-moi'!#REF!</definedName>
    <definedName name="M12ba3p" localSheetId="0">#REF!</definedName>
    <definedName name="M12ba3p">#REF!</definedName>
    <definedName name="m12banc" localSheetId="0">'[4]lam-moi'!#REF!</definedName>
    <definedName name="m12banc">'[4]lam-moi'!#REF!</definedName>
    <definedName name="m12bavl" localSheetId="0">'[4]lam-moi'!#REF!</definedName>
    <definedName name="m12bavl">'[4]lam-moi'!#REF!</definedName>
    <definedName name="M12bb1p" localSheetId="0">#REF!</definedName>
    <definedName name="M12bb1p">#REF!</definedName>
    <definedName name="m12bbnc" localSheetId="0">'[4]lam-moi'!#REF!</definedName>
    <definedName name="m12bbnc">'[4]lam-moi'!#REF!</definedName>
    <definedName name="m12bbvl" localSheetId="0">'[4]lam-moi'!#REF!</definedName>
    <definedName name="m12bbvl">'[4]lam-moi'!#REF!</definedName>
    <definedName name="M12bnnc" localSheetId="0">'[4]#REF'!#REF!</definedName>
    <definedName name="M12bnnc">'[4]#REF'!#REF!</definedName>
    <definedName name="M12bnvl" localSheetId="0">'[4]#REF'!#REF!</definedName>
    <definedName name="M12bnvl">'[4]#REF'!#REF!</definedName>
    <definedName name="M12cbnc" localSheetId="0">#REF!</definedName>
    <definedName name="M12cbnc">#REF!</definedName>
    <definedName name="M12cbvl" localSheetId="0">#REF!</definedName>
    <definedName name="M12cbvl">#REF!</definedName>
    <definedName name="m142bnnc" localSheetId="0">'[4]lam-moi'!#REF!</definedName>
    <definedName name="m142bnnc">'[4]lam-moi'!#REF!</definedName>
    <definedName name="m142bnvl" localSheetId="0">'[4]lam-moi'!#REF!</definedName>
    <definedName name="m142bnvl">'[4]lam-moi'!#REF!</definedName>
    <definedName name="M14bb1p" localSheetId="0">#REF!</definedName>
    <definedName name="M14bb1p">#REF!</definedName>
    <definedName name="m14bbnc" localSheetId="0">'[4]lam-moi'!#REF!</definedName>
    <definedName name="m14bbnc">'[4]lam-moi'!#REF!</definedName>
    <definedName name="M14bbvc" localSheetId="0">'[4]CHITIET VL-NC-TT -1p'!#REF!</definedName>
    <definedName name="M14bbvc">'[4]CHITIET VL-NC-TT -1p'!#REF!</definedName>
    <definedName name="m14bbvl" localSheetId="0">'[4]lam-moi'!#REF!</definedName>
    <definedName name="m14bbvl">'[4]lam-moi'!#REF!</definedName>
    <definedName name="M8a" localSheetId="0">'[4]THPDMoi  (2)'!#REF!</definedName>
    <definedName name="M8a">'[4]THPDMoi  (2)'!#REF!</definedName>
    <definedName name="M8aa" localSheetId="0">'[4]THPDMoi  (2)'!#REF!</definedName>
    <definedName name="M8aa">'[4]THPDMoi  (2)'!#REF!</definedName>
    <definedName name="m8aanc" localSheetId="0">#REF!</definedName>
    <definedName name="m8aanc">#REF!</definedName>
    <definedName name="m8aavl" localSheetId="0">#REF!</definedName>
    <definedName name="m8aavl">#REF!</definedName>
    <definedName name="m8amtc" localSheetId="0">'[4]t-h HA THE'!#REF!</definedName>
    <definedName name="m8amtc">'[4]t-h HA THE'!#REF!</definedName>
    <definedName name="m8anc" localSheetId="0">'[4]lam-moi'!#REF!</definedName>
    <definedName name="m8anc">'[4]lam-moi'!#REF!</definedName>
    <definedName name="m8avl" localSheetId="0">'[4]lam-moi'!#REF!</definedName>
    <definedName name="m8avl">'[4]lam-moi'!#REF!</definedName>
    <definedName name="Ma3pnc" localSheetId="0">#REF!</definedName>
    <definedName name="Ma3pnc">#REF!</definedName>
    <definedName name="Ma3pvl" localSheetId="0">#REF!</definedName>
    <definedName name="Ma3pvl">#REF!</definedName>
    <definedName name="Maa3pnc" localSheetId="0">#REF!</definedName>
    <definedName name="Maa3pnc">#REF!</definedName>
    <definedName name="Maa3pvl" localSheetId="0">#REF!</definedName>
    <definedName name="Maa3pvl">#REF!</definedName>
    <definedName name="MAJ_CON_EQP" localSheetId="0">#REF!</definedName>
    <definedName name="MAJ_CON_EQP">#REF!</definedName>
    <definedName name="MAT" localSheetId="0">'[1]COAT&amp;WRAP-QIOT-#3'!#REF!</definedName>
    <definedName name="MAT">'[1]COAT&amp;WRAP-QIOT-#3'!#REF!</definedName>
    <definedName name="Mba1p" localSheetId="0">#REF!</definedName>
    <definedName name="Mba1p">#REF!</definedName>
    <definedName name="Mba3p" localSheetId="0">#REF!</definedName>
    <definedName name="Mba3p">#REF!</definedName>
    <definedName name="Mbb3p" localSheetId="0">#REF!</definedName>
    <definedName name="Mbb3p">#REF!</definedName>
    <definedName name="Mbn1p" localSheetId="0">#REF!</definedName>
    <definedName name="Mbn1p">#REF!</definedName>
    <definedName name="mbnc" localSheetId="0">'[4]lam-moi'!#REF!</definedName>
    <definedName name="mbnc">'[4]lam-moi'!#REF!</definedName>
    <definedName name="mbvl" localSheetId="0">'[4]lam-moi'!#REF!</definedName>
    <definedName name="mbvl">'[4]lam-moi'!#REF!</definedName>
    <definedName name="me" localSheetId="0">#REF!</definedName>
    <definedName name="me">#REF!</definedName>
    <definedName name="MF" localSheetId="0">'[1]COAT&amp;WRAP-QIOT-#3'!#REF!</definedName>
    <definedName name="MF">'[1]COAT&amp;WRAP-QIOT-#3'!#REF!</definedName>
    <definedName name="MG_A" localSheetId="0">#REF!</definedName>
    <definedName name="MG_A">#REF!</definedName>
    <definedName name="mmm" localSheetId="0">[4]giathanh1!#REF!</definedName>
    <definedName name="mmm">[4]giathanh1!#REF!</definedName>
    <definedName name="mp1x25" localSheetId="0">'[4]dongia (2)'!#REF!</definedName>
    <definedName name="mp1x25">'[4]dongia (2)'!#REF!</definedName>
    <definedName name="MTC1P" localSheetId="0">'[4]TONG HOP VL-NC TT'!#REF!</definedName>
    <definedName name="MTC1P">'[4]TONG HOP VL-NC TT'!#REF!</definedName>
    <definedName name="MTC3P" localSheetId="0">'[4]TONG HOP VL-NC TT'!#REF!</definedName>
    <definedName name="MTC3P">'[4]TONG HOP VL-NC TT'!#REF!</definedName>
    <definedName name="MTCHC">[4]TNHCHINH!$K$38</definedName>
    <definedName name="MTCMB" localSheetId="0">'[4]#REF'!#REF!</definedName>
    <definedName name="MTCMB">'[4]#REF'!#REF!</definedName>
    <definedName name="MTMAC12" localSheetId="0">#REF!</definedName>
    <definedName name="MTMAC12">#REF!</definedName>
    <definedName name="mtr" localSheetId="0">'[4]TH XL'!#REF!</definedName>
    <definedName name="mtr">'[4]TH XL'!#REF!</definedName>
    <definedName name="mtram" localSheetId="0">#REF!</definedName>
    <definedName name="mtram">#REF!</definedName>
    <definedName name="n" localSheetId="0">#REF!</definedName>
    <definedName name="n">#REF!</definedName>
    <definedName name="N1IN">'[4]TONGKE3p '!$U$295</definedName>
    <definedName name="n1pig" localSheetId="0">#REF!</definedName>
    <definedName name="n1pig">#REF!</definedName>
    <definedName name="n1pignc" localSheetId="0">'[4]lam-moi'!#REF!</definedName>
    <definedName name="n1pignc">'[4]lam-moi'!#REF!</definedName>
    <definedName name="n1pigvl" localSheetId="0">'[4]lam-moi'!#REF!</definedName>
    <definedName name="n1pigvl">'[4]lam-moi'!#REF!</definedName>
    <definedName name="n1pind" localSheetId="0">#REF!</definedName>
    <definedName name="n1pind">#REF!</definedName>
    <definedName name="n1pindnc" localSheetId="0">'[4]lam-moi'!#REF!</definedName>
    <definedName name="n1pindnc">'[4]lam-moi'!#REF!</definedName>
    <definedName name="n1pindvl" localSheetId="0">'[4]lam-moi'!#REF!</definedName>
    <definedName name="n1pindvl">'[4]lam-moi'!#REF!</definedName>
    <definedName name="n1ping" localSheetId="0">#REF!</definedName>
    <definedName name="n1ping">#REF!</definedName>
    <definedName name="n1pingnc" localSheetId="0">'[4]lam-moi'!#REF!</definedName>
    <definedName name="n1pingnc">'[4]lam-moi'!#REF!</definedName>
    <definedName name="n1pingvl" localSheetId="0">'[4]lam-moi'!#REF!</definedName>
    <definedName name="n1pingvl">'[4]lam-moi'!#REF!</definedName>
    <definedName name="n1pint" localSheetId="0">#REF!</definedName>
    <definedName name="n1pint">#REF!</definedName>
    <definedName name="n1pintnc" localSheetId="0">'[4]lam-moi'!#REF!</definedName>
    <definedName name="n1pintnc">'[4]lam-moi'!#REF!</definedName>
    <definedName name="n1pintvl" localSheetId="0">'[4]lam-moi'!#REF!</definedName>
    <definedName name="n1pintvl">'[4]lam-moi'!#REF!</definedName>
    <definedName name="n24nc" localSheetId="0">'[4]lam-moi'!#REF!</definedName>
    <definedName name="n24nc">'[4]lam-moi'!#REF!</definedName>
    <definedName name="n24vl" localSheetId="0">'[4]lam-moi'!#REF!</definedName>
    <definedName name="n24vl">'[4]lam-moi'!#REF!</definedName>
    <definedName name="n2mignc" localSheetId="0">'[4]lam-moi'!#REF!</definedName>
    <definedName name="n2mignc">'[4]lam-moi'!#REF!</definedName>
    <definedName name="n2migvl" localSheetId="0">'[4]lam-moi'!#REF!</definedName>
    <definedName name="n2migvl">'[4]lam-moi'!#REF!</definedName>
    <definedName name="n2min1nc" localSheetId="0">'[4]lam-moi'!#REF!</definedName>
    <definedName name="n2min1nc">'[4]lam-moi'!#REF!</definedName>
    <definedName name="n2min1vl" localSheetId="0">'[4]lam-moi'!#REF!</definedName>
    <definedName name="n2min1vl">'[4]lam-moi'!#REF!</definedName>
    <definedName name="nc1nc" localSheetId="0">'[4]lam-moi'!#REF!</definedName>
    <definedName name="nc1nc">'[4]lam-moi'!#REF!</definedName>
    <definedName name="nc1p" localSheetId="0">#REF!</definedName>
    <definedName name="nc1p">#REF!</definedName>
    <definedName name="nc1vl" localSheetId="0">'[4]lam-moi'!#REF!</definedName>
    <definedName name="nc1vl">'[4]lam-moi'!#REF!</definedName>
    <definedName name="nc24nc" localSheetId="0">'[4]lam-moi'!#REF!</definedName>
    <definedName name="nc24nc">'[4]lam-moi'!#REF!</definedName>
    <definedName name="nc24vl" localSheetId="0">'[4]lam-moi'!#REF!</definedName>
    <definedName name="nc24vl">'[4]lam-moi'!#REF!</definedName>
    <definedName name="nc3p" localSheetId="0">#REF!</definedName>
    <definedName name="nc3p">#REF!</definedName>
    <definedName name="NCBD100" localSheetId="0">#REF!</definedName>
    <definedName name="NCBD100">#REF!</definedName>
    <definedName name="NCBD200" localSheetId="0">#REF!</definedName>
    <definedName name="NCBD200">#REF!</definedName>
    <definedName name="NCBD250" localSheetId="0">#REF!</definedName>
    <definedName name="NCBD250">#REF!</definedName>
    <definedName name="ncdd" localSheetId="0">'[4]TH XL'!#REF!</definedName>
    <definedName name="ncdd">'[4]TH XL'!#REF!</definedName>
    <definedName name="NCDD2" localSheetId="0">'[4]TH XL'!#REF!</definedName>
    <definedName name="NCDD2">'[4]TH XL'!#REF!</definedName>
    <definedName name="NCHC">[4]TNHCHINH!$J$38</definedName>
    <definedName name="nctr" localSheetId="0">'[4]TH XL'!#REF!</definedName>
    <definedName name="nctr">'[4]TH XL'!#REF!</definedName>
    <definedName name="nctram" localSheetId="0">#REF!</definedName>
    <definedName name="nctram">#REF!</definedName>
    <definedName name="NCVC100" localSheetId="0">#REF!</definedName>
    <definedName name="NCVC100">#REF!</definedName>
    <definedName name="NCVC200" localSheetId="0">#REF!</definedName>
    <definedName name="NCVC200">#REF!</definedName>
    <definedName name="NCVC250" localSheetId="0">#REF!</definedName>
    <definedName name="NCVC250">#REF!</definedName>
    <definedName name="NCVC3P" localSheetId="0">#REF!</definedName>
    <definedName name="NCVC3P">#REF!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n" localSheetId="0">#REF!</definedName>
    <definedName name="nhn">#REF!</definedName>
    <definedName name="nhnnc" localSheetId="0">'[4]lam-moi'!#REF!</definedName>
    <definedName name="nhnnc">'[4]lam-moi'!#REF!</definedName>
    <definedName name="nhnvl" localSheetId="0">'[4]lam-moi'!#REF!</definedName>
    <definedName name="nhnvl">'[4]lam-moi'!#REF!</definedName>
    <definedName name="nig" localSheetId="0">#REF!</definedName>
    <definedName name="nig">#REF!</definedName>
    <definedName name="NIG13p">'[4]TONGKE3p '!$T$295</definedName>
    <definedName name="nig1p" localSheetId="0">#REF!</definedName>
    <definedName name="nig1p">#REF!</definedName>
    <definedName name="nig3p" localSheetId="0">#REF!</definedName>
    <definedName name="nig3p">#REF!</definedName>
    <definedName name="nightnc" localSheetId="0">[4]gtrinh!#REF!</definedName>
    <definedName name="nightnc">[4]gtrinh!#REF!</definedName>
    <definedName name="nightvl" localSheetId="0">[4]gtrinh!#REF!</definedName>
    <definedName name="nightvl">[4]gtrinh!#REF!</definedName>
    <definedName name="nignc1p" localSheetId="0">#REF!</definedName>
    <definedName name="nignc1p">#REF!</definedName>
    <definedName name="nignc3p">'[4]CHITIET VL-NC'!$G$107</definedName>
    <definedName name="nigvl1p" localSheetId="0">#REF!</definedName>
    <definedName name="nigvl1p">#REF!</definedName>
    <definedName name="nigvl3p">'[4]CHITIET VL-NC'!$G$99</definedName>
    <definedName name="nin" localSheetId="0">#REF!</definedName>
    <definedName name="nin">#REF!</definedName>
    <definedName name="nin14nc3p" localSheetId="0">#REF!</definedName>
    <definedName name="nin14nc3p">#REF!</definedName>
    <definedName name="nin14vl3p" localSheetId="0">#REF!</definedName>
    <definedName name="nin14vl3p">#REF!</definedName>
    <definedName name="nin1903p" localSheetId="0">#REF!</definedName>
    <definedName name="nin1903p">#REF!</definedName>
    <definedName name="nin190nc" localSheetId="0">'[4]lam-moi'!#REF!</definedName>
    <definedName name="nin190nc">'[4]lam-moi'!#REF!</definedName>
    <definedName name="nin190nc3p" localSheetId="0">#REF!</definedName>
    <definedName name="nin190nc3p">#REF!</definedName>
    <definedName name="nin190vl" localSheetId="0">'[4]lam-moi'!#REF!</definedName>
    <definedName name="nin190vl">'[4]lam-moi'!#REF!</definedName>
    <definedName name="nin190vl3p" localSheetId="0">#REF!</definedName>
    <definedName name="nin190vl3p">#REF!</definedName>
    <definedName name="nin1pnc" localSheetId="0">'[4]lam-moi'!#REF!</definedName>
    <definedName name="nin1pnc">'[4]lam-moi'!#REF!</definedName>
    <definedName name="nin1pvl" localSheetId="0">'[4]lam-moi'!#REF!</definedName>
    <definedName name="nin1pvl">'[4]lam-moi'!#REF!</definedName>
    <definedName name="nin2903p" localSheetId="0">#REF!</definedName>
    <definedName name="nin2903p">#REF!</definedName>
    <definedName name="nin290nc3p" localSheetId="0">#REF!</definedName>
    <definedName name="nin290nc3p">#REF!</definedName>
    <definedName name="nin290vl3p" localSheetId="0">#REF!</definedName>
    <definedName name="nin290vl3p">#REF!</definedName>
    <definedName name="nin3p" localSheetId="0">#REF!</definedName>
    <definedName name="nin3p">#REF!</definedName>
    <definedName name="nind" localSheetId="0">#REF!</definedName>
    <definedName name="nind">#REF!</definedName>
    <definedName name="nind1p" localSheetId="0">#REF!</definedName>
    <definedName name="nind1p">#REF!</definedName>
    <definedName name="nind3p" localSheetId="0">#REF!</definedName>
    <definedName name="nind3p">#REF!</definedName>
    <definedName name="nindnc" localSheetId="0">'[4]lam-moi'!#REF!</definedName>
    <definedName name="nindnc">'[4]lam-moi'!#REF!</definedName>
    <definedName name="nindnc1p" localSheetId="0">#REF!</definedName>
    <definedName name="nindnc1p">#REF!</definedName>
    <definedName name="nindnc3p" localSheetId="0">#REF!</definedName>
    <definedName name="nindnc3p">#REF!</definedName>
    <definedName name="nindvl" localSheetId="0">'[4]lam-moi'!#REF!</definedName>
    <definedName name="nindvl">'[4]lam-moi'!#REF!</definedName>
    <definedName name="nindvl1p" localSheetId="0">#REF!</definedName>
    <definedName name="nindvl1p">#REF!</definedName>
    <definedName name="nindvl3p" localSheetId="0">#REF!</definedName>
    <definedName name="nindvl3p">#REF!</definedName>
    <definedName name="ning1p" localSheetId="0">#REF!</definedName>
    <definedName name="ning1p">#REF!</definedName>
    <definedName name="ningnc1p" localSheetId="0">#REF!</definedName>
    <definedName name="ningnc1p">#REF!</definedName>
    <definedName name="ningvl1p" localSheetId="0">#REF!</definedName>
    <definedName name="ningvl1p">#REF!</definedName>
    <definedName name="ninnc" localSheetId="0">'[4]lam-moi'!#REF!</definedName>
    <definedName name="ninnc">'[4]lam-moi'!#REF!</definedName>
    <definedName name="ninnc3p" localSheetId="0">#REF!</definedName>
    <definedName name="ninnc3p">#REF!</definedName>
    <definedName name="nint1p" localSheetId="0">#REF!</definedName>
    <definedName name="nint1p">#REF!</definedName>
    <definedName name="nintnc1p" localSheetId="0">#REF!</definedName>
    <definedName name="nintnc1p">#REF!</definedName>
    <definedName name="nintvl1p" localSheetId="0">#REF!</definedName>
    <definedName name="nintvl1p">#REF!</definedName>
    <definedName name="ninvl" localSheetId="0">'[4]lam-moi'!#REF!</definedName>
    <definedName name="ninvl">'[4]lam-moi'!#REF!</definedName>
    <definedName name="ninvl3p" localSheetId="0">#REF!</definedName>
    <definedName name="ninvl3p">#REF!</definedName>
    <definedName name="nl" localSheetId="0">#REF!</definedName>
    <definedName name="nl">#REF!</definedName>
    <definedName name="NL12nc" localSheetId="0">'[4]#REF'!#REF!</definedName>
    <definedName name="NL12nc">'[4]#REF'!#REF!</definedName>
    <definedName name="NL12vl" localSheetId="0">'[4]#REF'!#REF!</definedName>
    <definedName name="NL12vl">'[4]#REF'!#REF!</definedName>
    <definedName name="nl1p" localSheetId="0">#REF!</definedName>
    <definedName name="nl1p">#REF!</definedName>
    <definedName name="nl3p" localSheetId="0">#REF!</definedName>
    <definedName name="nl3p">#REF!</definedName>
    <definedName name="nlht" localSheetId="0">'[4]THPDMoi  (2)'!#REF!</definedName>
    <definedName name="nlht">'[4]THPDMoi  (2)'!#REF!</definedName>
    <definedName name="nlmtc" localSheetId="0">'[4]t-h HA THE'!#REF!</definedName>
    <definedName name="nlmtc">'[4]t-h HA THE'!#REF!</definedName>
    <definedName name="nlnc" localSheetId="0">'[4]lam-moi'!#REF!</definedName>
    <definedName name="nlnc">'[4]lam-moi'!#REF!</definedName>
    <definedName name="nlnc3p" localSheetId="0">#REF!</definedName>
    <definedName name="nlnc3p">#REF!</definedName>
    <definedName name="nlnc3pha" localSheetId="0">#REF!</definedName>
    <definedName name="nlnc3pha">#REF!</definedName>
    <definedName name="NLTK1p" localSheetId="0">#REF!</definedName>
    <definedName name="NLTK1p">#REF!</definedName>
    <definedName name="nlvl" localSheetId="0">'[4]lam-moi'!#REF!</definedName>
    <definedName name="nlvl">'[4]lam-moi'!#REF!</definedName>
    <definedName name="nlvl1">[4]chitiet!$G$302</definedName>
    <definedName name="nlvl3p" localSheetId="0">#REF!</definedName>
    <definedName name="nlvl3p">#REF!</definedName>
    <definedName name="nn" localSheetId="0">#REF!</definedName>
    <definedName name="nn">#REF!</definedName>
    <definedName name="nn1p" localSheetId="0">#REF!</definedName>
    <definedName name="nn1p">#REF!</definedName>
    <definedName name="nn3p" localSheetId="0">#REF!</definedName>
    <definedName name="nn3p">#REF!</definedName>
    <definedName name="nnnc" localSheetId="0">'[4]lam-moi'!#REF!</definedName>
    <definedName name="nnnc">'[4]lam-moi'!#REF!</definedName>
    <definedName name="nnnc3p" localSheetId="0">#REF!</definedName>
    <definedName name="nnnc3p">#REF!</definedName>
    <definedName name="nnvl" localSheetId="0">'[4]lam-moi'!#REF!</definedName>
    <definedName name="nnvl">'[4]lam-moi'!#REF!</definedName>
    <definedName name="nnvl3p" localSheetId="0">#REF!</definedName>
    <definedName name="nnvl3p">#REF!</definedName>
    <definedName name="nuoc">[16]gvl!$N$38</definedName>
    <definedName name="nx" localSheetId="0">'[4]THPDMoi  (2)'!#REF!</definedName>
    <definedName name="nx">'[4]THPDMoi  (2)'!#REF!</definedName>
    <definedName name="nxmtc" localSheetId="0">'[4]t-h HA THE'!#REF!</definedName>
    <definedName name="nxmtc">'[4]t-h HA THE'!#REF!</definedName>
    <definedName name="osc" localSheetId="0">'[4]THPDMoi  (2)'!#REF!</definedName>
    <definedName name="osc">'[4]THPDMoi  (2)'!#REF!</definedName>
    <definedName name="OTHER_PANEL" localSheetId="0">'[20]NEW-PANEL'!#REF!</definedName>
    <definedName name="OTHER_PANEL">'[20]NEW-PANEL'!#REF!</definedName>
    <definedName name="Óu75" localSheetId="0">[7]chitiet!#REF!</definedName>
    <definedName name="Óu75">[7]chitiet!#REF!</definedName>
    <definedName name="P" localSheetId="0">'[1]PNT-QUOT-#3'!#REF!</definedName>
    <definedName name="P">'[1]PNT-QUOT-#3'!#REF!</definedName>
    <definedName name="PEJM" localSheetId="0">'[1]COAT&amp;WRAP-QIOT-#3'!#REF!</definedName>
    <definedName name="PEJM">'[1]COAT&amp;WRAP-QIOT-#3'!#REF!</definedName>
    <definedName name="PF" localSheetId="0">'[1]PNT-QUOT-#3'!#REF!</definedName>
    <definedName name="PF">'[1]PNT-QUOT-#3'!#REF!</definedName>
    <definedName name="PK" localSheetId="0">#REF!</definedName>
    <definedName name="PK">#REF!</definedName>
    <definedName name="PL_???___P.B.___REST_P.B._????" localSheetId="0">'[20]NEW-PANEL'!#REF!</definedName>
    <definedName name="PL_???___P.B.___REST_P.B._????">'[20]NEW-PANEL'!#REF!</definedName>
    <definedName name="PL_指示燈___P.B.___REST_P.B._壓扣開關" localSheetId="0">'[20]NEW-PANEL'!#REF!</definedName>
    <definedName name="PL_指示燈___P.B.___REST_P.B._壓扣開關">'[20]NEW-PANEL'!#REF!</definedName>
    <definedName name="PM">[24]IBASE!$AH$16:$AV$110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'Phụ lục 2.1  (2)'!$A$1:$J$416</definedName>
    <definedName name="_xlnm.Print_Area">#REF!</definedName>
    <definedName name="Print_Area_MI">[25]ESTI.!$A$1:$U$52</definedName>
    <definedName name="_xlnm.Print_Titles" localSheetId="0">'Phụ lục 2.1  (2)'!$5:$6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 localSheetId="0">[4]giathanh1!#REF!</definedName>
    <definedName name="Q">[4]giathanh1!#REF!</definedName>
    <definedName name="ra11p" localSheetId="0">#REF!</definedName>
    <definedName name="ra11p">#REF!</definedName>
    <definedName name="ra13p" localSheetId="0">#REF!</definedName>
    <definedName name="ra13p">#REF!</definedName>
    <definedName name="rack1" localSheetId="0">'[4]THPDMoi  (2)'!#REF!</definedName>
    <definedName name="rack1">'[4]THPDMoi  (2)'!#REF!</definedName>
    <definedName name="rack2" localSheetId="0">'[4]THPDMoi  (2)'!#REF!</definedName>
    <definedName name="rack2">'[4]THPDMoi  (2)'!#REF!</definedName>
    <definedName name="rack3" localSheetId="0">'[4]THPDMoi  (2)'!#REF!</definedName>
    <definedName name="rack3">'[4]THPDMoi  (2)'!#REF!</definedName>
    <definedName name="rack4" localSheetId="0">'[4]THPDMoi  (2)'!#REF!</definedName>
    <definedName name="rack4">'[4]THPDMoi  (2)'!#REF!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T" localSheetId="0">'[1]COAT&amp;WRAP-QIOT-#3'!#REF!</definedName>
    <definedName name="RT">'[1]COAT&amp;WRAP-QIOT-#3'!#REF!</definedName>
    <definedName name="s75F29" localSheetId="0">[7]chitiet!#REF!</definedName>
    <definedName name="s75F29">[7]chitiet!#REF!</definedName>
    <definedName name="San_truoc" localSheetId="0">[27]tienluong!#REF!</definedName>
    <definedName name="San_truoc">[27]tienluong!#REF!</definedName>
    <definedName name="SB">[24]IBASE!$AH$7:$AL$14</definedName>
    <definedName name="SCH" localSheetId="0">#REF!</definedName>
    <definedName name="SCH">#REF!</definedName>
    <definedName name="sd3p" localSheetId="0">'[4]lam-moi'!#REF!</definedName>
    <definedName name="sd3p">'[4]lam-moi'!#REF!</definedName>
    <definedName name="SDMONG" localSheetId="0">#REF!</definedName>
    <definedName name="SDMONG">#REF!</definedName>
    <definedName name="sgnc" localSheetId="0">[4]gtrinh!#REF!</definedName>
    <definedName name="sgnc">[4]gtrinh!#REF!</definedName>
    <definedName name="sgvl" localSheetId="0">[4]gtrinh!#REF!</definedName>
    <definedName name="sgvl">[4]gtrinh!#REF!</definedName>
    <definedName name="Sheet1" localSheetId="0">#REF!</definedName>
    <definedName name="Sheet1">#REF!</definedName>
    <definedName name="sht" localSheetId="0">'[4]THPDMoi  (2)'!#REF!</definedName>
    <definedName name="sht">'[4]THPDMoi  (2)'!#REF!</definedName>
    <definedName name="sht3p" localSheetId="0">'[4]lam-moi'!#REF!</definedName>
    <definedName name="sht3p">'[4]lam-moi'!#REF!</definedName>
    <definedName name="SIZE" localSheetId="0">#REF!</definedName>
    <definedName name="SIZE">#REF!</definedName>
    <definedName name="skd">[5]gVL!$Q$37</definedName>
    <definedName name="SL_CRD" localSheetId="0">#REF!</definedName>
    <definedName name="SL_CRD">#REF!</definedName>
    <definedName name="SL_CRS" localSheetId="0">#REF!</definedName>
    <definedName name="SL_CRS">#REF!</definedName>
    <definedName name="SL_CS" localSheetId="0">#REF!</definedName>
    <definedName name="SL_CS">#REF!</definedName>
    <definedName name="SL_DD" localSheetId="0">#REF!</definedName>
    <definedName name="SL_DD">#REF!</definedName>
    <definedName name="soc3p" localSheetId="0">#REF!</definedName>
    <definedName name="soc3p">#REF!</definedName>
    <definedName name="SORT" localSheetId="0">#REF!</definedName>
    <definedName name="SORT">#REF!</definedName>
    <definedName name="SORT_AREA">'[25]DI-ESTI'!$A$8:$R$489</definedName>
    <definedName name="SP" localSheetId="0">'[1]PNT-QUOT-#3'!#REF!</definedName>
    <definedName name="SP">'[1]PNT-QUOT-#3'!#REF!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pk1p" localSheetId="0">'[4]#REF'!#REF!</definedName>
    <definedName name="spk1p">'[4]#REF'!#REF!</definedName>
    <definedName name="spk3p" localSheetId="0">'[4]lam-moi'!#REF!</definedName>
    <definedName name="spk3p">'[4]lam-moi'!#REF!</definedName>
    <definedName name="st3p" localSheetId="0">'[4]lam-moi'!#REF!</definedName>
    <definedName name="st3p">'[4]lam-moi'!#REF!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101p" localSheetId="0">#REF!</definedName>
    <definedName name="t101p">#REF!</definedName>
    <definedName name="t103p" localSheetId="0">#REF!</definedName>
    <definedName name="t103p">#REF!</definedName>
    <definedName name="t105mnc" localSheetId="0">'[4]thao-go'!#REF!</definedName>
    <definedName name="t105mnc">'[4]thao-go'!#REF!</definedName>
    <definedName name="t10m" localSheetId="0">'[4]lam-moi'!#REF!</definedName>
    <definedName name="t10m">'[4]lam-moi'!#REF!</definedName>
    <definedName name="t10nc" localSheetId="0">'[4]lam-moi'!#REF!</definedName>
    <definedName name="t10nc">'[4]lam-moi'!#REF!</definedName>
    <definedName name="t10nc1p" localSheetId="0">#REF!</definedName>
    <definedName name="t10nc1p">#REF!</definedName>
    <definedName name="t10ncm" localSheetId="0">'[4]lam-moi'!#REF!</definedName>
    <definedName name="t10ncm">'[4]lam-moi'!#REF!</definedName>
    <definedName name="t10vl" localSheetId="0">'[4]lam-moi'!#REF!</definedName>
    <definedName name="t10vl">'[4]lam-moi'!#REF!</definedName>
    <definedName name="t10vl1p" localSheetId="0">#REF!</definedName>
    <definedName name="t10vl1p">#REF!</definedName>
    <definedName name="t121p" localSheetId="0">#REF!</definedName>
    <definedName name="t121p">#REF!</definedName>
    <definedName name="t123p" localSheetId="0">#REF!</definedName>
    <definedName name="t123p">#REF!</definedName>
    <definedName name="t12m" localSheetId="0">'[4]lam-moi'!#REF!</definedName>
    <definedName name="t12m">'[4]lam-moi'!#REF!</definedName>
    <definedName name="t12mnc" localSheetId="0">'[4]thao-go'!#REF!</definedName>
    <definedName name="t12mnc">'[4]thao-go'!#REF!</definedName>
    <definedName name="t12nc" localSheetId="0">'[4]lam-moi'!#REF!</definedName>
    <definedName name="t12nc">'[4]lam-moi'!#REF!</definedName>
    <definedName name="t12nc3p">'[4]CHITIET VL-NC'!$G$38</definedName>
    <definedName name="t12ncm" localSheetId="0">'[4]lam-moi'!#REF!</definedName>
    <definedName name="t12ncm">'[4]lam-moi'!#REF!</definedName>
    <definedName name="t12vl" localSheetId="0">'[4]lam-moi'!#REF!</definedName>
    <definedName name="t12vl">'[4]lam-moi'!#REF!</definedName>
    <definedName name="t12vl3p">'[4]CHITIET VL-NC'!$G$34</definedName>
    <definedName name="t141p" localSheetId="0">#REF!</definedName>
    <definedName name="t141p">#REF!</definedName>
    <definedName name="t143p" localSheetId="0">#REF!</definedName>
    <definedName name="t143p">#REF!</definedName>
    <definedName name="t14m" localSheetId="0">'[4]lam-moi'!#REF!</definedName>
    <definedName name="t14m">'[4]lam-moi'!#REF!</definedName>
    <definedName name="t14mnc" localSheetId="0">'[4]thao-go'!#REF!</definedName>
    <definedName name="t14mnc">'[4]thao-go'!#REF!</definedName>
    <definedName name="t14nc" localSheetId="0">'[4]lam-moi'!#REF!</definedName>
    <definedName name="t14nc">'[4]lam-moi'!#REF!</definedName>
    <definedName name="t14nc3p" localSheetId="0">#REF!</definedName>
    <definedName name="t14nc3p">#REF!</definedName>
    <definedName name="t14ncm" localSheetId="0">'[4]lam-moi'!#REF!</definedName>
    <definedName name="t14ncm">'[4]lam-moi'!#REF!</definedName>
    <definedName name="T14vc" localSheetId="0">'[4]CHITIET VL-NC-TT -1p'!#REF!</definedName>
    <definedName name="T14vc">'[4]CHITIET VL-NC-TT -1p'!#REF!</definedName>
    <definedName name="t14vl" localSheetId="0">'[4]lam-moi'!#REF!</definedName>
    <definedName name="t14vl">'[4]lam-moi'!#REF!</definedName>
    <definedName name="t14vl3p" localSheetId="0">#REF!</definedName>
    <definedName name="t14vl3p">#REF!</definedName>
    <definedName name="T203P" localSheetId="0">[4]VC!#REF!</definedName>
    <definedName name="T203P">[4]VC!#REF!</definedName>
    <definedName name="t20m" localSheetId="0">'[4]lam-moi'!#REF!</definedName>
    <definedName name="t20m">'[4]lam-moi'!#REF!</definedName>
    <definedName name="t20ncm" localSheetId="0">'[4]lam-moi'!#REF!</definedName>
    <definedName name="t20ncm">'[4]lam-moi'!#REF!</definedName>
    <definedName name="t7m" localSheetId="0">'[4]THPDMoi  (2)'!#REF!</definedName>
    <definedName name="t7m">'[4]THPDMoi  (2)'!#REF!</definedName>
    <definedName name="t7nc" localSheetId="0">'[4]lam-moi'!#REF!</definedName>
    <definedName name="t7nc">'[4]lam-moi'!#REF!</definedName>
    <definedName name="t7vl" localSheetId="0">'[4]lam-moi'!#REF!</definedName>
    <definedName name="t7vl">'[4]lam-moi'!#REF!</definedName>
    <definedName name="t84mnc" localSheetId="0">'[4]thao-go'!#REF!</definedName>
    <definedName name="t84mnc">'[4]thao-go'!#REF!</definedName>
    <definedName name="t8m" localSheetId="0">'[4]THPDMoi  (2)'!#REF!</definedName>
    <definedName name="t8m">'[4]THPDMoi  (2)'!#REF!</definedName>
    <definedName name="t8nc" localSheetId="0">'[4]lam-moi'!#REF!</definedName>
    <definedName name="t8nc">'[4]lam-moi'!#REF!</definedName>
    <definedName name="t8vl" localSheetId="0">'[4]lam-moi'!#REF!</definedName>
    <definedName name="t8vl">'[4]lam-moi'!#REF!</definedName>
    <definedName name="tb">[5]gVL!$Q$29</definedName>
    <definedName name="tbdd1p" localSheetId="0">'[4]lam-moi'!#REF!</definedName>
    <definedName name="tbdd1p">'[4]lam-moi'!#REF!</definedName>
    <definedName name="tbdd3p" localSheetId="0">'[4]lam-moi'!#REF!</definedName>
    <definedName name="tbdd3p">'[4]lam-moi'!#REF!</definedName>
    <definedName name="tbddsdl" localSheetId="0">'[4]lam-moi'!#REF!</definedName>
    <definedName name="tbddsdl">'[4]lam-moi'!#REF!</definedName>
    <definedName name="TBI" localSheetId="0">'[4]TH XL'!#REF!</definedName>
    <definedName name="TBI">'[4]TH XL'!#REF!</definedName>
    <definedName name="tbtr" localSheetId="0">'[4]TH XL'!#REF!</definedName>
    <definedName name="tbtr">'[4]TH XL'!#REF!</definedName>
    <definedName name="tbtram" localSheetId="0">#REF!</definedName>
    <definedName name="tbtram">#REF!</definedName>
    <definedName name="TC" localSheetId="0">#REF!</definedName>
    <definedName name="TC">#REF!</definedName>
    <definedName name="TC_NHANH1" localSheetId="0">#REF!</definedName>
    <definedName name="TC_NHANH1">#REF!</definedName>
    <definedName name="tcxxnc" localSheetId="0">'[4]thao-go'!#REF!</definedName>
    <definedName name="tcxxnc">'[4]thao-go'!#REF!</definedName>
    <definedName name="td" localSheetId="0">'[4]THPDMoi  (2)'!#REF!</definedName>
    <definedName name="td">'[4]THPDMoi  (2)'!#REF!</definedName>
    <definedName name="td10vl" localSheetId="0">'[4]#REF'!#REF!</definedName>
    <definedName name="td10vl">'[4]#REF'!#REF!</definedName>
    <definedName name="td12nc" localSheetId="0">'[4]#REF'!#REF!</definedName>
    <definedName name="td12nc">'[4]#REF'!#REF!</definedName>
    <definedName name="td1cnc" localSheetId="0">'[4]lam-moi'!#REF!</definedName>
    <definedName name="td1cnc">'[4]lam-moi'!#REF!</definedName>
    <definedName name="td1cvl" localSheetId="0">'[4]lam-moi'!#REF!</definedName>
    <definedName name="td1cvl">'[4]lam-moi'!#REF!</definedName>
    <definedName name="td1p" localSheetId="0">#REF!</definedName>
    <definedName name="td1p">#REF!</definedName>
    <definedName name="TD1pnc" localSheetId="0">'[4]CHITIET VL-NC-TT -1p'!#REF!</definedName>
    <definedName name="TD1pnc">'[4]CHITIET VL-NC-TT -1p'!#REF!</definedName>
    <definedName name="TD1pvl" localSheetId="0">'[4]CHITIET VL-NC-TT -1p'!#REF!</definedName>
    <definedName name="TD1pvl">'[4]CHITIET VL-NC-TT -1p'!#REF!</definedName>
    <definedName name="td3p" localSheetId="0">#REF!</definedName>
    <definedName name="td3p">#REF!</definedName>
    <definedName name="tdc84nc" localSheetId="0">'[4]thao-go'!#REF!</definedName>
    <definedName name="tdc84nc">'[4]thao-go'!#REF!</definedName>
    <definedName name="tdcnc" localSheetId="0">'[4]thao-go'!#REF!</definedName>
    <definedName name="tdcnc">'[4]thao-go'!#REF!</definedName>
    <definedName name="tdgnc" localSheetId="0">'[4]lam-moi'!#REF!</definedName>
    <definedName name="tdgnc">'[4]lam-moi'!#REF!</definedName>
    <definedName name="tdgvl" localSheetId="0">'[4]lam-moi'!#REF!</definedName>
    <definedName name="tdgvl">'[4]lam-moi'!#REF!</definedName>
    <definedName name="tdhtnc" localSheetId="0">'[4]lam-moi'!#REF!</definedName>
    <definedName name="tdhtnc">'[4]lam-moi'!#REF!</definedName>
    <definedName name="tdhtvl" localSheetId="0">'[4]lam-moi'!#REF!</definedName>
    <definedName name="tdhtvl">'[4]lam-moi'!#REF!</definedName>
    <definedName name="tdnc" localSheetId="0">[4]gtrinh!#REF!</definedName>
    <definedName name="tdnc">[4]gtrinh!#REF!</definedName>
    <definedName name="tdnc1p" localSheetId="0">#REF!</definedName>
    <definedName name="tdnc1p">#REF!</definedName>
    <definedName name="tdnc3p">'[4]CHITIET VL-NC'!$G$28</definedName>
    <definedName name="tdt1pnc" localSheetId="0">[4]gtrinh!#REF!</definedName>
    <definedName name="tdt1pnc">[4]gtrinh!#REF!</definedName>
    <definedName name="tdt1pvl" localSheetId="0">[4]gtrinh!#REF!</definedName>
    <definedName name="tdt1pvl">[4]gtrinh!#REF!</definedName>
    <definedName name="tdt2cnc" localSheetId="0">'[4]lam-moi'!#REF!</definedName>
    <definedName name="tdt2cnc">'[4]lam-moi'!#REF!</definedName>
    <definedName name="tdt2cvl" localSheetId="0">[4]chitiet!#REF!</definedName>
    <definedName name="tdt2cvl">[4]chitiet!#REF!</definedName>
    <definedName name="tdtr2cnc" localSheetId="0">#REF!</definedName>
    <definedName name="tdtr2cnc">#REF!</definedName>
    <definedName name="tdtr2cvl" localSheetId="0">#REF!</definedName>
    <definedName name="tdtr2cvl">#REF!</definedName>
    <definedName name="tdtrnc" localSheetId="0">[4]gtrinh!#REF!</definedName>
    <definedName name="tdtrnc">[4]gtrinh!#REF!</definedName>
    <definedName name="tdtrvl" localSheetId="0">[4]gtrinh!#REF!</definedName>
    <definedName name="tdtrvl">[4]gtrinh!#REF!</definedName>
    <definedName name="tdvl" localSheetId="0">[4]gtrinh!#REF!</definedName>
    <definedName name="tdvl">[4]gtrinh!#REF!</definedName>
    <definedName name="tdvl1p" localSheetId="0">#REF!</definedName>
    <definedName name="tdvl1p">#REF!</definedName>
    <definedName name="tdvl3p">'[4]CHITIET VL-NC'!$G$23</definedName>
    <definedName name="th3x15" localSheetId="0">[4]giathanh1!#REF!</definedName>
    <definedName name="th3x15">[4]giathanh1!#REF!</definedName>
    <definedName name="Thang" localSheetId="0" hidden="1">{"'Sheet1'!$L$16"}</definedName>
    <definedName name="Thang" hidden="1">{"'Sheet1'!$L$16"}</definedName>
    <definedName name="ThanhXuan110" localSheetId="0">'[28]KH-Q1,Q2,01'!#REF!</definedName>
    <definedName name="ThanhXuan110">'[28]KH-Q1,Q2,01'!#REF!</definedName>
    <definedName name="THGO1pnc" localSheetId="0">#REF!</definedName>
    <definedName name="THGO1pnc">#REF!</definedName>
    <definedName name="thht" localSheetId="0">#REF!</definedName>
    <definedName name="thht">#REF!</definedName>
    <definedName name="THK" localSheetId="0">'[1]COAT&amp;WRAP-QIOT-#3'!#REF!</definedName>
    <definedName name="THK">'[1]COAT&amp;WRAP-QIOT-#3'!#REF!</definedName>
    <definedName name="THKP160" localSheetId="0">'[4]dongia (2)'!#REF!</definedName>
    <definedName name="THKP160">'[4]dongia (2)'!#REF!</definedName>
    <definedName name="thkp3" localSheetId="0">#REF!</definedName>
    <definedName name="thkp3">#REF!</definedName>
    <definedName name="thtr15" localSheetId="0">[4]giathanh1!#REF!</definedName>
    <definedName name="thtr15">[4]giathanh1!#REF!</definedName>
    <definedName name="thtt" localSheetId="0">#REF!</definedName>
    <definedName name="thtt">#REF!</definedName>
    <definedName name="thucthanh">'[29]Thuc thanh'!$E$29</definedName>
    <definedName name="THUYETMINH">[30]ptvt!$A$6:$X$128</definedName>
    <definedName name="TIENLUONG" localSheetId="0">#REF!</definedName>
    <definedName name="TIENLUONG">#REF!</definedName>
    <definedName name="Tiepdia">[4]Tiepdia!$1:$1048576</definedName>
    <definedName name="TITAN" localSheetId="0">#REF!</definedName>
    <definedName name="TITAN">#REF!</definedName>
    <definedName name="TKP" localSheetId="0">#REF!</definedName>
    <definedName name="TKP">#REF!</definedName>
    <definedName name="TLAC120" localSheetId="0">#REF!</definedName>
    <definedName name="TLAC120">#REF!</definedName>
    <definedName name="TLAC35" localSheetId="0">#REF!</definedName>
    <definedName name="TLAC35">#REF!</definedName>
    <definedName name="TLAC50" localSheetId="0">#REF!</definedName>
    <definedName name="TLAC50">#REF!</definedName>
    <definedName name="TLAC70" localSheetId="0">#REF!</definedName>
    <definedName name="TLAC70">#REF!</definedName>
    <definedName name="TLAC95" localSheetId="0">#REF!</definedName>
    <definedName name="TLAC95">#REF!</definedName>
    <definedName name="tn1pinnc" localSheetId="0">'[4]thao-go'!#REF!</definedName>
    <definedName name="tn1pinnc">'[4]thao-go'!#REF!</definedName>
    <definedName name="tn2mhnnc" localSheetId="0">'[4]thao-go'!#REF!</definedName>
    <definedName name="tn2mhnnc">'[4]thao-go'!#REF!</definedName>
    <definedName name="TNCM" localSheetId="0">'[4]CHITIET VL-NC-TT-3p'!#REF!</definedName>
    <definedName name="TNCM">'[4]CHITIET VL-NC-TT-3p'!#REF!</definedName>
    <definedName name="tnhnnc" localSheetId="0">'[4]thao-go'!#REF!</definedName>
    <definedName name="tnhnnc">'[4]thao-go'!#REF!</definedName>
    <definedName name="tnignc" localSheetId="0">'[4]thao-go'!#REF!</definedName>
    <definedName name="tnignc">'[4]thao-go'!#REF!</definedName>
    <definedName name="tnin190nc" localSheetId="0">'[4]thao-go'!#REF!</definedName>
    <definedName name="tnin190nc">'[4]thao-go'!#REF!</definedName>
    <definedName name="tnlnc" localSheetId="0">'[4]thao-go'!#REF!</definedName>
    <definedName name="tnlnc">'[4]thao-go'!#REF!</definedName>
    <definedName name="tnnnc" localSheetId="0">'[4]thao-go'!#REF!</definedName>
    <definedName name="tnnnc">'[4]thao-go'!#REF!</definedName>
    <definedName name="tno">[5]gVL!$Q$47</definedName>
    <definedName name="TPLRP" localSheetId="0">#REF!</definedName>
    <definedName name="TPLRP">#REF!</definedName>
    <definedName name="TR15HT" localSheetId="0">'[4]TONGKE-HT'!#REF!</definedName>
    <definedName name="TR15HT">'[4]TONGKE-HT'!#REF!</definedName>
    <definedName name="TR16HT" localSheetId="0">'[4]TONGKE-HT'!#REF!</definedName>
    <definedName name="TR16HT">'[4]TONGKE-HT'!#REF!</definedName>
    <definedName name="TR19HT" localSheetId="0">'[4]TONGKE-HT'!#REF!</definedName>
    <definedName name="TR19HT">'[4]TONGKE-HT'!#REF!</definedName>
    <definedName name="tr1x15" localSheetId="0">[4]giathanh1!#REF!</definedName>
    <definedName name="tr1x15">[4]giathanh1!#REF!</definedName>
    <definedName name="TR20HT" localSheetId="0">'[4]TONGKE-HT'!#REF!</definedName>
    <definedName name="TR20HT">'[4]TONGKE-HT'!#REF!</definedName>
    <definedName name="tr3x100" localSheetId="0">'[4]dongia (2)'!#REF!</definedName>
    <definedName name="tr3x100">'[4]dongia (2)'!#REF!</definedName>
    <definedName name="TRADE2" localSheetId="0">#REF!</definedName>
    <definedName name="TRADE2">#REF!</definedName>
    <definedName name="tram100" localSheetId="0">'[4]dongia (2)'!#REF!</definedName>
    <definedName name="tram100">'[4]dongia (2)'!#REF!</definedName>
    <definedName name="tram1x25" localSheetId="0">'[4]dongia (2)'!#REF!</definedName>
    <definedName name="tram1x25">'[4]dongia (2)'!#REF!</definedName>
    <definedName name="TRANSFORMER" localSheetId="0">'[20]NEW-PANEL'!#REF!</definedName>
    <definedName name="TRANSFORMER">'[20]NEW-PANEL'!#REF!</definedName>
    <definedName name="tru10mtc" localSheetId="0">'[4]t-h HA THE'!#REF!</definedName>
    <definedName name="tru10mtc">'[4]t-h HA THE'!#REF!</definedName>
    <definedName name="tru8mtc" localSheetId="0">'[4]t-h HA THE'!#REF!</definedName>
    <definedName name="tru8mtc">'[4]t-h HA THE'!#REF!</definedName>
    <definedName name="ts" localSheetId="0">#REF!</definedName>
    <definedName name="ts">#REF!</definedName>
    <definedName name="tsI" localSheetId="0">#REF!</definedName>
    <definedName name="tsI">#REF!</definedName>
    <definedName name="TT_1P" localSheetId="0">#REF!</definedName>
    <definedName name="TT_1P">#REF!</definedName>
    <definedName name="TT_3p" localSheetId="0">#REF!</definedName>
    <definedName name="TT_3p">#REF!</definedName>
    <definedName name="tt1pnc" localSheetId="0">'[4]lam-moi'!#REF!</definedName>
    <definedName name="tt1pnc">'[4]lam-moi'!#REF!</definedName>
    <definedName name="tt1pvl" localSheetId="0">'[4]lam-moi'!#REF!</definedName>
    <definedName name="tt1pvl">'[4]lam-moi'!#REF!</definedName>
    <definedName name="tt3pnc" localSheetId="0">'[4]lam-moi'!#REF!</definedName>
    <definedName name="tt3pnc">'[4]lam-moi'!#REF!</definedName>
    <definedName name="tt3pvl" localSheetId="0">'[4]lam-moi'!#REF!</definedName>
    <definedName name="tt3pvl">'[4]lam-moi'!#REF!</definedName>
    <definedName name="TTDD">[4]TDTKP!$E$44+[4]TDTKP!$F$44+[4]TDTKP!$G$44</definedName>
    <definedName name="TTDD3P" localSheetId="0">[4]TDTKP1!#REF!</definedName>
    <definedName name="TTDD3P">[4]TDTKP1!#REF!</definedName>
    <definedName name="TTDDCT3p" localSheetId="0">[4]TDTKP1!#REF!</definedName>
    <definedName name="TTDDCT3p">[4]TDTKP1!#REF!</definedName>
    <definedName name="TTK3p">'[4]TONGKE3p '!$C$295</definedName>
    <definedName name="ttronmk" localSheetId="0">#REF!</definedName>
    <definedName name="ttronmk">#REF!</definedName>
    <definedName name="tv75nc" localSheetId="0">#REF!</definedName>
    <definedName name="tv75nc">#REF!</definedName>
    <definedName name="tv75vl" localSheetId="0">#REF!</definedName>
    <definedName name="tv75vl">#REF!</definedName>
    <definedName name="tx1pignc" localSheetId="0">'[4]thao-go'!#REF!</definedName>
    <definedName name="tx1pignc">'[4]thao-go'!#REF!</definedName>
    <definedName name="tx1pindnc" localSheetId="0">'[4]thao-go'!#REF!</definedName>
    <definedName name="tx1pindnc">'[4]thao-go'!#REF!</definedName>
    <definedName name="tx1pingnc" localSheetId="0">'[4]thao-go'!#REF!</definedName>
    <definedName name="tx1pingnc">'[4]thao-go'!#REF!</definedName>
    <definedName name="tx1pintnc" localSheetId="0">'[4]thao-go'!#REF!</definedName>
    <definedName name="tx1pintnc">'[4]thao-go'!#REF!</definedName>
    <definedName name="tx1pitnc" localSheetId="0">'[4]thao-go'!#REF!</definedName>
    <definedName name="tx1pitnc">'[4]thao-go'!#REF!</definedName>
    <definedName name="tx2mhnnc" localSheetId="0">'[4]thao-go'!#REF!</definedName>
    <definedName name="tx2mhnnc">'[4]thao-go'!#REF!</definedName>
    <definedName name="tx2mitnc" localSheetId="0">'[4]thao-go'!#REF!</definedName>
    <definedName name="tx2mitnc">'[4]thao-go'!#REF!</definedName>
    <definedName name="txhnnc" localSheetId="0">'[4]thao-go'!#REF!</definedName>
    <definedName name="txhnnc">'[4]thao-go'!#REF!</definedName>
    <definedName name="txig1nc" localSheetId="0">'[4]thao-go'!#REF!</definedName>
    <definedName name="txig1nc">'[4]thao-go'!#REF!</definedName>
    <definedName name="txin190nc" localSheetId="0">'[4]thao-go'!#REF!</definedName>
    <definedName name="txin190nc">'[4]thao-go'!#REF!</definedName>
    <definedName name="txinnc" localSheetId="0">'[4]thao-go'!#REF!</definedName>
    <definedName name="txinnc">'[4]thao-go'!#REF!</definedName>
    <definedName name="txit1nc" localSheetId="0">'[4]thao-go'!#REF!</definedName>
    <definedName name="txit1nc">'[4]thao-go'!#REF!</definedName>
    <definedName name="V.1" localSheetId="0">#REF!</definedName>
    <definedName name="V.1">#REF!</definedName>
    <definedName name="V.10" localSheetId="0">#REF!</definedName>
    <definedName name="V.10">#REF!</definedName>
    <definedName name="V.11" localSheetId="0">#REF!</definedName>
    <definedName name="V.11">#REF!</definedName>
    <definedName name="V.12" localSheetId="0">#REF!</definedName>
    <definedName name="V.12">#REF!</definedName>
    <definedName name="V.13" localSheetId="0">#REF!</definedName>
    <definedName name="V.13">#REF!</definedName>
    <definedName name="V.14" localSheetId="0">#REF!</definedName>
    <definedName name="V.14">#REF!</definedName>
    <definedName name="V.15" localSheetId="0">#REF!</definedName>
    <definedName name="V.15">#REF!</definedName>
    <definedName name="V.16" localSheetId="0">#REF!</definedName>
    <definedName name="V.16">#REF!</definedName>
    <definedName name="V.17" localSheetId="0">#REF!</definedName>
    <definedName name="V.17">#REF!</definedName>
    <definedName name="V.18" localSheetId="0">#REF!</definedName>
    <definedName name="V.18">#REF!</definedName>
    <definedName name="V.2" localSheetId="0">#REF!</definedName>
    <definedName name="V.2">#REF!</definedName>
    <definedName name="V.3" localSheetId="0">#REF!</definedName>
    <definedName name="V.3">#REF!</definedName>
    <definedName name="V.4" localSheetId="0">#REF!</definedName>
    <definedName name="V.4">#REF!</definedName>
    <definedName name="V.5" localSheetId="0">#REF!</definedName>
    <definedName name="V.5">#REF!</definedName>
    <definedName name="V.6" localSheetId="0">#REF!</definedName>
    <definedName name="V.6">#REF!</definedName>
    <definedName name="V.7" localSheetId="0">#REF!</definedName>
    <definedName name="V.7">#REF!</definedName>
    <definedName name="V.8" localSheetId="0">#REF!</definedName>
    <definedName name="V.8">#REF!</definedName>
    <definedName name="V.9" localSheetId="0">#REF!</definedName>
    <definedName name="V.9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CDD3p" localSheetId="0">'[4]KPVC-BD '!#REF!</definedName>
    <definedName name="VCDD3p">'[4]KPVC-BD '!#REF!</definedName>
    <definedName name="VCHT" localSheetId="0">#REF!</definedName>
    <definedName name="VCHT">#REF!</definedName>
    <definedName name="VCTT" localSheetId="0">#REF!</definedName>
    <definedName name="VCTT">#REF!</definedName>
    <definedName name="VCVBT1">'[4]VCV-BE-TONG'!$G$11</definedName>
    <definedName name="VCVBT2">'[4]VCV-BE-TONG'!$G$17</definedName>
    <definedName name="vd3p" localSheetId="0">#REF!</definedName>
    <definedName name="vd3p">#REF!</definedName>
    <definedName name="vdkt">[5]gVL!$Q$55</definedName>
    <definedName name="vl1p" localSheetId="0">#REF!</definedName>
    <definedName name="vl1p">#REF!</definedName>
    <definedName name="vl3p" localSheetId="0">#REF!</definedName>
    <definedName name="vl3p">#REF!</definedName>
    <definedName name="vldd" localSheetId="0">'[4]TH XL'!#REF!</definedName>
    <definedName name="vldd">'[4]TH XL'!#REF!</definedName>
    <definedName name="vldn400" localSheetId="0">#REF!</definedName>
    <definedName name="vldn400">#REF!</definedName>
    <definedName name="vldn600" localSheetId="0">#REF!</definedName>
    <definedName name="vldn600">#REF!</definedName>
    <definedName name="VLHC">[4]TNHCHINH!$I$38</definedName>
    <definedName name="VLIEU" localSheetId="0">#REF!</definedName>
    <definedName name="VLIEU">#REF!</definedName>
    <definedName name="vltr" localSheetId="0">'[4]TH XL'!#REF!</definedName>
    <definedName name="vltr">'[4]TH XL'!#REF!</definedName>
    <definedName name="vltram" localSheetId="0">#REF!</definedName>
    <definedName name="vltram">#REF!</definedName>
    <definedName name="vr3p" localSheetId="0">#REF!</definedName>
    <definedName name="vr3p">#REF!</definedName>
    <definedName name="Vt" localSheetId="0">{"Thuxm2.xls","Sheet1"}</definedName>
    <definedName name="Vt">{"Thuxm2.xls","Sheet1"}</definedName>
    <definedName name="vt1pbs" localSheetId="0">'[4]lam-moi'!#REF!</definedName>
    <definedName name="vt1pbs">'[4]lam-moi'!#REF!</definedName>
    <definedName name="vtbs" localSheetId="0">'[4]lam-moi'!#REF!</definedName>
    <definedName name="vtbs">'[4]lam-moi'!#REF!</definedName>
    <definedName name="Vu" localSheetId="0">#REF!</definedName>
    <definedName name="Vu">#REF!</definedName>
    <definedName name="W" localSheetId="0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 localSheetId="0">#REF!</definedName>
    <definedName name="X">#REF!</definedName>
    <definedName name="x17dnc" localSheetId="0">[4]chitiet!#REF!</definedName>
    <definedName name="x17dnc">[4]chitiet!#REF!</definedName>
    <definedName name="x17dvl" localSheetId="0">[4]chitiet!#REF!</definedName>
    <definedName name="x17dvl">[4]chitiet!#REF!</definedName>
    <definedName name="x17knc" localSheetId="0">[4]chitiet!#REF!</definedName>
    <definedName name="x17knc">[4]chitiet!#REF!</definedName>
    <definedName name="x17kvl" localSheetId="0">[4]chitiet!#REF!</definedName>
    <definedName name="x17kvl">[4]chitiet!#REF!</definedName>
    <definedName name="X1pFCOnc" localSheetId="0">'[4]CHITIET VL-NC-TT -1p'!#REF!</definedName>
    <definedName name="X1pFCOnc">'[4]CHITIET VL-NC-TT -1p'!#REF!</definedName>
    <definedName name="X1pFCOvc" localSheetId="0">'[4]CHITIET VL-NC-TT -1p'!#REF!</definedName>
    <definedName name="X1pFCOvc">'[4]CHITIET VL-NC-TT -1p'!#REF!</definedName>
    <definedName name="X1pFCOvl" localSheetId="0">'[4]CHITIET VL-NC-TT -1p'!#REF!</definedName>
    <definedName name="X1pFCOvl">'[4]CHITIET VL-NC-TT -1p'!#REF!</definedName>
    <definedName name="x1pignc" localSheetId="0">'[4]lam-moi'!#REF!</definedName>
    <definedName name="x1pignc">'[4]lam-moi'!#REF!</definedName>
    <definedName name="X1pIGvc" localSheetId="0">'[4]CHITIET VL-NC-TT -1p'!#REF!</definedName>
    <definedName name="X1pIGvc">'[4]CHITIET VL-NC-TT -1p'!#REF!</definedName>
    <definedName name="x1pigvl" localSheetId="0">'[4]lam-moi'!#REF!</definedName>
    <definedName name="x1pigvl">'[4]lam-moi'!#REF!</definedName>
    <definedName name="x1pind" localSheetId="0">#REF!</definedName>
    <definedName name="x1pind">#REF!</definedName>
    <definedName name="x1pindnc" localSheetId="0">'[4]lam-moi'!#REF!</definedName>
    <definedName name="x1pindnc">'[4]lam-moi'!#REF!</definedName>
    <definedName name="x1pindvl" localSheetId="0">'[4]lam-moi'!#REF!</definedName>
    <definedName name="x1pindvl">'[4]lam-moi'!#REF!</definedName>
    <definedName name="x1ping" localSheetId="0">#REF!</definedName>
    <definedName name="x1ping">#REF!</definedName>
    <definedName name="x1pingnc" localSheetId="0">'[4]lam-moi'!#REF!</definedName>
    <definedName name="x1pingnc">'[4]lam-moi'!#REF!</definedName>
    <definedName name="x1pingvl" localSheetId="0">'[4]lam-moi'!#REF!</definedName>
    <definedName name="x1pingvl">'[4]lam-moi'!#REF!</definedName>
    <definedName name="x1pint" localSheetId="0">#REF!</definedName>
    <definedName name="x1pint">#REF!</definedName>
    <definedName name="x1pintnc" localSheetId="0">'[4]lam-moi'!#REF!</definedName>
    <definedName name="x1pintnc">'[4]lam-moi'!#REF!</definedName>
    <definedName name="X1pINTvc" localSheetId="0">'[4]CHITIET VL-NC-TT -1p'!#REF!</definedName>
    <definedName name="X1pINTvc">'[4]CHITIET VL-NC-TT -1p'!#REF!</definedName>
    <definedName name="x1pintvl" localSheetId="0">'[4]lam-moi'!#REF!</definedName>
    <definedName name="x1pintvl">'[4]lam-moi'!#REF!</definedName>
    <definedName name="x1pitnc" localSheetId="0">'[4]lam-moi'!#REF!</definedName>
    <definedName name="x1pitnc">'[4]lam-moi'!#REF!</definedName>
    <definedName name="X1pITvc" localSheetId="0">'[4]CHITIET VL-NC-TT -1p'!#REF!</definedName>
    <definedName name="X1pITvc">'[4]CHITIET VL-NC-TT -1p'!#REF!</definedName>
    <definedName name="x1pitvl" localSheetId="0">'[4]lam-moi'!#REF!</definedName>
    <definedName name="x1pitvl">'[4]lam-moi'!#REF!</definedName>
    <definedName name="x20knc" localSheetId="0">[4]chitiet!#REF!</definedName>
    <definedName name="x20knc">[4]chitiet!#REF!</definedName>
    <definedName name="x20kvl" localSheetId="0">[4]chitiet!#REF!</definedName>
    <definedName name="x20kvl">[4]chitiet!#REF!</definedName>
    <definedName name="x22knc" localSheetId="0">[4]chitiet!#REF!</definedName>
    <definedName name="x22knc">[4]chitiet!#REF!</definedName>
    <definedName name="x22kvl" localSheetId="0">[4]chitiet!#REF!</definedName>
    <definedName name="x22kvl">[4]chitiet!#REF!</definedName>
    <definedName name="x2mig1nc" localSheetId="0">'[4]lam-moi'!#REF!</definedName>
    <definedName name="x2mig1nc">'[4]lam-moi'!#REF!</definedName>
    <definedName name="x2mig1vl" localSheetId="0">'[4]lam-moi'!#REF!</definedName>
    <definedName name="x2mig1vl">'[4]lam-moi'!#REF!</definedName>
    <definedName name="x2min1nc" localSheetId="0">'[4]lam-moi'!#REF!</definedName>
    <definedName name="x2min1nc">'[4]lam-moi'!#REF!</definedName>
    <definedName name="x2min1vl" localSheetId="0">'[4]lam-moi'!#REF!</definedName>
    <definedName name="x2min1vl">'[4]lam-moi'!#REF!</definedName>
    <definedName name="x2mit1vl" localSheetId="0">'[4]lam-moi'!#REF!</definedName>
    <definedName name="x2mit1vl">'[4]lam-moi'!#REF!</definedName>
    <definedName name="x2mitnc" localSheetId="0">'[4]lam-moi'!#REF!</definedName>
    <definedName name="x2mitnc">'[4]lam-moi'!#REF!</definedName>
    <definedName name="XCCT">0.5</definedName>
    <definedName name="xdsnc" localSheetId="0">[4]gtrinh!#REF!</definedName>
    <definedName name="xdsnc">[4]gtrinh!#REF!</definedName>
    <definedName name="xdsvl" localSheetId="0">[4]gtrinh!#REF!</definedName>
    <definedName name="xdsvl">[4]gtrinh!#REF!</definedName>
    <definedName name="xfco" localSheetId="0">#REF!</definedName>
    <definedName name="xfco">#REF!</definedName>
    <definedName name="xfco3p" localSheetId="0">#REF!</definedName>
    <definedName name="xfco3p">#REF!</definedName>
    <definedName name="xfconc" localSheetId="0">'[4]lam-moi'!#REF!</definedName>
    <definedName name="xfconc">'[4]lam-moi'!#REF!</definedName>
    <definedName name="xfconc3p">'[4]CHITIET VL-NC'!$G$94</definedName>
    <definedName name="xfcotnc" localSheetId="0">#REF!</definedName>
    <definedName name="xfcotnc">#REF!</definedName>
    <definedName name="xfcotvl" localSheetId="0">#REF!</definedName>
    <definedName name="xfcotvl">#REF!</definedName>
    <definedName name="xfcovl" localSheetId="0">'[4]lam-moi'!#REF!</definedName>
    <definedName name="xfcovl">'[4]lam-moi'!#REF!</definedName>
    <definedName name="xfcovl3p">'[4]CHITIET VL-NC'!$G$90</definedName>
    <definedName name="xfnc" localSheetId="0">'[4]lam-moi'!#REF!</definedName>
    <definedName name="xfnc">'[4]lam-moi'!#REF!</definedName>
    <definedName name="xfvl" localSheetId="0">'[4]lam-moi'!#REF!</definedName>
    <definedName name="xfvl">'[4]lam-moi'!#REF!</definedName>
    <definedName name="xhn" localSheetId="0">#REF!</definedName>
    <definedName name="xhn">#REF!</definedName>
    <definedName name="xhnnc" localSheetId="0">'[4]lam-moi'!#REF!</definedName>
    <definedName name="xhnnc">'[4]lam-moi'!#REF!</definedName>
    <definedName name="xhnvl" localSheetId="0">'[4]lam-moi'!#REF!</definedName>
    <definedName name="xhnvl">'[4]lam-moi'!#REF!</definedName>
    <definedName name="xig" localSheetId="0">#REF!</definedName>
    <definedName name="xig">#REF!</definedName>
    <definedName name="xig1" localSheetId="0">#REF!</definedName>
    <definedName name="xig1">#REF!</definedName>
    <definedName name="xig1nc" localSheetId="0">'[4]lam-moi'!#REF!</definedName>
    <definedName name="xig1nc">'[4]lam-moi'!#REF!</definedName>
    <definedName name="xig1p" localSheetId="0">#REF!</definedName>
    <definedName name="xig1p">#REF!</definedName>
    <definedName name="xig1pnc" localSheetId="0">'[4]lam-moi'!#REF!</definedName>
    <definedName name="xig1pnc">'[4]lam-moi'!#REF!</definedName>
    <definedName name="xig1pvl" localSheetId="0">'[4]lam-moi'!#REF!</definedName>
    <definedName name="xig1pvl">'[4]lam-moi'!#REF!</definedName>
    <definedName name="xig1vl" localSheetId="0">'[4]lam-moi'!#REF!</definedName>
    <definedName name="xig1vl">'[4]lam-moi'!#REF!</definedName>
    <definedName name="xig2nc" localSheetId="0">'[4]lam-moi'!#REF!</definedName>
    <definedName name="xig2nc">'[4]lam-moi'!#REF!</definedName>
    <definedName name="xig2vl" localSheetId="0">'[4]lam-moi'!#REF!</definedName>
    <definedName name="xig2vl">'[4]lam-moi'!#REF!</definedName>
    <definedName name="xig3p" localSheetId="0">#REF!</definedName>
    <definedName name="xig3p">#REF!</definedName>
    <definedName name="xiggnc">'[4]CHITIET VL-NC'!$G$57</definedName>
    <definedName name="xiggvl">'[4]CHITIET VL-NC'!$G$53</definedName>
    <definedName name="xignc" localSheetId="0">'[4]lam-moi'!#REF!</definedName>
    <definedName name="xignc">'[4]lam-moi'!#REF!</definedName>
    <definedName name="xignc3p" localSheetId="0">#REF!</definedName>
    <definedName name="xignc3p">#REF!</definedName>
    <definedName name="xigvl" localSheetId="0">'[4]lam-moi'!#REF!</definedName>
    <definedName name="xigvl">'[4]lam-moi'!#REF!</definedName>
    <definedName name="xigvl3p" localSheetId="0">#REF!</definedName>
    <definedName name="xigvl3p">#REF!</definedName>
    <definedName name="xin" localSheetId="0">#REF!</definedName>
    <definedName name="xin">#REF!</definedName>
    <definedName name="xin190" localSheetId="0">#REF!</definedName>
    <definedName name="xin190">#REF!</definedName>
    <definedName name="xin1903p" localSheetId="0">#REF!</definedName>
    <definedName name="xin1903p">#REF!</definedName>
    <definedName name="xin190nc" localSheetId="0">'[4]lam-moi'!#REF!</definedName>
    <definedName name="xin190nc">'[4]lam-moi'!#REF!</definedName>
    <definedName name="xin190nc3p">'[4]CHITIET VL-NC'!$G$76</definedName>
    <definedName name="xin190vl" localSheetId="0">'[4]lam-moi'!#REF!</definedName>
    <definedName name="xin190vl">'[4]lam-moi'!#REF!</definedName>
    <definedName name="xin190vl3p">'[4]CHITIET VL-NC'!$G$72</definedName>
    <definedName name="xin2903p" localSheetId="0">#REF!</definedName>
    <definedName name="xin2903p">#REF!</definedName>
    <definedName name="xin290nc3p" localSheetId="0">#REF!</definedName>
    <definedName name="xin290nc3p">#REF!</definedName>
    <definedName name="xin290vl3p" localSheetId="0">#REF!</definedName>
    <definedName name="xin290vl3p">#REF!</definedName>
    <definedName name="xin3p" localSheetId="0">#REF!</definedName>
    <definedName name="xin3p">#REF!</definedName>
    <definedName name="xin901nc" localSheetId="0">'[4]lam-moi'!#REF!</definedName>
    <definedName name="xin901nc">'[4]lam-moi'!#REF!</definedName>
    <definedName name="xin901vl" localSheetId="0">'[4]lam-moi'!#REF!</definedName>
    <definedName name="xin901vl">'[4]lam-moi'!#REF!</definedName>
    <definedName name="xind" localSheetId="0">#REF!</definedName>
    <definedName name="xind">#REF!</definedName>
    <definedName name="xind1p" localSheetId="0">#REF!</definedName>
    <definedName name="xind1p">#REF!</definedName>
    <definedName name="xind1pnc" localSheetId="0">'[4]lam-moi'!#REF!</definedName>
    <definedName name="xind1pnc">'[4]lam-moi'!#REF!</definedName>
    <definedName name="xind1pvl" localSheetId="0">'[4]lam-moi'!#REF!</definedName>
    <definedName name="xind1pvl">'[4]lam-moi'!#REF!</definedName>
    <definedName name="xind3p" localSheetId="0">#REF!</definedName>
    <definedName name="xind3p">#REF!</definedName>
    <definedName name="xindnc" localSheetId="0">'[4]lam-moi'!#REF!</definedName>
    <definedName name="xindnc">'[4]lam-moi'!#REF!</definedName>
    <definedName name="xindnc1p" localSheetId="0">#REF!</definedName>
    <definedName name="xindnc1p">#REF!</definedName>
    <definedName name="xindnc3p">'[4]CHITIET VL-NC'!$G$85</definedName>
    <definedName name="xindvl" localSheetId="0">'[4]lam-moi'!#REF!</definedName>
    <definedName name="xindvl">'[4]lam-moi'!#REF!</definedName>
    <definedName name="xindvl1p" localSheetId="0">#REF!</definedName>
    <definedName name="xindvl1p">#REF!</definedName>
    <definedName name="xindvl3p">'[4]CHITIET VL-NC'!$G$80</definedName>
    <definedName name="xing1p" localSheetId="0">#REF!</definedName>
    <definedName name="xing1p">#REF!</definedName>
    <definedName name="xing1pnc" localSheetId="0">'[4]lam-moi'!#REF!</definedName>
    <definedName name="xing1pnc">'[4]lam-moi'!#REF!</definedName>
    <definedName name="xing1pvl" localSheetId="0">'[4]lam-moi'!#REF!</definedName>
    <definedName name="xing1pvl">'[4]lam-moi'!#REF!</definedName>
    <definedName name="xingnc1p" localSheetId="0">#REF!</definedName>
    <definedName name="xingnc1p">#REF!</definedName>
    <definedName name="xingvl1p" localSheetId="0">#REF!</definedName>
    <definedName name="xingvl1p">#REF!</definedName>
    <definedName name="xinnc" localSheetId="0">'[4]lam-moi'!#REF!</definedName>
    <definedName name="xinnc">'[4]lam-moi'!#REF!</definedName>
    <definedName name="xinnc3p" localSheetId="0">#REF!</definedName>
    <definedName name="xinnc3p">#REF!</definedName>
    <definedName name="xint1p" localSheetId="0">#REF!</definedName>
    <definedName name="xint1p">#REF!</definedName>
    <definedName name="xinvl" localSheetId="0">'[4]lam-moi'!#REF!</definedName>
    <definedName name="xinvl">'[4]lam-moi'!#REF!</definedName>
    <definedName name="xinvl3p" localSheetId="0">#REF!</definedName>
    <definedName name="xinvl3p">#REF!</definedName>
    <definedName name="xit" localSheetId="0">#REF!</definedName>
    <definedName name="xit">#REF!</definedName>
    <definedName name="xit1" localSheetId="0">#REF!</definedName>
    <definedName name="xit1">#REF!</definedName>
    <definedName name="xit1nc" localSheetId="0">'[4]lam-moi'!#REF!</definedName>
    <definedName name="xit1nc">'[4]lam-moi'!#REF!</definedName>
    <definedName name="xit1p" localSheetId="0">#REF!</definedName>
    <definedName name="xit1p">#REF!</definedName>
    <definedName name="xit1pnc" localSheetId="0">'[4]lam-moi'!#REF!</definedName>
    <definedName name="xit1pnc">'[4]lam-moi'!#REF!</definedName>
    <definedName name="xit1pvl" localSheetId="0">'[4]lam-moi'!#REF!</definedName>
    <definedName name="xit1pvl">'[4]lam-moi'!#REF!</definedName>
    <definedName name="xit1vl" localSheetId="0">'[4]lam-moi'!#REF!</definedName>
    <definedName name="xit1vl">'[4]lam-moi'!#REF!</definedName>
    <definedName name="xit2nc" localSheetId="0">'[4]lam-moi'!#REF!</definedName>
    <definedName name="xit2nc">'[4]lam-moi'!#REF!</definedName>
    <definedName name="xit2nc3p" localSheetId="0">#REF!</definedName>
    <definedName name="xit2nc3p">#REF!</definedName>
    <definedName name="xit2vl" localSheetId="0">'[4]lam-moi'!#REF!</definedName>
    <definedName name="xit2vl">'[4]lam-moi'!#REF!</definedName>
    <definedName name="xit2vl3p" localSheetId="0">#REF!</definedName>
    <definedName name="xit2vl3p">#REF!</definedName>
    <definedName name="xit3p" localSheetId="0">#REF!</definedName>
    <definedName name="xit3p">#REF!</definedName>
    <definedName name="xitnc" localSheetId="0">'[4]lam-moi'!#REF!</definedName>
    <definedName name="xitnc">'[4]lam-moi'!#REF!</definedName>
    <definedName name="xitnc3p" localSheetId="0">#REF!</definedName>
    <definedName name="xitnc3p">#REF!</definedName>
    <definedName name="xittnc">'[4]CHITIET VL-NC'!$G$48</definedName>
    <definedName name="xittvl">'[4]CHITIET VL-NC'!$G$44</definedName>
    <definedName name="xitvl" localSheetId="0">'[4]lam-moi'!#REF!</definedName>
    <definedName name="xitvl">'[4]lam-moi'!#REF!</definedName>
    <definedName name="xitvl3p" localSheetId="0">#REF!</definedName>
    <definedName name="xitvl3p">#REF!</definedName>
    <definedName name="xl" localSheetId="0">#REF!</definedName>
    <definedName name="xl">#REF!</definedName>
    <definedName name="xlc" localSheetId="0">#REF!</definedName>
    <definedName name="xlc">#REF!</definedName>
    <definedName name="xlk" localSheetId="0">#REF!</definedName>
    <definedName name="xlk">#REF!</definedName>
    <definedName name="xm">[31]gvl!$N$16</definedName>
    <definedName name="xr1nc" localSheetId="0">'[4]lam-moi'!#REF!</definedName>
    <definedName name="xr1nc">'[4]lam-moi'!#REF!</definedName>
    <definedName name="xr1vl" localSheetId="0">'[4]lam-moi'!#REF!</definedName>
    <definedName name="xr1vl">'[4]lam-moi'!#REF!</definedName>
    <definedName name="xtr3pnc" localSheetId="0">[4]gtrinh!#REF!</definedName>
    <definedName name="xtr3pnc">[4]gtrinh!#REF!</definedName>
    <definedName name="xtr3pvl" localSheetId="0">[4]gtrinh!#REF!</definedName>
    <definedName name="xtr3pvl">[4]gtrinh!#REF!</definedName>
    <definedName name="Z" localSheetId="0">#REF!</definedName>
    <definedName name="Z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3" i="2" l="1"/>
  <c r="D303" i="2"/>
  <c r="F302" i="2"/>
  <c r="D302" i="2"/>
  <c r="F301" i="2"/>
  <c r="D301" i="2"/>
  <c r="F300" i="2"/>
  <c r="D300" i="2"/>
  <c r="F299" i="2"/>
  <c r="D299" i="2"/>
  <c r="F298" i="2"/>
  <c r="D298" i="2"/>
  <c r="F297" i="2"/>
  <c r="D297" i="2"/>
  <c r="F296" i="2"/>
  <c r="D296" i="2"/>
  <c r="F295" i="2"/>
  <c r="D295" i="2"/>
  <c r="J294" i="2"/>
  <c r="G294" i="2"/>
  <c r="E294" i="2"/>
  <c r="C294" i="2"/>
  <c r="F293" i="2"/>
  <c r="D293" i="2"/>
  <c r="F292" i="2"/>
  <c r="D292" i="2"/>
  <c r="F291" i="2"/>
  <c r="D291" i="2"/>
  <c r="F290" i="2"/>
  <c r="D290" i="2"/>
  <c r="F289" i="2"/>
  <c r="D289" i="2"/>
  <c r="F288" i="2"/>
  <c r="D288" i="2"/>
  <c r="F287" i="2"/>
  <c r="D287" i="2"/>
  <c r="J286" i="2"/>
  <c r="G286" i="2"/>
  <c r="E286" i="2"/>
  <c r="C286" i="2"/>
  <c r="F285" i="2"/>
  <c r="D285" i="2"/>
  <c r="F284" i="2"/>
  <c r="D284" i="2"/>
  <c r="F283" i="2"/>
  <c r="D283" i="2"/>
  <c r="J282" i="2"/>
  <c r="G282" i="2"/>
  <c r="E282" i="2"/>
  <c r="C282" i="2"/>
  <c r="F281" i="2"/>
  <c r="D281" i="2"/>
  <c r="F280" i="2"/>
  <c r="D280" i="2"/>
  <c r="F279" i="2"/>
  <c r="D279" i="2"/>
  <c r="F278" i="2"/>
  <c r="D278" i="2"/>
  <c r="F277" i="2"/>
  <c r="D277" i="2"/>
  <c r="F276" i="2"/>
  <c r="D276" i="2"/>
  <c r="F275" i="2"/>
  <c r="D275" i="2"/>
  <c r="F274" i="2"/>
  <c r="D274" i="2"/>
  <c r="F273" i="2"/>
  <c r="D273" i="2"/>
  <c r="F272" i="2"/>
  <c r="D272" i="2"/>
  <c r="F271" i="2"/>
  <c r="D271" i="2"/>
  <c r="J270" i="2"/>
  <c r="G270" i="2"/>
  <c r="E270" i="2"/>
  <c r="C270" i="2"/>
  <c r="F269" i="2"/>
  <c r="D269" i="2"/>
  <c r="F268" i="2"/>
  <c r="D268" i="2"/>
  <c r="F267" i="2"/>
  <c r="D267" i="2"/>
  <c r="F266" i="2"/>
  <c r="D266" i="2"/>
  <c r="F265" i="2"/>
  <c r="D265" i="2"/>
  <c r="F264" i="2"/>
  <c r="D264" i="2"/>
  <c r="F263" i="2"/>
  <c r="D263" i="2"/>
  <c r="F262" i="2"/>
  <c r="D262" i="2"/>
  <c r="F261" i="2"/>
  <c r="D261" i="2"/>
  <c r="F260" i="2"/>
  <c r="D260" i="2"/>
  <c r="F259" i="2"/>
  <c r="D259" i="2"/>
  <c r="F258" i="2"/>
  <c r="D258" i="2"/>
  <c r="J257" i="2"/>
  <c r="G257" i="2"/>
  <c r="E257" i="2"/>
  <c r="E191" i="2" s="1"/>
  <c r="C257" i="2"/>
  <c r="F256" i="2"/>
  <c r="D256" i="2"/>
  <c r="F255" i="2"/>
  <c r="D255" i="2"/>
  <c r="F254" i="2"/>
  <c r="D254" i="2"/>
  <c r="F253" i="2"/>
  <c r="D253" i="2"/>
  <c r="F252" i="2"/>
  <c r="D252" i="2"/>
  <c r="F251" i="2"/>
  <c r="D251" i="2"/>
  <c r="F250" i="2"/>
  <c r="D250" i="2"/>
  <c r="F249" i="2"/>
  <c r="D249" i="2"/>
  <c r="J248" i="2"/>
  <c r="G248" i="2"/>
  <c r="E248" i="2"/>
  <c r="C248" i="2"/>
  <c r="F247" i="2"/>
  <c r="D247" i="2"/>
  <c r="F246" i="2"/>
  <c r="D246" i="2"/>
  <c r="F245" i="2"/>
  <c r="D245" i="2"/>
  <c r="F244" i="2"/>
  <c r="D244" i="2"/>
  <c r="F243" i="2"/>
  <c r="D243" i="2"/>
  <c r="F242" i="2"/>
  <c r="D242" i="2"/>
  <c r="F241" i="2"/>
  <c r="D241" i="2"/>
  <c r="F240" i="2"/>
  <c r="D240" i="2"/>
  <c r="F239" i="2"/>
  <c r="D239" i="2"/>
  <c r="F238" i="2"/>
  <c r="D238" i="2"/>
  <c r="F237" i="2"/>
  <c r="D237" i="2"/>
  <c r="J236" i="2"/>
  <c r="G236" i="2"/>
  <c r="E236" i="2"/>
  <c r="C236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J226" i="2"/>
  <c r="G226" i="2"/>
  <c r="E226" i="2"/>
  <c r="C226" i="2"/>
  <c r="F225" i="2"/>
  <c r="D225" i="2"/>
  <c r="F224" i="2"/>
  <c r="D224" i="2"/>
  <c r="F223" i="2"/>
  <c r="D223" i="2"/>
  <c r="F222" i="2"/>
  <c r="D222" i="2"/>
  <c r="F221" i="2"/>
  <c r="D221" i="2"/>
  <c r="F220" i="2"/>
  <c r="D220" i="2"/>
  <c r="F219" i="2"/>
  <c r="D219" i="2"/>
  <c r="F218" i="2"/>
  <c r="D218" i="2"/>
  <c r="F217" i="2"/>
  <c r="D217" i="2"/>
  <c r="J214" i="2"/>
  <c r="G214" i="2"/>
  <c r="E214" i="2"/>
  <c r="C214" i="2"/>
  <c r="F213" i="2"/>
  <c r="D213" i="2"/>
  <c r="F212" i="2"/>
  <c r="D212" i="2"/>
  <c r="F211" i="2"/>
  <c r="D211" i="2"/>
  <c r="F210" i="2"/>
  <c r="D210" i="2"/>
  <c r="F209" i="2"/>
  <c r="D209" i="2"/>
  <c r="F208" i="2"/>
  <c r="D208" i="2"/>
  <c r="F207" i="2"/>
  <c r="D207" i="2"/>
  <c r="F206" i="2"/>
  <c r="D206" i="2"/>
  <c r="F205" i="2"/>
  <c r="D205" i="2"/>
  <c r="F204" i="2"/>
  <c r="D204" i="2"/>
  <c r="J192" i="2"/>
  <c r="J191" i="2" s="1"/>
  <c r="I192" i="2"/>
  <c r="G192" i="2"/>
  <c r="E192" i="2"/>
  <c r="C192" i="2"/>
  <c r="G191" i="2"/>
  <c r="C191" i="2"/>
  <c r="I305" i="2"/>
  <c r="H7" i="2" l="1"/>
  <c r="J407" i="2"/>
  <c r="G407" i="2"/>
  <c r="E407" i="2"/>
  <c r="C407" i="2"/>
  <c r="J399" i="2"/>
  <c r="G399" i="2"/>
  <c r="E399" i="2"/>
  <c r="C399" i="2"/>
  <c r="J395" i="2"/>
  <c r="G395" i="2"/>
  <c r="E395" i="2"/>
  <c r="C395" i="2"/>
  <c r="J383" i="2"/>
  <c r="G383" i="2"/>
  <c r="E383" i="2"/>
  <c r="C383" i="2"/>
  <c r="J370" i="2"/>
  <c r="G370" i="2"/>
  <c r="E370" i="2"/>
  <c r="C370" i="2"/>
  <c r="J361" i="2"/>
  <c r="G361" i="2"/>
  <c r="E361" i="2"/>
  <c r="C361" i="2"/>
  <c r="J349" i="2"/>
  <c r="G349" i="2"/>
  <c r="E349" i="2"/>
  <c r="C349" i="2"/>
  <c r="J339" i="2"/>
  <c r="G339" i="2"/>
  <c r="E339" i="2"/>
  <c r="C339" i="2"/>
  <c r="J327" i="2"/>
  <c r="G327" i="2"/>
  <c r="E327" i="2"/>
  <c r="C327" i="2"/>
  <c r="E305" i="2"/>
  <c r="I7" i="3"/>
  <c r="J305" i="2"/>
  <c r="G305" i="2"/>
  <c r="C305" i="2"/>
  <c r="G170" i="2"/>
  <c r="I170" i="2"/>
  <c r="J170" i="2"/>
  <c r="G154" i="2"/>
  <c r="I154" i="2"/>
  <c r="J154" i="2"/>
  <c r="G141" i="2"/>
  <c r="I141" i="2"/>
  <c r="J141" i="2"/>
  <c r="G128" i="2"/>
  <c r="I128" i="2"/>
  <c r="J128" i="2"/>
  <c r="G122" i="2"/>
  <c r="I122" i="2"/>
  <c r="J122" i="2"/>
  <c r="G112" i="2"/>
  <c r="I112" i="2"/>
  <c r="J112" i="2"/>
  <c r="G97" i="2"/>
  <c r="I97" i="2"/>
  <c r="J97" i="2"/>
  <c r="G83" i="2"/>
  <c r="I83" i="2"/>
  <c r="J83" i="2"/>
  <c r="G71" i="2"/>
  <c r="I71" i="2"/>
  <c r="J71" i="2"/>
  <c r="G54" i="2"/>
  <c r="I54" i="2"/>
  <c r="J54" i="2"/>
  <c r="K54" i="2"/>
  <c r="L54" i="2"/>
  <c r="M54" i="2"/>
  <c r="N54" i="2"/>
  <c r="I8" i="2"/>
  <c r="J8" i="2"/>
  <c r="G31" i="2"/>
  <c r="I31" i="2"/>
  <c r="J31" i="2"/>
  <c r="E170" i="2"/>
  <c r="C170" i="2"/>
  <c r="E154" i="2"/>
  <c r="C154" i="2"/>
  <c r="E141" i="2"/>
  <c r="C141" i="2"/>
  <c r="E128" i="2"/>
  <c r="C128" i="2"/>
  <c r="E122" i="2"/>
  <c r="C122" i="2"/>
  <c r="E112" i="2"/>
  <c r="C112" i="2"/>
  <c r="E97" i="2"/>
  <c r="C97" i="2"/>
  <c r="E83" i="2"/>
  <c r="C83" i="2"/>
  <c r="E71" i="2"/>
  <c r="C71" i="2"/>
  <c r="E54" i="2"/>
  <c r="C54" i="2"/>
  <c r="E31" i="2"/>
  <c r="C31" i="2"/>
  <c r="E8" i="2"/>
  <c r="C8" i="2"/>
  <c r="C7" i="2" l="1"/>
  <c r="E7" i="2"/>
  <c r="E304" i="2"/>
  <c r="J7" i="2"/>
  <c r="J304" i="2"/>
  <c r="G7" i="2"/>
  <c r="C304" i="2"/>
  <c r="G304" i="2"/>
  <c r="D317" i="2"/>
  <c r="F317" i="2"/>
  <c r="D318" i="2"/>
  <c r="F318" i="2"/>
  <c r="D319" i="2"/>
  <c r="F319" i="2"/>
  <c r="D320" i="2"/>
  <c r="F320" i="2"/>
  <c r="D321" i="2"/>
  <c r="F321" i="2"/>
  <c r="D322" i="2"/>
  <c r="F322" i="2"/>
  <c r="D323" i="2"/>
  <c r="F323" i="2"/>
  <c r="D324" i="2"/>
  <c r="F324" i="2"/>
  <c r="D325" i="2"/>
  <c r="F325" i="2"/>
  <c r="D326" i="2"/>
  <c r="F326" i="2"/>
  <c r="D330" i="2"/>
  <c r="F330" i="2"/>
  <c r="D331" i="2"/>
  <c r="F331" i="2"/>
  <c r="D332" i="2"/>
  <c r="F332" i="2"/>
  <c r="D333" i="2"/>
  <c r="F333" i="2"/>
  <c r="D334" i="2"/>
  <c r="F334" i="2"/>
  <c r="D335" i="2"/>
  <c r="F335" i="2"/>
  <c r="D336" i="2"/>
  <c r="F336" i="2"/>
  <c r="D337" i="2"/>
  <c r="F337" i="2"/>
  <c r="D338" i="2"/>
  <c r="F338" i="2"/>
  <c r="D340" i="2"/>
  <c r="F340" i="2"/>
  <c r="D341" i="2"/>
  <c r="F341" i="2"/>
  <c r="D342" i="2"/>
  <c r="F342" i="2"/>
  <c r="D343" i="2"/>
  <c r="F343" i="2"/>
  <c r="D344" i="2"/>
  <c r="F344" i="2"/>
  <c r="D345" i="2"/>
  <c r="F345" i="2"/>
  <c r="D346" i="2"/>
  <c r="F346" i="2"/>
  <c r="D347" i="2"/>
  <c r="F347" i="2"/>
  <c r="D348" i="2"/>
  <c r="F348" i="2"/>
  <c r="D350" i="2"/>
  <c r="F350" i="2"/>
  <c r="D351" i="2"/>
  <c r="F351" i="2"/>
  <c r="D352" i="2"/>
  <c r="F352" i="2"/>
  <c r="D353" i="2"/>
  <c r="F353" i="2"/>
  <c r="D354" i="2"/>
  <c r="F354" i="2"/>
  <c r="D355" i="2"/>
  <c r="F355" i="2"/>
  <c r="D356" i="2"/>
  <c r="F356" i="2"/>
  <c r="D357" i="2"/>
  <c r="F357" i="2"/>
  <c r="D358" i="2"/>
  <c r="F358" i="2"/>
  <c r="D359" i="2"/>
  <c r="F359" i="2"/>
  <c r="D360" i="2"/>
  <c r="F360" i="2"/>
  <c r="D362" i="2"/>
  <c r="F362" i="2"/>
  <c r="D363" i="2"/>
  <c r="F363" i="2"/>
  <c r="D364" i="2"/>
  <c r="F364" i="2"/>
  <c r="D365" i="2"/>
  <c r="F365" i="2"/>
  <c r="D366" i="2"/>
  <c r="F366" i="2"/>
  <c r="D367" i="2"/>
  <c r="F367" i="2"/>
  <c r="D368" i="2"/>
  <c r="F368" i="2"/>
  <c r="D369" i="2"/>
  <c r="F369" i="2"/>
  <c r="D371" i="2"/>
  <c r="F371" i="2"/>
  <c r="D372" i="2"/>
  <c r="F372" i="2"/>
  <c r="D373" i="2"/>
  <c r="F373" i="2"/>
  <c r="D374" i="2"/>
  <c r="F374" i="2"/>
  <c r="D375" i="2"/>
  <c r="F375" i="2"/>
  <c r="D376" i="2"/>
  <c r="F376" i="2"/>
  <c r="D377" i="2"/>
  <c r="F377" i="2"/>
  <c r="D378" i="2"/>
  <c r="F378" i="2"/>
  <c r="D379" i="2"/>
  <c r="F379" i="2"/>
  <c r="D380" i="2"/>
  <c r="F380" i="2"/>
  <c r="D381" i="2"/>
  <c r="F381" i="2"/>
  <c r="D382" i="2"/>
  <c r="F382" i="2"/>
  <c r="D384" i="2"/>
  <c r="F384" i="2"/>
  <c r="D385" i="2"/>
  <c r="F385" i="2"/>
  <c r="D386" i="2"/>
  <c r="F386" i="2"/>
  <c r="D387" i="2"/>
  <c r="F387" i="2"/>
  <c r="D388" i="2"/>
  <c r="F388" i="2"/>
  <c r="D389" i="2"/>
  <c r="F389" i="2"/>
  <c r="D390" i="2"/>
  <c r="F390" i="2"/>
  <c r="D391" i="2"/>
  <c r="F391" i="2"/>
  <c r="D392" i="2"/>
  <c r="F392" i="2"/>
  <c r="D393" i="2"/>
  <c r="F393" i="2"/>
  <c r="D394" i="2"/>
  <c r="F394" i="2"/>
  <c r="D396" i="2"/>
  <c r="F396" i="2"/>
  <c r="D397" i="2"/>
  <c r="F397" i="2"/>
  <c r="D398" i="2"/>
  <c r="F398" i="2"/>
  <c r="D400" i="2"/>
  <c r="F400" i="2"/>
  <c r="D401" i="2"/>
  <c r="F401" i="2"/>
  <c r="D402" i="2"/>
  <c r="F402" i="2"/>
  <c r="D403" i="2"/>
  <c r="F403" i="2"/>
  <c r="D404" i="2"/>
  <c r="F404" i="2"/>
  <c r="D405" i="2"/>
  <c r="F405" i="2"/>
  <c r="D406" i="2"/>
  <c r="F406" i="2"/>
  <c r="D408" i="2"/>
  <c r="F408" i="2"/>
  <c r="D409" i="2"/>
  <c r="F409" i="2"/>
  <c r="D410" i="2"/>
  <c r="F410" i="2"/>
  <c r="D411" i="2"/>
  <c r="F411" i="2"/>
  <c r="D412" i="2"/>
  <c r="F412" i="2"/>
  <c r="D413" i="2"/>
  <c r="F413" i="2"/>
  <c r="D414" i="2"/>
  <c r="F414" i="2"/>
  <c r="D415" i="2"/>
  <c r="F415" i="2"/>
  <c r="D416" i="2"/>
  <c r="F416" i="2"/>
</calcChain>
</file>

<file path=xl/sharedStrings.xml><?xml version="1.0" encoding="utf-8"?>
<sst xmlns="http://schemas.openxmlformats.org/spreadsheetml/2006/main" count="523" uniqueCount="327">
  <si>
    <t>Số TT</t>
  </si>
  <si>
    <t xml:space="preserve">Tên ĐVHC </t>
  </si>
  <si>
    <t>Diện tích tự nhiên</t>
  </si>
  <si>
    <t>Quy mô dân số</t>
  </si>
  <si>
    <t>Khu vực miền núi, vùng cao</t>
  </si>
  <si>
    <t xml:space="preserve">Khu vực hải đảo </t>
  </si>
  <si>
    <t>Thuộc diện sắp xếp</t>
  </si>
  <si>
    <t>Tiêu chuẩn</t>
  </si>
  <si>
    <t>Diện tích (km2)</t>
  </si>
  <si>
    <t>Dân số (người)</t>
  </si>
  <si>
    <t>Dân số theo NQ27 (người)</t>
  </si>
  <si>
    <t>I</t>
  </si>
  <si>
    <t>Phường Quang Trung</t>
  </si>
  <si>
    <t>II</t>
  </si>
  <si>
    <t>Xã Bình Thuận</t>
  </si>
  <si>
    <t>III</t>
  </si>
  <si>
    <t>IV</t>
  </si>
  <si>
    <t>V</t>
  </si>
  <si>
    <t>Xã Hòa Bình</t>
  </si>
  <si>
    <t>VI</t>
  </si>
  <si>
    <t>Phường Thắng Lợi</t>
  </si>
  <si>
    <t>VII</t>
  </si>
  <si>
    <t>VIII</t>
  </si>
  <si>
    <t>IX</t>
  </si>
  <si>
    <t>Xã Bình Long</t>
  </si>
  <si>
    <t>Xã Tân Lập</t>
  </si>
  <si>
    <t>Xã Sơn Thành</t>
  </si>
  <si>
    <t>A</t>
  </si>
  <si>
    <t>Thành phố Kon Tum</t>
  </si>
  <si>
    <t>Xã Kroong</t>
  </si>
  <si>
    <t>Xã Ngọk Bay</t>
  </si>
  <si>
    <t>Xã Đoàn Kết</t>
  </si>
  <si>
    <t>Xã Đăk Năng</t>
  </si>
  <si>
    <t>Xã Ia Chim</t>
  </si>
  <si>
    <t>Xã Chư Hreng</t>
  </si>
  <si>
    <t>Xã Đăk Cấm</t>
  </si>
  <si>
    <t>Xã Đăk Blà</t>
  </si>
  <si>
    <t>Xã Đăk Rơ Wa</t>
  </si>
  <si>
    <t>Xã Vinh Quang</t>
  </si>
  <si>
    <t>Phường Ngô Mây</t>
  </si>
  <si>
    <t>Phường Duy Tân</t>
  </si>
  <si>
    <t>Phường Quyết Thắng</t>
  </si>
  <si>
    <t>Phường Trường Chinh</t>
  </si>
  <si>
    <t>Phường Thống Nhất</t>
  </si>
  <si>
    <t>Phường Trần Hưng Đạo</t>
  </si>
  <si>
    <t>Phường Lê Lợi</t>
  </si>
  <si>
    <t>Phường Nguyễn Trãi</t>
  </si>
  <si>
    <t>Huyện Đăk Hà</t>
  </si>
  <si>
    <t>Xã Đăk PXi</t>
  </si>
  <si>
    <t>Xã Đăk Long</t>
  </si>
  <si>
    <t>Xã Đăk HRing</t>
  </si>
  <si>
    <t>Xã Đăk Ui</t>
  </si>
  <si>
    <t>Xã Đăk Ngọk</t>
  </si>
  <si>
    <t>Xã Ngọk Réo</t>
  </si>
  <si>
    <t>Xã Ngọk Wang</t>
  </si>
  <si>
    <t>Xã Đăk Mar</t>
  </si>
  <si>
    <t>Xã Hà Mòn</t>
  </si>
  <si>
    <t>Xã Đăk La</t>
  </si>
  <si>
    <t>Thị trấn Đăk Hà</t>
  </si>
  <si>
    <t>Huyện Đăk Tô</t>
  </si>
  <si>
    <t>Xã Đăk Rơ Nga</t>
  </si>
  <si>
    <t>Xã Ngọk Tụ</t>
  </si>
  <si>
    <t>Xã Tân Cảnh</t>
  </si>
  <si>
    <t>Xã Kon Đào</t>
  </si>
  <si>
    <t>Xã Pô Kô</t>
  </si>
  <si>
    <t>Xã Diên Bình</t>
  </si>
  <si>
    <t>Xã Văn Lem</t>
  </si>
  <si>
    <t>Xã Đăk Trăm</t>
  </si>
  <si>
    <t>Thị trấn Đăk Tô</t>
  </si>
  <si>
    <t>Huyện Tu Mơ Rông</t>
  </si>
  <si>
    <t>Xã Đăk Na</t>
  </si>
  <si>
    <t>Xã Đăk Sao</t>
  </si>
  <si>
    <t>Xã Đăk Rơ Ông</t>
  </si>
  <si>
    <t>Xã Đăk Tờ Kan</t>
  </si>
  <si>
    <t>Xã Đăk Hà</t>
  </si>
  <si>
    <t>Xã Tu Mơ Rông</t>
  </si>
  <si>
    <t>Xã Ngọk Yêu</t>
  </si>
  <si>
    <t>Xã Văn Xuôi</t>
  </si>
  <si>
    <t>Xã Măng Ri</t>
  </si>
  <si>
    <t>Xã Ngọk Lây</t>
  </si>
  <si>
    <t>Xã Tê Xăng</t>
  </si>
  <si>
    <t>Huyện Ngọc Hồi</t>
  </si>
  <si>
    <t>Xã Đăk Xú</t>
  </si>
  <si>
    <t>Xã Sa Loong</t>
  </si>
  <si>
    <t xml:space="preserve">Xã Đăk Ang </t>
  </si>
  <si>
    <t>Xã Pờ Y</t>
  </si>
  <si>
    <t>Xã Đăk Kan</t>
  </si>
  <si>
    <t>Xã Đăk Dục</t>
  </si>
  <si>
    <t>Xã Đăk Nông</t>
  </si>
  <si>
    <t>Thị trấn Plei Kần</t>
  </si>
  <si>
    <t>Huyện Đăk Glei</t>
  </si>
  <si>
    <t>Xã Đăk KRoong</t>
  </si>
  <si>
    <t>Xã Đăk Choong</t>
  </si>
  <si>
    <t>Xã Xốp</t>
  </si>
  <si>
    <t>Xã Mường Hoong</t>
  </si>
  <si>
    <t>Xã Ngọc Linh</t>
  </si>
  <si>
    <t>Xã Đăk Nhoong</t>
  </si>
  <si>
    <t>Xã Đăk PLô</t>
  </si>
  <si>
    <t>Xã Đăk Man</t>
  </si>
  <si>
    <t>Xã Đăk Pék</t>
  </si>
  <si>
    <t>Xã Đăk Môn</t>
  </si>
  <si>
    <t>Thị trấn Đăk Glei</t>
  </si>
  <si>
    <t>Huyện Sa Thầy</t>
  </si>
  <si>
    <t>Xã Sa Nghĩa</t>
  </si>
  <si>
    <t>Xã Hơ Moong</t>
  </si>
  <si>
    <t>Xã Sa Sơn</t>
  </si>
  <si>
    <t>Xã Sa Nhơn</t>
  </si>
  <si>
    <t>Xã Sa Bình</t>
  </si>
  <si>
    <t>Xã Ya ly</t>
  </si>
  <si>
    <t>Xã Ya Xiêr</t>
  </si>
  <si>
    <t>Xã Ya Tăng</t>
  </si>
  <si>
    <t>Xã Mô Rai</t>
  </si>
  <si>
    <t>Thị trấn Sa Thầy</t>
  </si>
  <si>
    <t>Huyện Ia H'Drai</t>
  </si>
  <si>
    <t>Xã Ia Dom</t>
  </si>
  <si>
    <t>Xã Ia Tơi</t>
  </si>
  <si>
    <t>Xã Ia Đal</t>
  </si>
  <si>
    <t>Huyện Kon Rẫy</t>
  </si>
  <si>
    <t>Xã Đăk Tờ Re</t>
  </si>
  <si>
    <t>Xã Đăk Tơ Lung</t>
  </si>
  <si>
    <t>Xã Đăk Kôi</t>
  </si>
  <si>
    <t>Xã Đăk Ruồng</t>
  </si>
  <si>
    <t>Xã Đăk Pne</t>
  </si>
  <si>
    <t>Thị trấn Đăk Rve</t>
  </si>
  <si>
    <t>X</t>
  </si>
  <si>
    <t>Huyện Kon Plông</t>
  </si>
  <si>
    <t>Xã Măng Cành</t>
  </si>
  <si>
    <t>Xã Đăk Tăng</t>
  </si>
  <si>
    <t>Xã Măng Bút</t>
  </si>
  <si>
    <t>Xã Đăk Ring</t>
  </si>
  <si>
    <t>Xã Đăk Nên</t>
  </si>
  <si>
    <t>Xã Ngọk Tem</t>
  </si>
  <si>
    <t>Xã Hiếu</t>
  </si>
  <si>
    <t>Xã Pờ Ê</t>
  </si>
  <si>
    <t>Thị trấn Măng Đen</t>
  </si>
  <si>
    <t>TỈNH QUẢNG NGÃI</t>
  </si>
  <si>
    <t>Phường Quảng Phú</t>
  </si>
  <si>
    <t>Phường Nghĩa Chánh</t>
  </si>
  <si>
    <t>Phường Nghĩa Lộ</t>
  </si>
  <si>
    <t>Phường Trương Quang Trọng</t>
  </si>
  <si>
    <t>Phường Lê Hồng Phong</t>
  </si>
  <si>
    <t>Phường Nguyễn Nghiêm</t>
  </si>
  <si>
    <t>Phường Chánh Lộ</t>
  </si>
  <si>
    <t>Phường Trần Phú</t>
  </si>
  <si>
    <t>Xã Tịnh Khê</t>
  </si>
  <si>
    <t>Xã Nghĩa Hà</t>
  </si>
  <si>
    <t>Xã Nghĩa Dõng</t>
  </si>
  <si>
    <t>Xã Nghĩa Dũng</t>
  </si>
  <si>
    <t>Xã Tịnh Ấn Đông</t>
  </si>
  <si>
    <t>Xã Tịnh Ấn Tây</t>
  </si>
  <si>
    <t>Xã Tịnh An</t>
  </si>
  <si>
    <t>Xã Tịnh Châu</t>
  </si>
  <si>
    <t>Xã Tịnh Hòa</t>
  </si>
  <si>
    <t>Xã Tịnh Long</t>
  </si>
  <si>
    <t>Xã Tịnh Kỳ</t>
  </si>
  <si>
    <t>Xã Tịnh Thiện</t>
  </si>
  <si>
    <t>Xã An Phú</t>
  </si>
  <si>
    <t>Thị trấn Châu Ổ</t>
  </si>
  <si>
    <t>Xã Bình Hải</t>
  </si>
  <si>
    <t>Xã Bình Châu</t>
  </si>
  <si>
    <t>Xã Bình Tân Phú</t>
  </si>
  <si>
    <t>Xã Bình Chánh</t>
  </si>
  <si>
    <t>Xã Bình Thạnh</t>
  </si>
  <si>
    <t>Xã Bình Mỹ</t>
  </si>
  <si>
    <t>Xã Bình Minh</t>
  </si>
  <si>
    <t>Xã Bình An</t>
  </si>
  <si>
    <t>Xã Bình Khương</t>
  </si>
  <si>
    <t>Xã  Bình Dương</t>
  </si>
  <si>
    <t xml:space="preserve">Xã Bình Trung </t>
  </si>
  <si>
    <t>Xã  Bình Hiệp</t>
  </si>
  <si>
    <t>Xã Bình Hòa</t>
  </si>
  <si>
    <t>Xã Bình Đông</t>
  </si>
  <si>
    <t>Xã Bình Trị</t>
  </si>
  <si>
    <t>Xã Bình Phước</t>
  </si>
  <si>
    <t>Xã Bình Chương</t>
  </si>
  <si>
    <t>Xã Bình Nguyên</t>
  </si>
  <si>
    <t>Xã Bình Thanh</t>
  </si>
  <si>
    <t>Thị trấn Trà Xuân</t>
  </si>
  <si>
    <t>Xã Trà Bình</t>
  </si>
  <si>
    <t>Xã Trà Tân</t>
  </si>
  <si>
    <t>Xã Trà Bùi</t>
  </si>
  <si>
    <t>Xã Trà Giang</t>
  </si>
  <si>
    <t>Xã Trà Sơn</t>
  </si>
  <si>
    <t>Xã Trà Thủy</t>
  </si>
  <si>
    <t>Xã Trà Hiệp</t>
  </si>
  <si>
    <t>Xã Trà Lâm</t>
  </si>
  <si>
    <t>Xã Trà Thanh</t>
  </si>
  <si>
    <t>Xã  Trà Xinh</t>
  </si>
  <si>
    <t>Xã Trà Phong</t>
  </si>
  <si>
    <t>Xã Hương Trà</t>
  </si>
  <si>
    <t>Xã Trà Tây</t>
  </si>
  <si>
    <t>Xã Sơn Trà</t>
  </si>
  <si>
    <t>Xã Trà Phú</t>
  </si>
  <si>
    <t>Thị trấn Tịnh Hà</t>
  </si>
  <si>
    <t>Xã Tịnh Thọ</t>
  </si>
  <si>
    <t>Xã Tịnh Hiệp</t>
  </si>
  <si>
    <t>Xã Tịnh Bình</t>
  </si>
  <si>
    <t>Xã Tịnh Trà</t>
  </si>
  <si>
    <t>Xã Tịnh Giang</t>
  </si>
  <si>
    <t>Xã Tịnh Đông</t>
  </si>
  <si>
    <t>Xã Tịnh Minh</t>
  </si>
  <si>
    <t>Xã Tịnh Sơn</t>
  </si>
  <si>
    <t>Xã Tịnh Phong</t>
  </si>
  <si>
    <t>Xã Tịnh Bắc</t>
  </si>
  <si>
    <t>Thị trấn La Hà</t>
  </si>
  <si>
    <t>Thị trấn Sông Vệ</t>
  </si>
  <si>
    <t>Xã Nghĩa Trung</t>
  </si>
  <si>
    <t>Xã Nghĩa Hiệp</t>
  </si>
  <si>
    <t>Xã Nghĩa Thương</t>
  </si>
  <si>
    <t>Xã Nghĩa Hòa</t>
  </si>
  <si>
    <t>Xã Nghĩa Kỳ</t>
  </si>
  <si>
    <t>Xã Nghĩa Thắng</t>
  </si>
  <si>
    <t>Xã Nghĩa Sơn</t>
  </si>
  <si>
    <t>Xã Nghĩa Lâm</t>
  </si>
  <si>
    <t>Xã Nghĩa Thuận</t>
  </si>
  <si>
    <t>Xã Nghĩa Điền</t>
  </si>
  <si>
    <t>Xã Nghĩa Phương</t>
  </si>
  <si>
    <t>Thị trấn Di Lăng</t>
  </si>
  <si>
    <t>Xã Sơn Hạ</t>
  </si>
  <si>
    <t>Xã Sơn Kỳ</t>
  </si>
  <si>
    <t>Xã Sơn Thượng</t>
  </si>
  <si>
    <t>Xã Sơn Bao</t>
  </si>
  <si>
    <t>Xã Sơn Trung</t>
  </si>
  <si>
    <t>Xã Sơn Nham</t>
  </si>
  <si>
    <t>Xã Sơn Cao</t>
  </si>
  <si>
    <t>Xã Sơn Linh</t>
  </si>
  <si>
    <t>Xã Sơn Giang</t>
  </si>
  <si>
    <t>Xã Sơn Hải</t>
  </si>
  <si>
    <t>Xã Sơn Thủy</t>
  </si>
  <si>
    <t>Xã Sơn Ba</t>
  </si>
  <si>
    <t>Xã Sơn Bua</t>
  </si>
  <si>
    <t>Xã Sơn Mùa</t>
  </si>
  <si>
    <t>Xã Sơn Liên</t>
  </si>
  <si>
    <t>Xã Sơn Dung</t>
  </si>
  <si>
    <t>Xã Sơn Long</t>
  </si>
  <si>
    <t>Xã Sơn Lập</t>
  </si>
  <si>
    <t>Xã Sơn Tinh</t>
  </si>
  <si>
    <t>Xã Sơn Màu</t>
  </si>
  <si>
    <t>Xã Sơn Tân</t>
  </si>
  <si>
    <t>Xã Long Môn</t>
  </si>
  <si>
    <t>Xã Thanh An</t>
  </si>
  <si>
    <t>Xã Long Mai</t>
  </si>
  <si>
    <t>Xã Long Sơn</t>
  </si>
  <si>
    <t>Xã Long Hiệp</t>
  </si>
  <si>
    <t>Thị Trấn Chợ Chùa</t>
  </si>
  <si>
    <t>Xã Hành Phước</t>
  </si>
  <si>
    <t>Xã Hành Tín Đông</t>
  </si>
  <si>
    <t>Xã Hành Tín Tây</t>
  </si>
  <si>
    <t>Xã Hành Thịnh</t>
  </si>
  <si>
    <t>Xã Hành Thiện</t>
  </si>
  <si>
    <t>Xã Hành Minh</t>
  </si>
  <si>
    <t>Xã Hành Trung</t>
  </si>
  <si>
    <t>Xã Hành Đức</t>
  </si>
  <si>
    <t>Xã Hành Nhân</t>
  </si>
  <si>
    <t>Xã Hành Dũng</t>
  </si>
  <si>
    <t>Xã Hành Thuận</t>
  </si>
  <si>
    <t>Thị trấn Mộ Đức</t>
  </si>
  <si>
    <t>Xã Đức Lân</t>
  </si>
  <si>
    <t>Xã Đức Phong</t>
  </si>
  <si>
    <t>Xã Đức Chánh</t>
  </si>
  <si>
    <t>Xã Đức Nhuận</t>
  </si>
  <si>
    <t>Xã Đức Tân</t>
  </si>
  <si>
    <t>Xã Đức Minh</t>
  </si>
  <si>
    <t>Xã Thắng Lợi</t>
  </si>
  <si>
    <t>Xã Đức Phú</t>
  </si>
  <si>
    <t>Xã Đức Thạnh</t>
  </si>
  <si>
    <t>Xã Đức Hòa</t>
  </si>
  <si>
    <t>Xã Đức Hiệp</t>
  </si>
  <si>
    <t>XI</t>
  </si>
  <si>
    <t>Phường Phổ Thạnh</t>
  </si>
  <si>
    <t>Phường Phổ Vinh</t>
  </si>
  <si>
    <t>Phường Phổ Ninh</t>
  </si>
  <si>
    <t>Phường Phổ Văn</t>
  </si>
  <si>
    <t>Phường Phổ Quang</t>
  </si>
  <si>
    <t>Phường Phổ Hòa</t>
  </si>
  <si>
    <t>Phường Phổ Minh</t>
  </si>
  <si>
    <t>Xã Phổ Khánh</t>
  </si>
  <si>
    <t>Xã Phổ Cường</t>
  </si>
  <si>
    <t>Xã Phổ Phong</t>
  </si>
  <si>
    <t>Xã Phổ An</t>
  </si>
  <si>
    <t>Xã Phổ Châu</t>
  </si>
  <si>
    <t>Xã Phổ Nhơn</t>
  </si>
  <si>
    <t>Xã Phổ Thuận</t>
  </si>
  <si>
    <t>XII</t>
  </si>
  <si>
    <t>Thị trấn Ba Tơ</t>
  </si>
  <si>
    <t>Xã Ba Vinh</t>
  </si>
  <si>
    <t>Xã Ba Xa</t>
  </si>
  <si>
    <t>Xã Ba Dinh</t>
  </si>
  <si>
    <t>Xã Ba Tô</t>
  </si>
  <si>
    <t>Xã Ba Bích</t>
  </si>
  <si>
    <t>Xã Ba Điền</t>
  </si>
  <si>
    <t>Xã Ba Giang</t>
  </si>
  <si>
    <t>Xã Ba Khâm</t>
  </si>
  <si>
    <t>Xã Ba Lế</t>
  </si>
  <si>
    <t>Xã Ba Nam</t>
  </si>
  <si>
    <t>Xã Ba Thành</t>
  </si>
  <si>
    <t>Xã Ba Ngạc</t>
  </si>
  <si>
    <t>Xã Ba Tiêu</t>
  </si>
  <si>
    <t>Xã Ba Trang</t>
  </si>
  <si>
    <t>Xã Ba Vì</t>
  </si>
  <si>
    <t>Xã Ba Cung</t>
  </si>
  <si>
    <t>Xã Ba Liên</t>
  </si>
  <si>
    <t>Xã Ba Động</t>
  </si>
  <si>
    <t>XIII</t>
  </si>
  <si>
    <t>Thành phố Quảng Ngãi</t>
  </si>
  <si>
    <t>Huyện Bình Sơn</t>
  </si>
  <si>
    <t>Huyện Trà Bồng</t>
  </si>
  <si>
    <t>Huyện Sơn Tịnh</t>
  </si>
  <si>
    <t>Huyện Tư Nghĩa</t>
  </si>
  <si>
    <t>Huyện Sơn Hà</t>
  </si>
  <si>
    <t>Huyện Sơn Tây</t>
  </si>
  <si>
    <t>Huyện Minh Long</t>
  </si>
  <si>
    <t>Huyện Hành Nghĩa</t>
  </si>
  <si>
    <t>Huyện Mộ Đức</t>
  </si>
  <si>
    <t>Thị xã Đức Phổ</t>
  </si>
  <si>
    <t>Huyện Lý Sơn</t>
  </si>
  <si>
    <t>Mn, vc</t>
  </si>
  <si>
    <t>TỈNH KON TUM</t>
  </si>
  <si>
    <t>Yếu tố đặc thù (nếu có)</t>
  </si>
  <si>
    <t>Diện tích
 (km2)</t>
  </si>
  <si>
    <t>Tỷ lệ 
(%)</t>
  </si>
  <si>
    <t>Phụ lục I</t>
  </si>
  <si>
    <t>THỐNG KÊ HIỆN TRẠNG ĐVHC CẤP XÃ CỦA TỈNH QUẢNG NGÃI VÀ KON TUM</t>
  </si>
  <si>
    <t>Xã Rờ Kơi</t>
  </si>
  <si>
    <t>Huyện Ba Tơ</t>
  </si>
  <si>
    <t>Quy mô dân số (người)</t>
  </si>
  <si>
    <t>(Kèm theo Đề án sắp xếp đơn vị hành chính cấp xã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</si>
</sst>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64" fontId="5" fillId="2" borderId="2" xfId="4" applyNumberFormat="1" applyFont="1" applyFill="1" applyBorder="1" applyAlignment="1">
      <alignment horizontal="center" vertical="center" wrapText="1"/>
    </xf>
    <xf numFmtId="164" fontId="5" fillId="2" borderId="2" xfId="4" applyNumberFormat="1" applyFont="1" applyFill="1" applyBorder="1" applyAlignment="1">
      <alignment horizontal="center" vertical="center"/>
    </xf>
    <xf numFmtId="164" fontId="6" fillId="2" borderId="2" xfId="4" applyNumberFormat="1" applyFont="1" applyFill="1" applyBorder="1" applyAlignment="1">
      <alignment horizontal="center" vertical="center"/>
    </xf>
    <xf numFmtId="43" fontId="5" fillId="2" borderId="2" xfId="4" applyFont="1" applyFill="1" applyBorder="1" applyAlignment="1">
      <alignment horizontal="center" vertical="center" wrapText="1"/>
    </xf>
    <xf numFmtId="43" fontId="6" fillId="2" borderId="2" xfId="4" applyFont="1" applyFill="1" applyBorder="1" applyAlignment="1">
      <alignment horizontal="center" vertical="center"/>
    </xf>
    <xf numFmtId="43" fontId="6" fillId="2" borderId="2" xfId="4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right" vertical="center" wrapText="1"/>
    </xf>
    <xf numFmtId="2" fontId="6" fillId="2" borderId="2" xfId="0" applyNumberFormat="1" applyFont="1" applyFill="1" applyBorder="1" applyAlignment="1">
      <alignment horizontal="right" vertical="center" wrapText="1"/>
    </xf>
    <xf numFmtId="165" fontId="6" fillId="0" borderId="2" xfId="4" applyNumberFormat="1" applyFont="1" applyBorder="1" applyAlignment="1">
      <alignment horizontal="center" vertical="center"/>
    </xf>
    <xf numFmtId="165" fontId="5" fillId="0" borderId="2" xfId="4" applyNumberFormat="1" applyFont="1" applyBorder="1" applyAlignment="1">
      <alignment vertical="center" wrapText="1"/>
    </xf>
    <xf numFmtId="0" fontId="3" fillId="2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/>
    </xf>
    <xf numFmtId="165" fontId="6" fillId="2" borderId="2" xfId="4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right" vertical="center"/>
    </xf>
    <xf numFmtId="43" fontId="5" fillId="2" borderId="2" xfId="4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justify" vertical="center" wrapText="1"/>
    </xf>
    <xf numFmtId="43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6" fillId="2" borderId="0" xfId="1" applyFont="1" applyFill="1"/>
    <xf numFmtId="0" fontId="5" fillId="2" borderId="2" xfId="0" applyFont="1" applyFill="1" applyBorder="1" applyAlignment="1">
      <alignment horizontal="left" vertical="center"/>
    </xf>
    <xf numFmtId="164" fontId="3" fillId="2" borderId="0" xfId="4" applyNumberFormat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vertical="center"/>
    </xf>
  </cellXfs>
  <cellStyles count="5">
    <cellStyle name="Comma" xfId="4" builtinId="3"/>
    <cellStyle name="Comma 3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  <sheetName val="10_x0000_"/>
      <sheetName val="__-BLDG"/>
      <sheetName val="_______-BLDG"/>
      <sheetName val="MAU QT 2005"/>
      <sheetName val="LUONG"/>
      <sheetName val="MAU 2A"/>
      <sheetName val="MAU 2B"/>
      <sheetName val="TH1"/>
      <sheetName val="TH2"/>
      <sheetName val="TH3"/>
      <sheetName val="TH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  <sheetName val="????_x0001__x0000_?_x0001_H-_x0000_?_x0000_????_x0001__x0000_????_x0001__x0000_"/>
      <sheetName val="?_x0000_?_x0001__x0000_?_x0001__x0000_????_x0001__x0000_?_x0001_H-_x0000_?_x0000_"/>
      <sheetName val="???_x0001_??_x0001_?????_x0001_??_x0001_H-???"/>
      <sheetName val="TH_11"/>
      <sheetName val="CUAHANG"/>
      <sheetName val="MAKHACH"/>
      <sheetName val="XXXXXXX3"/>
      <sheetName val="XXXXXXX2"/>
      <sheetName val="____x0001____x0001_______x0001____x0001_H-___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²_x0000__x0000_8-49"/>
      <sheetName val="dt-kphi_x0010_øÿet"/>
      <sheetName val="[_x001e__x001e__x001e__x001e__x001e__x001e__x001e__x001e__x001e__x001e__x001e__x001e__x001e__x001e__x001e__x001e__x001e__x001e__x001e__x001e__x001e__x001e__x001e__x001e__x001e__x001e__x001e__x001e__x001e_"/>
      <sheetName val="_x001e__x001e__x001e__x001e__x001e__x001e__x001e__x001e__x001e__x001e__x001e__x001e__x001e__x001e__x001e__x001e__x001e__x001e__x001e__x001e__x001e__x001e__x001e__x001e__x001e__x001e__x001e__x001e__x001e__x001e_"/>
      <sheetName val="INV"/>
      <sheetName val="XXXXXXX4"/>
      <sheetName val="KLDGTT&lt;1ü_x000c__x0000__x0000_(2)"/>
      <sheetName val="vua_x0000_韘࿊_x0000__x0004__x0000_酐࿊_x0000_須࿊_x0000__x0004__x0000__x0016_[dtTKKT-98-10"/>
      <sheetName val="S²_x0000__x0000_2"/>
      <sheetName val="0_x0000__x0000_ﱸ͕_x0000__x0004__x0000__x0000__x0000__x0000__x0000__x0000_͕_x0000__x0000__x0000__x0000__x0000__x0000__x0000__x0000_列͕_x0000_萹&lt;⼄ȩ㤘"/>
      <sheetName val="Gia Du Thau "/>
      <sheetName val="Gca may Buu dien"/>
      <sheetName val="882"/>
      <sheetName val="Giamay"/>
      <sheetName val="DM_GVT"/>
      <sheetName val="May chuyen nganh"/>
      <sheetName val="TT06"/>
      <sheetName val="DG೼�_02"/>
      <sheetName val="0000000!"/>
      <sheetName val="Quantity"/>
      <sheetName val="ma_pt"/>
      <sheetName val="Piers of Mai. Flyover (1)"/>
      <sheetName val="KL thanh toan-Xuan Dao"/>
      <sheetName val="KLDGTT&lt;1ü_x000c_??(2)"/>
      <sheetName val="DothiP1"/>
      <sheetName val="KLDGTT&lt;1ü_x000c_"/>
      <sheetName val="DG??_02"/>
      <sheetName val="?_x0000_???_x0010_??_x0000__x0004__x0000__x0000__x0000__x0000__x0000__x0000_??_x0000__x0000__x0000__x0000__x0000__x0000__x0000__x0000_??_x0000__x0000__x0006_"/>
      <sheetName val="Du toan?chi tiet coc"/>
      <sheetName val="0??ﱸ͕?_x0004_??????͕????????列͕??_x0013_???"/>
      <sheetName val="YE2?? CONG"/>
      <sheetName val="vua???????????韘࿊?_x0004_??????酐࿊?????"/>
      <sheetName val="khluong"/>
      <sheetName val="T2_x0000__x0000_)"/>
      <sheetName val="PC-summary"/>
      <sheetName val="tra_x0000__x0000__x0000__x0000__x0000_±@Z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/>
      <sheetData sheetId="607"/>
      <sheetData sheetId="608"/>
      <sheetData sheetId="609"/>
      <sheetData sheetId="610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MTL__INTER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XXXXXXXX"/>
      <sheetName val="DATA"/>
      <sheetName val="CH"/>
      <sheetName val="LN"/>
      <sheetName val="TONGHOP"/>
      <sheetName val="GHI CHU"/>
      <sheetName val="Chart1"/>
      <sheetName val="KHTT"/>
      <sheetName val="KHCBthan"/>
      <sheetName val="KHTTthan"/>
      <sheetName val="KHPC"/>
      <sheetName val="KHPCthan"/>
      <sheetName val="Sheet3"/>
      <sheetName val="Sheet2"/>
      <sheetName val="BC tån kho than"/>
      <sheetName val="KHPCthan2002"/>
      <sheetName val="VCTT"/>
      <sheetName val="VCTh"/>
      <sheetName val="Sheet1"/>
      <sheetName val="Sheet5"/>
      <sheetName val="BangTTKLQIV2000"/>
      <sheetName val="THTKnam 2000"/>
      <sheetName val="Kho than 9 thang"/>
      <sheetName val="Sheet4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KLQII02"/>
      <sheetName val="KL QIII02"/>
      <sheetName val="KL ca nam"/>
      <sheetName val="Bieu M4"/>
      <sheetName val="KLQ III2003"/>
      <sheetName val="KLQI2004"/>
      <sheetName val="TK 6&amp;ca nam 03"/>
      <sheetName val="Bieu M5"/>
      <sheetName val="TKQ3-04-m3a"/>
      <sheetName val="TK-Q3-04-M2A-dc,td"/>
      <sheetName val="bao ve"/>
      <sheetName val="doi xe"/>
      <sheetName val="lap may"/>
      <sheetName val="Co quan"/>
      <sheetName val="Xay dung"/>
      <sheetName val="ket cau"/>
      <sheetName val="Sheet8"/>
      <sheetName val="luong le"/>
      <sheetName val="co khi"/>
      <sheetName val="Sheet11"/>
      <sheetName val="Sheet12"/>
      <sheetName val="Thau"/>
      <sheetName val="Mong"/>
      <sheetName val="CT-BT"/>
      <sheetName val="Xa"/>
      <sheetName val="00000000"/>
      <sheetName val="XL4Test5"/>
      <sheetName val="1"/>
      <sheetName val=" 2"/>
      <sheetName val="2"/>
      <sheetName val="3"/>
      <sheetName val="4"/>
      <sheetName val="5"/>
      <sheetName val="6"/>
      <sheetName val="7"/>
      <sheetName val="8+9"/>
      <sheetName val="10"/>
      <sheetName val="11"/>
      <sheetName val="12"/>
      <sheetName val="13"/>
      <sheetName val="14"/>
      <sheetName val="15+16"/>
      <sheetName val="17"/>
      <sheetName val="18"/>
      <sheetName val="19"/>
      <sheetName val=" 20"/>
      <sheetName val=" 21"/>
      <sheetName val=" 22+23"/>
      <sheetName val="24"/>
      <sheetName val="25"/>
      <sheetName val="KH23"/>
      <sheetName val="26"/>
      <sheetName val=" 27"/>
      <sheetName val=" 28"/>
      <sheetName val="27"/>
      <sheetName val="28"/>
      <sheetName val=" "/>
      <sheetName val="30"/>
      <sheetName val="31"/>
      <sheetName val="TL"/>
      <sheetName val="CT"/>
      <sheetName val="GK"/>
      <sheetName val="917"/>
      <sheetName val="CB"/>
      <sheetName val="VP"/>
      <sheetName val="LEGEND"/>
      <sheetName val="PNT-QUOT-#3"/>
      <sheetName val="COAT&amp;WRAP-QIOT-#3"/>
      <sheetName val="nhan cong"/>
      <sheetName val="QDPC"/>
      <sheetName val="GTDG  (Theo Bo)"/>
      <sheetName val="CV06_2003"/>
      <sheetName val="04_2003"/>
      <sheetName val="04_2003 (moi)"/>
      <sheetName val="BCTK"/>
      <sheetName val="Tin hoc"/>
      <sheetName val="Tin hoc (2003)"/>
      <sheetName val="Quantity"/>
      <sheetName val="So lieu ch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  <sheetName val=""/>
      <sheetName val="ROCK WO_x0003_"/>
      <sheetName val="湡г"/>
      <sheetName val="д"/>
      <sheetName val="慊ㅮԵ"/>
      <sheetName val="ㅮԷ"/>
      <sheetName val="MTO REV.2(ARMOR)"/>
      <sheetName val="hoat_x0000_?_x0000__x0009_??_x0000__x0004__x0000_??_x0000_??_x0000_"/>
      <sheetName val="hoat??????????_x0009_????_x0004_??????????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hoat???_x0009_???_x0004_???????"/>
      <sheetName val="????"/>
      <sheetName val="báo cák thang11 m?i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  <sheetName val="DLNS"/>
      <sheetName val="dtxl"/>
      <sheetName val="BSQ3"/>
      <sheetName val="Sheet1"/>
      <sheetName val="du lieu du toan"/>
      <sheetName val="Sheet2"/>
      <sheetName val="Du_lieu"/>
      <sheetName val="TK"/>
      <sheetName val="TH VL, NC, DDHT Thanhphuoc"/>
      <sheetName val="CBKC-110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TONG HOP VL-NC"/>
      <sheetName val="DU TOAN"/>
      <sheetName val="khung ten TD"/>
      <sheetName val="chitimc"/>
      <sheetName val="kstk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SO_CHUNG"/>
      <sheetName val="MTL$-INTER"/>
      <sheetName val="gVL"/>
      <sheetName val="th dt dz&amp;tba shoa"/>
      <sheetName val="Chi tiet VL-NC-MTC"/>
      <sheetName val="gia vt,nc,may"/>
      <sheetName val="Gi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Revenue"/>
      <sheetName val="THCT"/>
      <sheetName val="THDZ0,4"/>
      <sheetName val="TH DZ35"/>
      <sheetName val="THTram"/>
      <sheetName val="kinh phí XD"/>
      <sheetName val="Tie~ luong M4T-1"/>
      <sheetName val="tm"/>
      <sheetName val="ck"/>
      <sheetName val="th"/>
      <sheetName val="xl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_x0000__x0000__x0000__x0000__x0000__x0000__x0000__x0000__x0000__x0000__x0000__x0000_J[DZ110K~1.XLS]THPD"/>
      <sheetName val="????????????J[DZ110K~1.XLS]THPD"/>
      <sheetName val="gvl____________?__x0004_______?g____"/>
      <sheetName val="ÿhaoÿgo"/>
      <sheetName val="gvl_x0000_쉘ž_x0000__x0004__x0000_॔ǥ_x0000_쌄ž_x0000_O_x0000_J[DZ110K~1.XLS"/>
      <sheetName val="PTVT"/>
      <sheetName val="DGKS"/>
      <sheetName val="KSTK"/>
      <sheetName val="THKP"/>
      <sheetName val="DTCT"/>
      <sheetName val="PTDG"/>
      <sheetName val="GiaTB"/>
      <sheetName val="THMayTC"/>
      <sheetName val="THVT"/>
      <sheetName val="TONG_x000b_E3p "/>
      <sheetName val="'iathanh1"/>
      <sheetName val="CHITIE_x0004_ VL-NC-_x0004_T -1p"/>
      <sheetName val="CHITIET _x0016_L-NC"/>
      <sheetName val="_x0006_C"/>
      <sheetName val="KP_x0016_C-BD "/>
      <sheetName val="VL,NC,MTC"/>
      <sheetName val="Hý_ng d_n"/>
      <sheetName val="T_x000f_NG HOP VL-NC TT"/>
      <sheetName val="NC Dai su Phu kien"/>
      <sheetName val="_iathanh1"/>
      <sheetName val=""/>
      <sheetName val="____________J_DZ110K~1.XLS_THPD"/>
      <sheetName val="gvl_______________x0004________g____"/>
      <sheetName val="g-vl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Phu kien 1࠱0 kV"/>
      <sheetName val="DZ 35"/>
      <sheetName val="Cto"/>
      <sheetName val="MP_x000a_12"/>
      <sheetName val="BK-C T"/>
      <sheetName val="Balance Sheet"/>
      <sheetName val="ru4Test5"/>
      <sheetName val="Sheet4"/>
      <sheetName val="KHAU TRU 6%"/>
      <sheetName val="TRUY LUONG 350000"/>
      <sheetName val="00000001"/>
      <sheetName val="gvl?쉘ž?_x0004_?॔ǥ?쌄ž?O?J[DZ110K~1.XLS"/>
      <sheetName val="BK04"/>
      <sheetName val="gvl_x0000__x0000__x0000__x0000__x0000__x0000__x0000__x0000__x0000__x0000__x0000__x0000_?_x0000__x0004__x0000__x0000__x0000__x0000__x0000__x0000_?g_x0000__x0000__x0000__x0000_"/>
      <sheetName val="gvl??????????????_x0004_???????g????"/>
      <sheetName val="MP_12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gvl_x0000__x0000__x0000__x0000__x0000__x0000__x0000__x0000__x0000__x0000__x0000__x0000_??_x0000__x0004__x0000__x0000__x0000__x0000__x0000__x0000_??_x0000__x0000__x0000__x0000_"/>
      <sheetName val="DI-ESTI"/>
      <sheetName val="KB"/>
      <sheetName val="DZ 0.4"/>
      <sheetName val="VL-NCfƒ 35 KV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LJVL-CK-HT-GD1"/>
      <sheetName val="DGVT"/>
      <sheetName val="gvl_x0000_?_x0000__x0004__x0000_?g_x0000_?_x0000_O_x0000_J[DZ110K~1.XLS"/>
      <sheetName val="Phu kien 1?0 kV"/>
      <sheetName val="gvl____________쉘ž__x005f_x0004_______"/>
      <sheetName val="gvl_______________x005f_x0004_______"/>
      <sheetName val="gvl???????????????_x0004_????????????"/>
      <sheetName val="Gia_GC_Satthep"/>
      <sheetName val="gvl_쉘ž__x0004__॔ǥ_쌄ž_O_J_DZ110K~1.XLS"/>
      <sheetName val="gvl_x005f_x0000__x005f_x0000__x005f_x0000__x005f_x0000_"/>
      <sheetName val="_x005f_x0000__x005f_x0000__x005f_x0000__x005f_x0000__x0"/>
      <sheetName val="gvl????????????쉘ž?_x005f_x0004_??????"/>
      <sheetName val="gvl??????????????_x005f_x0004_??????"/>
      <sheetName val="gvl____________?__x005f_x0004_______"/>
      <sheetName val="dtct cong"/>
      <sheetName val="tᮧ hỵp"/>
      <sheetName val="Phu kien 1_0 kV"/>
      <sheetName val="[DZ110K~1.XLS}MB-6"/>
      <sheetName val="_DZ110K~1.XLS}MB-6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T_xffff_T.5"/>
      <sheetName val="Dinh nghia"/>
      <sheetName val="Tong hop"/>
      <sheetName val="gvl???_x0004_??g???O?J[DZ110K~1.XLS"/>
      <sheetName val="gvl_x005f_x005f_x005f_x0000__x005f_x005f_x005f_x0000__x"/>
      <sheetName val="gvl____________쉘ž__x005f_x005f_x005f_x0004_"/>
      <sheetName val="_x005f_x005f_x005f_x0000__x005f_x005f_x005f_x0000__x005"/>
      <sheetName val="gvl_______________x005f_x005f_x005f_x0004_"/>
      <sheetName val="gvl_x005f_x005f_x005f_x005f_x005f_x005f_x005f_x0000__x0"/>
      <sheetName val="gvl____________쉘ž__x005f_x005f_x005f_x005f_"/>
      <sheetName val="_x005f_x005f_x005f_x005f_x005f_x005f_x005f_x0000__x005f"/>
      <sheetName val="gvl_______________x005f_x005f_x005f_x005f_"/>
      <sheetName val="gvl____________??__x0004_______??____"/>
      <sheetName val="Tien lunng MBK"/>
      <sheetName val="Hư໛ng dẫn"/>
      <sheetName val="LKVLWCK_HT_GD1"/>
      <sheetName val="DE tu fan"/>
      <sheetName val="Dong hop 1"/>
      <sheetName val="THPDMoi__(2)1"/>
      <sheetName val="dongia_(2)1"/>
      <sheetName val="TONG_HOP_VL-NC1"/>
      <sheetName val="TONGKE3p_1"/>
      <sheetName val="TH_VL,_NC,_DDHT_Thanhphuoc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ITB COST"/>
      <sheetName val="KKKKKKKK"/>
      <sheetName val="4.16-30"/>
      <sheetName val="Sheet10"/>
      <sheetName val="2.Them Gio"/>
      <sheetName val="6.1-15"/>
      <sheetName val="ctinh"/>
      <sheetName val="XN54"/>
      <sheetName val="PL"/>
      <sheetName val="GDMN_11"/>
      <sheetName val="GDMN_21"/>
      <sheetName val="GDMN_31"/>
      <sheetName val="GDMN_41"/>
      <sheetName val="GDMN_51"/>
      <sheetName val="GDTH_11"/>
      <sheetName val="GDTH_21"/>
      <sheetName val="GDTH_31"/>
      <sheetName val="GDTH_41"/>
      <sheetName val="GDTH_51"/>
      <sheetName val="THCS_11"/>
      <sheetName val="THCS_21"/>
      <sheetName val="THCS_31"/>
      <sheetName val="THCS_41"/>
      <sheetName val="THCS_51"/>
      <sheetName val="THCS_61"/>
      <sheetName val="THPT_11"/>
      <sheetName val="THPT_21"/>
      <sheetName val="THPT_31"/>
      <sheetName val="THPT_41"/>
      <sheetName val="THPT_51"/>
      <sheetName val="THPT_61"/>
      <sheetName val="DH,CD,THCN_11"/>
      <sheetName val="DH,CD,THCN_21"/>
      <sheetName val="DH,CD,THCN_31"/>
      <sheetName val="GDKCQ_11"/>
      <sheetName val="GDKCQ_21"/>
      <sheetName val="Du_bao_LL_xe1"/>
      <sheetName val="K_Tra_do_vong_dan_hoi1"/>
      <sheetName val="Tinh_truot1"/>
      <sheetName val="Tinh_Keo_uon1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D3">
            <v>0</v>
          </cell>
          <cell r="E3">
            <v>16776</v>
          </cell>
          <cell r="F3">
            <v>0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D5">
            <v>0</v>
          </cell>
          <cell r="E5">
            <v>10890</v>
          </cell>
          <cell r="F5">
            <v>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F7">
            <v>0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F8">
            <v>0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F9">
            <v>0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F10">
            <v>0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F11">
            <v>0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F12">
            <v>0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F14">
            <v>0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F15">
            <v>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D16">
            <v>0</v>
          </cell>
          <cell r="E16">
            <v>13097</v>
          </cell>
          <cell r="F16">
            <v>0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D17">
            <v>0</v>
          </cell>
          <cell r="E17">
            <v>19425</v>
          </cell>
          <cell r="F17">
            <v>0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F18">
            <v>0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F19">
            <v>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F20">
            <v>0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D27">
            <v>0</v>
          </cell>
          <cell r="E27">
            <v>20308</v>
          </cell>
          <cell r="F27">
            <v>0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D28">
            <v>0</v>
          </cell>
          <cell r="E28">
            <v>14569</v>
          </cell>
          <cell r="F28">
            <v>0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D30">
            <v>0</v>
          </cell>
          <cell r="E30">
            <v>14127</v>
          </cell>
          <cell r="F30">
            <v>0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F32">
            <v>0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F33">
            <v>0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F34">
            <v>0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F35">
            <v>0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F36">
            <v>0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F37">
            <v>0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F39">
            <v>0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F40">
            <v>0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D41">
            <v>0</v>
          </cell>
          <cell r="E41">
            <v>25311</v>
          </cell>
          <cell r="F41">
            <v>0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D42">
            <v>0</v>
          </cell>
          <cell r="E42">
            <v>16187</v>
          </cell>
          <cell r="F42">
            <v>0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F43">
            <v>0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F44">
            <v>0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F45">
            <v>0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F46">
            <v>0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D52">
            <v>0</v>
          </cell>
          <cell r="E52">
            <v>8682</v>
          </cell>
          <cell r="F52">
            <v>0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D53">
            <v>0</v>
          </cell>
          <cell r="E53">
            <v>10007</v>
          </cell>
          <cell r="F53">
            <v>0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D54">
            <v>0</v>
          </cell>
          <cell r="E54">
            <v>5592</v>
          </cell>
          <cell r="F54">
            <v>0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F55">
            <v>0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F56">
            <v>0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F57">
            <v>0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D58">
            <v>0</v>
          </cell>
          <cell r="E58">
            <v>0</v>
          </cell>
          <cell r="F58">
            <v>0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D59">
            <v>0</v>
          </cell>
          <cell r="E59">
            <v>0</v>
          </cell>
          <cell r="F59">
            <v>0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F60">
            <v>0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F65">
            <v>0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F66">
            <v>0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D74">
            <v>0</v>
          </cell>
          <cell r="E74">
            <v>24214</v>
          </cell>
          <cell r="F74">
            <v>0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D75">
            <v>0</v>
          </cell>
          <cell r="E75">
            <v>42252</v>
          </cell>
          <cell r="F75">
            <v>0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F85">
            <v>0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F86">
            <v>0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F87">
            <v>0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F89">
            <v>0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F91">
            <v>0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F92">
            <v>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F93">
            <v>0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F94">
            <v>0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F95">
            <v>0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F96">
            <v>0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F98">
            <v>0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F99">
            <v>0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D100">
            <v>0</v>
          </cell>
          <cell r="E100">
            <v>59920</v>
          </cell>
          <cell r="F100">
            <v>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D101">
            <v>0</v>
          </cell>
          <cell r="E101">
            <v>70759</v>
          </cell>
          <cell r="F101">
            <v>0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F102">
            <v>0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F103">
            <v>0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F104">
            <v>0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D111">
            <v>0</v>
          </cell>
          <cell r="E111">
            <v>46295</v>
          </cell>
          <cell r="F111">
            <v>0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D112">
            <v>0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D113">
            <v>0</v>
          </cell>
          <cell r="E113">
            <v>64101</v>
          </cell>
          <cell r="F113">
            <v>0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D114">
            <v>0</v>
          </cell>
          <cell r="E114">
            <v>69985</v>
          </cell>
          <cell r="F114">
            <v>0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D115">
            <v>0</v>
          </cell>
          <cell r="E115">
            <v>89648</v>
          </cell>
          <cell r="F115">
            <v>0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D116">
            <v>0</v>
          </cell>
          <cell r="E116">
            <v>105751</v>
          </cell>
          <cell r="F116">
            <v>0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D117">
            <v>0</v>
          </cell>
          <cell r="E117">
            <v>36076</v>
          </cell>
          <cell r="F117">
            <v>0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D118">
            <v>0</v>
          </cell>
          <cell r="E118">
            <v>51559</v>
          </cell>
          <cell r="F118">
            <v>0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D119">
            <v>0</v>
          </cell>
          <cell r="E119">
            <v>64565</v>
          </cell>
          <cell r="F119">
            <v>0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D121">
            <v>0</v>
          </cell>
          <cell r="E121">
            <v>77726</v>
          </cell>
          <cell r="F121">
            <v>0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D122">
            <v>0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D123">
            <v>0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F124">
            <v>0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F125">
            <v>0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F126">
            <v>0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F127">
            <v>0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F128">
            <v>0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F129">
            <v>0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F130">
            <v>0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F131">
            <v>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F132">
            <v>0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F133">
            <v>0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F134">
            <v>0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F135">
            <v>0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F136">
            <v>0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F137">
            <v>0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F138">
            <v>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F139">
            <v>0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F140">
            <v>0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F141">
            <v>0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F142">
            <v>0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F143">
            <v>0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F144">
            <v>0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D145">
            <v>0</v>
          </cell>
          <cell r="E145">
            <v>5850</v>
          </cell>
          <cell r="F145">
            <v>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D146">
            <v>0</v>
          </cell>
          <cell r="E146">
            <v>6175</v>
          </cell>
          <cell r="F146">
            <v>0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D147">
            <v>0</v>
          </cell>
          <cell r="E147">
            <v>6988</v>
          </cell>
          <cell r="F147">
            <v>0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D148">
            <v>0</v>
          </cell>
          <cell r="E148">
            <v>7963</v>
          </cell>
          <cell r="F148">
            <v>0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D149">
            <v>0</v>
          </cell>
          <cell r="E149">
            <v>8776</v>
          </cell>
          <cell r="F149">
            <v>0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D150">
            <v>0</v>
          </cell>
          <cell r="E150">
            <v>5688</v>
          </cell>
          <cell r="F150">
            <v>0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D151">
            <v>0</v>
          </cell>
          <cell r="E151">
            <v>7313</v>
          </cell>
          <cell r="F151">
            <v>0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D152">
            <v>0</v>
          </cell>
          <cell r="E152">
            <v>1788</v>
          </cell>
          <cell r="F152">
            <v>0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D153">
            <v>0</v>
          </cell>
          <cell r="E153">
            <v>1950</v>
          </cell>
          <cell r="F153">
            <v>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F154">
            <v>0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D155">
            <v>0</v>
          </cell>
          <cell r="E155">
            <v>2925</v>
          </cell>
          <cell r="F155">
            <v>0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D156">
            <v>0</v>
          </cell>
          <cell r="E156">
            <v>5688</v>
          </cell>
          <cell r="F156">
            <v>0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D157">
            <v>0</v>
          </cell>
          <cell r="E157">
            <v>5850</v>
          </cell>
          <cell r="F157">
            <v>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F158">
            <v>0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F159">
            <v>0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F160">
            <v>0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F161">
            <v>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F163">
            <v>0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F164">
            <v>0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F165">
            <v>0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F166">
            <v>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F167">
            <v>0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F168">
            <v>0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F169">
            <v>0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F170">
            <v>0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F171">
            <v>0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F172">
            <v>0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F173">
            <v>0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F174">
            <v>0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F175">
            <v>0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F176">
            <v>0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F177">
            <v>0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D178">
            <v>0</v>
          </cell>
          <cell r="E178">
            <v>30697</v>
          </cell>
          <cell r="F178">
            <v>0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D179">
            <v>0</v>
          </cell>
          <cell r="E179">
            <v>61933</v>
          </cell>
          <cell r="F179">
            <v>0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D180">
            <v>0</v>
          </cell>
          <cell r="E180">
            <v>78346</v>
          </cell>
          <cell r="F180">
            <v>0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D181">
            <v>0</v>
          </cell>
          <cell r="E181">
            <v>80978</v>
          </cell>
          <cell r="F181">
            <v>0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D182">
            <v>0</v>
          </cell>
          <cell r="E182">
            <v>150188</v>
          </cell>
          <cell r="F182">
            <v>0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F183">
            <v>0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F184">
            <v>0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F185">
            <v>0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F186">
            <v>0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F187">
            <v>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F188">
            <v>0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F189">
            <v>0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F190">
            <v>0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F191">
            <v>0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F192">
            <v>0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F193">
            <v>0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F194">
            <v>0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F195">
            <v>0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D197">
            <v>0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D198">
            <v>0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D199">
            <v>0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D200">
            <v>0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D202">
            <v>0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D203">
            <v>0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D204">
            <v>0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D205">
            <v>0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D207">
            <v>0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D208">
            <v>0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D209">
            <v>0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D210">
            <v>0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D212">
            <v>0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D213">
            <v>0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D214">
            <v>0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D215">
            <v>0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D217">
            <v>0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D218">
            <v>0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D219">
            <v>0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D220">
            <v>0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D223">
            <v>0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D224">
            <v>0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D225">
            <v>0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D227">
            <v>0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D228">
            <v>0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D229">
            <v>0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D230">
            <v>0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D232">
            <v>0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D233">
            <v>0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D234">
            <v>0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D235">
            <v>0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D237">
            <v>0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D238">
            <v>0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D239">
            <v>0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D240">
            <v>0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  <sheetName val="ManhԀ_x0000__x0000__x0000_Ȁ_x0000_"/>
      <sheetName val="ManhԀ???Ȁ"/>
      <sheetName val="PTDG_x0006_??DGTHDC_x0002_??GM_x0003_??GVL_x0003_??GN@_x0004_"/>
      <sheetName val="Manh︀ᇕ԰?缀"/>
      <sheetName val="ManhԀ???"/>
      <sheetName val="Manh?????"/>
      <sheetName val="Don_giI&lt;_x0000__x0000_J&lt;"/>
      <sheetName val="k,dd1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  <sheetName val="Thuc thanh"/>
      <sheetName val="ThongSo"/>
      <sheetName val="CT THAO D၏"/>
      <sheetName val="0000000ူ"/>
      <sheetName val="Khung t"/>
      <sheetName val="[KHUTEN.XLSၝdienthoai"/>
      <sheetName val="t聩endien"/>
      <sheetName val="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NEW-PANEL"/>
      <sheetName val="dtxl"/>
      <sheetName val="_KHUTEN.XLSၝdienthoai"/>
      <sheetName val="QHDH-PAII"/>
      <sheetName val="Trung the 1 pha "/>
      <sheetName val="Trung the 3 pha"/>
      <sheetName val="Ha the"/>
      <sheetName val="LKVL-CK-HT-GD1"/>
      <sheetName val="TONGKE-HT"/>
      <sheetName val="gia vt,nc,may"/>
      <sheetName val="vankhuon"/>
      <sheetName val="Dongia"/>
      <sheetName val="CBKC-110"/>
      <sheetName val="KHUTEN"/>
      <sheetName val="dg-VTu"/>
      <sheetName val="BETON"/>
      <sheetName val="chitimc"/>
      <sheetName val="Sheet_x0016_"/>
      <sheetName val="Sheet1&quot;"/>
      <sheetName val="Sheet1_x0014_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PhaDoMong"/>
      <sheetName val="KH-Q1,Q2,01"/>
      <sheetName val="LKVL_CK_HT_GD1"/>
      <sheetName val="TONGKE_HT"/>
      <sheetName val="KH moi"/>
      <sheetName val="DGKS"/>
      <sheetName val="CTdongia"/>
      <sheetName val="t_ke_22"/>
      <sheetName val="Sheet_x005f_x0016_"/>
      <sheetName val="Sheet1_x005f_x0014_"/>
      <sheetName val="Don gia"/>
      <sheetName val="gvl"/>
      <sheetName val="CHITIET"/>
      <sheetName val="input"/>
      <sheetName val="thop"/>
      <sheetName val="Inpanel"/>
      <sheetName val="Interior Trim"/>
      <sheetName val="KKKKKKKK"/>
      <sheetName val="VL"/>
      <sheetName val="Bang tra"/>
      <sheetName val="lam-moi"/>
      <sheetName val="thao-go"/>
      <sheetName val="MHSCT"/>
      <sheetName val="khung ten HC Hoa_x0000_Khanh"/>
      <sheetName val="Su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  <sheetName val="Du toan"/>
      <sheetName val="Phan tich vat tu"/>
      <sheetName val="Tong hop vat tu"/>
      <sheetName val="Gia tri vat tu"/>
      <sheetName val="chenh lech"/>
      <sheetName val="Chenh lech vat tu"/>
      <sheetName val="Chi phi van chuyen"/>
      <sheetName val="Don gia chi tiet"/>
      <sheetName val="TKLUONG1-2"/>
      <sheetName val="CTKLT1-2"/>
      <sheetName val="Tong hop kinh phi"/>
      <sheetName val="Bia du toan"/>
      <sheetName val="Tro giup"/>
      <sheetName val="Config"/>
      <sheetName val="DON GIA"/>
      <sheetName val="CHITIET VL-NC-TT1p"/>
      <sheetName val="TONGKE3p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ESTI_"/>
      <sheetName val="ptdg_"/>
      <sheetName val="(24)-Truc_9"/>
      <sheetName val="CHITIET_VL-NC-TT1p"/>
      <sheetName val="khung_ten_TD"/>
      <sheetName val="ptv_x0000_"/>
      <sheetName val="ptv?"/>
      <sheetName val="QTCNVHHK"/>
      <sheetName val="CHITIET VL-NC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CHITIET VL-NCHT1 (2)"/>
      <sheetName val="Da ta"/>
      <sheetName val="1"/>
      <sheetName val="2"/>
      <sheetName val="3"/>
      <sheetName val="4"/>
      <sheetName val="5"/>
      <sheetName val="6"/>
      <sheetName val="7"/>
      <sheetName val="8"/>
      <sheetName val="SO LIEU"/>
      <sheetName val="ptv_"/>
      <sheetName val="gvl"/>
      <sheetName val="Giai trinh"/>
      <sheetName val=" XE 43K"/>
      <sheetName val="ptdgD"/>
      <sheetName val="TN_NEW1"/>
      <sheetName val="CP_CBSX1"/>
      <sheetName val="TN_CT1"/>
      <sheetName val="VLNCMTC_TN1"/>
      <sheetName val="CT_day_dan_su_phu_kien1"/>
      <sheetName val="CT_xa_-_tiep_dia1"/>
      <sheetName val="THEP_HINH1"/>
      <sheetName val="CT_cot1"/>
      <sheetName val="Ct_BT_mong1"/>
      <sheetName val="K_LUONG_duong_day1"/>
      <sheetName val="TH_CTO1"/>
      <sheetName val="VL-NC_CTo1"/>
      <sheetName val="CT_cong_to1"/>
      <sheetName val="KL_CONG_TO1"/>
      <sheetName val="VL_DAU_THAU1"/>
      <sheetName val="TH_DZ0,41"/>
      <sheetName val="VL-NC_DZ0,41"/>
      <sheetName val="TH_THAO_DO1"/>
      <sheetName val="VL-NC-MTC_thao_do1"/>
      <sheetName val="CT_THAO_DO1"/>
      <sheetName val="KL_Thao_Do1"/>
      <sheetName val="ESTI_1"/>
      <sheetName val="ptdg_1"/>
      <sheetName val="(24)-Truc_91"/>
      <sheetName val="khung_ten_TD1"/>
      <sheetName val="DON_GIA"/>
      <sheetName val="CHITIET_VL-NC-TT1p1"/>
      <sheetName val="SO_LIEU"/>
      <sheetName val="Du_toan"/>
      <sheetName val="Phan_tich_vat_tu"/>
      <sheetName val="Tong_hop_vat_tu"/>
      <sheetName val="Gia_tri_vat_tu"/>
      <sheetName val="chenh_lech"/>
      <sheetName val="Chenh_lech_vat_tu"/>
      <sheetName val="Chi_phi_van_chuyen"/>
      <sheetName val="Don_gia_chi_tiet"/>
      <sheetName val="Tong_hop_kinh_phi"/>
      <sheetName val="Bia_du_toan"/>
      <sheetName val="Tro_giup"/>
      <sheetName val="CHITIET_VL-NC"/>
      <sheetName val="CHITIET_VL-NCHT1_(2)"/>
      <sheetName val="_XE_43K"/>
      <sheetName val="KKKKKKKK"/>
      <sheetName val="PTCT-1"/>
      <sheetName val="TKHT"/>
      <sheetName val="Bang 4.5_Bang TH vl-nc-m Ct"/>
      <sheetName val="Bang 4.2_Vl-Nc-M phan TT1pha"/>
      <sheetName val="Bang 4.1_Vl-Nc-M phan TT3pha"/>
      <sheetName val="Bang 4.1_Vl-Nc-M phan N.cap"/>
      <sheetName val="Bang 4.3_Bang TH vl-nc-m HTDL"/>
      <sheetName val="Bang 4.4_Bang TH vl-nc-m HTHH"/>
      <sheetName val="Bang 5_Chi tiet phan Dz"/>
      <sheetName val="Tke"/>
      <sheetName val="PP1PXDM"/>
      <sheetName val="PP3PXDM"/>
      <sheetName val="Sheet1"/>
      <sheetName val="Sheet2"/>
      <sheetName val="Sheet3"/>
      <sheetName val="XL4Poppy"/>
      <sheetName val="Xlc5nguyhiem"/>
      <sheetName val="CosoXL"/>
      <sheetName val="KhuTG"/>
      <sheetName val="10000000"/>
      <sheetName val="Thuc thanh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THDT"/>
      <sheetName val="THDG"/>
      <sheetName val="CTBT"/>
      <sheetName val="CPBT"/>
      <sheetName val="TB"/>
      <sheetName val="VC"/>
      <sheetName val="BANG KE"/>
      <sheetName val="giathanh1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CT cong?to"/>
      <sheetName val="CT cong_x0000_to"/>
      <sheetName val="DL2"/>
      <sheetName val="CT cong_to"/>
      <sheetName val="CT cong"/>
      <sheetName val="KH-Q1,Q2,01"/>
      <sheetName val="TDTKP"/>
      <sheetName val="DG3285"/>
      <sheetName val="phi"/>
      <sheetName val="Sheet4"/>
      <sheetName val="#pkhac"/>
      <sheetName val="dtxl"/>
      <sheetName val="BK-C T"/>
      <sheetName val="Tổng kê"/>
      <sheetName val="DI_ESTI"/>
      <sheetName val="Du_lieu"/>
      <sheetName val="CT-35"/>
      <sheetName val="CT-0.4KV"/>
      <sheetName val="Du_toan1"/>
      <sheetName val="Phan_tich_vat_tu1"/>
      <sheetName val="Tong_hop_vat_tu1"/>
      <sheetName val="Gia_tri_vat_tu1"/>
      <sheetName val="chenh_lech1"/>
      <sheetName val="Chenh_lech_vat_tu1"/>
      <sheetName val="Chi_phi_van_chuyen1"/>
      <sheetName val="Don_gia_chi_tiet1"/>
      <sheetName val="Tong_hop_kinh_phi1"/>
      <sheetName val="Bia_du_toan1"/>
      <sheetName val="Tro_giup1"/>
      <sheetName val="ESTI_2"/>
      <sheetName val="TN_NEW2"/>
      <sheetName val="CP_CBSX2"/>
      <sheetName val="TN_CT2"/>
      <sheetName val="VLNCMTC_TN2"/>
      <sheetName val="CT_day_dan_su_phu_kien2"/>
      <sheetName val="CT_xa_-_tiep_dia2"/>
      <sheetName val="THEP_HINH2"/>
      <sheetName val="CT_cot2"/>
      <sheetName val="Ct_BT_mong2"/>
      <sheetName val="K_LUONG_duong_day2"/>
      <sheetName val="TH_CTO2"/>
      <sheetName val="VL-NC_CTo2"/>
      <sheetName val="CT_cong_to2"/>
      <sheetName val="KL_CONG_TO2"/>
      <sheetName val="VL_DAU_THAU2"/>
      <sheetName val="TH_DZ0,42"/>
      <sheetName val="VL-NC_DZ0,42"/>
      <sheetName val="TH_THAO_DO2"/>
      <sheetName val="VL-NC-MTC_thao_do2"/>
      <sheetName val="CT_THAO_DO2"/>
      <sheetName val="KL_Thao_Do2"/>
      <sheetName val="ptdg_2"/>
      <sheetName val="(24)-Truc_92"/>
      <sheetName val="Du_toan2"/>
      <sheetName val="Phan_tich_vat_tu2"/>
      <sheetName val="Tong_hop_vat_tu2"/>
      <sheetName val="Gia_tri_vat_tu2"/>
      <sheetName val="chenh_lech2"/>
      <sheetName val="Chenh_lech_vat_tu2"/>
      <sheetName val="Chi_phi_van_chuyen2"/>
      <sheetName val="Don_gia_chi_tiet2"/>
      <sheetName val="Tong_hop_kinh_phi2"/>
      <sheetName val="Bia_du_toan2"/>
      <sheetName val="Tro_giup2"/>
      <sheetName val="khung_ten_TD2"/>
      <sheetName val="ESTI_3"/>
      <sheetName val="TN_NEW3"/>
      <sheetName val="CP_CBSX3"/>
      <sheetName val="TN_CT3"/>
      <sheetName val="VLNCMTC_TN3"/>
      <sheetName val="CT_day_dan_su_phu_kien3"/>
      <sheetName val="CT_xa_-_tiep_dia3"/>
      <sheetName val="THEP_HINH3"/>
      <sheetName val="CT_cot3"/>
      <sheetName val="Ct_BT_mong3"/>
      <sheetName val="K_LUONG_duong_day3"/>
      <sheetName val="TH_CTO3"/>
      <sheetName val="VL-NC_CTo3"/>
      <sheetName val="CT_cong_to3"/>
      <sheetName val="KL_CONG_TO3"/>
      <sheetName val="VL_DAU_THAU3"/>
      <sheetName val="TH_DZ0,43"/>
      <sheetName val="VL-NC_DZ0,43"/>
      <sheetName val="TH_THAO_DO3"/>
      <sheetName val="VL-NC-MTC_thao_do3"/>
      <sheetName val="CT_THAO_DO3"/>
      <sheetName val="KL_Thao_Do3"/>
      <sheetName val="ptdg_3"/>
      <sheetName val="(24)-Truc_93"/>
      <sheetName val="Du_toan3"/>
      <sheetName val="Phan_tich_vat_tu3"/>
      <sheetName val="Tong_hop_vat_tu3"/>
      <sheetName val="Gia_tri_vat_tu3"/>
      <sheetName val="chenh_lech3"/>
      <sheetName val="Chenh_lech_vat_tu3"/>
      <sheetName val="Chi_phi_van_chuyen3"/>
      <sheetName val="Don_gia_chi_tiet3"/>
      <sheetName val="Tong_hop_kinh_phi3"/>
      <sheetName val="Bia_du_toan3"/>
      <sheetName val="Tro_giup3"/>
      <sheetName val="khung_ten_TD3"/>
      <sheetName val="PL1"/>
      <sheetName val="PL2"/>
      <sheetName val="PL3"/>
      <sheetName val="PL4"/>
      <sheetName val="NEW-PANEL"/>
      <sheetName val="ptdgC"/>
      <sheetName val="ptv_x005f_x0000_"/>
      <sheetName val="chitiet"/>
      <sheetName val="Da_ta"/>
      <sheetName val="DON_GIA1"/>
      <sheetName val="CHITIET_VL-NC1"/>
      <sheetName val="CHITIET_VL-NC-TT1p2"/>
      <sheetName val="Da_ta1"/>
      <sheetName val="DON_GIA2"/>
      <sheetName val="CHITIET_VL-NC2"/>
      <sheetName val="CHITIET_VL-NC-TT1p3"/>
      <sheetName val="Da_ta2"/>
      <sheetName val="TN_NEW4"/>
      <sheetName val="CP_CBSX4"/>
      <sheetName val="TN_CT4"/>
      <sheetName val="VLNCMTC_TN4"/>
      <sheetName val="CT_day_dan_su_phu_kien4"/>
      <sheetName val="CT_xa_-_tiep_dia4"/>
      <sheetName val="THEP_HINH4"/>
      <sheetName val="CT_cot4"/>
      <sheetName val="Ct_BT_mong4"/>
      <sheetName val="K_LUONG_duong_day4"/>
      <sheetName val="TH_CTO4"/>
      <sheetName val="VL-NC_CTo4"/>
      <sheetName val="CT_cong_to4"/>
      <sheetName val="KL_CONG_TO4"/>
      <sheetName val="VL_DAU_THAU4"/>
      <sheetName val="TH_DZ0,44"/>
      <sheetName val="VL-NC_DZ0,44"/>
      <sheetName val="TH_THAO_DO4"/>
      <sheetName val="VL-NC-MTC_thao_do4"/>
      <sheetName val="CT_THAO_DO4"/>
      <sheetName val="KL_Thao_Do4"/>
      <sheetName val="ESTI_4"/>
      <sheetName val="DON_GIA3"/>
      <sheetName val="CHITIET_VL-NC3"/>
      <sheetName val="ptdg_4"/>
      <sheetName val="(24)-Truc_94"/>
      <sheetName val="khung_ten_TD4"/>
      <sheetName val="CHITIET_VL-NC-TT1p4"/>
      <sheetName val="Da_ta3"/>
      <sheetName val="Tong du toan"/>
      <sheetName val="PTDG ks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CT_cong"/>
      <sheetName val="TT_0,4KV"/>
      <sheetName val="Tieu chuan thep"/>
      <sheetName val="Database"/>
      <sheetName val="TONGKE1P"/>
      <sheetName val="BY CATEGORY"/>
      <sheetName val="001N99"/>
      <sheetName val="Thuc_thanh1"/>
      <sheetName val="DS-nop_T10_031"/>
      <sheetName val="DS-nop_T12_031"/>
      <sheetName val="DS_nop_quý_IV1"/>
      <sheetName val="DS_nop_quý_IV_041"/>
      <sheetName val="DSnop_quý_III_041"/>
      <sheetName val="DSnop_quý_II_041"/>
      <sheetName val="DSnop_quý_I_041"/>
      <sheetName val="DS-nop_T11_031"/>
      <sheetName val="BANG_KE1"/>
      <sheetName val="CT_cong?to1"/>
      <sheetName val="CT_cong1"/>
      <sheetName val="BY_CATEGORY"/>
      <sheetName val="Tieu_chuan_thep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KH_Q1_Q2_01"/>
      <sheetName val="TH dz 22"/>
      <sheetName val="VCDD_22"/>
      <sheetName val="vt 22"/>
      <sheetName val="name"/>
      <sheetName val="CT35"/>
      <sheetName val="KK bo sung"/>
      <sheetName val="PTKLuong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0.53</v>
          </cell>
          <cell r="S19">
            <v>8.02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H122">
            <v>0.66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E9">
            <v>0</v>
          </cell>
          <cell r="F9">
            <v>0</v>
          </cell>
          <cell r="G9">
            <v>0</v>
          </cell>
          <cell r="H9">
            <v>136.96</v>
          </cell>
          <cell r="I9">
            <v>92.93</v>
          </cell>
          <cell r="J9">
            <v>0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1125.83</v>
          </cell>
          <cell r="J10">
            <v>0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143.26</v>
          </cell>
          <cell r="J14">
            <v>0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E16">
            <v>0</v>
          </cell>
          <cell r="F16">
            <v>0</v>
          </cell>
          <cell r="G16">
            <v>0</v>
          </cell>
          <cell r="H16">
            <v>210.44000000000003</v>
          </cell>
          <cell r="I16">
            <v>0</v>
          </cell>
          <cell r="J16">
            <v>0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E18">
            <v>0</v>
          </cell>
          <cell r="F18">
            <v>0</v>
          </cell>
          <cell r="G18">
            <v>0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E22">
            <v>0</v>
          </cell>
          <cell r="F22">
            <v>0</v>
          </cell>
          <cell r="G22">
            <v>0</v>
          </cell>
          <cell r="H22">
            <v>52.21</v>
          </cell>
          <cell r="I22">
            <v>0</v>
          </cell>
          <cell r="J22">
            <v>0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0.35</v>
          </cell>
        </row>
        <row r="24">
          <cell r="B24" t="str">
            <v>IV. KHU VÃÛ SINH - BÃØ TÆÛ HOAÛI - BÃÚP - HÄÚ GA :</v>
          </cell>
          <cell r="C24">
            <v>0</v>
          </cell>
          <cell r="D24">
            <v>0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D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E32">
            <v>0</v>
          </cell>
          <cell r="F32">
            <v>0</v>
          </cell>
          <cell r="G32">
            <v>0</v>
          </cell>
          <cell r="H32">
            <v>139.81</v>
          </cell>
          <cell r="I32">
            <v>0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E33">
            <v>0</v>
          </cell>
          <cell r="F33">
            <v>0</v>
          </cell>
          <cell r="G33">
            <v>0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D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F37">
            <v>0</v>
          </cell>
          <cell r="G37">
            <v>192.5</v>
          </cell>
          <cell r="H37">
            <v>0</v>
          </cell>
          <cell r="I37">
            <v>0</v>
          </cell>
          <cell r="J37">
            <v>0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  <sheetName val="KH-Q1,Q2,01"/>
      <sheetName val="ESTI."/>
      <sheetName val="DI-ESTI"/>
      <sheetName val="DATA"/>
      <sheetName val="Tien Luong"/>
      <sheetName val="CBKC-110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ra_bang"/>
      <sheetName val="䁔HEP HINH"/>
      <sheetName val="CHITIET VL-NC-TT1p"/>
      <sheetName val="TONGKE3p"/>
      <sheetName val="Sbq18"/>
      <sheetName val="giathanh1"/>
      <sheetName val="DGchitiet "/>
      <sheetName val="khung ten TD"/>
      <sheetName val="Chi tiet"/>
      <sheetName val="_x0000__x0000__x0000__x0000__x0000__x0000__x0000__x0000_"/>
      <sheetName val="KKKKKKKK"/>
      <sheetName val="Gia vat tu"/>
      <sheetName val="KL thanh toan-Xuan Dao"/>
      <sheetName val="Q4"/>
      <sheetName val="4.TOMTAT_CHITIEU"/>
      <sheetName val="7.THC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DT1_x0000__x0000__x0000__x0000__x0000__x0000__x0000__x0000_"/>
      <sheetName val="DT1_x0000_"/>
      <sheetName val="S29_x0007__x0000_S"/>
      <sheetName val="BGThau_x0008__x0000_0000000_x0001__x0006__x0000_Sheet1_x0008__x0000_To"/>
      <sheetName val="4_x0004__x0000_XN54_x0004__x0000_XN33_x0004__x0000_NK96_x0006__x0000_Sheet4"/>
      <sheetName val="BGThau_x0008_?0000000_x0001__x0006_?Sheet1_x0008_?To dr"/>
      <sheetName val="4_x0004_??XN54_x0004_??XN33_x0004_??NK96_x0006_??Sheet4"/>
      <sheetName val="BGThau_x0008_?0000000_x0001__x0006_?Sheet1_x0008_?To"/>
      <sheetName val="Na2??01"/>
      <sheetName val="4_x0004_?XN54_x0004_?XN33_x0004_?NK96_x0006_?Sheet4"/>
      <sheetName val="CT?doanh thu 2005"/>
      <sheetName val="Du Toan"/>
      <sheetName val="GIAVLIEU"/>
      <sheetName val="_x0000__x0000__x0000__x0000_€¢é@Z_x0000__x000d__x0000__x0004_"/>
      <sheetName val="Hedging"/>
      <sheetName val="mtk_b"/>
      <sheetName val="[Q3-01-duyet.xlsUboHoan"/>
      <sheetName val="Tonghmp"/>
      <sheetName val="c`i tiet KHM"/>
      <sheetName val="_x0000__x0000__x0000__x0000__x0000__x0000__x0000__x0000_ (2)"/>
      <sheetName val="Thuc_thanh1"/>
      <sheetName val="QL1A-QL1A_moi1"/>
      <sheetName val="C_Bong_Lang1"/>
      <sheetName val="Vanh_dai_III_(TKKT)1"/>
      <sheetName val="NHAN_CONG1"/>
      <sheetName val="DG_CAU1"/>
      <sheetName val="_x0000__x0000__x0000__x0000_¢é@Z_x0000_ _x0000__x0004_"/>
      <sheetName val="DG _x0000__x0000__x0000__x0000__x0000__x0000__x0000__x0000__x0000_ _x0000_᲌Ա_x0000__x0004__x0000__x0000__x0000__x0000__x0000__x0000_窰԰_x0000__x0000__x0000__x0000__x0000_"/>
      <sheetName val="_x0000__x0000__x0000__x0000_€¢é@Z_x0000_ _x0000__x0004_"/>
      <sheetName val="Km033s,"/>
      <sheetName val="ThongSo"/>
      <sheetName val="_x0000__x0000__x0000__x0000_€¢é@Z_x0000__x000a__x0000__x0004_"/>
      <sheetName val="??쫀䃝Z"/>
      <sheetName val="????¢é@Z?_x000d_?_x0004_"/>
      <sheetName val="THOP_CAU1"/>
      <sheetName val="TLP_CAU1"/>
      <sheetName val="XL4Poppy_(2)1"/>
      <sheetName val="Tong_KLBS1"/>
      <sheetName val="To_trinh1"/>
      <sheetName val="B_cao1"/>
      <sheetName val="T_tiet1"/>
      <sheetName val="T_N1"/>
      <sheetName val="Bang_du_toan1"/>
      <sheetName val="Bu_gia1"/>
      <sheetName val="PT_vat_tu1"/>
      <sheetName val="Nam_20011"/>
      <sheetName val="Tang_TSCD_98-021"/>
      <sheetName val="BIEN_DONG1"/>
      <sheetName val="TSCD_20011"/>
      <sheetName val="Quy_1-20021"/>
      <sheetName val="Quy_3-20021"/>
      <sheetName val="Quy_4-02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  <sheetName val="data"/>
      <sheetName val="phi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Database"/>
      <sheetName val="TT_0,4KV"/>
      <sheetName val="#pkhac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ESTI_"/>
      <sheetName val="CT_cong_to1"/>
      <sheetName val="CT_cong"/>
      <sheetName val="TDTKP"/>
      <sheetName val="DG3285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4"/>
      <sheetName val="BY CATEGORY"/>
      <sheetName val="001N99"/>
      <sheetName val="TONGKE1P"/>
      <sheetName val="Tieu chuan thep"/>
      <sheetName val="KH_Q1_Q2_01"/>
      <sheetName val="TH dz 22"/>
      <sheetName val="VCDD_22"/>
      <sheetName val="vt 22"/>
      <sheetName val="4"/>
      <sheetName val="name"/>
      <sheetName val="khluong"/>
      <sheetName val="TN_NEW1"/>
      <sheetName val="CP_CBSX1"/>
      <sheetName val="TN_CT1"/>
      <sheetName val="VLNCMTC_TN1"/>
      <sheetName val="CT_day_dan_su_phu_kien1"/>
      <sheetName val="CT_xa_-_tiep_dia1"/>
      <sheetName val="THEP_HINH1"/>
      <sheetName val="CT_cot1"/>
      <sheetName val="Ct_BT_mong1"/>
      <sheetName val="K_LUONG_duong_day1"/>
      <sheetName val="TH_CTO1"/>
      <sheetName val="VL-NC_CTo1"/>
      <sheetName val="CT_cong_to2"/>
      <sheetName val="KL_CONG_TO1"/>
      <sheetName val="VL_DAU_THAU1"/>
      <sheetName val="TH_DZ0,41"/>
      <sheetName val="VL-NC_DZ0,41"/>
      <sheetName val="TH_THAO_DO1"/>
      <sheetName val="VL-NC-MTC_thao_do1"/>
      <sheetName val="CT_THAO_DO1"/>
      <sheetName val="KL_Thao_Do1"/>
      <sheetName val="Thuc_thanh1"/>
      <sheetName val="DS-nop_T10_031"/>
      <sheetName val="DS-nop_T12_031"/>
      <sheetName val="DS_nop_quý_IV1"/>
      <sheetName val="DS_nop_quý_IV_041"/>
      <sheetName val="DSnop_quý_III_041"/>
      <sheetName val="DSnop_quý_II_041"/>
      <sheetName val="DSnop_quý_I_041"/>
      <sheetName val="DS-nop_T11_031"/>
      <sheetName val="BANG_KE1"/>
      <sheetName val="CT_cong?to1"/>
      <sheetName val="ESTI_1"/>
      <sheetName val="CT_cong_to3"/>
      <sheetName val="CT_cong1"/>
      <sheetName val="BY_CATEGORY"/>
      <sheetName val="Tieu_chuan_thep"/>
      <sheetName val="DONVI"/>
      <sheetName val="dtxl"/>
      <sheetName val="khung ten TD"/>
      <sheetName val="QTCNVHHK"/>
      <sheetName val="VL10KV"/>
      <sheetName val="TBA 250"/>
      <sheetName val="VL 0,4KV"/>
      <sheetName val="VLCong to"/>
      <sheetName val="Loai-4-5"/>
      <sheetName val="om"/>
      <sheetName val="OM6"/>
      <sheetName val="om05"/>
      <sheetName val="NSU"/>
      <sheetName val="SPL4-TOTAL"/>
      <sheetName val="Input"/>
      <sheetName val="ptdg "/>
      <sheetName val="ptke"/>
      <sheetName val="ptdg"/>
      <sheetName val="IBASE"/>
      <sheetName val="(24)-Truc 9"/>
      <sheetName val="clecÿÿt"/>
      <sheetName val="ÿÿngia"/>
      <sheetName val="CHITIET VL-NC-TT1p"/>
      <sheetName val="TONGKE3p"/>
      <sheetName val="DON GIA"/>
      <sheetName val="CHITIET VL-NC"/>
      <sheetName val=" XE 43K"/>
      <sheetName val="SO LIEU"/>
      <sheetName val="DCV"/>
      <sheetName val="pp1p"/>
      <sheetName val="pp3p_NC"/>
      <sheetName val="pp3p "/>
      <sheetName val="1_x0000_ƛ_x0000__x0000__x0000__x0000__x0000__x0000__x0000__x0000__x0001__x0000_娈ƛ_x0000__x0004__x0000__x0000__x0000__x0000__x0000__x0000_Ⲽƛ_x0000__x0000__x0000__x0000__x0000__x0000_"/>
      <sheetName val="TTDZ22"/>
      <sheetName val="cuoc vc"/>
      <sheetName val="BK_MB"/>
      <sheetName val="So_Cai"/>
      <sheetName val="Thuc_thanh2"/>
      <sheetName val="TN_NEW2"/>
      <sheetName val="CP_CBSX2"/>
      <sheetName val="TN_CT2"/>
      <sheetName val="VLNCMTC_TN2"/>
      <sheetName val="CT_day_dan_su_phu_kien2"/>
      <sheetName val="CT_xa_-_tiep_dia2"/>
      <sheetName val="THEP_HINH2"/>
      <sheetName val="CT_cot2"/>
      <sheetName val="Ct_BT_mong2"/>
      <sheetName val="K_LUONG_duong_day2"/>
      <sheetName val="TH_CTO2"/>
      <sheetName val="VL-NC_CTo2"/>
      <sheetName val="CT_cong_to4"/>
      <sheetName val="KL_CONG_TO2"/>
      <sheetName val="VL_DAU_THAU2"/>
      <sheetName val="TH_DZ0,42"/>
      <sheetName val="VL-NC_DZ0,42"/>
      <sheetName val="TH_THAO_DO2"/>
      <sheetName val="VL-NC-MTC_thao_do2"/>
      <sheetName val="CT_THAO_DO2"/>
      <sheetName val="KL_Thao_Do2"/>
      <sheetName val="BANG_KE2"/>
      <sheetName val="CT_cong?to2"/>
      <sheetName val="DS-nop_T10_032"/>
      <sheetName val="DS-nop_T12_032"/>
      <sheetName val="DS_nop_quý_IV2"/>
      <sheetName val="DS_nop_quý_IV_042"/>
      <sheetName val="DSnop_quý_III_042"/>
      <sheetName val="DSnop_quý_II_042"/>
      <sheetName val="DSnop_quý_I_042"/>
      <sheetName val="DS-nop_T11_032"/>
      <sheetName val="ESTI_2"/>
      <sheetName val="BK_MB1"/>
      <sheetName val="So_Cai1"/>
      <sheetName val="CT_cong_to5"/>
      <sheetName val="CT_cong2"/>
      <sheetName val="Thuc_thanh3"/>
      <sheetName val="TN_NEW3"/>
      <sheetName val="CP_CBSX3"/>
      <sheetName val="TN_CT3"/>
      <sheetName val="VLNCMTC_TN3"/>
      <sheetName val="CT_day_dan_su_phu_kien3"/>
      <sheetName val="CT_xa_-_tiep_dia3"/>
      <sheetName val="THEP_HINH3"/>
      <sheetName val="CT_cot3"/>
      <sheetName val="Ct_BT_mong3"/>
      <sheetName val="K_LUONG_duong_day3"/>
      <sheetName val="TH_CTO3"/>
      <sheetName val="VL-NC_CTo3"/>
      <sheetName val="CT_cong_to6"/>
      <sheetName val="KL_CONG_TO3"/>
      <sheetName val="VL_DAU_THAU3"/>
      <sheetName val="TH_DZ0,43"/>
      <sheetName val="VL-NC_DZ0,43"/>
      <sheetName val="TH_THAO_DO3"/>
      <sheetName val="VL-NC-MTC_thao_do3"/>
      <sheetName val="CT_THAO_DO3"/>
      <sheetName val="KL_Thao_Do3"/>
      <sheetName val="BANG_KE3"/>
      <sheetName val="CT_cong?to3"/>
      <sheetName val="DS-nop_T10_033"/>
      <sheetName val="DS-nop_T12_033"/>
      <sheetName val="DS_nop_quý_IV3"/>
      <sheetName val="DS_nop_quý_IV_043"/>
      <sheetName val="DSnop_quý_III_043"/>
      <sheetName val="DSnop_quý_II_043"/>
      <sheetName val="DSnop_quý_I_043"/>
      <sheetName val="DS-nop_T11_033"/>
      <sheetName val="ESTI_3"/>
      <sheetName val="BK_MB2"/>
      <sheetName val="So_Cai2"/>
      <sheetName val="CT_cong_to7"/>
      <sheetName val="CT_cong3"/>
      <sheetName val="Thuc_thanh4"/>
      <sheetName val="TN_NEW4"/>
      <sheetName val="CP_CBSX4"/>
      <sheetName val="TN_CT4"/>
      <sheetName val="VLNCMTC_TN4"/>
      <sheetName val="CT_day_dan_su_phu_kien4"/>
      <sheetName val="CT_xa_-_tiep_dia4"/>
      <sheetName val="THEP_HINH4"/>
      <sheetName val="CT_cot4"/>
      <sheetName val="Ct_BT_mong4"/>
      <sheetName val="K_LUONG_duong_day4"/>
      <sheetName val="TH_CTO4"/>
      <sheetName val="VL-NC_CTo4"/>
      <sheetName val="CT_cong_to8"/>
      <sheetName val="KL_CONG_TO4"/>
      <sheetName val="VL_DAU_THAU4"/>
      <sheetName val="TH_DZ0,44"/>
      <sheetName val="VL-NC_DZ0,44"/>
      <sheetName val="TH_THAO_DO4"/>
      <sheetName val="VL-NC-MTC_thao_do4"/>
      <sheetName val="CT_THAO_DO4"/>
      <sheetName val="KL_Thao_Do4"/>
      <sheetName val="BANG_KE4"/>
      <sheetName val="CT_cong?to4"/>
      <sheetName val="DS-nop_T10_034"/>
      <sheetName val="DS-nop_T12_034"/>
      <sheetName val="DS_nop_quý_IV4"/>
      <sheetName val="DS_nop_quý_IV_044"/>
      <sheetName val="DSnop_quý_III_044"/>
      <sheetName val="DSnop_quý_II_044"/>
      <sheetName val="DSnop_quý_I_044"/>
      <sheetName val="DS-nop_T11_034"/>
      <sheetName val="ESTI_4"/>
      <sheetName val="BK_MB3"/>
      <sheetName val="So_Cai3"/>
      <sheetName val="CT_cong_to9"/>
      <sheetName val="CT_cong4"/>
      <sheetName val="[_x0000_TCNVHHK_x0000_XLS_x0000_Cos_x0000_XL"/>
      <sheetName val="1"/>
      <sheetName val="_"/>
      <sheetName val="["/>
      <sheetName val="HESO"/>
      <sheetName val="CT cong_x005f_x0000_to"/>
      <sheetName val="CT cong_x005f_x005f_x005f_x0000_to"/>
      <sheetName val="1?ƛ????????_x0001_?娈ƛ?_x0004_??????Ⲽƛ??????"/>
      <sheetName val="TH_dz_22"/>
      <sheetName val="vt_22"/>
      <sheetName val="TH_dz_221"/>
      <sheetName val="vt_221"/>
      <sheetName val="TH_dz_222"/>
      <sheetName val="vt_222"/>
      <sheetName val="1ƛ娈ƛⲼƛ"/>
      <sheetName val="TH_dz_223"/>
      <sheetName val="vt_223"/>
      <sheetName val="1_ƛ_________x0001__娈ƛ__x0004_______Ⲽƛ______"/>
      <sheetName val="MAKH"/>
      <sheetName val="KL Thao D/"/>
      <sheetName val="Khoi luong"/>
      <sheetName val="CT35"/>
      <sheetName val="KL Thao Lo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E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H8">
            <v>0</v>
          </cell>
          <cell r="I8">
            <v>0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G9">
            <v>0</v>
          </cell>
          <cell r="H9">
            <v>43.36</v>
          </cell>
          <cell r="I9">
            <v>0</v>
          </cell>
          <cell r="J9">
            <v>0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G10">
            <v>0</v>
          </cell>
          <cell r="H10">
            <v>3.33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H11">
            <v>0</v>
          </cell>
          <cell r="I11">
            <v>7.34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H12">
            <v>0</v>
          </cell>
          <cell r="I12">
            <v>2.83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G13">
            <v>0</v>
          </cell>
          <cell r="H13">
            <v>0.69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G14">
            <v>0</v>
          </cell>
          <cell r="H14">
            <v>0.77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G15">
            <v>0</v>
          </cell>
          <cell r="H15">
            <v>0.16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H17">
            <v>0</v>
          </cell>
          <cell r="I17">
            <v>0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E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G21">
            <v>0</v>
          </cell>
          <cell r="H21">
            <v>9.4</v>
          </cell>
          <cell r="I21">
            <v>0</v>
          </cell>
          <cell r="J21">
            <v>0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G22">
            <v>0</v>
          </cell>
          <cell r="H22">
            <v>0.24</v>
          </cell>
          <cell r="I22">
            <v>0</v>
          </cell>
          <cell r="J22">
            <v>0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G23">
            <v>0</v>
          </cell>
          <cell r="H23">
            <v>7.35</v>
          </cell>
          <cell r="I23">
            <v>0</v>
          </cell>
          <cell r="J23">
            <v>0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G24">
            <v>0</v>
          </cell>
          <cell r="H24">
            <v>0.85</v>
          </cell>
          <cell r="I24">
            <v>0</v>
          </cell>
          <cell r="J24">
            <v>0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G25">
            <v>0</v>
          </cell>
          <cell r="H25">
            <v>24.71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G26">
            <v>0</v>
          </cell>
          <cell r="H26">
            <v>1.99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G28">
            <v>0</v>
          </cell>
          <cell r="H28">
            <v>0.16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G29">
            <v>0</v>
          </cell>
          <cell r="H29">
            <v>1.1000000000000001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H30">
            <v>0</v>
          </cell>
          <cell r="I30">
            <v>0.97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H31">
            <v>0</v>
          </cell>
          <cell r="I31">
            <v>1.75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H32">
            <v>0</v>
          </cell>
          <cell r="I32">
            <v>0.24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G33">
            <v>0</v>
          </cell>
          <cell r="H33">
            <v>0.09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G34">
            <v>0</v>
          </cell>
          <cell r="H34">
            <v>7.0000000000000007E-2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G35">
            <v>0</v>
          </cell>
          <cell r="H35">
            <v>0.08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E36">
            <v>0</v>
          </cell>
          <cell r="F36">
            <v>10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G37">
            <v>0</v>
          </cell>
          <cell r="H37">
            <v>0.51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H38">
            <v>0</v>
          </cell>
          <cell r="I38">
            <v>5.3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G39">
            <v>0</v>
          </cell>
          <cell r="H39">
            <v>1.86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E40">
            <v>0</v>
          </cell>
          <cell r="F40">
            <v>99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E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H46">
            <v>0</v>
          </cell>
          <cell r="I46">
            <v>3.2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H47">
            <v>0</v>
          </cell>
          <cell r="I47">
            <v>0.66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G48">
            <v>0</v>
          </cell>
          <cell r="H48">
            <v>1.1299999999999999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G49">
            <v>0</v>
          </cell>
          <cell r="H49">
            <v>1.96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E50">
            <v>0</v>
          </cell>
          <cell r="F50">
            <v>57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H52">
            <v>0</v>
          </cell>
          <cell r="I52">
            <v>0.4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G53">
            <v>0</v>
          </cell>
          <cell r="H53">
            <v>0.36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G60">
            <v>0</v>
          </cell>
          <cell r="H60">
            <v>0.28999999999999998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G61">
            <v>0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G63">
            <v>0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E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0.3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G66">
            <v>0</v>
          </cell>
          <cell r="H66">
            <v>0.22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G67">
            <v>0</v>
          </cell>
          <cell r="H67">
            <v>0.1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G68">
            <v>0</v>
          </cell>
          <cell r="H68">
            <v>0.2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E69">
            <v>0</v>
          </cell>
          <cell r="F69">
            <v>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G70">
            <v>0</v>
          </cell>
          <cell r="H70">
            <v>1.69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G71">
            <v>0</v>
          </cell>
          <cell r="H71">
            <v>0.25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H73">
            <v>0</v>
          </cell>
          <cell r="I73">
            <v>0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G74">
            <v>0</v>
          </cell>
          <cell r="H74">
            <v>3.45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G75">
            <v>0</v>
          </cell>
          <cell r="H75">
            <v>1.68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E76">
            <v>0</v>
          </cell>
          <cell r="F76">
            <v>74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G77">
            <v>0</v>
          </cell>
          <cell r="H77">
            <v>0.25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G78">
            <v>0</v>
          </cell>
          <cell r="H78">
            <v>0.31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H79">
            <v>0</v>
          </cell>
          <cell r="I79">
            <v>1.18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G81">
            <v>0</v>
          </cell>
          <cell r="H81">
            <v>0.27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G82">
            <v>0</v>
          </cell>
          <cell r="H82">
            <v>0.26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H84">
            <v>0</v>
          </cell>
          <cell r="I84">
            <v>0.28999999999999998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G85">
            <v>0</v>
          </cell>
          <cell r="H85">
            <v>0.2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H88">
            <v>0</v>
          </cell>
          <cell r="I88">
            <v>0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G89">
            <v>0</v>
          </cell>
          <cell r="H89">
            <v>0.36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G90">
            <v>0</v>
          </cell>
          <cell r="H90">
            <v>0.39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H91">
            <v>0</v>
          </cell>
          <cell r="I91">
            <v>0.2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E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H93">
            <v>0</v>
          </cell>
          <cell r="I93">
            <v>0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H94">
            <v>0</v>
          </cell>
          <cell r="I94">
            <v>3.7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H95">
            <v>0</v>
          </cell>
          <cell r="I95">
            <v>2.35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H97">
            <v>0</v>
          </cell>
          <cell r="I97">
            <v>0.3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G98">
            <v>0</v>
          </cell>
          <cell r="H98">
            <v>0.41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E99">
            <v>0</v>
          </cell>
          <cell r="F99">
            <v>25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G100">
            <v>0</v>
          </cell>
          <cell r="H100">
            <v>0.15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G101">
            <v>0</v>
          </cell>
          <cell r="H101">
            <v>0.26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G102">
            <v>0</v>
          </cell>
          <cell r="H102">
            <v>0.19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G103">
            <v>0</v>
          </cell>
          <cell r="H103">
            <v>0.13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G104">
            <v>0</v>
          </cell>
          <cell r="H104">
            <v>0.23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G105">
            <v>0</v>
          </cell>
          <cell r="H105">
            <v>0.17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E106">
            <v>0</v>
          </cell>
          <cell r="F106">
            <v>53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E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H110">
            <v>0</v>
          </cell>
          <cell r="I110">
            <v>0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G111">
            <v>0</v>
          </cell>
          <cell r="H111">
            <v>0.32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G112">
            <v>0</v>
          </cell>
          <cell r="H112">
            <v>0.13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H116">
            <v>0</v>
          </cell>
          <cell r="I116">
            <v>0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G117">
            <v>0</v>
          </cell>
          <cell r="H117">
            <v>2.19</v>
          </cell>
          <cell r="I117">
            <v>0</v>
          </cell>
          <cell r="J117">
            <v>0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G118">
            <v>0</v>
          </cell>
          <cell r="H118">
            <v>0.23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G119">
            <v>0</v>
          </cell>
          <cell r="H119">
            <v>0.26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G120">
            <v>0</v>
          </cell>
          <cell r="H120">
            <v>0.5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G121">
            <v>0</v>
          </cell>
          <cell r="H121">
            <v>0.34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H125">
            <v>0</v>
          </cell>
          <cell r="I125">
            <v>1.51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G126">
            <v>0</v>
          </cell>
          <cell r="H126">
            <v>0.66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/>
      <sheetData sheetId="389" refreshError="1"/>
      <sheetData sheetId="390" refreshError="1"/>
      <sheetData sheetId="39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6"/>
  <sheetViews>
    <sheetView tabSelected="1" zoomScaleNormal="100" zoomScalePageLayoutView="85" workbookViewId="0">
      <selection activeCell="P15" sqref="P15:P17"/>
    </sheetView>
  </sheetViews>
  <sheetFormatPr defaultColWidth="9.42578125" defaultRowHeight="15.75" x14ac:dyDescent="0.25"/>
  <cols>
    <col min="1" max="1" width="6.7109375" style="17" customWidth="1"/>
    <col min="2" max="2" width="31" style="17" bestFit="1" customWidth="1"/>
    <col min="3" max="3" width="14" style="31" customWidth="1"/>
    <col min="4" max="4" width="12.42578125" style="31" customWidth="1"/>
    <col min="5" max="5" width="17" style="36" customWidth="1"/>
    <col min="6" max="6" width="14.5703125" style="32" customWidth="1"/>
    <col min="7" max="7" width="13" style="17" customWidth="1"/>
    <col min="8" max="8" width="10.5703125" style="17" customWidth="1"/>
    <col min="9" max="9" width="10.28515625" style="17" customWidth="1"/>
    <col min="10" max="10" width="11.28515625" style="33" customWidth="1"/>
    <col min="11" max="11" width="10.7109375" style="17" hidden="1" customWidth="1"/>
    <col min="12" max="12" width="11.85546875" style="17" hidden="1" customWidth="1"/>
    <col min="13" max="14" width="17.42578125" style="17" hidden="1" customWidth="1"/>
    <col min="15" max="15" width="4.140625" style="17" customWidth="1"/>
    <col min="16" max="16" width="9.85546875" style="17" customWidth="1"/>
    <col min="17" max="17" width="19.85546875" style="17" customWidth="1"/>
    <col min="18" max="18" width="8.85546875" style="17" customWidth="1"/>
    <col min="19" max="19" width="14" style="17" customWidth="1"/>
    <col min="20" max="26" width="9.42578125" style="17" customWidth="1"/>
    <col min="27" max="16384" width="9.42578125" style="17"/>
  </cols>
  <sheetData>
    <row r="1" spans="1:16" ht="15" customHeight="1" x14ac:dyDescent="0.25">
      <c r="A1" s="37" t="s">
        <v>321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 ht="22.15" customHeight="1" x14ac:dyDescent="0.25">
      <c r="A2" s="37" t="s">
        <v>322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6" ht="16.5" x14ac:dyDescent="0.25">
      <c r="A3" s="38" t="s">
        <v>326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6" s="34" customFormat="1" ht="11.2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6" ht="20.25" customHeight="1" x14ac:dyDescent="0.25">
      <c r="A5" s="39" t="s">
        <v>0</v>
      </c>
      <c r="B5" s="41" t="s">
        <v>1</v>
      </c>
      <c r="C5" s="43" t="s">
        <v>2</v>
      </c>
      <c r="D5" s="44"/>
      <c r="E5" s="43" t="s">
        <v>3</v>
      </c>
      <c r="F5" s="44"/>
      <c r="G5" s="41" t="s">
        <v>4</v>
      </c>
      <c r="H5" s="41" t="s">
        <v>5</v>
      </c>
      <c r="I5" s="41" t="s">
        <v>318</v>
      </c>
      <c r="J5" s="41" t="s">
        <v>6</v>
      </c>
      <c r="L5" s="42" t="s">
        <v>7</v>
      </c>
      <c r="M5" s="42"/>
      <c r="N5" s="42"/>
    </row>
    <row r="6" spans="1:16" ht="34.5" customHeight="1" x14ac:dyDescent="0.25">
      <c r="A6" s="40"/>
      <c r="B6" s="41"/>
      <c r="C6" s="18" t="s">
        <v>319</v>
      </c>
      <c r="D6" s="18" t="s">
        <v>320</v>
      </c>
      <c r="E6" s="18" t="s">
        <v>325</v>
      </c>
      <c r="F6" s="18" t="s">
        <v>320</v>
      </c>
      <c r="G6" s="41"/>
      <c r="H6" s="41"/>
      <c r="I6" s="41"/>
      <c r="J6" s="41"/>
      <c r="L6" s="19" t="s">
        <v>8</v>
      </c>
      <c r="M6" s="20" t="s">
        <v>9</v>
      </c>
      <c r="N6" s="20" t="s">
        <v>10</v>
      </c>
    </row>
    <row r="7" spans="1:16" ht="20.25" customHeight="1" x14ac:dyDescent="0.25">
      <c r="A7" s="1" t="s">
        <v>27</v>
      </c>
      <c r="B7" s="21" t="s">
        <v>135</v>
      </c>
      <c r="C7" s="10">
        <f>C8+C31+C54+C71+C83+C97+C112+C122+C128+C141+C154+C170+C190</f>
        <v>5155.2415400000009</v>
      </c>
      <c r="D7" s="10"/>
      <c r="E7" s="7">
        <f>E8+E31+E54+E71+E83+E97+E112+E122+E128+E141+E154+E170+E190</f>
        <v>1532488</v>
      </c>
      <c r="F7" s="13"/>
      <c r="G7" s="2">
        <f>G8+G31+G54+G71+G83+G97+G112+G122+G128+G141+G154+G170+G190</f>
        <v>78</v>
      </c>
      <c r="H7" s="2">
        <f>H8+H31+H54+H71+H83+H97+H112+H122+H128+H141+H154+H170+H190</f>
        <v>1</v>
      </c>
      <c r="I7" s="22"/>
      <c r="J7" s="2">
        <f>J8+J31+J54+J71+J83+J97+J112+J122+J128+J141+J154+J170+J190</f>
        <v>146</v>
      </c>
    </row>
    <row r="8" spans="1:16" ht="20.25" customHeight="1" x14ac:dyDescent="0.25">
      <c r="A8" s="1" t="s">
        <v>11</v>
      </c>
      <c r="B8" s="23" t="s">
        <v>304</v>
      </c>
      <c r="C8" s="10">
        <f>SUM(C9:C30)</f>
        <v>157.34617</v>
      </c>
      <c r="D8" s="10"/>
      <c r="E8" s="7">
        <f>SUM(E9:E30)</f>
        <v>324767</v>
      </c>
      <c r="F8" s="7"/>
      <c r="G8" s="2"/>
      <c r="H8" s="2"/>
      <c r="I8" s="7">
        <f t="shared" ref="I8:J8" si="0">SUM(I9:I30)</f>
        <v>0</v>
      </c>
      <c r="J8" s="2">
        <f t="shared" si="0"/>
        <v>20</v>
      </c>
    </row>
    <row r="9" spans="1:16" ht="20.25" customHeight="1" x14ac:dyDescent="0.25">
      <c r="A9" s="4">
        <v>1</v>
      </c>
      <c r="B9" s="24" t="s">
        <v>136</v>
      </c>
      <c r="C9" s="11">
        <v>7.3050499999999996</v>
      </c>
      <c r="D9" s="12">
        <v>132.8190909090909</v>
      </c>
      <c r="E9" s="9">
        <v>22594</v>
      </c>
      <c r="F9" s="14">
        <v>322.77142857142854</v>
      </c>
      <c r="G9" s="6"/>
      <c r="H9" s="6"/>
      <c r="I9" s="5"/>
      <c r="J9" s="6"/>
    </row>
    <row r="10" spans="1:16" ht="20.25" customHeight="1" x14ac:dyDescent="0.25">
      <c r="A10" s="4">
        <v>2</v>
      </c>
      <c r="B10" s="24" t="s">
        <v>137</v>
      </c>
      <c r="C10" s="11">
        <v>4.3334200000000003</v>
      </c>
      <c r="D10" s="12">
        <v>78.789454545454547</v>
      </c>
      <c r="E10" s="9">
        <v>18342</v>
      </c>
      <c r="F10" s="14">
        <v>262.02857142857141</v>
      </c>
      <c r="G10" s="6"/>
      <c r="H10" s="6"/>
      <c r="I10" s="5"/>
      <c r="J10" s="6">
        <v>1</v>
      </c>
    </row>
    <row r="11" spans="1:16" ht="20.25" customHeight="1" x14ac:dyDescent="0.25">
      <c r="A11" s="4">
        <v>3</v>
      </c>
      <c r="B11" s="24" t="s">
        <v>138</v>
      </c>
      <c r="C11" s="11">
        <v>3.9576899999999999</v>
      </c>
      <c r="D11" s="12">
        <v>71.957999999999998</v>
      </c>
      <c r="E11" s="9">
        <v>20349</v>
      </c>
      <c r="F11" s="14">
        <v>290.7</v>
      </c>
      <c r="G11" s="6"/>
      <c r="H11" s="6"/>
      <c r="I11" s="5"/>
      <c r="J11" s="6">
        <v>1</v>
      </c>
    </row>
    <row r="12" spans="1:16" ht="20.25" customHeight="1" x14ac:dyDescent="0.25">
      <c r="A12" s="4">
        <v>4</v>
      </c>
      <c r="B12" s="24" t="s">
        <v>139</v>
      </c>
      <c r="C12" s="11">
        <v>9.0396299999999989</v>
      </c>
      <c r="D12" s="12">
        <v>164.35690909090906</v>
      </c>
      <c r="E12" s="9">
        <v>20898</v>
      </c>
      <c r="F12" s="14">
        <v>298.54285714285714</v>
      </c>
      <c r="G12" s="6"/>
      <c r="H12" s="6"/>
      <c r="I12" s="5"/>
      <c r="J12" s="6"/>
    </row>
    <row r="13" spans="1:16" ht="20.25" customHeight="1" x14ac:dyDescent="0.25">
      <c r="A13" s="4">
        <v>5</v>
      </c>
      <c r="B13" s="24" t="s">
        <v>140</v>
      </c>
      <c r="C13" s="11">
        <v>3.2522600000000002</v>
      </c>
      <c r="D13" s="12">
        <v>59.131999999999998</v>
      </c>
      <c r="E13" s="9">
        <v>10197</v>
      </c>
      <c r="F13" s="14">
        <v>145.67142857142858</v>
      </c>
      <c r="G13" s="6"/>
      <c r="H13" s="6"/>
      <c r="I13" s="5"/>
      <c r="J13" s="6">
        <v>1</v>
      </c>
    </row>
    <row r="14" spans="1:16" ht="20.25" customHeight="1" x14ac:dyDescent="0.25">
      <c r="A14" s="4">
        <v>6</v>
      </c>
      <c r="B14" s="24" t="s">
        <v>44</v>
      </c>
      <c r="C14" s="11">
        <v>0.52536000000000005</v>
      </c>
      <c r="D14" s="12">
        <v>9.5519999999999996</v>
      </c>
      <c r="E14" s="9">
        <v>12661</v>
      </c>
      <c r="F14" s="14">
        <v>180.87142857142857</v>
      </c>
      <c r="G14" s="6"/>
      <c r="H14" s="6"/>
      <c r="I14" s="5"/>
      <c r="J14" s="6">
        <v>1</v>
      </c>
    </row>
    <row r="15" spans="1:16" ht="20.25" customHeight="1" x14ac:dyDescent="0.25">
      <c r="A15" s="4">
        <v>7</v>
      </c>
      <c r="B15" s="24" t="s">
        <v>141</v>
      </c>
      <c r="C15" s="11">
        <v>0.52729000000000004</v>
      </c>
      <c r="D15" s="12">
        <v>9.5870909090909109</v>
      </c>
      <c r="E15" s="9">
        <v>11792</v>
      </c>
      <c r="F15" s="14">
        <v>168.45714285714286</v>
      </c>
      <c r="G15" s="6"/>
      <c r="H15" s="6"/>
      <c r="I15" s="5"/>
      <c r="J15" s="6">
        <v>1</v>
      </c>
    </row>
    <row r="16" spans="1:16" ht="20.25" customHeight="1" x14ac:dyDescent="0.25">
      <c r="A16" s="4">
        <v>8</v>
      </c>
      <c r="B16" s="24" t="s">
        <v>142</v>
      </c>
      <c r="C16" s="11">
        <v>2.5480099999999997</v>
      </c>
      <c r="D16" s="12">
        <v>46.327454545454536</v>
      </c>
      <c r="E16" s="9">
        <v>18201</v>
      </c>
      <c r="F16" s="14">
        <v>260.01428571428573</v>
      </c>
      <c r="G16" s="6"/>
      <c r="H16" s="6"/>
      <c r="I16" s="5"/>
      <c r="J16" s="6">
        <v>1</v>
      </c>
      <c r="P16" s="45"/>
    </row>
    <row r="17" spans="1:10" ht="20.25" customHeight="1" x14ac:dyDescent="0.25">
      <c r="A17" s="4">
        <v>9</v>
      </c>
      <c r="B17" s="24" t="s">
        <v>143</v>
      </c>
      <c r="C17" s="11">
        <v>2.5587599999999999</v>
      </c>
      <c r="D17" s="12">
        <v>46.522909090909089</v>
      </c>
      <c r="E17" s="9">
        <v>20416</v>
      </c>
      <c r="F17" s="14">
        <v>291.65714285714284</v>
      </c>
      <c r="G17" s="6"/>
      <c r="H17" s="6"/>
      <c r="I17" s="5"/>
      <c r="J17" s="6">
        <v>1</v>
      </c>
    </row>
    <row r="18" spans="1:10" ht="20.25" customHeight="1" x14ac:dyDescent="0.25">
      <c r="A18" s="4">
        <v>10</v>
      </c>
      <c r="B18" s="24" t="s">
        <v>144</v>
      </c>
      <c r="C18" s="11">
        <v>16.203279999999999</v>
      </c>
      <c r="D18" s="12">
        <v>54.010933333333334</v>
      </c>
      <c r="E18" s="9">
        <v>17254</v>
      </c>
      <c r="F18" s="14">
        <v>215.67500000000001</v>
      </c>
      <c r="G18" s="6"/>
      <c r="H18" s="6"/>
      <c r="I18" s="5"/>
      <c r="J18" s="6">
        <v>1</v>
      </c>
    </row>
    <row r="19" spans="1:10" ht="20.25" customHeight="1" x14ac:dyDescent="0.25">
      <c r="A19" s="4">
        <v>11</v>
      </c>
      <c r="B19" s="24" t="s">
        <v>145</v>
      </c>
      <c r="C19" s="11">
        <v>13.83858</v>
      </c>
      <c r="D19" s="12">
        <v>46.13</v>
      </c>
      <c r="E19" s="9">
        <v>18749</v>
      </c>
      <c r="F19" s="14">
        <v>234.36250000000001</v>
      </c>
      <c r="G19" s="6"/>
      <c r="H19" s="6"/>
      <c r="I19" s="5"/>
      <c r="J19" s="6">
        <v>1</v>
      </c>
    </row>
    <row r="20" spans="1:10" ht="20.25" customHeight="1" x14ac:dyDescent="0.25">
      <c r="A20" s="4">
        <v>12</v>
      </c>
      <c r="B20" s="24" t="s">
        <v>146</v>
      </c>
      <c r="C20" s="11">
        <v>6.2150300000000005</v>
      </c>
      <c r="D20" s="12">
        <v>20.716766666666668</v>
      </c>
      <c r="E20" s="9">
        <v>10551</v>
      </c>
      <c r="F20" s="14">
        <v>131.88749999999999</v>
      </c>
      <c r="G20" s="6"/>
      <c r="H20" s="6"/>
      <c r="I20" s="5"/>
      <c r="J20" s="6">
        <v>1</v>
      </c>
    </row>
    <row r="21" spans="1:10" ht="20.25" customHeight="1" x14ac:dyDescent="0.25">
      <c r="A21" s="4">
        <v>13</v>
      </c>
      <c r="B21" s="24" t="s">
        <v>147</v>
      </c>
      <c r="C21" s="11">
        <v>6.18912</v>
      </c>
      <c r="D21" s="12">
        <v>20.630400000000002</v>
      </c>
      <c r="E21" s="9">
        <v>10293</v>
      </c>
      <c r="F21" s="14">
        <v>128.66249999999999</v>
      </c>
      <c r="G21" s="6"/>
      <c r="H21" s="6"/>
      <c r="I21" s="5"/>
      <c r="J21" s="6">
        <v>1</v>
      </c>
    </row>
    <row r="22" spans="1:10" ht="20.25" customHeight="1" x14ac:dyDescent="0.25">
      <c r="A22" s="4">
        <v>14</v>
      </c>
      <c r="B22" s="24" t="s">
        <v>148</v>
      </c>
      <c r="C22" s="11">
        <v>9.8589599999999997</v>
      </c>
      <c r="D22" s="12">
        <v>32.863199999999999</v>
      </c>
      <c r="E22" s="9">
        <v>6836</v>
      </c>
      <c r="F22" s="14">
        <v>85.45</v>
      </c>
      <c r="G22" s="6"/>
      <c r="H22" s="6"/>
      <c r="I22" s="5"/>
      <c r="J22" s="6">
        <v>1</v>
      </c>
    </row>
    <row r="23" spans="1:10" ht="20.25" customHeight="1" x14ac:dyDescent="0.25">
      <c r="A23" s="4">
        <v>15</v>
      </c>
      <c r="B23" s="24" t="s">
        <v>149</v>
      </c>
      <c r="C23" s="11">
        <v>7.0972799999999996</v>
      </c>
      <c r="D23" s="12">
        <v>23.657599999999999</v>
      </c>
      <c r="E23" s="9">
        <v>11475</v>
      </c>
      <c r="F23" s="14">
        <v>143.4375</v>
      </c>
      <c r="G23" s="6"/>
      <c r="H23" s="6"/>
      <c r="I23" s="5"/>
      <c r="J23" s="6">
        <v>1</v>
      </c>
    </row>
    <row r="24" spans="1:10" ht="20.25" customHeight="1" x14ac:dyDescent="0.25">
      <c r="A24" s="4">
        <v>16</v>
      </c>
      <c r="B24" s="24" t="s">
        <v>150</v>
      </c>
      <c r="C24" s="11">
        <v>8.6524300000000007</v>
      </c>
      <c r="D24" s="12">
        <v>28.841433333333335</v>
      </c>
      <c r="E24" s="9">
        <v>10099</v>
      </c>
      <c r="F24" s="14">
        <v>126.2375</v>
      </c>
      <c r="G24" s="6"/>
      <c r="H24" s="6"/>
      <c r="I24" s="5"/>
      <c r="J24" s="6">
        <v>1</v>
      </c>
    </row>
    <row r="25" spans="1:10" ht="20.25" customHeight="1" x14ac:dyDescent="0.25">
      <c r="A25" s="4">
        <v>17</v>
      </c>
      <c r="B25" s="24" t="s">
        <v>151</v>
      </c>
      <c r="C25" s="11">
        <v>6.5518600000000005</v>
      </c>
      <c r="D25" s="12">
        <v>21.839533333333335</v>
      </c>
      <c r="E25" s="9">
        <v>7953</v>
      </c>
      <c r="F25" s="14">
        <v>99.412499999999994</v>
      </c>
      <c r="G25" s="6"/>
      <c r="H25" s="6"/>
      <c r="I25" s="5"/>
      <c r="J25" s="6">
        <v>1</v>
      </c>
    </row>
    <row r="26" spans="1:10" ht="20.25" customHeight="1" x14ac:dyDescent="0.25">
      <c r="A26" s="4">
        <v>18</v>
      </c>
      <c r="B26" s="24" t="s">
        <v>152</v>
      </c>
      <c r="C26" s="11">
        <v>17.711189999999998</v>
      </c>
      <c r="D26" s="12">
        <v>59.037299999999995</v>
      </c>
      <c r="E26" s="9">
        <v>13562</v>
      </c>
      <c r="F26" s="14">
        <v>169.52500000000001</v>
      </c>
      <c r="G26" s="6"/>
      <c r="H26" s="6"/>
      <c r="I26" s="5"/>
      <c r="J26" s="6">
        <v>1</v>
      </c>
    </row>
    <row r="27" spans="1:10" ht="20.25" customHeight="1" x14ac:dyDescent="0.25">
      <c r="A27" s="4">
        <v>19</v>
      </c>
      <c r="B27" s="24" t="s">
        <v>153</v>
      </c>
      <c r="C27" s="11">
        <v>7.9175699999999996</v>
      </c>
      <c r="D27" s="12">
        <v>26.3919</v>
      </c>
      <c r="E27" s="9">
        <v>10111</v>
      </c>
      <c r="F27" s="14">
        <v>126.3875</v>
      </c>
      <c r="G27" s="6"/>
      <c r="H27" s="6"/>
      <c r="I27" s="5"/>
      <c r="J27" s="6">
        <v>1</v>
      </c>
    </row>
    <row r="28" spans="1:10" ht="20.25" customHeight="1" x14ac:dyDescent="0.25">
      <c r="A28" s="4">
        <v>20</v>
      </c>
      <c r="B28" s="24" t="s">
        <v>154</v>
      </c>
      <c r="C28" s="11">
        <v>3.3542399999999999</v>
      </c>
      <c r="D28" s="12">
        <v>11.1808</v>
      </c>
      <c r="E28" s="9">
        <v>11377</v>
      </c>
      <c r="F28" s="14">
        <v>142.21250000000001</v>
      </c>
      <c r="G28" s="6"/>
      <c r="H28" s="6"/>
      <c r="I28" s="5"/>
      <c r="J28" s="6">
        <v>1</v>
      </c>
    </row>
    <row r="29" spans="1:10" ht="20.25" customHeight="1" x14ac:dyDescent="0.25">
      <c r="A29" s="4">
        <v>21</v>
      </c>
      <c r="B29" s="24" t="s">
        <v>155</v>
      </c>
      <c r="C29" s="11">
        <v>12.019159999999999</v>
      </c>
      <c r="D29" s="12">
        <v>40.063866666666662</v>
      </c>
      <c r="E29" s="9">
        <v>9224</v>
      </c>
      <c r="F29" s="14">
        <v>115.3</v>
      </c>
      <c r="G29" s="6"/>
      <c r="H29" s="6"/>
      <c r="I29" s="5"/>
      <c r="J29" s="6">
        <v>1</v>
      </c>
    </row>
    <row r="30" spans="1:10" ht="20.25" customHeight="1" x14ac:dyDescent="0.25">
      <c r="A30" s="4">
        <v>22</v>
      </c>
      <c r="B30" s="24" t="s">
        <v>156</v>
      </c>
      <c r="C30" s="11">
        <v>7.69</v>
      </c>
      <c r="D30" s="12">
        <v>25.633333333333333</v>
      </c>
      <c r="E30" s="9">
        <v>31833</v>
      </c>
      <c r="F30" s="14">
        <v>397.91250000000002</v>
      </c>
      <c r="G30" s="6"/>
      <c r="H30" s="6"/>
      <c r="I30" s="5"/>
      <c r="J30" s="6">
        <v>1</v>
      </c>
    </row>
    <row r="31" spans="1:10" ht="20.25" customHeight="1" x14ac:dyDescent="0.25">
      <c r="A31" s="1" t="s">
        <v>13</v>
      </c>
      <c r="B31" s="23" t="s">
        <v>305</v>
      </c>
      <c r="C31" s="10">
        <f>SUM(C32:C53)</f>
        <v>466.85246000000001</v>
      </c>
      <c r="D31" s="10"/>
      <c r="E31" s="7">
        <f>SUM(E32:E53)</f>
        <v>228680</v>
      </c>
      <c r="F31" s="7"/>
      <c r="G31" s="2">
        <f t="shared" ref="G31:J31" si="1">SUM(G32:G53)</f>
        <v>2</v>
      </c>
      <c r="H31" s="2"/>
      <c r="I31" s="7">
        <f t="shared" si="1"/>
        <v>0</v>
      </c>
      <c r="J31" s="2">
        <f t="shared" si="1"/>
        <v>20</v>
      </c>
    </row>
    <row r="32" spans="1:10" ht="20.25" customHeight="1" x14ac:dyDescent="0.25">
      <c r="A32" s="4">
        <v>23</v>
      </c>
      <c r="B32" s="24" t="s">
        <v>157</v>
      </c>
      <c r="C32" s="12">
        <v>8.2165300000000006</v>
      </c>
      <c r="D32" s="12">
        <v>27.388433333333335</v>
      </c>
      <c r="E32" s="9">
        <v>16552</v>
      </c>
      <c r="F32" s="14">
        <v>206.9</v>
      </c>
      <c r="G32" s="6"/>
      <c r="H32" s="6"/>
      <c r="I32" s="5"/>
      <c r="J32" s="6">
        <v>1</v>
      </c>
    </row>
    <row r="33" spans="1:10" ht="20.25" customHeight="1" x14ac:dyDescent="0.25">
      <c r="A33" s="4">
        <v>24</v>
      </c>
      <c r="B33" s="24" t="s">
        <v>158</v>
      </c>
      <c r="C33" s="12">
        <v>13.332139999999999</v>
      </c>
      <c r="D33" s="12">
        <v>44.440466666666666</v>
      </c>
      <c r="E33" s="9">
        <v>14491</v>
      </c>
      <c r="F33" s="14">
        <v>181.13749999999999</v>
      </c>
      <c r="G33" s="6"/>
      <c r="H33" s="6"/>
      <c r="I33" s="5"/>
      <c r="J33" s="6">
        <v>1</v>
      </c>
    </row>
    <row r="34" spans="1:10" ht="20.25" customHeight="1" x14ac:dyDescent="0.25">
      <c r="A34" s="4">
        <v>25</v>
      </c>
      <c r="B34" s="24" t="s">
        <v>159</v>
      </c>
      <c r="C34" s="12">
        <v>19.369340000000001</v>
      </c>
      <c r="D34" s="12">
        <v>64.564466666666675</v>
      </c>
      <c r="E34" s="9">
        <v>17433</v>
      </c>
      <c r="F34" s="14">
        <v>217.91249999999999</v>
      </c>
      <c r="G34" s="6"/>
      <c r="H34" s="6"/>
      <c r="I34" s="5"/>
      <c r="J34" s="6">
        <v>1</v>
      </c>
    </row>
    <row r="35" spans="1:10" ht="20.25" customHeight="1" x14ac:dyDescent="0.25">
      <c r="A35" s="4">
        <v>26</v>
      </c>
      <c r="B35" s="24" t="s">
        <v>160</v>
      </c>
      <c r="C35" s="12">
        <v>38.575520000000004</v>
      </c>
      <c r="D35" s="12">
        <v>128.58506666666668</v>
      </c>
      <c r="E35" s="9">
        <v>9347</v>
      </c>
      <c r="F35" s="14">
        <v>116.83750000000001</v>
      </c>
      <c r="G35" s="6"/>
      <c r="H35" s="6"/>
      <c r="I35" s="5"/>
      <c r="J35" s="6"/>
    </row>
    <row r="36" spans="1:10" ht="20.25" customHeight="1" x14ac:dyDescent="0.25">
      <c r="A36" s="4">
        <v>27</v>
      </c>
      <c r="B36" s="24" t="s">
        <v>161</v>
      </c>
      <c r="C36" s="12">
        <v>12.69774</v>
      </c>
      <c r="D36" s="12">
        <v>42.325799999999994</v>
      </c>
      <c r="E36" s="9">
        <v>15717</v>
      </c>
      <c r="F36" s="14">
        <v>196.46250000000001</v>
      </c>
      <c r="G36" s="6"/>
      <c r="H36" s="6"/>
      <c r="I36" s="5"/>
      <c r="J36" s="6">
        <v>1</v>
      </c>
    </row>
    <row r="37" spans="1:10" ht="20.25" customHeight="1" x14ac:dyDescent="0.25">
      <c r="A37" s="4">
        <v>28</v>
      </c>
      <c r="B37" s="24" t="s">
        <v>162</v>
      </c>
      <c r="C37" s="12">
        <v>15.65352</v>
      </c>
      <c r="D37" s="12">
        <v>52.178400000000003</v>
      </c>
      <c r="E37" s="9">
        <v>17067</v>
      </c>
      <c r="F37" s="14">
        <v>213.33750000000001</v>
      </c>
      <c r="G37" s="6"/>
      <c r="H37" s="6"/>
      <c r="I37" s="5"/>
      <c r="J37" s="6">
        <v>1</v>
      </c>
    </row>
    <row r="38" spans="1:10" ht="20.25" customHeight="1" x14ac:dyDescent="0.25">
      <c r="A38" s="4">
        <v>29</v>
      </c>
      <c r="B38" s="24" t="s">
        <v>24</v>
      </c>
      <c r="C38" s="12">
        <v>13.683800000000002</v>
      </c>
      <c r="D38" s="12">
        <v>45.612666666666669</v>
      </c>
      <c r="E38" s="9">
        <v>8137</v>
      </c>
      <c r="F38" s="14">
        <v>101.71250000000001</v>
      </c>
      <c r="G38" s="6"/>
      <c r="H38" s="6"/>
      <c r="I38" s="5"/>
      <c r="J38" s="6">
        <v>1</v>
      </c>
    </row>
    <row r="39" spans="1:10" ht="20.25" customHeight="1" x14ac:dyDescent="0.25">
      <c r="A39" s="4">
        <v>30</v>
      </c>
      <c r="B39" s="24" t="s">
        <v>163</v>
      </c>
      <c r="C39" s="12">
        <v>12.824960000000001</v>
      </c>
      <c r="D39" s="12">
        <v>42.749866666666669</v>
      </c>
      <c r="E39" s="9">
        <v>8655</v>
      </c>
      <c r="F39" s="14">
        <v>108.1875</v>
      </c>
      <c r="G39" s="6"/>
      <c r="H39" s="6"/>
      <c r="I39" s="5"/>
      <c r="J39" s="6">
        <v>1</v>
      </c>
    </row>
    <row r="40" spans="1:10" ht="20.25" customHeight="1" x14ac:dyDescent="0.25">
      <c r="A40" s="4">
        <v>31</v>
      </c>
      <c r="B40" s="24" t="s">
        <v>164</v>
      </c>
      <c r="C40" s="12">
        <v>42.110230000000001</v>
      </c>
      <c r="D40" s="12">
        <v>140.36743333333334</v>
      </c>
      <c r="E40" s="9">
        <v>10762</v>
      </c>
      <c r="F40" s="14">
        <v>134.52500000000001</v>
      </c>
      <c r="G40" s="6"/>
      <c r="H40" s="6"/>
      <c r="I40" s="5"/>
      <c r="J40" s="6"/>
    </row>
    <row r="41" spans="1:10" ht="20.25" customHeight="1" x14ac:dyDescent="0.25">
      <c r="A41" s="4">
        <v>32</v>
      </c>
      <c r="B41" s="24" t="s">
        <v>165</v>
      </c>
      <c r="C41" s="12">
        <v>47.352319999999999</v>
      </c>
      <c r="D41" s="12">
        <v>94.704639999999998</v>
      </c>
      <c r="E41" s="9">
        <v>3962</v>
      </c>
      <c r="F41" s="14">
        <v>79.239999999999995</v>
      </c>
      <c r="G41" s="6">
        <v>1</v>
      </c>
      <c r="H41" s="6"/>
      <c r="I41" s="5"/>
      <c r="J41" s="6">
        <v>1</v>
      </c>
    </row>
    <row r="42" spans="1:10" ht="20.25" customHeight="1" x14ac:dyDescent="0.25">
      <c r="A42" s="4">
        <v>33</v>
      </c>
      <c r="B42" s="24" t="s">
        <v>166</v>
      </c>
      <c r="C42" s="12">
        <v>39.142139999999998</v>
      </c>
      <c r="D42" s="12">
        <v>78.284279999999995</v>
      </c>
      <c r="E42" s="9">
        <v>4949</v>
      </c>
      <c r="F42" s="14">
        <v>98.98</v>
      </c>
      <c r="G42" s="6">
        <v>1</v>
      </c>
      <c r="H42" s="6"/>
      <c r="I42" s="5"/>
      <c r="J42" s="6">
        <v>1</v>
      </c>
    </row>
    <row r="43" spans="1:10" ht="20.25" customHeight="1" x14ac:dyDescent="0.25">
      <c r="A43" s="4">
        <v>34</v>
      </c>
      <c r="B43" s="24" t="s">
        <v>167</v>
      </c>
      <c r="C43" s="12">
        <v>8.7987099999999998</v>
      </c>
      <c r="D43" s="12">
        <v>29.329033333333332</v>
      </c>
      <c r="E43" s="9">
        <v>8632</v>
      </c>
      <c r="F43" s="14">
        <v>107.9</v>
      </c>
      <c r="G43" s="6"/>
      <c r="H43" s="6"/>
      <c r="I43" s="5"/>
      <c r="J43" s="6">
        <v>1</v>
      </c>
    </row>
    <row r="44" spans="1:10" ht="20.25" customHeight="1" x14ac:dyDescent="0.25">
      <c r="A44" s="4">
        <v>35</v>
      </c>
      <c r="B44" s="24" t="s">
        <v>168</v>
      </c>
      <c r="C44" s="12">
        <v>14.53135</v>
      </c>
      <c r="D44" s="12">
        <v>48.43783333333333</v>
      </c>
      <c r="E44" s="9">
        <v>11537</v>
      </c>
      <c r="F44" s="14">
        <v>144.21250000000001</v>
      </c>
      <c r="G44" s="6"/>
      <c r="H44" s="6"/>
      <c r="I44" s="5"/>
      <c r="J44" s="6">
        <v>1</v>
      </c>
    </row>
    <row r="45" spans="1:10" ht="20.25" customHeight="1" x14ac:dyDescent="0.25">
      <c r="A45" s="4">
        <v>36</v>
      </c>
      <c r="B45" s="24" t="s">
        <v>169</v>
      </c>
      <c r="C45" s="12">
        <v>13.736210000000002</v>
      </c>
      <c r="D45" s="12">
        <v>45.787366666666671</v>
      </c>
      <c r="E45" s="9">
        <v>7665</v>
      </c>
      <c r="F45" s="14">
        <v>95.8125</v>
      </c>
      <c r="G45" s="6"/>
      <c r="H45" s="6"/>
      <c r="I45" s="5"/>
      <c r="J45" s="6">
        <v>1</v>
      </c>
    </row>
    <row r="46" spans="1:10" ht="20.25" customHeight="1" x14ac:dyDescent="0.25">
      <c r="A46" s="4">
        <v>37</v>
      </c>
      <c r="B46" s="24" t="s">
        <v>170</v>
      </c>
      <c r="C46" s="12">
        <v>21.614789999999999</v>
      </c>
      <c r="D46" s="12">
        <v>72.049299999999988</v>
      </c>
      <c r="E46" s="9">
        <v>7100</v>
      </c>
      <c r="F46" s="14">
        <v>88.75</v>
      </c>
      <c r="G46" s="6"/>
      <c r="H46" s="6"/>
      <c r="I46" s="5"/>
      <c r="J46" s="6">
        <v>1</v>
      </c>
    </row>
    <row r="47" spans="1:10" ht="20.25" customHeight="1" x14ac:dyDescent="0.25">
      <c r="A47" s="4">
        <v>38</v>
      </c>
      <c r="B47" s="24" t="s">
        <v>171</v>
      </c>
      <c r="C47" s="12">
        <v>13.505360000000001</v>
      </c>
      <c r="D47" s="12">
        <v>45.01786666666667</v>
      </c>
      <c r="E47" s="9">
        <v>12622</v>
      </c>
      <c r="F47" s="14">
        <v>156.91249999999999</v>
      </c>
      <c r="G47" s="6"/>
      <c r="H47" s="6"/>
      <c r="I47" s="5"/>
      <c r="J47" s="6">
        <v>1</v>
      </c>
    </row>
    <row r="48" spans="1:10" ht="20.25" customHeight="1" x14ac:dyDescent="0.25">
      <c r="A48" s="4">
        <v>39</v>
      </c>
      <c r="B48" s="24" t="s">
        <v>172</v>
      </c>
      <c r="C48" s="12">
        <v>18.37567</v>
      </c>
      <c r="D48" s="12">
        <v>61.252233333333336</v>
      </c>
      <c r="E48" s="9">
        <v>8975</v>
      </c>
      <c r="F48" s="14">
        <v>112.1875</v>
      </c>
      <c r="G48" s="6"/>
      <c r="H48" s="6"/>
      <c r="I48" s="5"/>
      <c r="J48" s="6">
        <v>1</v>
      </c>
    </row>
    <row r="49" spans="1:14" ht="20.25" customHeight="1" x14ac:dyDescent="0.25">
      <c r="A49" s="4">
        <v>40</v>
      </c>
      <c r="B49" s="24" t="s">
        <v>173</v>
      </c>
      <c r="C49" s="12">
        <v>23.580580000000001</v>
      </c>
      <c r="D49" s="12">
        <v>78.601933333333335</v>
      </c>
      <c r="E49" s="9">
        <v>7841</v>
      </c>
      <c r="F49" s="14">
        <v>98.012500000000003</v>
      </c>
      <c r="G49" s="6"/>
      <c r="H49" s="6"/>
      <c r="I49" s="5"/>
      <c r="J49" s="6">
        <v>1</v>
      </c>
    </row>
    <row r="50" spans="1:14" ht="20.25" customHeight="1" x14ac:dyDescent="0.25">
      <c r="A50" s="4">
        <v>41</v>
      </c>
      <c r="B50" s="24" t="s">
        <v>174</v>
      </c>
      <c r="C50" s="12">
        <v>17.961400000000001</v>
      </c>
      <c r="D50" s="12">
        <v>59.87133333333334</v>
      </c>
      <c r="E50" s="9">
        <v>7910</v>
      </c>
      <c r="F50" s="14">
        <v>98.875</v>
      </c>
      <c r="G50" s="6"/>
      <c r="H50" s="6"/>
      <c r="I50" s="5"/>
      <c r="J50" s="6">
        <v>1</v>
      </c>
    </row>
    <row r="51" spans="1:14" ht="20.25" customHeight="1" x14ac:dyDescent="0.25">
      <c r="A51" s="4">
        <v>42</v>
      </c>
      <c r="B51" s="24" t="s">
        <v>175</v>
      </c>
      <c r="C51" s="12">
        <v>26.486170000000001</v>
      </c>
      <c r="D51" s="12">
        <v>88.287233333333333</v>
      </c>
      <c r="E51" s="9">
        <v>11416</v>
      </c>
      <c r="F51" s="14">
        <v>142.69999999999999</v>
      </c>
      <c r="G51" s="6"/>
      <c r="H51" s="6"/>
      <c r="I51" s="5"/>
      <c r="J51" s="6">
        <v>1</v>
      </c>
    </row>
    <row r="52" spans="1:14" ht="20.25" customHeight="1" x14ac:dyDescent="0.25">
      <c r="A52" s="4">
        <v>43</v>
      </c>
      <c r="B52" s="24" t="s">
        <v>14</v>
      </c>
      <c r="C52" s="12">
        <v>18.869530000000001</v>
      </c>
      <c r="D52" s="12">
        <v>62.898433333333337</v>
      </c>
      <c r="E52" s="9">
        <v>9583</v>
      </c>
      <c r="F52" s="14">
        <v>119.78749999999999</v>
      </c>
      <c r="G52" s="6"/>
      <c r="H52" s="6"/>
      <c r="I52" s="5"/>
      <c r="J52" s="6">
        <v>1</v>
      </c>
    </row>
    <row r="53" spans="1:14" ht="20.25" customHeight="1" x14ac:dyDescent="0.25">
      <c r="A53" s="4">
        <v>44</v>
      </c>
      <c r="B53" s="24" t="s">
        <v>176</v>
      </c>
      <c r="C53" s="12">
        <v>26.434450000000002</v>
      </c>
      <c r="D53" s="12">
        <v>88.114833333333337</v>
      </c>
      <c r="E53" s="9">
        <v>8327</v>
      </c>
      <c r="F53" s="14">
        <v>104.08750000000001</v>
      </c>
      <c r="G53" s="6"/>
      <c r="H53" s="6"/>
      <c r="I53" s="5"/>
      <c r="J53" s="6">
        <v>1</v>
      </c>
    </row>
    <row r="54" spans="1:14" ht="20.25" customHeight="1" x14ac:dyDescent="0.25">
      <c r="A54" s="1" t="s">
        <v>15</v>
      </c>
      <c r="B54" s="23" t="s">
        <v>306</v>
      </c>
      <c r="C54" s="10">
        <f>SUM(C55:C70)</f>
        <v>760.40709000000004</v>
      </c>
      <c r="D54" s="10"/>
      <c r="E54" s="7">
        <f>SUM(E55:E70)</f>
        <v>61580</v>
      </c>
      <c r="F54" s="7"/>
      <c r="G54" s="2">
        <f t="shared" ref="G54:N54" si="2">SUM(G55:G70)</f>
        <v>16</v>
      </c>
      <c r="H54" s="2"/>
      <c r="I54" s="7">
        <f t="shared" si="2"/>
        <v>0</v>
      </c>
      <c r="J54" s="2">
        <f t="shared" si="2"/>
        <v>15</v>
      </c>
      <c r="K54" s="7">
        <f t="shared" si="2"/>
        <v>0</v>
      </c>
      <c r="L54" s="7">
        <f t="shared" si="2"/>
        <v>0</v>
      </c>
      <c r="M54" s="7">
        <f t="shared" si="2"/>
        <v>0</v>
      </c>
      <c r="N54" s="7">
        <f t="shared" si="2"/>
        <v>0</v>
      </c>
    </row>
    <row r="55" spans="1:14" ht="20.25" customHeight="1" x14ac:dyDescent="0.25">
      <c r="A55" s="4">
        <v>45</v>
      </c>
      <c r="B55" s="24" t="s">
        <v>177</v>
      </c>
      <c r="C55" s="12">
        <v>5.9326599999999994</v>
      </c>
      <c r="D55" s="12">
        <v>11.865319999999999</v>
      </c>
      <c r="E55" s="9">
        <v>8747</v>
      </c>
      <c r="F55" s="14">
        <v>174.94</v>
      </c>
      <c r="G55" s="6">
        <v>1</v>
      </c>
      <c r="H55" s="6"/>
      <c r="I55" s="5"/>
      <c r="J55" s="6">
        <v>1</v>
      </c>
    </row>
    <row r="56" spans="1:14" ht="20.25" customHeight="1" x14ac:dyDescent="0.25">
      <c r="A56" s="4">
        <v>46</v>
      </c>
      <c r="B56" s="24" t="s">
        <v>178</v>
      </c>
      <c r="C56" s="12">
        <v>21.840349999999997</v>
      </c>
      <c r="D56" s="12">
        <v>43.680699999999995</v>
      </c>
      <c r="E56" s="9">
        <v>5728</v>
      </c>
      <c r="F56" s="14">
        <v>114.56</v>
      </c>
      <c r="G56" s="6">
        <v>1</v>
      </c>
      <c r="H56" s="6"/>
      <c r="I56" s="5"/>
      <c r="J56" s="6">
        <v>1</v>
      </c>
    </row>
    <row r="57" spans="1:14" ht="20.25" customHeight="1" x14ac:dyDescent="0.25">
      <c r="A57" s="4">
        <v>47</v>
      </c>
      <c r="B57" s="24" t="s">
        <v>179</v>
      </c>
      <c r="C57" s="12">
        <v>59.359719999999996</v>
      </c>
      <c r="D57" s="12">
        <v>118.71943999999999</v>
      </c>
      <c r="E57" s="9">
        <v>2521</v>
      </c>
      <c r="F57" s="14">
        <v>50.42</v>
      </c>
      <c r="G57" s="6">
        <v>1</v>
      </c>
      <c r="H57" s="6"/>
      <c r="I57" s="4" t="s">
        <v>316</v>
      </c>
      <c r="J57" s="6">
        <v>1</v>
      </c>
    </row>
    <row r="58" spans="1:14" ht="20.25" customHeight="1" x14ac:dyDescent="0.25">
      <c r="A58" s="4">
        <v>48</v>
      </c>
      <c r="B58" s="24" t="s">
        <v>180</v>
      </c>
      <c r="C58" s="12">
        <v>62.9908</v>
      </c>
      <c r="D58" s="12">
        <v>125.9816</v>
      </c>
      <c r="E58" s="9">
        <v>2197</v>
      </c>
      <c r="F58" s="14">
        <v>43.94</v>
      </c>
      <c r="G58" s="6">
        <v>1</v>
      </c>
      <c r="H58" s="6"/>
      <c r="I58" s="4" t="s">
        <v>316</v>
      </c>
      <c r="J58" s="6">
        <v>1</v>
      </c>
    </row>
    <row r="59" spans="1:14" ht="20.25" customHeight="1" x14ac:dyDescent="0.25">
      <c r="A59" s="4">
        <v>49</v>
      </c>
      <c r="B59" s="24" t="s">
        <v>181</v>
      </c>
      <c r="C59" s="12">
        <v>37.077579999999998</v>
      </c>
      <c r="D59" s="12">
        <v>74.155159999999995</v>
      </c>
      <c r="E59" s="9">
        <v>653</v>
      </c>
      <c r="F59" s="14">
        <v>13.06</v>
      </c>
      <c r="G59" s="6">
        <v>1</v>
      </c>
      <c r="H59" s="6"/>
      <c r="I59" s="4" t="s">
        <v>316</v>
      </c>
      <c r="J59" s="6">
        <v>1</v>
      </c>
    </row>
    <row r="60" spans="1:14" ht="20.25" customHeight="1" x14ac:dyDescent="0.25">
      <c r="A60" s="4">
        <v>50</v>
      </c>
      <c r="B60" s="24" t="s">
        <v>182</v>
      </c>
      <c r="C60" s="12">
        <v>57.354199999999999</v>
      </c>
      <c r="D60" s="12">
        <v>114.7084</v>
      </c>
      <c r="E60" s="9">
        <v>6240</v>
      </c>
      <c r="F60" s="14">
        <v>124.8</v>
      </c>
      <c r="G60" s="6">
        <v>1</v>
      </c>
      <c r="H60" s="6"/>
      <c r="I60" s="4" t="s">
        <v>316</v>
      </c>
      <c r="J60" s="6"/>
    </row>
    <row r="61" spans="1:14" ht="20.25" customHeight="1" x14ac:dyDescent="0.25">
      <c r="A61" s="4">
        <v>51</v>
      </c>
      <c r="B61" s="24" t="s">
        <v>183</v>
      </c>
      <c r="C61" s="12">
        <v>76.140799999999999</v>
      </c>
      <c r="D61" s="12">
        <v>152.2816</v>
      </c>
      <c r="E61" s="9">
        <v>3939</v>
      </c>
      <c r="F61" s="14">
        <v>78.78</v>
      </c>
      <c r="G61" s="6">
        <v>1</v>
      </c>
      <c r="H61" s="6"/>
      <c r="I61" s="4" t="s">
        <v>316</v>
      </c>
      <c r="J61" s="6">
        <v>1</v>
      </c>
    </row>
    <row r="62" spans="1:14" ht="20.25" customHeight="1" x14ac:dyDescent="0.25">
      <c r="A62" s="4">
        <v>52</v>
      </c>
      <c r="B62" s="24" t="s">
        <v>184</v>
      </c>
      <c r="C62" s="12">
        <v>49.97195</v>
      </c>
      <c r="D62" s="12">
        <v>99.943899999999999</v>
      </c>
      <c r="E62" s="9">
        <v>2398</v>
      </c>
      <c r="F62" s="14">
        <v>47.96</v>
      </c>
      <c r="G62" s="6">
        <v>1</v>
      </c>
      <c r="H62" s="6"/>
      <c r="I62" s="4" t="s">
        <v>316</v>
      </c>
      <c r="J62" s="6">
        <v>1</v>
      </c>
    </row>
    <row r="63" spans="1:14" ht="20.25" customHeight="1" x14ac:dyDescent="0.25">
      <c r="A63" s="4">
        <v>53</v>
      </c>
      <c r="B63" s="24" t="s">
        <v>185</v>
      </c>
      <c r="C63" s="12">
        <v>34.665079999999996</v>
      </c>
      <c r="D63" s="12">
        <v>69.330159999999992</v>
      </c>
      <c r="E63" s="9">
        <v>2315</v>
      </c>
      <c r="F63" s="14">
        <v>46.3</v>
      </c>
      <c r="G63" s="6">
        <v>1</v>
      </c>
      <c r="H63" s="6"/>
      <c r="I63" s="4" t="s">
        <v>316</v>
      </c>
      <c r="J63" s="6">
        <v>1</v>
      </c>
    </row>
    <row r="64" spans="1:14" ht="20.25" customHeight="1" x14ac:dyDescent="0.25">
      <c r="A64" s="4">
        <v>54</v>
      </c>
      <c r="B64" s="24" t="s">
        <v>186</v>
      </c>
      <c r="C64" s="12">
        <v>49.247920000000001</v>
      </c>
      <c r="D64" s="12">
        <v>98.495840000000001</v>
      </c>
      <c r="E64" s="9">
        <v>2713</v>
      </c>
      <c r="F64" s="14">
        <v>54.26</v>
      </c>
      <c r="G64" s="6">
        <v>1</v>
      </c>
      <c r="H64" s="6"/>
      <c r="I64" s="4" t="s">
        <v>316</v>
      </c>
      <c r="J64" s="6">
        <v>1</v>
      </c>
    </row>
    <row r="65" spans="1:10" ht="20.25" customHeight="1" x14ac:dyDescent="0.25">
      <c r="A65" s="4">
        <v>55</v>
      </c>
      <c r="B65" s="24" t="s">
        <v>187</v>
      </c>
      <c r="C65" s="12">
        <v>80.606620000000007</v>
      </c>
      <c r="D65" s="12">
        <v>161.21324000000001</v>
      </c>
      <c r="E65" s="9">
        <v>2403</v>
      </c>
      <c r="F65" s="14">
        <v>48.06</v>
      </c>
      <c r="G65" s="6">
        <v>1</v>
      </c>
      <c r="H65" s="6"/>
      <c r="I65" s="4" t="s">
        <v>316</v>
      </c>
      <c r="J65" s="6">
        <v>1</v>
      </c>
    </row>
    <row r="66" spans="1:10" ht="20.25" customHeight="1" x14ac:dyDescent="0.25">
      <c r="A66" s="4">
        <v>56</v>
      </c>
      <c r="B66" s="24" t="s">
        <v>188</v>
      </c>
      <c r="C66" s="12">
        <v>40.354029999999995</v>
      </c>
      <c r="D66" s="12">
        <v>80.708059999999989</v>
      </c>
      <c r="E66" s="9">
        <v>4902</v>
      </c>
      <c r="F66" s="14">
        <v>98.04</v>
      </c>
      <c r="G66" s="6">
        <v>1</v>
      </c>
      <c r="H66" s="6"/>
      <c r="I66" s="4" t="s">
        <v>316</v>
      </c>
      <c r="J66" s="6">
        <v>1</v>
      </c>
    </row>
    <row r="67" spans="1:10" ht="20.25" customHeight="1" x14ac:dyDescent="0.25">
      <c r="A67" s="4">
        <v>57</v>
      </c>
      <c r="B67" s="24" t="s">
        <v>189</v>
      </c>
      <c r="C67" s="12">
        <v>49.475079999999998</v>
      </c>
      <c r="D67" s="12">
        <v>98.950159999999997</v>
      </c>
      <c r="E67" s="9">
        <v>4607</v>
      </c>
      <c r="F67" s="14">
        <v>92.14</v>
      </c>
      <c r="G67" s="6">
        <v>1</v>
      </c>
      <c r="H67" s="6"/>
      <c r="I67" s="4" t="s">
        <v>316</v>
      </c>
      <c r="J67" s="6">
        <v>1</v>
      </c>
    </row>
    <row r="68" spans="1:10" ht="20.25" customHeight="1" x14ac:dyDescent="0.25">
      <c r="A68" s="4">
        <v>58</v>
      </c>
      <c r="B68" s="24" t="s">
        <v>190</v>
      </c>
      <c r="C68" s="12">
        <v>69.57808</v>
      </c>
      <c r="D68" s="12">
        <v>139.15616</v>
      </c>
      <c r="E68" s="9">
        <v>3089</v>
      </c>
      <c r="F68" s="14">
        <v>61.78</v>
      </c>
      <c r="G68" s="6">
        <v>1</v>
      </c>
      <c r="H68" s="6"/>
      <c r="I68" s="4" t="s">
        <v>316</v>
      </c>
      <c r="J68" s="6">
        <v>1</v>
      </c>
    </row>
    <row r="69" spans="1:10" ht="20.25" customHeight="1" x14ac:dyDescent="0.25">
      <c r="A69" s="4">
        <v>59</v>
      </c>
      <c r="B69" s="24" t="s">
        <v>191</v>
      </c>
      <c r="C69" s="12">
        <v>49.901620000000001</v>
      </c>
      <c r="D69" s="12">
        <v>99.803240000000002</v>
      </c>
      <c r="E69" s="9">
        <v>4312</v>
      </c>
      <c r="F69" s="14">
        <v>86.24</v>
      </c>
      <c r="G69" s="6">
        <v>1</v>
      </c>
      <c r="H69" s="6"/>
      <c r="I69" s="4" t="s">
        <v>316</v>
      </c>
      <c r="J69" s="6">
        <v>1</v>
      </c>
    </row>
    <row r="70" spans="1:10" ht="20.25" customHeight="1" x14ac:dyDescent="0.25">
      <c r="A70" s="4">
        <v>60</v>
      </c>
      <c r="B70" s="24" t="s">
        <v>192</v>
      </c>
      <c r="C70" s="12">
        <v>15.910599999999999</v>
      </c>
      <c r="D70" s="12">
        <v>31.821199999999997</v>
      </c>
      <c r="E70" s="9">
        <v>4816</v>
      </c>
      <c r="F70" s="14">
        <v>96.32</v>
      </c>
      <c r="G70" s="6">
        <v>1</v>
      </c>
      <c r="H70" s="6"/>
      <c r="I70" s="5"/>
      <c r="J70" s="6">
        <v>1</v>
      </c>
    </row>
    <row r="71" spans="1:10" ht="20.25" customHeight="1" x14ac:dyDescent="0.25">
      <c r="A71" s="1" t="s">
        <v>16</v>
      </c>
      <c r="B71" s="23" t="s">
        <v>307</v>
      </c>
      <c r="C71" s="10">
        <f>SUM(C72:C82)</f>
        <v>243.86334000000002</v>
      </c>
      <c r="D71" s="10"/>
      <c r="E71" s="7">
        <f>SUM(E72:E82)</f>
        <v>113725</v>
      </c>
      <c r="F71" s="7"/>
      <c r="G71" s="2">
        <f t="shared" ref="G71:J71" si="3">SUM(G72:G82)</f>
        <v>3</v>
      </c>
      <c r="H71" s="2"/>
      <c r="I71" s="7">
        <f t="shared" si="3"/>
        <v>0</v>
      </c>
      <c r="J71" s="2">
        <f t="shared" si="3"/>
        <v>10</v>
      </c>
    </row>
    <row r="72" spans="1:10" ht="20.25" customHeight="1" x14ac:dyDescent="0.25">
      <c r="A72" s="4">
        <v>61</v>
      </c>
      <c r="B72" s="24" t="s">
        <v>193</v>
      </c>
      <c r="C72" s="12">
        <v>20.18</v>
      </c>
      <c r="D72" s="12">
        <v>67.266666666666666</v>
      </c>
      <c r="E72" s="9">
        <v>20861</v>
      </c>
      <c r="F72" s="14">
        <v>260.76249999999999</v>
      </c>
      <c r="G72" s="6"/>
      <c r="H72" s="6"/>
      <c r="I72" s="5"/>
      <c r="J72" s="6">
        <v>1</v>
      </c>
    </row>
    <row r="73" spans="1:10" ht="20.25" customHeight="1" x14ac:dyDescent="0.25">
      <c r="A73" s="4">
        <v>62</v>
      </c>
      <c r="B73" s="24" t="s">
        <v>194</v>
      </c>
      <c r="C73" s="12">
        <v>39.081269999999996</v>
      </c>
      <c r="D73" s="12">
        <v>130.27089999999998</v>
      </c>
      <c r="E73" s="9">
        <v>14553</v>
      </c>
      <c r="F73" s="14">
        <v>181.91249999999999</v>
      </c>
      <c r="G73" s="6"/>
      <c r="H73" s="6"/>
      <c r="I73" s="5"/>
      <c r="J73" s="6"/>
    </row>
    <row r="74" spans="1:10" ht="20.25" customHeight="1" x14ac:dyDescent="0.25">
      <c r="A74" s="4">
        <v>63</v>
      </c>
      <c r="B74" s="24" t="s">
        <v>195</v>
      </c>
      <c r="C74" s="12">
        <v>35.83117</v>
      </c>
      <c r="D74" s="12">
        <v>71.66234</v>
      </c>
      <c r="E74" s="9">
        <v>9657</v>
      </c>
      <c r="F74" s="14">
        <v>193.14</v>
      </c>
      <c r="G74" s="6">
        <v>1</v>
      </c>
      <c r="H74" s="6"/>
      <c r="I74" s="5"/>
      <c r="J74" s="6">
        <v>1</v>
      </c>
    </row>
    <row r="75" spans="1:10" ht="20.25" customHeight="1" x14ac:dyDescent="0.25">
      <c r="A75" s="4">
        <v>64</v>
      </c>
      <c r="B75" s="24" t="s">
        <v>196</v>
      </c>
      <c r="C75" s="12">
        <v>25.244579999999999</v>
      </c>
      <c r="D75" s="12">
        <v>84.148600000000002</v>
      </c>
      <c r="E75" s="9">
        <v>11788</v>
      </c>
      <c r="F75" s="14">
        <v>147.35</v>
      </c>
      <c r="G75" s="6"/>
      <c r="H75" s="6"/>
      <c r="I75" s="5"/>
      <c r="J75" s="6">
        <v>1</v>
      </c>
    </row>
    <row r="76" spans="1:10" ht="20.25" customHeight="1" x14ac:dyDescent="0.25">
      <c r="A76" s="4">
        <v>65</v>
      </c>
      <c r="B76" s="24" t="s">
        <v>197</v>
      </c>
      <c r="C76" s="12">
        <v>21.498670000000001</v>
      </c>
      <c r="D76" s="12">
        <v>71.662233333333333</v>
      </c>
      <c r="E76" s="9">
        <v>6002</v>
      </c>
      <c r="F76" s="14">
        <v>75.025000000000006</v>
      </c>
      <c r="G76" s="6"/>
      <c r="H76" s="6"/>
      <c r="I76" s="5"/>
      <c r="J76" s="6">
        <v>1</v>
      </c>
    </row>
    <row r="77" spans="1:10" ht="20.25" customHeight="1" x14ac:dyDescent="0.25">
      <c r="A77" s="4">
        <v>66</v>
      </c>
      <c r="B77" s="24" t="s">
        <v>198</v>
      </c>
      <c r="C77" s="12">
        <v>17.144549999999999</v>
      </c>
      <c r="D77" s="12">
        <v>34.289099999999998</v>
      </c>
      <c r="E77" s="9">
        <v>8146</v>
      </c>
      <c r="F77" s="14">
        <v>162.91999999999999</v>
      </c>
      <c r="G77" s="6">
        <v>1</v>
      </c>
      <c r="H77" s="6"/>
      <c r="I77" s="5"/>
      <c r="J77" s="6">
        <v>1</v>
      </c>
    </row>
    <row r="78" spans="1:10" ht="20.25" customHeight="1" x14ac:dyDescent="0.25">
      <c r="A78" s="4">
        <v>67</v>
      </c>
      <c r="B78" s="24" t="s">
        <v>199</v>
      </c>
      <c r="C78" s="12">
        <v>24.866300000000003</v>
      </c>
      <c r="D78" s="12">
        <v>49.732600000000005</v>
      </c>
      <c r="E78" s="9">
        <v>7672</v>
      </c>
      <c r="F78" s="14">
        <v>153.44</v>
      </c>
      <c r="G78" s="6">
        <v>1</v>
      </c>
      <c r="H78" s="6"/>
      <c r="I78" s="5"/>
      <c r="J78" s="6">
        <v>1</v>
      </c>
    </row>
    <row r="79" spans="1:10" ht="20.25" customHeight="1" x14ac:dyDescent="0.25">
      <c r="A79" s="4">
        <v>68</v>
      </c>
      <c r="B79" s="24" t="s">
        <v>200</v>
      </c>
      <c r="C79" s="12">
        <v>9.2911400000000004</v>
      </c>
      <c r="D79" s="12">
        <v>30.970466666666667</v>
      </c>
      <c r="E79" s="9">
        <v>6229</v>
      </c>
      <c r="F79" s="14">
        <v>77.862499999999997</v>
      </c>
      <c r="G79" s="6"/>
      <c r="H79" s="6"/>
      <c r="I79" s="5"/>
      <c r="J79" s="6">
        <v>1</v>
      </c>
    </row>
    <row r="80" spans="1:10" ht="20.25" customHeight="1" x14ac:dyDescent="0.25">
      <c r="A80" s="4">
        <v>69</v>
      </c>
      <c r="B80" s="24" t="s">
        <v>201</v>
      </c>
      <c r="C80" s="12">
        <v>14.36</v>
      </c>
      <c r="D80" s="12">
        <v>47.866666666666667</v>
      </c>
      <c r="E80" s="9">
        <v>9731</v>
      </c>
      <c r="F80" s="14">
        <v>121.6375</v>
      </c>
      <c r="G80" s="6"/>
      <c r="H80" s="6"/>
      <c r="I80" s="5"/>
      <c r="J80" s="6">
        <v>1</v>
      </c>
    </row>
    <row r="81" spans="1:10" ht="20.25" customHeight="1" x14ac:dyDescent="0.25">
      <c r="A81" s="4">
        <v>70</v>
      </c>
      <c r="B81" s="24" t="s">
        <v>202</v>
      </c>
      <c r="C81" s="12">
        <v>27.55949</v>
      </c>
      <c r="D81" s="12">
        <v>91.864966666666675</v>
      </c>
      <c r="E81" s="9">
        <v>13234</v>
      </c>
      <c r="F81" s="14">
        <v>165.42500000000001</v>
      </c>
      <c r="G81" s="6"/>
      <c r="H81" s="6"/>
      <c r="I81" s="5"/>
      <c r="J81" s="6">
        <v>1</v>
      </c>
    </row>
    <row r="82" spans="1:10" ht="20.25" customHeight="1" x14ac:dyDescent="0.25">
      <c r="A82" s="4">
        <v>71</v>
      </c>
      <c r="B82" s="24" t="s">
        <v>203</v>
      </c>
      <c r="C82" s="12">
        <v>8.8061699999999998</v>
      </c>
      <c r="D82" s="12">
        <v>29.353899999999999</v>
      </c>
      <c r="E82" s="9">
        <v>5852</v>
      </c>
      <c r="F82" s="14">
        <v>73.150000000000006</v>
      </c>
      <c r="G82" s="6"/>
      <c r="H82" s="6"/>
      <c r="I82" s="5"/>
      <c r="J82" s="6">
        <v>1</v>
      </c>
    </row>
    <row r="83" spans="1:10" ht="20.25" customHeight="1" x14ac:dyDescent="0.25">
      <c r="A83" s="1" t="s">
        <v>17</v>
      </c>
      <c r="B83" s="23" t="s">
        <v>308</v>
      </c>
      <c r="C83" s="10">
        <f>SUM(C84:C96)</f>
        <v>205.60283000000001</v>
      </c>
      <c r="D83" s="10"/>
      <c r="E83" s="7">
        <f>SUM(E84:E96)</f>
        <v>158027</v>
      </c>
      <c r="F83" s="7"/>
      <c r="G83" s="2">
        <f t="shared" ref="G83:J83" si="4">SUM(G84:G96)</f>
        <v>2</v>
      </c>
      <c r="H83" s="2"/>
      <c r="I83" s="7">
        <f t="shared" si="4"/>
        <v>0</v>
      </c>
      <c r="J83" s="2">
        <f t="shared" si="4"/>
        <v>12</v>
      </c>
    </row>
    <row r="84" spans="1:10" ht="20.25" customHeight="1" x14ac:dyDescent="0.25">
      <c r="A84" s="4">
        <v>72</v>
      </c>
      <c r="B84" s="24" t="s">
        <v>204</v>
      </c>
      <c r="C84" s="12">
        <v>4.6684400000000004</v>
      </c>
      <c r="D84" s="12">
        <v>15.561466666666668</v>
      </c>
      <c r="E84" s="9">
        <v>12176</v>
      </c>
      <c r="F84" s="14">
        <v>151.6</v>
      </c>
      <c r="G84" s="6"/>
      <c r="H84" s="6"/>
      <c r="I84" s="5"/>
      <c r="J84" s="6">
        <v>1</v>
      </c>
    </row>
    <row r="85" spans="1:10" ht="20.25" customHeight="1" x14ac:dyDescent="0.25">
      <c r="A85" s="4">
        <v>73</v>
      </c>
      <c r="B85" s="24" t="s">
        <v>205</v>
      </c>
      <c r="C85" s="12">
        <v>6.42</v>
      </c>
      <c r="D85" s="12">
        <v>21.4</v>
      </c>
      <c r="E85" s="9">
        <v>14830</v>
      </c>
      <c r="F85" s="14">
        <v>185.375</v>
      </c>
      <c r="G85" s="6"/>
      <c r="H85" s="6"/>
      <c r="I85" s="5"/>
      <c r="J85" s="6">
        <v>1</v>
      </c>
    </row>
    <row r="86" spans="1:10" ht="20.25" customHeight="1" x14ac:dyDescent="0.25">
      <c r="A86" s="4">
        <v>74</v>
      </c>
      <c r="B86" s="24" t="s">
        <v>206</v>
      </c>
      <c r="C86" s="12">
        <v>12.89611</v>
      </c>
      <c r="D86" s="12">
        <v>42.987033333333336</v>
      </c>
      <c r="E86" s="9">
        <v>15549</v>
      </c>
      <c r="F86" s="14">
        <v>194.36250000000001</v>
      </c>
      <c r="G86" s="6"/>
      <c r="H86" s="6"/>
      <c r="I86" s="5"/>
      <c r="J86" s="6">
        <v>1</v>
      </c>
    </row>
    <row r="87" spans="1:10" ht="20.25" customHeight="1" x14ac:dyDescent="0.25">
      <c r="A87" s="4">
        <v>75</v>
      </c>
      <c r="B87" s="24" t="s">
        <v>207</v>
      </c>
      <c r="C87" s="12">
        <v>10.47753</v>
      </c>
      <c r="D87" s="12">
        <v>34.9251</v>
      </c>
      <c r="E87" s="9">
        <v>13487</v>
      </c>
      <c r="F87" s="14">
        <v>168.58750000000001</v>
      </c>
      <c r="G87" s="6"/>
      <c r="H87" s="6"/>
      <c r="I87" s="5"/>
      <c r="J87" s="6">
        <v>1</v>
      </c>
    </row>
    <row r="88" spans="1:10" ht="20.25" customHeight="1" x14ac:dyDescent="0.25">
      <c r="A88" s="4">
        <v>76</v>
      </c>
      <c r="B88" s="24" t="s">
        <v>208</v>
      </c>
      <c r="C88" s="12">
        <v>14.504529999999999</v>
      </c>
      <c r="D88" s="12">
        <v>48.348433333333332</v>
      </c>
      <c r="E88" s="9">
        <v>16400</v>
      </c>
      <c r="F88" s="14">
        <v>205</v>
      </c>
      <c r="G88" s="6"/>
      <c r="H88" s="6"/>
      <c r="I88" s="5"/>
      <c r="J88" s="6">
        <v>1</v>
      </c>
    </row>
    <row r="89" spans="1:10" ht="20.25" customHeight="1" x14ac:dyDescent="0.25">
      <c r="A89" s="4">
        <v>77</v>
      </c>
      <c r="B89" s="24" t="s">
        <v>209</v>
      </c>
      <c r="C89" s="12">
        <v>9.8641000000000005</v>
      </c>
      <c r="D89" s="12">
        <v>32.880333333333333</v>
      </c>
      <c r="E89" s="9">
        <v>15047</v>
      </c>
      <c r="F89" s="14">
        <v>187.67500000000001</v>
      </c>
      <c r="G89" s="6"/>
      <c r="H89" s="6"/>
      <c r="I89" s="5"/>
      <c r="J89" s="6">
        <v>1</v>
      </c>
    </row>
    <row r="90" spans="1:10" ht="20.25" customHeight="1" x14ac:dyDescent="0.25">
      <c r="A90" s="4">
        <v>78</v>
      </c>
      <c r="B90" s="24" t="s">
        <v>210</v>
      </c>
      <c r="C90" s="12">
        <v>25.526759999999999</v>
      </c>
      <c r="D90" s="12">
        <v>85.089199999999991</v>
      </c>
      <c r="E90" s="9">
        <v>20547</v>
      </c>
      <c r="F90" s="14">
        <v>256.83749999999998</v>
      </c>
      <c r="G90" s="6"/>
      <c r="H90" s="6"/>
      <c r="I90" s="5"/>
      <c r="J90" s="6">
        <v>1</v>
      </c>
    </row>
    <row r="91" spans="1:10" ht="20.25" customHeight="1" x14ac:dyDescent="0.25">
      <c r="A91" s="4">
        <v>79</v>
      </c>
      <c r="B91" s="24" t="s">
        <v>211</v>
      </c>
      <c r="C91" s="12">
        <v>39.258800000000001</v>
      </c>
      <c r="D91" s="12">
        <v>130.86266666666668</v>
      </c>
      <c r="E91" s="9">
        <v>11932</v>
      </c>
      <c r="F91" s="14">
        <v>149.15</v>
      </c>
      <c r="G91" s="6"/>
      <c r="H91" s="6"/>
      <c r="I91" s="5"/>
      <c r="J91" s="6"/>
    </row>
    <row r="92" spans="1:10" ht="20.25" customHeight="1" x14ac:dyDescent="0.25">
      <c r="A92" s="4">
        <v>80</v>
      </c>
      <c r="B92" s="24" t="s">
        <v>212</v>
      </c>
      <c r="C92" s="12">
        <v>37.903550000000003</v>
      </c>
      <c r="D92" s="12">
        <v>75.807100000000005</v>
      </c>
      <c r="E92" s="9">
        <v>1274</v>
      </c>
      <c r="F92" s="14">
        <v>25.48</v>
      </c>
      <c r="G92" s="6">
        <v>1</v>
      </c>
      <c r="H92" s="6"/>
      <c r="I92" s="4" t="s">
        <v>316</v>
      </c>
      <c r="J92" s="6">
        <v>1</v>
      </c>
    </row>
    <row r="93" spans="1:10" ht="20.25" customHeight="1" x14ac:dyDescent="0.25">
      <c r="A93" s="4">
        <v>81</v>
      </c>
      <c r="B93" s="24" t="s">
        <v>213</v>
      </c>
      <c r="C93" s="12">
        <v>14.55973</v>
      </c>
      <c r="D93" s="12">
        <v>29.11946</v>
      </c>
      <c r="E93" s="9">
        <v>7595</v>
      </c>
      <c r="F93" s="14">
        <v>151.9</v>
      </c>
      <c r="G93" s="6">
        <v>1</v>
      </c>
      <c r="H93" s="6"/>
      <c r="I93" s="5"/>
      <c r="J93" s="6">
        <v>1</v>
      </c>
    </row>
    <row r="94" spans="1:10" ht="20.25" customHeight="1" x14ac:dyDescent="0.25">
      <c r="A94" s="4">
        <v>82</v>
      </c>
      <c r="B94" s="24" t="s">
        <v>214</v>
      </c>
      <c r="C94" s="12">
        <v>15.041600000000001</v>
      </c>
      <c r="D94" s="12">
        <v>50.138666666666673</v>
      </c>
      <c r="E94" s="9">
        <v>8975</v>
      </c>
      <c r="F94" s="14">
        <v>112.075</v>
      </c>
      <c r="G94" s="6"/>
      <c r="H94" s="6"/>
      <c r="I94" s="5"/>
      <c r="J94" s="6">
        <v>1</v>
      </c>
    </row>
    <row r="95" spans="1:10" ht="20.25" customHeight="1" x14ac:dyDescent="0.25">
      <c r="A95" s="4">
        <v>83</v>
      </c>
      <c r="B95" s="24" t="s">
        <v>215</v>
      </c>
      <c r="C95" s="12">
        <v>7.1716800000000003</v>
      </c>
      <c r="D95" s="12">
        <v>23.9056</v>
      </c>
      <c r="E95" s="9">
        <v>9849</v>
      </c>
      <c r="F95" s="14">
        <v>123.1125</v>
      </c>
      <c r="G95" s="6"/>
      <c r="H95" s="6"/>
      <c r="I95" s="5"/>
      <c r="J95" s="6">
        <v>1</v>
      </c>
    </row>
    <row r="96" spans="1:10" ht="20.25" customHeight="1" x14ac:dyDescent="0.25">
      <c r="A96" s="4">
        <v>84</v>
      </c>
      <c r="B96" s="24" t="s">
        <v>216</v>
      </c>
      <c r="C96" s="12">
        <v>7.31</v>
      </c>
      <c r="D96" s="12">
        <v>24.366666666666667</v>
      </c>
      <c r="E96" s="9">
        <v>10366</v>
      </c>
      <c r="F96" s="14">
        <v>129.57499999999999</v>
      </c>
      <c r="G96" s="6"/>
      <c r="H96" s="6"/>
      <c r="I96" s="5"/>
      <c r="J96" s="6">
        <v>1</v>
      </c>
    </row>
    <row r="97" spans="1:10" ht="20.25" customHeight="1" x14ac:dyDescent="0.25">
      <c r="A97" s="1" t="s">
        <v>19</v>
      </c>
      <c r="B97" s="23" t="s">
        <v>309</v>
      </c>
      <c r="C97" s="10">
        <f>SUM(C98:C111)</f>
        <v>728.26313000000016</v>
      </c>
      <c r="D97" s="10"/>
      <c r="E97" s="7">
        <f>SUM(E98:E111)</f>
        <v>86968</v>
      </c>
      <c r="F97" s="7"/>
      <c r="G97" s="2">
        <f t="shared" ref="G97:J97" si="5">SUM(G98:G111)</f>
        <v>14</v>
      </c>
      <c r="H97" s="2"/>
      <c r="I97" s="7">
        <f t="shared" si="5"/>
        <v>0</v>
      </c>
      <c r="J97" s="2">
        <f t="shared" si="5"/>
        <v>10</v>
      </c>
    </row>
    <row r="98" spans="1:10" ht="20.25" customHeight="1" x14ac:dyDescent="0.25">
      <c r="A98" s="4">
        <v>85</v>
      </c>
      <c r="B98" s="24" t="s">
        <v>217</v>
      </c>
      <c r="C98" s="12">
        <v>56.761969999999998</v>
      </c>
      <c r="D98" s="12">
        <v>113.52394</v>
      </c>
      <c r="E98" s="9">
        <v>10632</v>
      </c>
      <c r="F98" s="14">
        <v>212.64</v>
      </c>
      <c r="G98" s="6">
        <v>1</v>
      </c>
      <c r="H98" s="6"/>
      <c r="I98" s="4" t="s">
        <v>316</v>
      </c>
      <c r="J98" s="6"/>
    </row>
    <row r="99" spans="1:10" ht="20.25" customHeight="1" x14ac:dyDescent="0.25">
      <c r="A99" s="4">
        <v>86</v>
      </c>
      <c r="B99" s="24" t="s">
        <v>218</v>
      </c>
      <c r="C99" s="12">
        <v>39.736429999999999</v>
      </c>
      <c r="D99" s="12">
        <v>79.472859999999997</v>
      </c>
      <c r="E99" s="9">
        <v>10816</v>
      </c>
      <c r="F99" s="14">
        <v>216.32</v>
      </c>
      <c r="G99" s="6">
        <v>1</v>
      </c>
      <c r="H99" s="6"/>
      <c r="I99" s="4" t="s">
        <v>316</v>
      </c>
      <c r="J99" s="6">
        <v>1</v>
      </c>
    </row>
    <row r="100" spans="1:10" ht="20.25" customHeight="1" x14ac:dyDescent="0.25">
      <c r="A100" s="4">
        <v>87</v>
      </c>
      <c r="B100" s="24" t="s">
        <v>26</v>
      </c>
      <c r="C100" s="12">
        <v>48.732150000000004</v>
      </c>
      <c r="D100" s="12">
        <v>97.464300000000009</v>
      </c>
      <c r="E100" s="9">
        <v>8813</v>
      </c>
      <c r="F100" s="14">
        <v>176.26</v>
      </c>
      <c r="G100" s="6">
        <v>1</v>
      </c>
      <c r="H100" s="6"/>
      <c r="I100" s="4" t="s">
        <v>316</v>
      </c>
      <c r="J100" s="6">
        <v>1</v>
      </c>
    </row>
    <row r="101" spans="1:10" ht="20.25" customHeight="1" x14ac:dyDescent="0.25">
      <c r="A101" s="4">
        <v>88</v>
      </c>
      <c r="B101" s="24" t="s">
        <v>219</v>
      </c>
      <c r="C101" s="12">
        <v>142.94906</v>
      </c>
      <c r="D101" s="12">
        <v>285.89812000000001</v>
      </c>
      <c r="E101" s="9">
        <v>7568</v>
      </c>
      <c r="F101" s="14">
        <v>151.36000000000001</v>
      </c>
      <c r="G101" s="6">
        <v>1</v>
      </c>
      <c r="H101" s="6"/>
      <c r="I101" s="4" t="s">
        <v>316</v>
      </c>
      <c r="J101" s="6"/>
    </row>
    <row r="102" spans="1:10" ht="20.25" customHeight="1" x14ac:dyDescent="0.25">
      <c r="A102" s="4">
        <v>89</v>
      </c>
      <c r="B102" s="24" t="s">
        <v>220</v>
      </c>
      <c r="C102" s="12">
        <v>38.356920000000002</v>
      </c>
      <c r="D102" s="12">
        <v>76.713840000000005</v>
      </c>
      <c r="E102" s="9">
        <v>4923</v>
      </c>
      <c r="F102" s="14">
        <v>98.46</v>
      </c>
      <c r="G102" s="6">
        <v>1</v>
      </c>
      <c r="H102" s="6"/>
      <c r="I102" s="4" t="s">
        <v>316</v>
      </c>
      <c r="J102" s="6">
        <v>1</v>
      </c>
    </row>
    <row r="103" spans="1:10" ht="20.25" customHeight="1" x14ac:dyDescent="0.25">
      <c r="A103" s="4">
        <v>90</v>
      </c>
      <c r="B103" s="24" t="s">
        <v>221</v>
      </c>
      <c r="C103" s="12">
        <v>68.319450000000003</v>
      </c>
      <c r="D103" s="12">
        <v>136.63890000000001</v>
      </c>
      <c r="E103" s="9">
        <v>4771</v>
      </c>
      <c r="F103" s="14">
        <v>95.42</v>
      </c>
      <c r="G103" s="6">
        <v>1</v>
      </c>
      <c r="H103" s="6"/>
      <c r="I103" s="4" t="s">
        <v>316</v>
      </c>
      <c r="J103" s="6">
        <v>1</v>
      </c>
    </row>
    <row r="104" spans="1:10" ht="20.25" customHeight="1" x14ac:dyDescent="0.25">
      <c r="A104" s="4">
        <v>91</v>
      </c>
      <c r="B104" s="24" t="s">
        <v>222</v>
      </c>
      <c r="C104" s="12">
        <v>27.071539999999999</v>
      </c>
      <c r="D104" s="12">
        <v>54.143079999999998</v>
      </c>
      <c r="E104" s="9">
        <v>3867</v>
      </c>
      <c r="F104" s="14">
        <v>77.34</v>
      </c>
      <c r="G104" s="6">
        <v>1</v>
      </c>
      <c r="H104" s="6"/>
      <c r="I104" s="4" t="s">
        <v>316</v>
      </c>
      <c r="J104" s="6">
        <v>1</v>
      </c>
    </row>
    <row r="105" spans="1:10" ht="20.25" customHeight="1" x14ac:dyDescent="0.25">
      <c r="A105" s="4">
        <v>92</v>
      </c>
      <c r="B105" s="24" t="s">
        <v>223</v>
      </c>
      <c r="C105" s="12">
        <v>65.820859999999996</v>
      </c>
      <c r="D105" s="12">
        <v>131.64171999999999</v>
      </c>
      <c r="E105" s="9">
        <v>5146</v>
      </c>
      <c r="F105" s="14">
        <v>102.92</v>
      </c>
      <c r="G105" s="6">
        <v>1</v>
      </c>
      <c r="H105" s="6"/>
      <c r="I105" s="4" t="s">
        <v>316</v>
      </c>
      <c r="J105" s="6"/>
    </row>
    <row r="106" spans="1:10" ht="20.25" customHeight="1" x14ac:dyDescent="0.25">
      <c r="A106" s="4">
        <v>93</v>
      </c>
      <c r="B106" s="24" t="s">
        <v>224</v>
      </c>
      <c r="C106" s="12">
        <v>36.321100000000001</v>
      </c>
      <c r="D106" s="12">
        <v>72.642200000000003</v>
      </c>
      <c r="E106" s="9">
        <v>5725</v>
      </c>
      <c r="F106" s="14">
        <v>114.5</v>
      </c>
      <c r="G106" s="6">
        <v>1</v>
      </c>
      <c r="H106" s="6"/>
      <c r="I106" s="4" t="s">
        <v>316</v>
      </c>
      <c r="J106" s="6">
        <v>1</v>
      </c>
    </row>
    <row r="107" spans="1:10" ht="20.25" customHeight="1" x14ac:dyDescent="0.25">
      <c r="A107" s="4">
        <v>94</v>
      </c>
      <c r="B107" s="24" t="s">
        <v>225</v>
      </c>
      <c r="C107" s="12">
        <v>64.213970000000003</v>
      </c>
      <c r="D107" s="12">
        <v>128.42794000000001</v>
      </c>
      <c r="E107" s="9">
        <v>6086</v>
      </c>
      <c r="F107" s="14">
        <v>121.72</v>
      </c>
      <c r="G107" s="6">
        <v>1</v>
      </c>
      <c r="H107" s="6"/>
      <c r="I107" s="4" t="s">
        <v>316</v>
      </c>
      <c r="J107" s="6"/>
    </row>
    <row r="108" spans="1:10" ht="20.25" customHeight="1" x14ac:dyDescent="0.25">
      <c r="A108" s="4">
        <v>95</v>
      </c>
      <c r="B108" s="24" t="s">
        <v>226</v>
      </c>
      <c r="C108" s="12">
        <v>26.162369999999999</v>
      </c>
      <c r="D108" s="12">
        <v>52.324739999999998</v>
      </c>
      <c r="E108" s="9">
        <v>5328</v>
      </c>
      <c r="F108" s="14">
        <v>106.56</v>
      </c>
      <c r="G108" s="6">
        <v>1</v>
      </c>
      <c r="H108" s="6"/>
      <c r="I108" s="4" t="s">
        <v>316</v>
      </c>
      <c r="J108" s="6">
        <v>1</v>
      </c>
    </row>
    <row r="109" spans="1:10" ht="20.25" customHeight="1" x14ac:dyDescent="0.25">
      <c r="A109" s="4">
        <v>96</v>
      </c>
      <c r="B109" s="24" t="s">
        <v>227</v>
      </c>
      <c r="C109" s="12">
        <v>24.35369</v>
      </c>
      <c r="D109" s="12">
        <v>48.707380000000001</v>
      </c>
      <c r="E109" s="9">
        <v>3449</v>
      </c>
      <c r="F109" s="14">
        <v>68.98</v>
      </c>
      <c r="G109" s="6">
        <v>1</v>
      </c>
      <c r="H109" s="6"/>
      <c r="I109" s="4" t="s">
        <v>316</v>
      </c>
      <c r="J109" s="6">
        <v>1</v>
      </c>
    </row>
    <row r="110" spans="1:10" ht="20.25" customHeight="1" x14ac:dyDescent="0.25">
      <c r="A110" s="4">
        <v>97</v>
      </c>
      <c r="B110" s="24" t="s">
        <v>228</v>
      </c>
      <c r="C110" s="12">
        <v>44.3429</v>
      </c>
      <c r="D110" s="12">
        <v>88.6858</v>
      </c>
      <c r="E110" s="9">
        <v>5342</v>
      </c>
      <c r="F110" s="14">
        <v>106.84</v>
      </c>
      <c r="G110" s="6">
        <v>1</v>
      </c>
      <c r="H110" s="6"/>
      <c r="I110" s="4" t="s">
        <v>316</v>
      </c>
      <c r="J110" s="6">
        <v>1</v>
      </c>
    </row>
    <row r="111" spans="1:10" ht="20.25" customHeight="1" x14ac:dyDescent="0.25">
      <c r="A111" s="4">
        <v>98</v>
      </c>
      <c r="B111" s="24" t="s">
        <v>229</v>
      </c>
      <c r="C111" s="12">
        <v>45.120719999999999</v>
      </c>
      <c r="D111" s="12">
        <v>90.241439999999997</v>
      </c>
      <c r="E111" s="9">
        <v>4502</v>
      </c>
      <c r="F111" s="14">
        <v>90.04</v>
      </c>
      <c r="G111" s="6">
        <v>1</v>
      </c>
      <c r="H111" s="6"/>
      <c r="I111" s="4" t="s">
        <v>316</v>
      </c>
      <c r="J111" s="6">
        <v>1</v>
      </c>
    </row>
    <row r="112" spans="1:10" ht="20.25" customHeight="1" x14ac:dyDescent="0.25">
      <c r="A112" s="1" t="s">
        <v>21</v>
      </c>
      <c r="B112" s="23" t="s">
        <v>310</v>
      </c>
      <c r="C112" s="10">
        <f>SUM(C113:C121)</f>
        <v>385.63682999999997</v>
      </c>
      <c r="D112" s="10"/>
      <c r="E112" s="7">
        <f>SUM(E113:E121)</f>
        <v>22943</v>
      </c>
      <c r="F112" s="7"/>
      <c r="G112" s="2">
        <f t="shared" ref="G112:J112" si="6">SUM(G113:G121)</f>
        <v>9</v>
      </c>
      <c r="H112" s="2"/>
      <c r="I112" s="7">
        <f t="shared" si="6"/>
        <v>0</v>
      </c>
      <c r="J112" s="2">
        <f t="shared" si="6"/>
        <v>9</v>
      </c>
    </row>
    <row r="113" spans="1:10" ht="20.25" customHeight="1" x14ac:dyDescent="0.25">
      <c r="A113" s="4">
        <v>99</v>
      </c>
      <c r="B113" s="24" t="s">
        <v>230</v>
      </c>
      <c r="C113" s="12">
        <v>50.977510000000002</v>
      </c>
      <c r="D113" s="12">
        <v>101.95502</v>
      </c>
      <c r="E113" s="9">
        <v>1990</v>
      </c>
      <c r="F113" s="14">
        <v>39.799999999999997</v>
      </c>
      <c r="G113" s="6">
        <v>1</v>
      </c>
      <c r="H113" s="6"/>
      <c r="I113" s="4" t="s">
        <v>316</v>
      </c>
      <c r="J113" s="6">
        <v>1</v>
      </c>
    </row>
    <row r="114" spans="1:10" ht="20.25" customHeight="1" x14ac:dyDescent="0.25">
      <c r="A114" s="4">
        <v>100</v>
      </c>
      <c r="B114" s="24" t="s">
        <v>231</v>
      </c>
      <c r="C114" s="12">
        <v>40.674029999999995</v>
      </c>
      <c r="D114" s="12">
        <v>81.34805999999999</v>
      </c>
      <c r="E114" s="9">
        <v>3685</v>
      </c>
      <c r="F114" s="14">
        <v>73.7</v>
      </c>
      <c r="G114" s="6">
        <v>1</v>
      </c>
      <c r="H114" s="6"/>
      <c r="I114" s="4" t="s">
        <v>316</v>
      </c>
      <c r="J114" s="6">
        <v>1</v>
      </c>
    </row>
    <row r="115" spans="1:10" ht="20.25" customHeight="1" x14ac:dyDescent="0.25">
      <c r="A115" s="4">
        <v>101</v>
      </c>
      <c r="B115" s="24" t="s">
        <v>232</v>
      </c>
      <c r="C115" s="12">
        <v>30.776819999999997</v>
      </c>
      <c r="D115" s="12">
        <v>61.553639999999994</v>
      </c>
      <c r="E115" s="9">
        <v>1746</v>
      </c>
      <c r="F115" s="14">
        <v>34.92</v>
      </c>
      <c r="G115" s="6">
        <v>1</v>
      </c>
      <c r="H115" s="6"/>
      <c r="I115" s="4" t="s">
        <v>316</v>
      </c>
      <c r="J115" s="6">
        <v>1</v>
      </c>
    </row>
    <row r="116" spans="1:10" ht="20.25" customHeight="1" x14ac:dyDescent="0.25">
      <c r="A116" s="4">
        <v>102</v>
      </c>
      <c r="B116" s="24" t="s">
        <v>233</v>
      </c>
      <c r="C116" s="12">
        <v>45.149440000000006</v>
      </c>
      <c r="D116" s="12">
        <v>90.298880000000011</v>
      </c>
      <c r="E116" s="9">
        <v>4412</v>
      </c>
      <c r="F116" s="14">
        <v>88.24</v>
      </c>
      <c r="G116" s="6">
        <v>1</v>
      </c>
      <c r="H116" s="6"/>
      <c r="I116" s="4" t="s">
        <v>316</v>
      </c>
      <c r="J116" s="6">
        <v>1</v>
      </c>
    </row>
    <row r="117" spans="1:10" ht="20.25" customHeight="1" x14ac:dyDescent="0.25">
      <c r="A117" s="4">
        <v>103</v>
      </c>
      <c r="B117" s="24" t="s">
        <v>234</v>
      </c>
      <c r="C117" s="12">
        <v>48.411319999999996</v>
      </c>
      <c r="D117" s="12">
        <v>96.822639999999993</v>
      </c>
      <c r="E117" s="9">
        <v>2252</v>
      </c>
      <c r="F117" s="14">
        <v>45.04</v>
      </c>
      <c r="G117" s="6">
        <v>1</v>
      </c>
      <c r="H117" s="6"/>
      <c r="I117" s="4" t="s">
        <v>316</v>
      </c>
      <c r="J117" s="6">
        <v>1</v>
      </c>
    </row>
    <row r="118" spans="1:10" ht="20.25" customHeight="1" x14ac:dyDescent="0.25">
      <c r="A118" s="4">
        <v>104</v>
      </c>
      <c r="B118" s="24" t="s">
        <v>235</v>
      </c>
      <c r="C118" s="12">
        <v>46.51041</v>
      </c>
      <c r="D118" s="12">
        <v>93.020820000000001</v>
      </c>
      <c r="E118" s="9">
        <v>1382</v>
      </c>
      <c r="F118" s="14">
        <v>27.64</v>
      </c>
      <c r="G118" s="6">
        <v>1</v>
      </c>
      <c r="H118" s="6"/>
      <c r="I118" s="4" t="s">
        <v>316</v>
      </c>
      <c r="J118" s="6">
        <v>1</v>
      </c>
    </row>
    <row r="119" spans="1:10" ht="20.25" customHeight="1" x14ac:dyDescent="0.25">
      <c r="A119" s="4">
        <v>105</v>
      </c>
      <c r="B119" s="24" t="s">
        <v>236</v>
      </c>
      <c r="C119" s="12">
        <v>49.995129999999996</v>
      </c>
      <c r="D119" s="12">
        <v>99.990259999999992</v>
      </c>
      <c r="E119" s="9">
        <v>2519</v>
      </c>
      <c r="F119" s="14">
        <v>50.38</v>
      </c>
      <c r="G119" s="6">
        <v>1</v>
      </c>
      <c r="H119" s="6"/>
      <c r="I119" s="4" t="s">
        <v>316</v>
      </c>
      <c r="J119" s="6">
        <v>1</v>
      </c>
    </row>
    <row r="120" spans="1:10" ht="20.25" customHeight="1" x14ac:dyDescent="0.25">
      <c r="A120" s="4">
        <v>106</v>
      </c>
      <c r="B120" s="24" t="s">
        <v>237</v>
      </c>
      <c r="C120" s="12">
        <v>39.641219999999997</v>
      </c>
      <c r="D120" s="12">
        <v>79.282439999999994</v>
      </c>
      <c r="E120" s="9">
        <v>1789</v>
      </c>
      <c r="F120" s="14">
        <v>35.78</v>
      </c>
      <c r="G120" s="6">
        <v>1</v>
      </c>
      <c r="H120" s="6"/>
      <c r="I120" s="4" t="s">
        <v>316</v>
      </c>
      <c r="J120" s="6">
        <v>1</v>
      </c>
    </row>
    <row r="121" spans="1:10" ht="20.25" customHeight="1" x14ac:dyDescent="0.25">
      <c r="A121" s="4">
        <v>107</v>
      </c>
      <c r="B121" s="24" t="s">
        <v>238</v>
      </c>
      <c r="C121" s="12">
        <v>33.500949999999996</v>
      </c>
      <c r="D121" s="12">
        <v>67.001899999999992</v>
      </c>
      <c r="E121" s="9">
        <v>3168</v>
      </c>
      <c r="F121" s="14">
        <v>63.36</v>
      </c>
      <c r="G121" s="6">
        <v>1</v>
      </c>
      <c r="H121" s="6"/>
      <c r="I121" s="4" t="s">
        <v>316</v>
      </c>
      <c r="J121" s="6">
        <v>1</v>
      </c>
    </row>
    <row r="122" spans="1:10" ht="20.25" customHeight="1" x14ac:dyDescent="0.25">
      <c r="A122" s="1" t="s">
        <v>22</v>
      </c>
      <c r="B122" s="23" t="s">
        <v>311</v>
      </c>
      <c r="C122" s="10">
        <f>SUM(C123:C127)</f>
        <v>237.29669000000001</v>
      </c>
      <c r="D122" s="10"/>
      <c r="E122" s="7">
        <f>SUM(E123:E127)</f>
        <v>19977</v>
      </c>
      <c r="F122" s="7"/>
      <c r="G122" s="2">
        <f t="shared" ref="G122:J122" si="7">SUM(G123:G127)</f>
        <v>5</v>
      </c>
      <c r="H122" s="2"/>
      <c r="I122" s="7">
        <f t="shared" si="7"/>
        <v>0</v>
      </c>
      <c r="J122" s="2">
        <f t="shared" si="7"/>
        <v>4</v>
      </c>
    </row>
    <row r="123" spans="1:10" ht="20.25" customHeight="1" x14ac:dyDescent="0.25">
      <c r="A123" s="4">
        <v>108</v>
      </c>
      <c r="B123" s="24" t="s">
        <v>239</v>
      </c>
      <c r="C123" s="12">
        <v>69.475129999999993</v>
      </c>
      <c r="D123" s="12">
        <v>138.95025999999999</v>
      </c>
      <c r="E123" s="9">
        <v>1528</v>
      </c>
      <c r="F123" s="14">
        <v>30.56</v>
      </c>
      <c r="G123" s="6">
        <v>1</v>
      </c>
      <c r="H123" s="6"/>
      <c r="I123" s="4" t="s">
        <v>316</v>
      </c>
      <c r="J123" s="6">
        <v>1</v>
      </c>
    </row>
    <row r="124" spans="1:10" ht="20.25" customHeight="1" x14ac:dyDescent="0.25">
      <c r="A124" s="4">
        <v>109</v>
      </c>
      <c r="B124" s="24" t="s">
        <v>240</v>
      </c>
      <c r="C124" s="12">
        <v>37.949910000000003</v>
      </c>
      <c r="D124" s="12">
        <v>75.899820000000005</v>
      </c>
      <c r="E124" s="9">
        <v>3652</v>
      </c>
      <c r="F124" s="14">
        <v>73.040000000000006</v>
      </c>
      <c r="G124" s="6">
        <v>1</v>
      </c>
      <c r="H124" s="6"/>
      <c r="I124" s="4" t="s">
        <v>316</v>
      </c>
      <c r="J124" s="6">
        <v>1</v>
      </c>
    </row>
    <row r="125" spans="1:10" ht="20.25" customHeight="1" x14ac:dyDescent="0.25">
      <c r="A125" s="4">
        <v>110</v>
      </c>
      <c r="B125" s="24" t="s">
        <v>241</v>
      </c>
      <c r="C125" s="12">
        <v>37.10369</v>
      </c>
      <c r="D125" s="12">
        <v>74.207380000000001</v>
      </c>
      <c r="E125" s="9">
        <v>4247</v>
      </c>
      <c r="F125" s="14">
        <v>84.94</v>
      </c>
      <c r="G125" s="6">
        <v>1</v>
      </c>
      <c r="H125" s="6"/>
      <c r="I125" s="4" t="s">
        <v>316</v>
      </c>
      <c r="J125" s="6">
        <v>1</v>
      </c>
    </row>
    <row r="126" spans="1:10" ht="20.25" customHeight="1" x14ac:dyDescent="0.25">
      <c r="A126" s="4">
        <v>111</v>
      </c>
      <c r="B126" s="24" t="s">
        <v>242</v>
      </c>
      <c r="C126" s="12">
        <v>75.453549999999993</v>
      </c>
      <c r="D126" s="12">
        <v>150.90709999999999</v>
      </c>
      <c r="E126" s="9">
        <v>5645</v>
      </c>
      <c r="F126" s="14">
        <v>112.9</v>
      </c>
      <c r="G126" s="6">
        <v>1</v>
      </c>
      <c r="H126" s="6"/>
      <c r="I126" s="4" t="s">
        <v>316</v>
      </c>
      <c r="J126" s="6"/>
    </row>
    <row r="127" spans="1:10" ht="20.25" customHeight="1" x14ac:dyDescent="0.25">
      <c r="A127" s="4">
        <v>112</v>
      </c>
      <c r="B127" s="24" t="s">
        <v>243</v>
      </c>
      <c r="C127" s="12">
        <v>17.314409999999999</v>
      </c>
      <c r="D127" s="12">
        <v>34.628819999999997</v>
      </c>
      <c r="E127" s="9">
        <v>4905</v>
      </c>
      <c r="F127" s="14">
        <v>98.1</v>
      </c>
      <c r="G127" s="6">
        <v>1</v>
      </c>
      <c r="H127" s="6"/>
      <c r="I127" s="4" t="s">
        <v>316</v>
      </c>
      <c r="J127" s="6">
        <v>1</v>
      </c>
    </row>
    <row r="128" spans="1:10" ht="20.25" customHeight="1" x14ac:dyDescent="0.25">
      <c r="A128" s="1" t="s">
        <v>23</v>
      </c>
      <c r="B128" s="23" t="s">
        <v>312</v>
      </c>
      <c r="C128" s="10">
        <f>SUM(C129:C140)</f>
        <v>234.48551</v>
      </c>
      <c r="D128" s="10"/>
      <c r="E128" s="7">
        <f>SUM(E129:E140)</f>
        <v>108815</v>
      </c>
      <c r="F128" s="7"/>
      <c r="G128" s="2">
        <f t="shared" ref="G128:J128" si="8">SUM(G129:G140)</f>
        <v>5</v>
      </c>
      <c r="H128" s="2"/>
      <c r="I128" s="7">
        <f t="shared" si="8"/>
        <v>0</v>
      </c>
      <c r="J128" s="2">
        <f t="shared" si="8"/>
        <v>12</v>
      </c>
    </row>
    <row r="129" spans="1:10" ht="20.25" customHeight="1" x14ac:dyDescent="0.25">
      <c r="A129" s="4">
        <v>113</v>
      </c>
      <c r="B129" s="24" t="s">
        <v>244</v>
      </c>
      <c r="C129" s="12">
        <v>7.5346000000000002</v>
      </c>
      <c r="D129" s="12">
        <v>25.115333333333336</v>
      </c>
      <c r="E129" s="9">
        <v>12374</v>
      </c>
      <c r="F129" s="14">
        <v>154.67500000000001</v>
      </c>
      <c r="G129" s="6"/>
      <c r="H129" s="6"/>
      <c r="I129" s="5"/>
      <c r="J129" s="6">
        <v>1</v>
      </c>
    </row>
    <row r="130" spans="1:10" ht="20.25" customHeight="1" x14ac:dyDescent="0.25">
      <c r="A130" s="4">
        <v>114</v>
      </c>
      <c r="B130" s="24" t="s">
        <v>245</v>
      </c>
      <c r="C130" s="12">
        <v>16.85688</v>
      </c>
      <c r="D130" s="12">
        <v>56.189600000000006</v>
      </c>
      <c r="E130" s="9">
        <v>14340</v>
      </c>
      <c r="F130" s="14">
        <v>179.25</v>
      </c>
      <c r="G130" s="6"/>
      <c r="H130" s="6"/>
      <c r="I130" s="5"/>
      <c r="J130" s="6">
        <v>1</v>
      </c>
    </row>
    <row r="131" spans="1:10" ht="20.25" customHeight="1" x14ac:dyDescent="0.25">
      <c r="A131" s="4">
        <v>115</v>
      </c>
      <c r="B131" s="24" t="s">
        <v>246</v>
      </c>
      <c r="C131" s="12">
        <v>34.635339999999999</v>
      </c>
      <c r="D131" s="12">
        <v>69.270679999999999</v>
      </c>
      <c r="E131" s="9">
        <v>4643</v>
      </c>
      <c r="F131" s="14">
        <v>92.86</v>
      </c>
      <c r="G131" s="6">
        <v>1</v>
      </c>
      <c r="H131" s="6"/>
      <c r="I131" s="5"/>
      <c r="J131" s="6">
        <v>1</v>
      </c>
    </row>
    <row r="132" spans="1:10" ht="20.25" customHeight="1" x14ac:dyDescent="0.25">
      <c r="A132" s="4">
        <v>116</v>
      </c>
      <c r="B132" s="24" t="s">
        <v>247</v>
      </c>
      <c r="C132" s="12">
        <v>39.184190000000001</v>
      </c>
      <c r="D132" s="12">
        <v>78.368380000000002</v>
      </c>
      <c r="E132" s="9">
        <v>5212</v>
      </c>
      <c r="F132" s="14">
        <v>104.24</v>
      </c>
      <c r="G132" s="6">
        <v>1</v>
      </c>
      <c r="H132" s="6"/>
      <c r="I132" s="5"/>
      <c r="J132" s="6">
        <v>1</v>
      </c>
    </row>
    <row r="133" spans="1:10" ht="20.25" customHeight="1" x14ac:dyDescent="0.25">
      <c r="A133" s="4">
        <v>117</v>
      </c>
      <c r="B133" s="24" t="s">
        <v>248</v>
      </c>
      <c r="C133" s="12">
        <v>20.624870000000001</v>
      </c>
      <c r="D133" s="12">
        <v>68.749566666666666</v>
      </c>
      <c r="E133" s="9">
        <v>9619</v>
      </c>
      <c r="F133" s="14">
        <v>120.2375</v>
      </c>
      <c r="G133" s="6"/>
      <c r="H133" s="6"/>
      <c r="I133" s="5"/>
      <c r="J133" s="6">
        <v>1</v>
      </c>
    </row>
    <row r="134" spans="1:10" ht="20.25" customHeight="1" x14ac:dyDescent="0.25">
      <c r="A134" s="4">
        <v>118</v>
      </c>
      <c r="B134" s="24" t="s">
        <v>249</v>
      </c>
      <c r="C134" s="12">
        <v>25.280920000000002</v>
      </c>
      <c r="D134" s="12">
        <v>50.561840000000004</v>
      </c>
      <c r="E134" s="9">
        <v>7502</v>
      </c>
      <c r="F134" s="14">
        <v>150.04</v>
      </c>
      <c r="G134" s="6">
        <v>1</v>
      </c>
      <c r="H134" s="6"/>
      <c r="I134" s="5"/>
      <c r="J134" s="6">
        <v>1</v>
      </c>
    </row>
    <row r="135" spans="1:10" ht="20.25" customHeight="1" x14ac:dyDescent="0.25">
      <c r="A135" s="4">
        <v>119</v>
      </c>
      <c r="B135" s="24" t="s">
        <v>250</v>
      </c>
      <c r="C135" s="12">
        <v>9.5974000000000004</v>
      </c>
      <c r="D135" s="12">
        <v>31.991333333333333</v>
      </c>
      <c r="E135" s="9">
        <v>6679</v>
      </c>
      <c r="F135" s="14">
        <v>83.487499999999997</v>
      </c>
      <c r="G135" s="6"/>
      <c r="H135" s="6"/>
      <c r="I135" s="5"/>
      <c r="J135" s="6">
        <v>1</v>
      </c>
    </row>
    <row r="136" spans="1:10" ht="20.25" customHeight="1" x14ac:dyDescent="0.25">
      <c r="A136" s="4">
        <v>120</v>
      </c>
      <c r="B136" s="24" t="s">
        <v>251</v>
      </c>
      <c r="C136" s="12">
        <v>8.4615899999999993</v>
      </c>
      <c r="D136" s="12">
        <v>28.205299999999998</v>
      </c>
      <c r="E136" s="9">
        <v>10038</v>
      </c>
      <c r="F136" s="14">
        <v>125.47499999999999</v>
      </c>
      <c r="G136" s="6"/>
      <c r="H136" s="6"/>
      <c r="I136" s="5"/>
      <c r="J136" s="6">
        <v>1</v>
      </c>
    </row>
    <row r="137" spans="1:10" ht="20.25" customHeight="1" x14ac:dyDescent="0.25">
      <c r="A137" s="4">
        <v>121</v>
      </c>
      <c r="B137" s="24" t="s">
        <v>252</v>
      </c>
      <c r="C137" s="12">
        <v>16.480360000000001</v>
      </c>
      <c r="D137" s="12">
        <v>54.934533333333334</v>
      </c>
      <c r="E137" s="9">
        <v>12124</v>
      </c>
      <c r="F137" s="14">
        <v>151.55000000000001</v>
      </c>
      <c r="G137" s="6"/>
      <c r="H137" s="6"/>
      <c r="I137" s="5"/>
      <c r="J137" s="6">
        <v>1</v>
      </c>
    </row>
    <row r="138" spans="1:10" ht="20.25" customHeight="1" x14ac:dyDescent="0.25">
      <c r="A138" s="4">
        <v>122</v>
      </c>
      <c r="B138" s="24" t="s">
        <v>253</v>
      </c>
      <c r="C138" s="12">
        <v>17.541730000000001</v>
      </c>
      <c r="D138" s="12">
        <v>35.083460000000002</v>
      </c>
      <c r="E138" s="9">
        <v>8950</v>
      </c>
      <c r="F138" s="14">
        <v>179</v>
      </c>
      <c r="G138" s="6">
        <v>1</v>
      </c>
      <c r="H138" s="6"/>
      <c r="I138" s="5"/>
      <c r="J138" s="6">
        <v>1</v>
      </c>
    </row>
    <row r="139" spans="1:10" ht="20.25" customHeight="1" x14ac:dyDescent="0.25">
      <c r="A139" s="4">
        <v>123</v>
      </c>
      <c r="B139" s="24" t="s">
        <v>254</v>
      </c>
      <c r="C139" s="12">
        <v>29.883499999999998</v>
      </c>
      <c r="D139" s="12">
        <v>59.766999999999996</v>
      </c>
      <c r="E139" s="9">
        <v>8213</v>
      </c>
      <c r="F139" s="14">
        <v>164.26</v>
      </c>
      <c r="G139" s="6">
        <v>1</v>
      </c>
      <c r="H139" s="6"/>
      <c r="I139" s="5"/>
      <c r="J139" s="6">
        <v>1</v>
      </c>
    </row>
    <row r="140" spans="1:10" ht="20.25" customHeight="1" x14ac:dyDescent="0.25">
      <c r="A140" s="4">
        <v>124</v>
      </c>
      <c r="B140" s="24" t="s">
        <v>255</v>
      </c>
      <c r="C140" s="12">
        <v>8.4041300000000003</v>
      </c>
      <c r="D140" s="12">
        <v>28.013766666666665</v>
      </c>
      <c r="E140" s="9">
        <v>9121</v>
      </c>
      <c r="F140" s="14">
        <v>114.0125</v>
      </c>
      <c r="G140" s="6"/>
      <c r="H140" s="6"/>
      <c r="I140" s="5"/>
      <c r="J140" s="6">
        <v>1</v>
      </c>
    </row>
    <row r="141" spans="1:10" ht="20.25" customHeight="1" x14ac:dyDescent="0.25">
      <c r="A141" s="1" t="s">
        <v>124</v>
      </c>
      <c r="B141" s="23" t="s">
        <v>313</v>
      </c>
      <c r="C141" s="10">
        <f>SUM(C142:C153)</f>
        <v>214.07938000000001</v>
      </c>
      <c r="D141" s="10"/>
      <c r="E141" s="7">
        <f>SUM(E142:E153)</f>
        <v>150578</v>
      </c>
      <c r="F141" s="7"/>
      <c r="G141" s="2">
        <f t="shared" ref="G141:J141" si="9">SUM(G142:G153)</f>
        <v>1</v>
      </c>
      <c r="H141" s="2"/>
      <c r="I141" s="7">
        <f t="shared" si="9"/>
        <v>0</v>
      </c>
      <c r="J141" s="2">
        <f t="shared" si="9"/>
        <v>12</v>
      </c>
    </row>
    <row r="142" spans="1:10" ht="20.25" customHeight="1" x14ac:dyDescent="0.25">
      <c r="A142" s="4">
        <v>125</v>
      </c>
      <c r="B142" s="24" t="s">
        <v>256</v>
      </c>
      <c r="C142" s="12">
        <v>8.7171500000000002</v>
      </c>
      <c r="D142" s="12">
        <v>29.057166666666667</v>
      </c>
      <c r="E142" s="9">
        <v>8406</v>
      </c>
      <c r="F142" s="14">
        <v>105.075</v>
      </c>
      <c r="G142" s="6"/>
      <c r="H142" s="6"/>
      <c r="I142" s="5"/>
      <c r="J142" s="6">
        <v>1</v>
      </c>
    </row>
    <row r="143" spans="1:10" ht="20.25" customHeight="1" x14ac:dyDescent="0.25">
      <c r="A143" s="4">
        <v>126</v>
      </c>
      <c r="B143" s="24" t="s">
        <v>257</v>
      </c>
      <c r="C143" s="12">
        <v>29.875459999999997</v>
      </c>
      <c r="D143" s="12">
        <v>99.584866666666656</v>
      </c>
      <c r="E143" s="9">
        <v>16153</v>
      </c>
      <c r="F143" s="14">
        <v>201.91249999999999</v>
      </c>
      <c r="G143" s="6"/>
      <c r="H143" s="6"/>
      <c r="I143" s="5"/>
      <c r="J143" s="6">
        <v>1</v>
      </c>
    </row>
    <row r="144" spans="1:10" ht="20.25" customHeight="1" x14ac:dyDescent="0.25">
      <c r="A144" s="4">
        <v>127</v>
      </c>
      <c r="B144" s="24" t="s">
        <v>258</v>
      </c>
      <c r="C144" s="12">
        <v>27.136129999999998</v>
      </c>
      <c r="D144" s="12">
        <v>90.453766666666667</v>
      </c>
      <c r="E144" s="9">
        <v>19970</v>
      </c>
      <c r="F144" s="14">
        <v>249.625</v>
      </c>
      <c r="G144" s="6"/>
      <c r="H144" s="6"/>
      <c r="I144" s="5"/>
      <c r="J144" s="6">
        <v>1</v>
      </c>
    </row>
    <row r="145" spans="1:10" ht="20.25" customHeight="1" x14ac:dyDescent="0.25">
      <c r="A145" s="4">
        <v>128</v>
      </c>
      <c r="B145" s="24" t="s">
        <v>259</v>
      </c>
      <c r="C145" s="12">
        <v>19.124839999999999</v>
      </c>
      <c r="D145" s="12">
        <v>63.749466666666663</v>
      </c>
      <c r="E145" s="9">
        <v>18993</v>
      </c>
      <c r="F145" s="14">
        <v>237.41249999999999</v>
      </c>
      <c r="G145" s="6"/>
      <c r="H145" s="6"/>
      <c r="I145" s="5"/>
      <c r="J145" s="6">
        <v>1</v>
      </c>
    </row>
    <row r="146" spans="1:10" ht="20.25" customHeight="1" x14ac:dyDescent="0.25">
      <c r="A146" s="4">
        <v>129</v>
      </c>
      <c r="B146" s="24" t="s">
        <v>260</v>
      </c>
      <c r="C146" s="12">
        <v>10.63481</v>
      </c>
      <c r="D146" s="12">
        <v>35.44936666666667</v>
      </c>
      <c r="E146" s="9">
        <v>14635</v>
      </c>
      <c r="F146" s="14">
        <v>182.9375</v>
      </c>
      <c r="G146" s="6"/>
      <c r="H146" s="6"/>
      <c r="I146" s="5"/>
      <c r="J146" s="6">
        <v>1</v>
      </c>
    </row>
    <row r="147" spans="1:10" ht="20.25" customHeight="1" x14ac:dyDescent="0.25">
      <c r="A147" s="4">
        <v>130</v>
      </c>
      <c r="B147" s="24" t="s">
        <v>261</v>
      </c>
      <c r="C147" s="12">
        <v>11.461320000000001</v>
      </c>
      <c r="D147" s="12">
        <v>38.2044</v>
      </c>
      <c r="E147" s="9">
        <v>7469</v>
      </c>
      <c r="F147" s="14">
        <v>93.362499999999997</v>
      </c>
      <c r="G147" s="6"/>
      <c r="H147" s="6"/>
      <c r="I147" s="5"/>
      <c r="J147" s="6">
        <v>1</v>
      </c>
    </row>
    <row r="148" spans="1:10" ht="20.25" customHeight="1" x14ac:dyDescent="0.25">
      <c r="A148" s="4">
        <v>131</v>
      </c>
      <c r="B148" s="24" t="s">
        <v>262</v>
      </c>
      <c r="C148" s="12">
        <v>16.30782</v>
      </c>
      <c r="D148" s="12">
        <v>54.359400000000001</v>
      </c>
      <c r="E148" s="9">
        <v>9845</v>
      </c>
      <c r="F148" s="14">
        <v>123.0625</v>
      </c>
      <c r="G148" s="6"/>
      <c r="H148" s="6"/>
      <c r="I148" s="5"/>
      <c r="J148" s="6">
        <v>1</v>
      </c>
    </row>
    <row r="149" spans="1:10" ht="20.25" customHeight="1" x14ac:dyDescent="0.25">
      <c r="A149" s="4">
        <v>132</v>
      </c>
      <c r="B149" s="24" t="s">
        <v>263</v>
      </c>
      <c r="C149" s="12">
        <v>16.38</v>
      </c>
      <c r="D149" s="12">
        <v>54.6</v>
      </c>
      <c r="E149" s="9">
        <v>16763</v>
      </c>
      <c r="F149" s="14">
        <v>209.53749999999999</v>
      </c>
      <c r="G149" s="6"/>
      <c r="H149" s="6"/>
      <c r="I149" s="5"/>
      <c r="J149" s="6">
        <v>1</v>
      </c>
    </row>
    <row r="150" spans="1:10" ht="20.25" customHeight="1" x14ac:dyDescent="0.25">
      <c r="A150" s="4">
        <v>133</v>
      </c>
      <c r="B150" s="24" t="s">
        <v>264</v>
      </c>
      <c r="C150" s="12">
        <v>42.439920000000001</v>
      </c>
      <c r="D150" s="12">
        <v>84.879840000000002</v>
      </c>
      <c r="E150" s="9">
        <v>8555</v>
      </c>
      <c r="F150" s="14">
        <v>171.1</v>
      </c>
      <c r="G150" s="6">
        <v>1</v>
      </c>
      <c r="H150" s="6"/>
      <c r="I150" s="5"/>
      <c r="J150" s="6">
        <v>1</v>
      </c>
    </row>
    <row r="151" spans="1:10" ht="20.25" customHeight="1" x14ac:dyDescent="0.25">
      <c r="A151" s="4">
        <v>134</v>
      </c>
      <c r="B151" s="24" t="s">
        <v>265</v>
      </c>
      <c r="C151" s="12">
        <v>9.3646100000000008</v>
      </c>
      <c r="D151" s="12">
        <v>31.215366666666672</v>
      </c>
      <c r="E151" s="9">
        <v>9749</v>
      </c>
      <c r="F151" s="14">
        <v>121.8625</v>
      </c>
      <c r="G151" s="6"/>
      <c r="H151" s="6"/>
      <c r="I151" s="5"/>
      <c r="J151" s="6">
        <v>1</v>
      </c>
    </row>
    <row r="152" spans="1:10" ht="20.25" customHeight="1" x14ac:dyDescent="0.25">
      <c r="A152" s="4">
        <v>135</v>
      </c>
      <c r="B152" s="24" t="s">
        <v>266</v>
      </c>
      <c r="C152" s="12">
        <v>13.549990000000001</v>
      </c>
      <c r="D152" s="12">
        <v>45.166633333333337</v>
      </c>
      <c r="E152" s="9">
        <v>11465</v>
      </c>
      <c r="F152" s="14">
        <v>143.3125</v>
      </c>
      <c r="G152" s="6"/>
      <c r="H152" s="6"/>
      <c r="I152" s="5"/>
      <c r="J152" s="6">
        <v>1</v>
      </c>
    </row>
    <row r="153" spans="1:10" ht="20.25" customHeight="1" x14ac:dyDescent="0.25">
      <c r="A153" s="4">
        <v>136</v>
      </c>
      <c r="B153" s="24" t="s">
        <v>267</v>
      </c>
      <c r="C153" s="12">
        <v>9.0873299999999997</v>
      </c>
      <c r="D153" s="12">
        <v>30.291099999999997</v>
      </c>
      <c r="E153" s="9">
        <v>8575</v>
      </c>
      <c r="F153" s="14">
        <v>107.1875</v>
      </c>
      <c r="G153" s="6"/>
      <c r="H153" s="6"/>
      <c r="I153" s="5"/>
      <c r="J153" s="6">
        <v>1</v>
      </c>
    </row>
    <row r="154" spans="1:10" ht="20.25" customHeight="1" x14ac:dyDescent="0.25">
      <c r="A154" s="1" t="s">
        <v>268</v>
      </c>
      <c r="B154" s="23" t="s">
        <v>314</v>
      </c>
      <c r="C154" s="10">
        <f>SUM(C155:C169)</f>
        <v>373.05258000000009</v>
      </c>
      <c r="D154" s="10"/>
      <c r="E154" s="7">
        <f>SUM(E155:E169)</f>
        <v>166283</v>
      </c>
      <c r="F154" s="7"/>
      <c r="G154" s="2">
        <f t="shared" ref="G154:J154" si="10">SUM(G155:G169)</f>
        <v>2</v>
      </c>
      <c r="H154" s="2"/>
      <c r="I154" s="7">
        <f t="shared" si="10"/>
        <v>0</v>
      </c>
      <c r="J154" s="2">
        <f t="shared" si="10"/>
        <v>5</v>
      </c>
    </row>
    <row r="155" spans="1:10" ht="20.25" customHeight="1" x14ac:dyDescent="0.25">
      <c r="A155" s="4">
        <v>137</v>
      </c>
      <c r="B155" s="24" t="s">
        <v>269</v>
      </c>
      <c r="C155" s="12">
        <v>30.168420000000001</v>
      </c>
      <c r="D155" s="12">
        <v>548.51672727272728</v>
      </c>
      <c r="E155" s="9">
        <v>25879</v>
      </c>
      <c r="F155" s="14">
        <v>517.58000000000004</v>
      </c>
      <c r="G155" s="6"/>
      <c r="H155" s="6"/>
      <c r="I155" s="5"/>
      <c r="J155" s="6"/>
    </row>
    <row r="156" spans="1:10" ht="20.25" customHeight="1" x14ac:dyDescent="0.25">
      <c r="A156" s="4">
        <v>138</v>
      </c>
      <c r="B156" s="24" t="s">
        <v>141</v>
      </c>
      <c r="C156" s="12">
        <v>5.6171100000000003</v>
      </c>
      <c r="D156" s="12">
        <v>102.12927272727273</v>
      </c>
      <c r="E156" s="9">
        <v>11131</v>
      </c>
      <c r="F156" s="14">
        <v>222.62</v>
      </c>
      <c r="G156" s="6"/>
      <c r="H156" s="6"/>
      <c r="I156" s="5"/>
      <c r="J156" s="6"/>
    </row>
    <row r="157" spans="1:10" ht="20.25" customHeight="1" x14ac:dyDescent="0.25">
      <c r="A157" s="4">
        <v>139</v>
      </c>
      <c r="B157" s="24" t="s">
        <v>270</v>
      </c>
      <c r="C157" s="12">
        <v>15.591150000000001</v>
      </c>
      <c r="D157" s="12">
        <v>283.47545454545457</v>
      </c>
      <c r="E157" s="9">
        <v>9465</v>
      </c>
      <c r="F157" s="14">
        <v>189.3</v>
      </c>
      <c r="G157" s="6"/>
      <c r="H157" s="6"/>
      <c r="I157" s="5"/>
      <c r="J157" s="6"/>
    </row>
    <row r="158" spans="1:10" ht="20.25" customHeight="1" x14ac:dyDescent="0.25">
      <c r="A158" s="4">
        <v>140</v>
      </c>
      <c r="B158" s="24" t="s">
        <v>271</v>
      </c>
      <c r="C158" s="12">
        <v>22.634619999999998</v>
      </c>
      <c r="D158" s="12">
        <v>411.53854545454544</v>
      </c>
      <c r="E158" s="9">
        <v>10692</v>
      </c>
      <c r="F158" s="14">
        <v>213.84</v>
      </c>
      <c r="G158" s="6"/>
      <c r="H158" s="6"/>
      <c r="I158" s="5"/>
      <c r="J158" s="6"/>
    </row>
    <row r="159" spans="1:10" ht="20.25" customHeight="1" x14ac:dyDescent="0.25">
      <c r="A159" s="4">
        <v>141</v>
      </c>
      <c r="B159" s="24" t="s">
        <v>272</v>
      </c>
      <c r="C159" s="12">
        <v>10.564030000000001</v>
      </c>
      <c r="D159" s="12">
        <v>192.07327272727272</v>
      </c>
      <c r="E159" s="9">
        <v>10326</v>
      </c>
      <c r="F159" s="14">
        <v>206.52</v>
      </c>
      <c r="G159" s="6"/>
      <c r="H159" s="6"/>
      <c r="I159" s="5"/>
      <c r="J159" s="6"/>
    </row>
    <row r="160" spans="1:10" ht="20.25" customHeight="1" x14ac:dyDescent="0.25">
      <c r="A160" s="4">
        <v>142</v>
      </c>
      <c r="B160" s="24" t="s">
        <v>273</v>
      </c>
      <c r="C160" s="12">
        <v>11.06179</v>
      </c>
      <c r="D160" s="12">
        <v>201.12345454545456</v>
      </c>
      <c r="E160" s="9">
        <v>9973</v>
      </c>
      <c r="F160" s="14">
        <v>199.46</v>
      </c>
      <c r="G160" s="6"/>
      <c r="H160" s="6"/>
      <c r="I160" s="5"/>
      <c r="J160" s="6"/>
    </row>
    <row r="161" spans="1:10" ht="20.25" customHeight="1" x14ac:dyDescent="0.25">
      <c r="A161" s="4">
        <v>143</v>
      </c>
      <c r="B161" s="24" t="s">
        <v>274</v>
      </c>
      <c r="C161" s="12">
        <v>16.377290000000002</v>
      </c>
      <c r="D161" s="12">
        <v>297.76890909090912</v>
      </c>
      <c r="E161" s="9">
        <v>4614</v>
      </c>
      <c r="F161" s="14">
        <v>92.28</v>
      </c>
      <c r="G161" s="6"/>
      <c r="H161" s="6"/>
      <c r="I161" s="5"/>
      <c r="J161" s="6">
        <v>1</v>
      </c>
    </row>
    <row r="162" spans="1:10" ht="20.25" customHeight="1" x14ac:dyDescent="0.25">
      <c r="A162" s="4">
        <v>144</v>
      </c>
      <c r="B162" s="24" t="s">
        <v>275</v>
      </c>
      <c r="C162" s="12">
        <v>9.1064699999999998</v>
      </c>
      <c r="D162" s="12">
        <v>165.5721818181818</v>
      </c>
      <c r="E162" s="9">
        <v>5456</v>
      </c>
      <c r="F162" s="14">
        <v>109.12</v>
      </c>
      <c r="G162" s="6"/>
      <c r="H162" s="6"/>
      <c r="I162" s="5"/>
      <c r="J162" s="6"/>
    </row>
    <row r="163" spans="1:10" ht="20.25" customHeight="1" x14ac:dyDescent="0.25">
      <c r="A163" s="4">
        <v>145</v>
      </c>
      <c r="B163" s="24" t="s">
        <v>276</v>
      </c>
      <c r="C163" s="12">
        <v>55.910330000000002</v>
      </c>
      <c r="D163" s="12">
        <v>186.36776666666668</v>
      </c>
      <c r="E163" s="9">
        <v>13997</v>
      </c>
      <c r="F163" s="14">
        <v>174.96250000000001</v>
      </c>
      <c r="G163" s="6"/>
      <c r="H163" s="6"/>
      <c r="I163" s="5"/>
      <c r="J163" s="6"/>
    </row>
    <row r="164" spans="1:10" ht="20.25" customHeight="1" x14ac:dyDescent="0.25">
      <c r="A164" s="4">
        <v>146</v>
      </c>
      <c r="B164" s="24" t="s">
        <v>277</v>
      </c>
      <c r="C164" s="12">
        <v>48.069610000000004</v>
      </c>
      <c r="D164" s="12">
        <v>160.23203333333333</v>
      </c>
      <c r="E164" s="9">
        <v>14967</v>
      </c>
      <c r="F164" s="14">
        <v>187.08750000000001</v>
      </c>
      <c r="G164" s="6"/>
      <c r="H164" s="6"/>
      <c r="I164" s="5"/>
      <c r="J164" s="6"/>
    </row>
    <row r="165" spans="1:10" ht="20.25" customHeight="1" x14ac:dyDescent="0.25">
      <c r="A165" s="4">
        <v>147</v>
      </c>
      <c r="B165" s="24" t="s">
        <v>278</v>
      </c>
      <c r="C165" s="12">
        <v>54.311130000000006</v>
      </c>
      <c r="D165" s="12">
        <v>108.62226000000001</v>
      </c>
      <c r="E165" s="9">
        <v>10706</v>
      </c>
      <c r="F165" s="14">
        <v>214.12</v>
      </c>
      <c r="G165" s="6">
        <v>1</v>
      </c>
      <c r="H165" s="6"/>
      <c r="I165" s="5"/>
      <c r="J165" s="6"/>
    </row>
    <row r="166" spans="1:10" ht="20.25" customHeight="1" x14ac:dyDescent="0.25">
      <c r="A166" s="4">
        <v>148</v>
      </c>
      <c r="B166" s="24" t="s">
        <v>279</v>
      </c>
      <c r="C166" s="12">
        <v>18.24999</v>
      </c>
      <c r="D166" s="12">
        <v>60.833300000000001</v>
      </c>
      <c r="E166" s="9">
        <v>13080</v>
      </c>
      <c r="F166" s="14">
        <v>163.5</v>
      </c>
      <c r="G166" s="6"/>
      <c r="H166" s="6"/>
      <c r="I166" s="5"/>
      <c r="J166" s="6">
        <v>1</v>
      </c>
    </row>
    <row r="167" spans="1:10" ht="20.25" customHeight="1" x14ac:dyDescent="0.25">
      <c r="A167" s="4">
        <v>149</v>
      </c>
      <c r="B167" s="24" t="s">
        <v>280</v>
      </c>
      <c r="C167" s="12">
        <v>19.77994</v>
      </c>
      <c r="D167" s="12">
        <v>65.93313333333333</v>
      </c>
      <c r="E167" s="9">
        <v>6517</v>
      </c>
      <c r="F167" s="14">
        <v>81.462500000000006</v>
      </c>
      <c r="G167" s="6"/>
      <c r="H167" s="6"/>
      <c r="I167" s="5"/>
      <c r="J167" s="6">
        <v>1</v>
      </c>
    </row>
    <row r="168" spans="1:10" ht="20.25" customHeight="1" x14ac:dyDescent="0.25">
      <c r="A168" s="4">
        <v>150</v>
      </c>
      <c r="B168" s="24" t="s">
        <v>281</v>
      </c>
      <c r="C168" s="12">
        <v>41.023410000000005</v>
      </c>
      <c r="D168" s="12">
        <v>82.046820000000011</v>
      </c>
      <c r="E168" s="9">
        <v>7335</v>
      </c>
      <c r="F168" s="14">
        <v>146.69999999999999</v>
      </c>
      <c r="G168" s="6">
        <v>1</v>
      </c>
      <c r="H168" s="6"/>
      <c r="I168" s="5"/>
      <c r="J168" s="6">
        <v>1</v>
      </c>
    </row>
    <row r="169" spans="1:10" ht="20.25" customHeight="1" x14ac:dyDescent="0.25">
      <c r="A169" s="4">
        <v>151</v>
      </c>
      <c r="B169" s="24" t="s">
        <v>282</v>
      </c>
      <c r="C169" s="12">
        <v>14.587290000000001</v>
      </c>
      <c r="D169" s="12">
        <v>48.624299999999998</v>
      </c>
      <c r="E169" s="9">
        <v>12145</v>
      </c>
      <c r="F169" s="14">
        <v>151.8125</v>
      </c>
      <c r="G169" s="6"/>
      <c r="H169" s="6"/>
      <c r="I169" s="5"/>
      <c r="J169" s="6">
        <v>1</v>
      </c>
    </row>
    <row r="170" spans="1:10" ht="20.25" customHeight="1" x14ac:dyDescent="0.25">
      <c r="A170" s="1" t="s">
        <v>283</v>
      </c>
      <c r="B170" s="23" t="s">
        <v>324</v>
      </c>
      <c r="C170" s="10">
        <f>SUM(C171:C189)</f>
        <v>1137.9569300000001</v>
      </c>
      <c r="D170" s="10"/>
      <c r="E170" s="7">
        <f>SUM(E171:E189)</f>
        <v>64506</v>
      </c>
      <c r="F170" s="7"/>
      <c r="G170" s="2">
        <f t="shared" ref="G170:J170" si="11">SUM(G171:G189)</f>
        <v>19</v>
      </c>
      <c r="H170" s="2"/>
      <c r="I170" s="7">
        <f t="shared" si="11"/>
        <v>0</v>
      </c>
      <c r="J170" s="2">
        <f t="shared" si="11"/>
        <v>17</v>
      </c>
    </row>
    <row r="171" spans="1:10" ht="20.25" customHeight="1" x14ac:dyDescent="0.25">
      <c r="A171" s="4">
        <v>152</v>
      </c>
      <c r="B171" s="24" t="s">
        <v>284</v>
      </c>
      <c r="C171" s="12">
        <v>32.053339999999999</v>
      </c>
      <c r="D171" s="12">
        <v>64.106679999999997</v>
      </c>
      <c r="E171" s="9">
        <v>7579</v>
      </c>
      <c r="F171" s="14">
        <v>151.58000000000001</v>
      </c>
      <c r="G171" s="6">
        <v>1</v>
      </c>
      <c r="H171" s="6"/>
      <c r="I171" s="4" t="s">
        <v>316</v>
      </c>
      <c r="J171" s="6">
        <v>1</v>
      </c>
    </row>
    <row r="172" spans="1:10" ht="20.25" customHeight="1" x14ac:dyDescent="0.25">
      <c r="A172" s="4">
        <v>153</v>
      </c>
      <c r="B172" s="24" t="s">
        <v>285</v>
      </c>
      <c r="C172" s="12">
        <v>70.577039999999997</v>
      </c>
      <c r="D172" s="12">
        <v>141.15407999999999</v>
      </c>
      <c r="E172" s="9">
        <v>4690</v>
      </c>
      <c r="F172" s="14">
        <v>93.8</v>
      </c>
      <c r="G172" s="6">
        <v>1</v>
      </c>
      <c r="H172" s="6"/>
      <c r="I172" s="4" t="s">
        <v>316</v>
      </c>
      <c r="J172" s="6">
        <v>1</v>
      </c>
    </row>
    <row r="173" spans="1:10" ht="20.25" customHeight="1" x14ac:dyDescent="0.25">
      <c r="A173" s="4">
        <v>154</v>
      </c>
      <c r="B173" s="24" t="s">
        <v>286</v>
      </c>
      <c r="C173" s="12">
        <v>102.7867</v>
      </c>
      <c r="D173" s="12">
        <v>205.57339999999999</v>
      </c>
      <c r="E173" s="9">
        <v>5452</v>
      </c>
      <c r="F173" s="14">
        <v>109.04</v>
      </c>
      <c r="G173" s="6">
        <v>1</v>
      </c>
      <c r="H173" s="6"/>
      <c r="I173" s="4" t="s">
        <v>316</v>
      </c>
      <c r="J173" s="6"/>
    </row>
    <row r="174" spans="1:10" ht="20.25" customHeight="1" x14ac:dyDescent="0.25">
      <c r="A174" s="4">
        <v>155</v>
      </c>
      <c r="B174" s="24" t="s">
        <v>287</v>
      </c>
      <c r="C174" s="12">
        <v>43.217340000000007</v>
      </c>
      <c r="D174" s="12">
        <v>86.434680000000014</v>
      </c>
      <c r="E174" s="9">
        <v>5535</v>
      </c>
      <c r="F174" s="14">
        <v>110.7</v>
      </c>
      <c r="G174" s="6">
        <v>1</v>
      </c>
      <c r="H174" s="6"/>
      <c r="I174" s="4" t="s">
        <v>316</v>
      </c>
      <c r="J174" s="6">
        <v>1</v>
      </c>
    </row>
    <row r="175" spans="1:10" ht="20.25" customHeight="1" x14ac:dyDescent="0.25">
      <c r="A175" s="4">
        <v>156</v>
      </c>
      <c r="B175" s="24" t="s">
        <v>288</v>
      </c>
      <c r="C175" s="12">
        <v>59.15164</v>
      </c>
      <c r="D175" s="12">
        <v>118.30328</v>
      </c>
      <c r="E175" s="9">
        <v>6582</v>
      </c>
      <c r="F175" s="14">
        <v>131.63999999999999</v>
      </c>
      <c r="G175" s="6">
        <v>1</v>
      </c>
      <c r="H175" s="6"/>
      <c r="I175" s="4" t="s">
        <v>316</v>
      </c>
      <c r="J175" s="6"/>
    </row>
    <row r="176" spans="1:10" ht="20.25" customHeight="1" x14ac:dyDescent="0.25">
      <c r="A176" s="4">
        <v>157</v>
      </c>
      <c r="B176" s="24" t="s">
        <v>289</v>
      </c>
      <c r="C176" s="12">
        <v>58.758469999999996</v>
      </c>
      <c r="D176" s="12">
        <v>117.51693999999999</v>
      </c>
      <c r="E176" s="9">
        <v>2343</v>
      </c>
      <c r="F176" s="14">
        <v>46.86</v>
      </c>
      <c r="G176" s="6">
        <v>1</v>
      </c>
      <c r="H176" s="6"/>
      <c r="I176" s="4" t="s">
        <v>316</v>
      </c>
      <c r="J176" s="6">
        <v>1</v>
      </c>
    </row>
    <row r="177" spans="1:10" ht="20.25" customHeight="1" x14ac:dyDescent="0.25">
      <c r="A177" s="4">
        <v>158</v>
      </c>
      <c r="B177" s="24" t="s">
        <v>290</v>
      </c>
      <c r="C177" s="12">
        <v>44.422979999999995</v>
      </c>
      <c r="D177" s="12">
        <v>88.845959999999991</v>
      </c>
      <c r="E177" s="9">
        <v>1735</v>
      </c>
      <c r="F177" s="14">
        <v>34.700000000000003</v>
      </c>
      <c r="G177" s="6">
        <v>1</v>
      </c>
      <c r="H177" s="6"/>
      <c r="I177" s="4" t="s">
        <v>316</v>
      </c>
      <c r="J177" s="6">
        <v>1</v>
      </c>
    </row>
    <row r="178" spans="1:10" ht="20.25" customHeight="1" x14ac:dyDescent="0.25">
      <c r="A178" s="4">
        <v>159</v>
      </c>
      <c r="B178" s="24" t="s">
        <v>291</v>
      </c>
      <c r="C178" s="12">
        <v>53.830970000000001</v>
      </c>
      <c r="D178" s="12">
        <v>107.66194</v>
      </c>
      <c r="E178" s="9">
        <v>1722</v>
      </c>
      <c r="F178" s="14">
        <v>34.44</v>
      </c>
      <c r="G178" s="6">
        <v>1</v>
      </c>
      <c r="H178" s="6"/>
      <c r="I178" s="4" t="s">
        <v>316</v>
      </c>
      <c r="J178" s="6">
        <v>1</v>
      </c>
    </row>
    <row r="179" spans="1:10" ht="20.25" customHeight="1" x14ac:dyDescent="0.25">
      <c r="A179" s="4">
        <v>160</v>
      </c>
      <c r="B179" s="24" t="s">
        <v>292</v>
      </c>
      <c r="C179" s="12">
        <v>51.742719999999998</v>
      </c>
      <c r="D179" s="12">
        <v>103.48544</v>
      </c>
      <c r="E179" s="9">
        <v>1929</v>
      </c>
      <c r="F179" s="14">
        <v>38.58</v>
      </c>
      <c r="G179" s="6">
        <v>1</v>
      </c>
      <c r="H179" s="6"/>
      <c r="I179" s="4" t="s">
        <v>316</v>
      </c>
      <c r="J179" s="6">
        <v>1</v>
      </c>
    </row>
    <row r="180" spans="1:10" ht="20.25" customHeight="1" x14ac:dyDescent="0.25">
      <c r="A180" s="4">
        <v>161</v>
      </c>
      <c r="B180" s="24" t="s">
        <v>293</v>
      </c>
      <c r="C180" s="12">
        <v>95.119030000000009</v>
      </c>
      <c r="D180" s="12">
        <v>190.23806000000002</v>
      </c>
      <c r="E180" s="9">
        <v>1880</v>
      </c>
      <c r="F180" s="14">
        <v>37.6</v>
      </c>
      <c r="G180" s="6">
        <v>1</v>
      </c>
      <c r="H180" s="6"/>
      <c r="I180" s="4" t="s">
        <v>316</v>
      </c>
      <c r="J180" s="6">
        <v>1</v>
      </c>
    </row>
    <row r="181" spans="1:10" ht="20.25" customHeight="1" x14ac:dyDescent="0.25">
      <c r="A181" s="4">
        <v>162</v>
      </c>
      <c r="B181" s="24" t="s">
        <v>294</v>
      </c>
      <c r="C181" s="12">
        <v>120.12550999999999</v>
      </c>
      <c r="D181" s="12">
        <v>240.25101999999998</v>
      </c>
      <c r="E181" s="9">
        <v>1093</v>
      </c>
      <c r="F181" s="14">
        <v>21.86</v>
      </c>
      <c r="G181" s="6">
        <v>1</v>
      </c>
      <c r="H181" s="6"/>
      <c r="I181" s="4" t="s">
        <v>316</v>
      </c>
      <c r="J181" s="6">
        <v>1</v>
      </c>
    </row>
    <row r="182" spans="1:10" ht="20.25" customHeight="1" x14ac:dyDescent="0.25">
      <c r="A182" s="4">
        <v>163</v>
      </c>
      <c r="B182" s="24" t="s">
        <v>295</v>
      </c>
      <c r="C182" s="12">
        <v>46.528760000000005</v>
      </c>
      <c r="D182" s="12">
        <v>93.057520000000011</v>
      </c>
      <c r="E182" s="9">
        <v>3344</v>
      </c>
      <c r="F182" s="14">
        <v>66.88</v>
      </c>
      <c r="G182" s="6">
        <v>1</v>
      </c>
      <c r="H182" s="6"/>
      <c r="I182" s="4" t="s">
        <v>316</v>
      </c>
      <c r="J182" s="6">
        <v>1</v>
      </c>
    </row>
    <row r="183" spans="1:10" ht="20.25" customHeight="1" x14ac:dyDescent="0.25">
      <c r="A183" s="4">
        <v>164</v>
      </c>
      <c r="B183" s="24" t="s">
        <v>296</v>
      </c>
      <c r="C183" s="12">
        <v>42.225969999999997</v>
      </c>
      <c r="D183" s="12">
        <v>84.451939999999993</v>
      </c>
      <c r="E183" s="9">
        <v>3464</v>
      </c>
      <c r="F183" s="14">
        <v>69.28</v>
      </c>
      <c r="G183" s="6">
        <v>1</v>
      </c>
      <c r="H183" s="6"/>
      <c r="I183" s="4" t="s">
        <v>316</v>
      </c>
      <c r="J183" s="6">
        <v>1</v>
      </c>
    </row>
    <row r="184" spans="1:10" ht="20.25" customHeight="1" x14ac:dyDescent="0.25">
      <c r="A184" s="4">
        <v>165</v>
      </c>
      <c r="B184" s="24" t="s">
        <v>297</v>
      </c>
      <c r="C184" s="12">
        <v>40.676830000000002</v>
      </c>
      <c r="D184" s="12">
        <v>81.353660000000005</v>
      </c>
      <c r="E184" s="9">
        <v>2712</v>
      </c>
      <c r="F184" s="14">
        <v>54.24</v>
      </c>
      <c r="G184" s="6">
        <v>1</v>
      </c>
      <c r="H184" s="6"/>
      <c r="I184" s="4" t="s">
        <v>316</v>
      </c>
      <c r="J184" s="6">
        <v>1</v>
      </c>
    </row>
    <row r="185" spans="1:10" ht="20.25" customHeight="1" x14ac:dyDescent="0.25">
      <c r="A185" s="4">
        <v>166</v>
      </c>
      <c r="B185" s="24" t="s">
        <v>298</v>
      </c>
      <c r="C185" s="12">
        <v>147.65984</v>
      </c>
      <c r="D185" s="12">
        <v>295.31968000000001</v>
      </c>
      <c r="E185" s="9">
        <v>2565</v>
      </c>
      <c r="F185" s="14">
        <v>51.3</v>
      </c>
      <c r="G185" s="6">
        <v>1</v>
      </c>
      <c r="H185" s="6"/>
      <c r="I185" s="4" t="s">
        <v>316</v>
      </c>
      <c r="J185" s="6">
        <v>1</v>
      </c>
    </row>
    <row r="186" spans="1:10" ht="20.25" customHeight="1" x14ac:dyDescent="0.25">
      <c r="A186" s="4">
        <v>167</v>
      </c>
      <c r="B186" s="24" t="s">
        <v>299</v>
      </c>
      <c r="C186" s="12">
        <v>42.499650000000003</v>
      </c>
      <c r="D186" s="12">
        <v>84.999300000000005</v>
      </c>
      <c r="E186" s="9">
        <v>5196</v>
      </c>
      <c r="F186" s="14">
        <v>103.92</v>
      </c>
      <c r="G186" s="6">
        <v>1</v>
      </c>
      <c r="H186" s="6"/>
      <c r="I186" s="4" t="s">
        <v>316</v>
      </c>
      <c r="J186" s="6">
        <v>1</v>
      </c>
    </row>
    <row r="187" spans="1:10" ht="20.25" customHeight="1" x14ac:dyDescent="0.25">
      <c r="A187" s="4">
        <v>168</v>
      </c>
      <c r="B187" s="24" t="s">
        <v>300</v>
      </c>
      <c r="C187" s="12">
        <v>30.100529999999999</v>
      </c>
      <c r="D187" s="12">
        <v>60.201059999999998</v>
      </c>
      <c r="E187" s="9">
        <v>2341</v>
      </c>
      <c r="F187" s="14">
        <v>46.82</v>
      </c>
      <c r="G187" s="6">
        <v>1</v>
      </c>
      <c r="H187" s="6"/>
      <c r="I187" s="4" t="s">
        <v>316</v>
      </c>
      <c r="J187" s="6">
        <v>1</v>
      </c>
    </row>
    <row r="188" spans="1:10" ht="20.25" customHeight="1" x14ac:dyDescent="0.25">
      <c r="A188" s="4">
        <v>169</v>
      </c>
      <c r="B188" s="24" t="s">
        <v>301</v>
      </c>
      <c r="C188" s="12">
        <v>41.259790000000002</v>
      </c>
      <c r="D188" s="12">
        <v>82.519580000000005</v>
      </c>
      <c r="E188" s="9">
        <v>1489</v>
      </c>
      <c r="F188" s="14">
        <v>29.78</v>
      </c>
      <c r="G188" s="6">
        <v>1</v>
      </c>
      <c r="H188" s="6"/>
      <c r="I188" s="4" t="s">
        <v>316</v>
      </c>
      <c r="J188" s="6">
        <v>1</v>
      </c>
    </row>
    <row r="189" spans="1:10" ht="20.25" customHeight="1" x14ac:dyDescent="0.25">
      <c r="A189" s="4">
        <v>170</v>
      </c>
      <c r="B189" s="24" t="s">
        <v>302</v>
      </c>
      <c r="C189" s="12">
        <v>15.21982</v>
      </c>
      <c r="D189" s="12">
        <v>30.439640000000001</v>
      </c>
      <c r="E189" s="9">
        <v>2855</v>
      </c>
      <c r="F189" s="14">
        <v>57.1</v>
      </c>
      <c r="G189" s="6">
        <v>1</v>
      </c>
      <c r="H189" s="6"/>
      <c r="I189" s="5"/>
      <c r="J189" s="6">
        <v>1</v>
      </c>
    </row>
    <row r="190" spans="1:10" ht="20.25" customHeight="1" x14ac:dyDescent="0.25">
      <c r="A190" s="1" t="s">
        <v>303</v>
      </c>
      <c r="B190" s="23" t="s">
        <v>315</v>
      </c>
      <c r="C190" s="10">
        <v>10.398599999999998</v>
      </c>
      <c r="D190" s="10"/>
      <c r="E190" s="8">
        <v>25639</v>
      </c>
      <c r="F190" s="13"/>
      <c r="G190" s="2"/>
      <c r="H190" s="2">
        <v>1</v>
      </c>
      <c r="I190" s="3"/>
      <c r="J190" s="2"/>
    </row>
    <row r="191" spans="1:10" ht="20.25" customHeight="1" x14ac:dyDescent="0.25">
      <c r="A191" s="1"/>
      <c r="B191" s="23" t="s">
        <v>317</v>
      </c>
      <c r="C191" s="10">
        <f>C192+C214+C226+C236+C248+C257+C270+C282+C286+C294</f>
        <v>9677.2900000000009</v>
      </c>
      <c r="D191" s="10"/>
      <c r="E191" s="7">
        <f>E192+E214+E226+E236+E248+E257+E270+E282+E286+E294</f>
        <v>629267</v>
      </c>
      <c r="F191" s="13"/>
      <c r="G191" s="2">
        <f>G192+G214+G226+G236+G248+G257+G270+G282+G286+G294</f>
        <v>102</v>
      </c>
      <c r="H191" s="13"/>
      <c r="I191" s="13"/>
      <c r="J191" s="2">
        <f>J192+J214+J226+J236+J248+J257+J270+J282+J286+J294</f>
        <v>90</v>
      </c>
    </row>
    <row r="192" spans="1:10" ht="20.25" customHeight="1" x14ac:dyDescent="0.25">
      <c r="A192" s="1" t="s">
        <v>11</v>
      </c>
      <c r="B192" s="23" t="s">
        <v>28</v>
      </c>
      <c r="C192" s="10">
        <f>SUM(C193:C213)</f>
        <v>436.01999999999992</v>
      </c>
      <c r="D192" s="10"/>
      <c r="E192" s="7">
        <f>SUM(E193:E213)</f>
        <v>198845</v>
      </c>
      <c r="F192" s="25"/>
      <c r="G192" s="2">
        <f>SUM(G193:G213)</f>
        <v>21</v>
      </c>
      <c r="H192" s="2"/>
      <c r="I192" s="7">
        <f t="shared" ref="I192" si="12">SUM(I193:I211)</f>
        <v>0</v>
      </c>
      <c r="J192" s="2">
        <f t="shared" ref="J192" si="13">SUM(J193:J213)</f>
        <v>19</v>
      </c>
    </row>
    <row r="193" spans="1:10" ht="20.25" customHeight="1" x14ac:dyDescent="0.25">
      <c r="A193" s="4">
        <v>1</v>
      </c>
      <c r="B193" s="26" t="s">
        <v>29</v>
      </c>
      <c r="C193" s="11">
        <v>32.78</v>
      </c>
      <c r="D193" s="11">
        <v>32.78</v>
      </c>
      <c r="E193" s="27">
        <v>5081</v>
      </c>
      <c r="F193" s="28">
        <v>101.62</v>
      </c>
      <c r="G193" s="6">
        <v>1</v>
      </c>
      <c r="H193" s="6"/>
      <c r="I193" s="6"/>
      <c r="J193" s="6">
        <v>1</v>
      </c>
    </row>
    <row r="194" spans="1:10" ht="20.25" customHeight="1" x14ac:dyDescent="0.25">
      <c r="A194" s="4">
        <v>2</v>
      </c>
      <c r="B194" s="26" t="s">
        <v>30</v>
      </c>
      <c r="C194" s="11">
        <v>18.75</v>
      </c>
      <c r="D194" s="11">
        <v>18.75</v>
      </c>
      <c r="E194" s="27">
        <v>6864</v>
      </c>
      <c r="F194" s="28">
        <v>137.28</v>
      </c>
      <c r="G194" s="6">
        <v>1</v>
      </c>
      <c r="H194" s="6"/>
      <c r="I194" s="6"/>
      <c r="J194" s="6">
        <v>1</v>
      </c>
    </row>
    <row r="195" spans="1:10" ht="20.25" customHeight="1" x14ac:dyDescent="0.25">
      <c r="A195" s="4">
        <v>3</v>
      </c>
      <c r="B195" s="26" t="s">
        <v>31</v>
      </c>
      <c r="C195" s="11">
        <v>22.63</v>
      </c>
      <c r="D195" s="11">
        <v>22.63</v>
      </c>
      <c r="E195" s="27">
        <v>4690</v>
      </c>
      <c r="F195" s="28">
        <v>93.800000000000011</v>
      </c>
      <c r="G195" s="6">
        <v>1</v>
      </c>
      <c r="H195" s="6"/>
      <c r="I195" s="6"/>
      <c r="J195" s="6">
        <v>1</v>
      </c>
    </row>
    <row r="196" spans="1:10" ht="20.25" customHeight="1" x14ac:dyDescent="0.25">
      <c r="A196" s="4">
        <v>4</v>
      </c>
      <c r="B196" s="26" t="s">
        <v>32</v>
      </c>
      <c r="C196" s="11">
        <v>22.27</v>
      </c>
      <c r="D196" s="11">
        <v>22.27</v>
      </c>
      <c r="E196" s="27">
        <v>4492</v>
      </c>
      <c r="F196" s="28">
        <v>89.84</v>
      </c>
      <c r="G196" s="6">
        <v>1</v>
      </c>
      <c r="H196" s="6"/>
      <c r="I196" s="6"/>
      <c r="J196" s="6">
        <v>1</v>
      </c>
    </row>
    <row r="197" spans="1:10" ht="20.25" customHeight="1" x14ac:dyDescent="0.25">
      <c r="A197" s="4">
        <v>5</v>
      </c>
      <c r="B197" s="26" t="s">
        <v>18</v>
      </c>
      <c r="C197" s="11">
        <v>60.17</v>
      </c>
      <c r="D197" s="11">
        <v>60.17</v>
      </c>
      <c r="E197" s="27">
        <v>7502</v>
      </c>
      <c r="F197" s="28">
        <v>150.04</v>
      </c>
      <c r="G197" s="6">
        <v>1</v>
      </c>
      <c r="H197" s="6"/>
      <c r="I197" s="6"/>
      <c r="J197" s="6">
        <v>1</v>
      </c>
    </row>
    <row r="198" spans="1:10" ht="20.25" customHeight="1" x14ac:dyDescent="0.25">
      <c r="A198" s="4">
        <v>6</v>
      </c>
      <c r="B198" s="26" t="s">
        <v>33</v>
      </c>
      <c r="C198" s="11">
        <v>70.59</v>
      </c>
      <c r="D198" s="11">
        <v>70.59</v>
      </c>
      <c r="E198" s="27">
        <v>11960</v>
      </c>
      <c r="F198" s="28">
        <v>239.2</v>
      </c>
      <c r="G198" s="6">
        <v>1</v>
      </c>
      <c r="H198" s="6"/>
      <c r="I198" s="6"/>
      <c r="J198" s="6">
        <v>1</v>
      </c>
    </row>
    <row r="199" spans="1:10" ht="20.25" customHeight="1" x14ac:dyDescent="0.25">
      <c r="A199" s="4">
        <v>7</v>
      </c>
      <c r="B199" s="26" t="s">
        <v>34</v>
      </c>
      <c r="C199" s="11">
        <v>29.34</v>
      </c>
      <c r="D199" s="11">
        <v>29.34</v>
      </c>
      <c r="E199" s="27">
        <v>3838</v>
      </c>
      <c r="F199" s="28">
        <v>76.760000000000005</v>
      </c>
      <c r="G199" s="6">
        <v>1</v>
      </c>
      <c r="H199" s="6"/>
      <c r="I199" s="6"/>
      <c r="J199" s="6">
        <v>1</v>
      </c>
    </row>
    <row r="200" spans="1:10" ht="20.25" customHeight="1" x14ac:dyDescent="0.25">
      <c r="A200" s="4">
        <v>8</v>
      </c>
      <c r="B200" s="26" t="s">
        <v>35</v>
      </c>
      <c r="C200" s="11">
        <v>43.61</v>
      </c>
      <c r="D200" s="11">
        <v>43.61</v>
      </c>
      <c r="E200" s="27">
        <v>6703</v>
      </c>
      <c r="F200" s="28">
        <v>134.06</v>
      </c>
      <c r="G200" s="6">
        <v>1</v>
      </c>
      <c r="H200" s="6"/>
      <c r="I200" s="6"/>
      <c r="J200" s="6">
        <v>1</v>
      </c>
    </row>
    <row r="201" spans="1:10" ht="20.25" customHeight="1" x14ac:dyDescent="0.25">
      <c r="A201" s="4">
        <v>9</v>
      </c>
      <c r="B201" s="26" t="s">
        <v>36</v>
      </c>
      <c r="C201" s="11">
        <v>41.94</v>
      </c>
      <c r="D201" s="11">
        <v>41.94</v>
      </c>
      <c r="E201" s="27">
        <v>8991</v>
      </c>
      <c r="F201" s="28">
        <v>179.82</v>
      </c>
      <c r="G201" s="6">
        <v>1</v>
      </c>
      <c r="H201" s="6"/>
      <c r="I201" s="6"/>
      <c r="J201" s="6">
        <v>1</v>
      </c>
    </row>
    <row r="202" spans="1:10" ht="20.25" customHeight="1" x14ac:dyDescent="0.25">
      <c r="A202" s="4">
        <v>10</v>
      </c>
      <c r="B202" s="26" t="s">
        <v>37</v>
      </c>
      <c r="C202" s="11">
        <v>26.53</v>
      </c>
      <c r="D202" s="11">
        <v>26.53</v>
      </c>
      <c r="E202" s="27">
        <v>4890</v>
      </c>
      <c r="F202" s="28">
        <v>97.799999999999983</v>
      </c>
      <c r="G202" s="6">
        <v>1</v>
      </c>
      <c r="H202" s="6"/>
      <c r="I202" s="6"/>
      <c r="J202" s="6">
        <v>1</v>
      </c>
    </row>
    <row r="203" spans="1:10" ht="20.25" customHeight="1" x14ac:dyDescent="0.25">
      <c r="A203" s="4">
        <v>11</v>
      </c>
      <c r="B203" s="26" t="s">
        <v>38</v>
      </c>
      <c r="C203" s="11">
        <v>10.56</v>
      </c>
      <c r="D203" s="11">
        <v>10.56</v>
      </c>
      <c r="E203" s="27">
        <v>11446</v>
      </c>
      <c r="F203" s="28">
        <v>228.92</v>
      </c>
      <c r="G203" s="6">
        <v>1</v>
      </c>
      <c r="H203" s="6"/>
      <c r="I203" s="6"/>
      <c r="J203" s="6">
        <v>1</v>
      </c>
    </row>
    <row r="204" spans="1:10" ht="20.25" customHeight="1" x14ac:dyDescent="0.25">
      <c r="A204" s="4">
        <v>12</v>
      </c>
      <c r="B204" s="26" t="s">
        <v>39</v>
      </c>
      <c r="C204" s="11">
        <v>17.22</v>
      </c>
      <c r="D204" s="11">
        <f>C204*100/5.5</f>
        <v>313.09090909090907</v>
      </c>
      <c r="E204" s="27">
        <v>5059</v>
      </c>
      <c r="F204" s="14">
        <f>E204*100/21</f>
        <v>24090.476190476191</v>
      </c>
      <c r="G204" s="6">
        <v>1</v>
      </c>
      <c r="H204" s="6"/>
      <c r="I204" s="6"/>
      <c r="J204" s="6"/>
    </row>
    <row r="205" spans="1:10" ht="20.25" customHeight="1" x14ac:dyDescent="0.25">
      <c r="A205" s="4">
        <v>13</v>
      </c>
      <c r="B205" s="26" t="s">
        <v>40</v>
      </c>
      <c r="C205" s="11">
        <v>5.5</v>
      </c>
      <c r="D205" s="11">
        <f t="shared" ref="D205:D213" si="14">C205*100/5.5</f>
        <v>100</v>
      </c>
      <c r="E205" s="27">
        <v>18037</v>
      </c>
      <c r="F205" s="14">
        <f t="shared" ref="F205:F213" si="15">E205*100/15</f>
        <v>120246.66666666667</v>
      </c>
      <c r="G205" s="6">
        <v>1</v>
      </c>
      <c r="H205" s="6"/>
      <c r="I205" s="6"/>
      <c r="J205" s="6"/>
    </row>
    <row r="206" spans="1:10" ht="20.25" customHeight="1" x14ac:dyDescent="0.25">
      <c r="A206" s="4">
        <v>14</v>
      </c>
      <c r="B206" s="26" t="s">
        <v>12</v>
      </c>
      <c r="C206" s="11">
        <v>3.58</v>
      </c>
      <c r="D206" s="11">
        <f t="shared" si="14"/>
        <v>65.090909090909093</v>
      </c>
      <c r="E206" s="27">
        <v>22190</v>
      </c>
      <c r="F206" s="14">
        <f t="shared" si="15"/>
        <v>147933.33333333334</v>
      </c>
      <c r="G206" s="6">
        <v>1</v>
      </c>
      <c r="H206" s="6"/>
      <c r="I206" s="6"/>
      <c r="J206" s="6">
        <v>1</v>
      </c>
    </row>
    <row r="207" spans="1:10" ht="20.25" customHeight="1" x14ac:dyDescent="0.25">
      <c r="A207" s="4">
        <v>15</v>
      </c>
      <c r="B207" s="26" t="s">
        <v>41</v>
      </c>
      <c r="C207" s="11">
        <v>1.21</v>
      </c>
      <c r="D207" s="11">
        <f t="shared" si="14"/>
        <v>22</v>
      </c>
      <c r="E207" s="27">
        <v>15724</v>
      </c>
      <c r="F207" s="14">
        <f t="shared" si="15"/>
        <v>104826.66666666667</v>
      </c>
      <c r="G207" s="6">
        <v>1</v>
      </c>
      <c r="H207" s="6"/>
      <c r="I207" s="6"/>
      <c r="J207" s="6">
        <v>1</v>
      </c>
    </row>
    <row r="208" spans="1:10" ht="20.25" customHeight="1" x14ac:dyDescent="0.25">
      <c r="A208" s="4">
        <v>16</v>
      </c>
      <c r="B208" s="26" t="s">
        <v>20</v>
      </c>
      <c r="C208" s="11">
        <v>4.63</v>
      </c>
      <c r="D208" s="11">
        <f t="shared" si="14"/>
        <v>84.181818181818187</v>
      </c>
      <c r="E208" s="27">
        <v>15442</v>
      </c>
      <c r="F208" s="14">
        <f t="shared" si="15"/>
        <v>102946.66666666667</v>
      </c>
      <c r="G208" s="6">
        <v>1</v>
      </c>
      <c r="H208" s="6"/>
      <c r="I208" s="6"/>
      <c r="J208" s="6">
        <v>1</v>
      </c>
    </row>
    <row r="209" spans="1:10" ht="20.25" customHeight="1" x14ac:dyDescent="0.25">
      <c r="A209" s="4">
        <v>17</v>
      </c>
      <c r="B209" s="26" t="s">
        <v>42</v>
      </c>
      <c r="C209" s="11">
        <v>5.19</v>
      </c>
      <c r="D209" s="11">
        <f t="shared" si="14"/>
        <v>94.36363636363636</v>
      </c>
      <c r="E209" s="27">
        <v>12400</v>
      </c>
      <c r="F209" s="14">
        <f t="shared" si="15"/>
        <v>82666.666666666672</v>
      </c>
      <c r="G209" s="6">
        <v>1</v>
      </c>
      <c r="H209" s="6"/>
      <c r="I209" s="6"/>
      <c r="J209" s="6">
        <v>1</v>
      </c>
    </row>
    <row r="210" spans="1:10" ht="20.25" customHeight="1" x14ac:dyDescent="0.25">
      <c r="A210" s="4">
        <v>18</v>
      </c>
      <c r="B210" s="26" t="s">
        <v>43</v>
      </c>
      <c r="C210" s="11">
        <v>4.53</v>
      </c>
      <c r="D210" s="11">
        <f t="shared" si="14"/>
        <v>82.36363636363636</v>
      </c>
      <c r="E210" s="27">
        <v>11720</v>
      </c>
      <c r="F210" s="14">
        <f t="shared" si="15"/>
        <v>78133.333333333328</v>
      </c>
      <c r="G210" s="6">
        <v>1</v>
      </c>
      <c r="H210" s="6"/>
      <c r="I210" s="6"/>
      <c r="J210" s="6">
        <v>1</v>
      </c>
    </row>
    <row r="211" spans="1:10" ht="20.25" customHeight="1" x14ac:dyDescent="0.25">
      <c r="A211" s="4">
        <v>19</v>
      </c>
      <c r="B211" s="26" t="s">
        <v>44</v>
      </c>
      <c r="C211" s="11">
        <v>6.38</v>
      </c>
      <c r="D211" s="11">
        <f t="shared" si="14"/>
        <v>116</v>
      </c>
      <c r="E211" s="27">
        <v>8048</v>
      </c>
      <c r="F211" s="14">
        <f t="shared" si="15"/>
        <v>53653.333333333336</v>
      </c>
      <c r="G211" s="6">
        <v>1</v>
      </c>
      <c r="H211" s="6"/>
      <c r="I211" s="6"/>
      <c r="J211" s="6">
        <v>1</v>
      </c>
    </row>
    <row r="212" spans="1:10" ht="20.25" customHeight="1" x14ac:dyDescent="0.25">
      <c r="A212" s="4">
        <v>20</v>
      </c>
      <c r="B212" s="26" t="s">
        <v>45</v>
      </c>
      <c r="C212" s="11">
        <v>3.82</v>
      </c>
      <c r="D212" s="11">
        <f t="shared" si="14"/>
        <v>69.454545454545453</v>
      </c>
      <c r="E212" s="27">
        <v>7743</v>
      </c>
      <c r="F212" s="14">
        <f t="shared" si="15"/>
        <v>51620</v>
      </c>
      <c r="G212" s="6">
        <v>1</v>
      </c>
      <c r="H212" s="6"/>
      <c r="I212" s="6"/>
      <c r="J212" s="6">
        <v>1</v>
      </c>
    </row>
    <row r="213" spans="1:10" ht="20.25" customHeight="1" x14ac:dyDescent="0.25">
      <c r="A213" s="4">
        <v>21</v>
      </c>
      <c r="B213" s="26" t="s">
        <v>46</v>
      </c>
      <c r="C213" s="11">
        <v>4.79</v>
      </c>
      <c r="D213" s="11">
        <f t="shared" si="14"/>
        <v>87.090909090909093</v>
      </c>
      <c r="E213" s="27">
        <v>6025</v>
      </c>
      <c r="F213" s="14">
        <f t="shared" si="15"/>
        <v>40166.666666666664</v>
      </c>
      <c r="G213" s="6">
        <v>1</v>
      </c>
      <c r="H213" s="6"/>
      <c r="I213" s="6"/>
      <c r="J213" s="6">
        <v>1</v>
      </c>
    </row>
    <row r="214" spans="1:10" ht="20.25" customHeight="1" x14ac:dyDescent="0.25">
      <c r="A214" s="1" t="s">
        <v>13</v>
      </c>
      <c r="B214" s="23" t="s">
        <v>47</v>
      </c>
      <c r="C214" s="10">
        <f>SUM(C215:C225)</f>
        <v>845.03</v>
      </c>
      <c r="D214" s="29"/>
      <c r="E214" s="7">
        <f>SUM(E215:E225)</f>
        <v>90873</v>
      </c>
      <c r="F214" s="25"/>
      <c r="G214" s="2">
        <f>SUM(G215:G225)</f>
        <v>11</v>
      </c>
      <c r="H214" s="2"/>
      <c r="I214" s="2"/>
      <c r="J214" s="2">
        <f>SUM(J215:J225)</f>
        <v>9</v>
      </c>
    </row>
    <row r="215" spans="1:10" ht="20.25" customHeight="1" x14ac:dyDescent="0.25">
      <c r="A215" s="4">
        <v>22</v>
      </c>
      <c r="B215" s="26" t="s">
        <v>48</v>
      </c>
      <c r="C215" s="11">
        <v>265.06</v>
      </c>
      <c r="D215" s="11"/>
      <c r="E215" s="9">
        <v>5962</v>
      </c>
      <c r="F215" s="28"/>
      <c r="G215" s="6">
        <v>1</v>
      </c>
      <c r="H215" s="6"/>
      <c r="I215" s="6"/>
      <c r="J215" s="6"/>
    </row>
    <row r="216" spans="1:10" ht="20.25" customHeight="1" x14ac:dyDescent="0.25">
      <c r="A216" s="4">
        <v>23</v>
      </c>
      <c r="B216" s="26" t="s">
        <v>49</v>
      </c>
      <c r="C216" s="11">
        <v>60.29</v>
      </c>
      <c r="D216" s="11"/>
      <c r="E216" s="9">
        <v>5232</v>
      </c>
      <c r="F216" s="28"/>
      <c r="G216" s="6">
        <v>1</v>
      </c>
      <c r="H216" s="6"/>
      <c r="I216" s="6"/>
      <c r="J216" s="6">
        <v>1</v>
      </c>
    </row>
    <row r="217" spans="1:10" ht="20.25" customHeight="1" x14ac:dyDescent="0.25">
      <c r="A217" s="4">
        <v>24</v>
      </c>
      <c r="B217" s="26" t="s">
        <v>50</v>
      </c>
      <c r="C217" s="11">
        <v>67.78</v>
      </c>
      <c r="D217" s="11">
        <f t="shared" ref="D217:D224" si="16">C217*100/100</f>
        <v>67.78</v>
      </c>
      <c r="E217" s="27">
        <v>10726</v>
      </c>
      <c r="F217" s="28">
        <f t="shared" ref="F217:F224" si="17">E217*100/5</f>
        <v>214520</v>
      </c>
      <c r="G217" s="6">
        <v>1</v>
      </c>
      <c r="H217" s="6"/>
      <c r="I217" s="6"/>
      <c r="J217" s="6">
        <v>1</v>
      </c>
    </row>
    <row r="218" spans="1:10" ht="20.25" customHeight="1" x14ac:dyDescent="0.25">
      <c r="A218" s="4">
        <v>25</v>
      </c>
      <c r="B218" s="26" t="s">
        <v>51</v>
      </c>
      <c r="C218" s="11">
        <v>95.8</v>
      </c>
      <c r="D218" s="11">
        <f t="shared" si="16"/>
        <v>95.8</v>
      </c>
      <c r="E218" s="27">
        <v>7134</v>
      </c>
      <c r="F218" s="28">
        <f t="shared" si="17"/>
        <v>142680</v>
      </c>
      <c r="G218" s="6">
        <v>1</v>
      </c>
      <c r="H218" s="6"/>
      <c r="I218" s="6"/>
      <c r="J218" s="6">
        <v>1</v>
      </c>
    </row>
    <row r="219" spans="1:10" ht="20.25" customHeight="1" x14ac:dyDescent="0.25">
      <c r="A219" s="4">
        <v>26</v>
      </c>
      <c r="B219" s="26" t="s">
        <v>52</v>
      </c>
      <c r="C219" s="11">
        <v>36.72</v>
      </c>
      <c r="D219" s="11">
        <f t="shared" si="16"/>
        <v>36.72</v>
      </c>
      <c r="E219" s="27">
        <v>4943</v>
      </c>
      <c r="F219" s="28">
        <f t="shared" si="17"/>
        <v>98860</v>
      </c>
      <c r="G219" s="6">
        <v>1</v>
      </c>
      <c r="H219" s="6"/>
      <c r="I219" s="6"/>
      <c r="J219" s="6">
        <v>1</v>
      </c>
    </row>
    <row r="220" spans="1:10" ht="20.25" customHeight="1" x14ac:dyDescent="0.25">
      <c r="A220" s="4">
        <v>27</v>
      </c>
      <c r="B220" s="26" t="s">
        <v>53</v>
      </c>
      <c r="C220" s="11">
        <v>107.16</v>
      </c>
      <c r="D220" s="11">
        <f t="shared" si="16"/>
        <v>107.16</v>
      </c>
      <c r="E220" s="27">
        <v>5778</v>
      </c>
      <c r="F220" s="28">
        <f t="shared" si="17"/>
        <v>115560</v>
      </c>
      <c r="G220" s="6">
        <v>1</v>
      </c>
      <c r="H220" s="6"/>
      <c r="I220" s="6"/>
      <c r="J220" s="6"/>
    </row>
    <row r="221" spans="1:10" ht="20.25" customHeight="1" x14ac:dyDescent="0.25">
      <c r="A221" s="4">
        <v>28</v>
      </c>
      <c r="B221" s="26" t="s">
        <v>54</v>
      </c>
      <c r="C221" s="11">
        <v>63.13</v>
      </c>
      <c r="D221" s="11">
        <f t="shared" si="16"/>
        <v>63.13</v>
      </c>
      <c r="E221" s="27">
        <v>6138</v>
      </c>
      <c r="F221" s="28">
        <f t="shared" si="17"/>
        <v>122760</v>
      </c>
      <c r="G221" s="6">
        <v>1</v>
      </c>
      <c r="H221" s="6"/>
      <c r="I221" s="6"/>
      <c r="J221" s="6">
        <v>1</v>
      </c>
    </row>
    <row r="222" spans="1:10" ht="20.25" customHeight="1" x14ac:dyDescent="0.25">
      <c r="A222" s="4">
        <v>29</v>
      </c>
      <c r="B222" s="26" t="s">
        <v>55</v>
      </c>
      <c r="C222" s="11">
        <v>45.01</v>
      </c>
      <c r="D222" s="11">
        <f t="shared" si="16"/>
        <v>45.01</v>
      </c>
      <c r="E222" s="27">
        <v>8873</v>
      </c>
      <c r="F222" s="28">
        <f t="shared" si="17"/>
        <v>177460</v>
      </c>
      <c r="G222" s="6">
        <v>1</v>
      </c>
      <c r="H222" s="6"/>
      <c r="I222" s="6"/>
      <c r="J222" s="6">
        <v>1</v>
      </c>
    </row>
    <row r="223" spans="1:10" ht="20.25" customHeight="1" x14ac:dyDescent="0.25">
      <c r="A223" s="4">
        <v>30</v>
      </c>
      <c r="B223" s="26" t="s">
        <v>56</v>
      </c>
      <c r="C223" s="11">
        <v>38.049999999999997</v>
      </c>
      <c r="D223" s="11">
        <f t="shared" si="16"/>
        <v>38.049999999999997</v>
      </c>
      <c r="E223" s="27">
        <v>5517</v>
      </c>
      <c r="F223" s="28">
        <f t="shared" si="17"/>
        <v>110340</v>
      </c>
      <c r="G223" s="6">
        <v>1</v>
      </c>
      <c r="H223" s="6"/>
      <c r="I223" s="6"/>
      <c r="J223" s="6">
        <v>1</v>
      </c>
    </row>
    <row r="224" spans="1:10" ht="20.25" customHeight="1" x14ac:dyDescent="0.25">
      <c r="A224" s="4">
        <v>31</v>
      </c>
      <c r="B224" s="26" t="s">
        <v>57</v>
      </c>
      <c r="C224" s="11">
        <v>50.56</v>
      </c>
      <c r="D224" s="11">
        <f t="shared" si="16"/>
        <v>50.56</v>
      </c>
      <c r="E224" s="27">
        <v>11496</v>
      </c>
      <c r="F224" s="28">
        <f t="shared" si="17"/>
        <v>229920</v>
      </c>
      <c r="G224" s="6">
        <v>1</v>
      </c>
      <c r="H224" s="6"/>
      <c r="I224" s="6"/>
      <c r="J224" s="6">
        <v>1</v>
      </c>
    </row>
    <row r="225" spans="1:10" ht="20.25" customHeight="1" x14ac:dyDescent="0.25">
      <c r="A225" s="4">
        <v>32</v>
      </c>
      <c r="B225" s="26" t="s">
        <v>58</v>
      </c>
      <c r="C225" s="11">
        <v>15.47</v>
      </c>
      <c r="D225" s="11">
        <f>C225*100/28</f>
        <v>55.25</v>
      </c>
      <c r="E225" s="27">
        <v>19074</v>
      </c>
      <c r="F225" s="14">
        <f>E225*100/16</f>
        <v>119212.5</v>
      </c>
      <c r="G225" s="6">
        <v>1</v>
      </c>
      <c r="H225" s="6"/>
      <c r="I225" s="6"/>
      <c r="J225" s="6">
        <v>1</v>
      </c>
    </row>
    <row r="226" spans="1:10" ht="20.25" customHeight="1" x14ac:dyDescent="0.25">
      <c r="A226" s="1" t="s">
        <v>15</v>
      </c>
      <c r="B226" s="23" t="s">
        <v>59</v>
      </c>
      <c r="C226" s="10">
        <f>SUM(C227:C235)</f>
        <v>508.69000000000005</v>
      </c>
      <c r="D226" s="29"/>
      <c r="E226" s="7">
        <f>SUM(E227:E235)</f>
        <v>57016</v>
      </c>
      <c r="F226" s="25"/>
      <c r="G226" s="2">
        <f>SUM(G227:G235)</f>
        <v>9</v>
      </c>
      <c r="H226" s="2"/>
      <c r="I226" s="2"/>
      <c r="J226" s="2">
        <f>SUM(J227:J235)</f>
        <v>9</v>
      </c>
    </row>
    <row r="227" spans="1:10" ht="20.25" customHeight="1" x14ac:dyDescent="0.25">
      <c r="A227" s="4">
        <v>33</v>
      </c>
      <c r="B227" s="26" t="s">
        <v>60</v>
      </c>
      <c r="C227" s="11">
        <v>108.08</v>
      </c>
      <c r="D227" s="11">
        <f t="shared" ref="D227:D234" si="18">C227*100/100</f>
        <v>108.08</v>
      </c>
      <c r="E227" s="27">
        <v>4658</v>
      </c>
      <c r="F227" s="28">
        <f t="shared" ref="F227:F234" si="19">E227*100/5</f>
        <v>93160</v>
      </c>
      <c r="G227" s="6">
        <v>1</v>
      </c>
      <c r="H227" s="6"/>
      <c r="I227" s="6"/>
      <c r="J227" s="6">
        <v>1</v>
      </c>
    </row>
    <row r="228" spans="1:10" ht="20.25" customHeight="1" x14ac:dyDescent="0.25">
      <c r="A228" s="4">
        <v>34</v>
      </c>
      <c r="B228" s="26" t="s">
        <v>61</v>
      </c>
      <c r="C228" s="11">
        <v>52.89</v>
      </c>
      <c r="D228" s="11">
        <f t="shared" si="18"/>
        <v>52.89</v>
      </c>
      <c r="E228" s="27">
        <v>3802</v>
      </c>
      <c r="F228" s="28">
        <f t="shared" si="19"/>
        <v>76040</v>
      </c>
      <c r="G228" s="6">
        <v>1</v>
      </c>
      <c r="H228" s="6"/>
      <c r="I228" s="6"/>
      <c r="J228" s="6">
        <v>1</v>
      </c>
    </row>
    <row r="229" spans="1:10" ht="20.25" customHeight="1" x14ac:dyDescent="0.25">
      <c r="A229" s="4">
        <v>35</v>
      </c>
      <c r="B229" s="26" t="s">
        <v>62</v>
      </c>
      <c r="C229" s="11">
        <v>50.84</v>
      </c>
      <c r="D229" s="11">
        <f t="shared" si="18"/>
        <v>50.84</v>
      </c>
      <c r="E229" s="27">
        <v>6823</v>
      </c>
      <c r="F229" s="28">
        <f t="shared" si="19"/>
        <v>136460</v>
      </c>
      <c r="G229" s="6">
        <v>1</v>
      </c>
      <c r="H229" s="6"/>
      <c r="I229" s="6"/>
      <c r="J229" s="6">
        <v>1</v>
      </c>
    </row>
    <row r="230" spans="1:10" ht="20.25" customHeight="1" x14ac:dyDescent="0.25">
      <c r="A230" s="4">
        <v>36</v>
      </c>
      <c r="B230" s="26" t="s">
        <v>63</v>
      </c>
      <c r="C230" s="11">
        <v>33.61</v>
      </c>
      <c r="D230" s="11">
        <f t="shared" si="18"/>
        <v>33.61</v>
      </c>
      <c r="E230" s="27">
        <v>4799</v>
      </c>
      <c r="F230" s="28">
        <f t="shared" si="19"/>
        <v>95980</v>
      </c>
      <c r="G230" s="6">
        <v>1</v>
      </c>
      <c r="H230" s="6"/>
      <c r="I230" s="6"/>
      <c r="J230" s="6">
        <v>1</v>
      </c>
    </row>
    <row r="231" spans="1:10" ht="20.25" customHeight="1" x14ac:dyDescent="0.25">
      <c r="A231" s="4">
        <v>37</v>
      </c>
      <c r="B231" s="26" t="s">
        <v>64</v>
      </c>
      <c r="C231" s="11">
        <v>81.760000000000005</v>
      </c>
      <c r="D231" s="11">
        <f t="shared" si="18"/>
        <v>81.760000000000005</v>
      </c>
      <c r="E231" s="27">
        <v>3968</v>
      </c>
      <c r="F231" s="28">
        <f t="shared" si="19"/>
        <v>79360</v>
      </c>
      <c r="G231" s="6">
        <v>1</v>
      </c>
      <c r="H231" s="6"/>
      <c r="I231" s="6"/>
      <c r="J231" s="6">
        <v>1</v>
      </c>
    </row>
    <row r="232" spans="1:10" ht="20.25" customHeight="1" x14ac:dyDescent="0.25">
      <c r="A232" s="4">
        <v>38</v>
      </c>
      <c r="B232" s="26" t="s">
        <v>65</v>
      </c>
      <c r="C232" s="11">
        <v>46.25</v>
      </c>
      <c r="D232" s="11">
        <f t="shared" si="18"/>
        <v>46.25</v>
      </c>
      <c r="E232" s="27">
        <v>8858</v>
      </c>
      <c r="F232" s="28">
        <f t="shared" si="19"/>
        <v>177160</v>
      </c>
      <c r="G232" s="6">
        <v>1</v>
      </c>
      <c r="H232" s="6"/>
      <c r="I232" s="6"/>
      <c r="J232" s="6">
        <v>1</v>
      </c>
    </row>
    <row r="233" spans="1:10" ht="20.25" customHeight="1" x14ac:dyDescent="0.25">
      <c r="A233" s="4">
        <v>39</v>
      </c>
      <c r="B233" s="26" t="s">
        <v>66</v>
      </c>
      <c r="C233" s="11">
        <v>45.66</v>
      </c>
      <c r="D233" s="11">
        <f t="shared" si="18"/>
        <v>45.66</v>
      </c>
      <c r="E233" s="27">
        <v>3167</v>
      </c>
      <c r="F233" s="28">
        <f t="shared" si="19"/>
        <v>63340</v>
      </c>
      <c r="G233" s="6">
        <v>1</v>
      </c>
      <c r="H233" s="6"/>
      <c r="I233" s="6"/>
      <c r="J233" s="6">
        <v>1</v>
      </c>
    </row>
    <row r="234" spans="1:10" ht="20.25" customHeight="1" x14ac:dyDescent="0.25">
      <c r="A234" s="4">
        <v>40</v>
      </c>
      <c r="B234" s="26" t="s">
        <v>67</v>
      </c>
      <c r="C234" s="11">
        <v>50.07</v>
      </c>
      <c r="D234" s="11">
        <f t="shared" si="18"/>
        <v>50.07</v>
      </c>
      <c r="E234" s="27">
        <v>5374</v>
      </c>
      <c r="F234" s="28">
        <f t="shared" si="19"/>
        <v>107480</v>
      </c>
      <c r="G234" s="6">
        <v>1</v>
      </c>
      <c r="H234" s="6"/>
      <c r="I234" s="6"/>
      <c r="J234" s="6">
        <v>1</v>
      </c>
    </row>
    <row r="235" spans="1:10" ht="20.25" customHeight="1" x14ac:dyDescent="0.25">
      <c r="A235" s="4">
        <v>41</v>
      </c>
      <c r="B235" s="26" t="s">
        <v>68</v>
      </c>
      <c r="C235" s="11">
        <v>39.53</v>
      </c>
      <c r="D235" s="11">
        <f>C235*100/28</f>
        <v>141.17857142857142</v>
      </c>
      <c r="E235" s="27">
        <v>15567</v>
      </c>
      <c r="F235" s="14">
        <f>E235*100/16</f>
        <v>97293.75</v>
      </c>
      <c r="G235" s="6">
        <v>1</v>
      </c>
      <c r="H235" s="6"/>
      <c r="I235" s="6"/>
      <c r="J235" s="6">
        <v>1</v>
      </c>
    </row>
    <row r="236" spans="1:10" ht="20.25" customHeight="1" x14ac:dyDescent="0.25">
      <c r="A236" s="1" t="s">
        <v>16</v>
      </c>
      <c r="B236" s="23" t="s">
        <v>69</v>
      </c>
      <c r="C236" s="10">
        <f>SUM(C237:C247)</f>
        <v>857.43999999999994</v>
      </c>
      <c r="D236" s="29"/>
      <c r="E236" s="7">
        <f>SUM(E237:E247)</f>
        <v>30964</v>
      </c>
      <c r="F236" s="25"/>
      <c r="G236" s="2">
        <f>SUM(G237:G247)</f>
        <v>11</v>
      </c>
      <c r="H236" s="2"/>
      <c r="I236" s="2"/>
      <c r="J236" s="2">
        <f>SUM(J237:J247)</f>
        <v>11</v>
      </c>
    </row>
    <row r="237" spans="1:10" ht="20.25" customHeight="1" x14ac:dyDescent="0.25">
      <c r="A237" s="4">
        <v>42</v>
      </c>
      <c r="B237" s="26" t="s">
        <v>70</v>
      </c>
      <c r="C237" s="11">
        <v>84.41</v>
      </c>
      <c r="D237" s="11">
        <f t="shared" ref="D237:D247" si="20">C237*100/100</f>
        <v>84.41</v>
      </c>
      <c r="E237" s="27">
        <v>3221</v>
      </c>
      <c r="F237" s="28">
        <f t="shared" ref="F237:F247" si="21">E237*100/5</f>
        <v>64420</v>
      </c>
      <c r="G237" s="6">
        <v>1</v>
      </c>
      <c r="H237" s="6"/>
      <c r="I237" s="6"/>
      <c r="J237" s="6">
        <v>1</v>
      </c>
    </row>
    <row r="238" spans="1:10" ht="20.25" customHeight="1" x14ac:dyDescent="0.25">
      <c r="A238" s="4">
        <v>43</v>
      </c>
      <c r="B238" s="26" t="s">
        <v>71</v>
      </c>
      <c r="C238" s="11">
        <v>87.88</v>
      </c>
      <c r="D238" s="11">
        <f t="shared" si="20"/>
        <v>87.88</v>
      </c>
      <c r="E238" s="27">
        <v>3455</v>
      </c>
      <c r="F238" s="28">
        <f t="shared" si="21"/>
        <v>69100</v>
      </c>
      <c r="G238" s="6">
        <v>1</v>
      </c>
      <c r="H238" s="6"/>
      <c r="I238" s="6"/>
      <c r="J238" s="6">
        <v>1</v>
      </c>
    </row>
    <row r="239" spans="1:10" ht="20.25" customHeight="1" x14ac:dyDescent="0.25">
      <c r="A239" s="4">
        <v>44</v>
      </c>
      <c r="B239" s="26" t="s">
        <v>72</v>
      </c>
      <c r="C239" s="11">
        <v>62.87</v>
      </c>
      <c r="D239" s="11">
        <f t="shared" si="20"/>
        <v>62.87</v>
      </c>
      <c r="E239" s="27">
        <v>4631</v>
      </c>
      <c r="F239" s="28">
        <f t="shared" si="21"/>
        <v>92620</v>
      </c>
      <c r="G239" s="6">
        <v>1</v>
      </c>
      <c r="H239" s="6"/>
      <c r="I239" s="6"/>
      <c r="J239" s="6">
        <v>1</v>
      </c>
    </row>
    <row r="240" spans="1:10" ht="20.25" customHeight="1" x14ac:dyDescent="0.25">
      <c r="A240" s="4">
        <v>45</v>
      </c>
      <c r="B240" s="30" t="s">
        <v>73</v>
      </c>
      <c r="C240" s="11">
        <v>68.97</v>
      </c>
      <c r="D240" s="11">
        <f t="shared" si="20"/>
        <v>68.97</v>
      </c>
      <c r="E240" s="27">
        <v>4290</v>
      </c>
      <c r="F240" s="28">
        <f t="shared" si="21"/>
        <v>85800</v>
      </c>
      <c r="G240" s="6">
        <v>1</v>
      </c>
      <c r="H240" s="6"/>
      <c r="I240" s="6"/>
      <c r="J240" s="6">
        <v>1</v>
      </c>
    </row>
    <row r="241" spans="1:10" ht="20.25" customHeight="1" x14ac:dyDescent="0.25">
      <c r="A241" s="4">
        <v>46</v>
      </c>
      <c r="B241" s="26" t="s">
        <v>74</v>
      </c>
      <c r="C241" s="11">
        <v>95.74</v>
      </c>
      <c r="D241" s="11">
        <f t="shared" si="20"/>
        <v>95.74</v>
      </c>
      <c r="E241" s="27">
        <v>5155</v>
      </c>
      <c r="F241" s="28">
        <f t="shared" si="21"/>
        <v>103100</v>
      </c>
      <c r="G241" s="6">
        <v>1</v>
      </c>
      <c r="H241" s="6"/>
      <c r="I241" s="6"/>
      <c r="J241" s="6">
        <v>1</v>
      </c>
    </row>
    <row r="242" spans="1:10" ht="20.25" customHeight="1" x14ac:dyDescent="0.25">
      <c r="A242" s="4">
        <v>47</v>
      </c>
      <c r="B242" s="26" t="s">
        <v>75</v>
      </c>
      <c r="C242" s="11">
        <v>56.39</v>
      </c>
      <c r="D242" s="11">
        <f t="shared" si="20"/>
        <v>56.39</v>
      </c>
      <c r="E242" s="27">
        <v>1522</v>
      </c>
      <c r="F242" s="28">
        <f t="shared" si="21"/>
        <v>30440</v>
      </c>
      <c r="G242" s="6">
        <v>1</v>
      </c>
      <c r="H242" s="6"/>
      <c r="I242" s="6"/>
      <c r="J242" s="6">
        <v>1</v>
      </c>
    </row>
    <row r="243" spans="1:10" ht="20.25" customHeight="1" x14ac:dyDescent="0.25">
      <c r="A243" s="4">
        <v>48</v>
      </c>
      <c r="B243" s="26" t="s">
        <v>76</v>
      </c>
      <c r="C243" s="11">
        <v>133.52000000000001</v>
      </c>
      <c r="D243" s="11">
        <f t="shared" si="20"/>
        <v>133.52000000000001</v>
      </c>
      <c r="E243" s="27">
        <v>1802</v>
      </c>
      <c r="F243" s="28">
        <f t="shared" si="21"/>
        <v>36040</v>
      </c>
      <c r="G243" s="6">
        <v>1</v>
      </c>
      <c r="H243" s="6"/>
      <c r="I243" s="6"/>
      <c r="J243" s="6">
        <v>1</v>
      </c>
    </row>
    <row r="244" spans="1:10" ht="20.25" customHeight="1" x14ac:dyDescent="0.25">
      <c r="A244" s="4">
        <v>49</v>
      </c>
      <c r="B244" s="26" t="s">
        <v>77</v>
      </c>
      <c r="C244" s="11">
        <v>83.06</v>
      </c>
      <c r="D244" s="11">
        <f t="shared" si="20"/>
        <v>83.06</v>
      </c>
      <c r="E244" s="27">
        <v>1116</v>
      </c>
      <c r="F244" s="28">
        <f t="shared" si="21"/>
        <v>22320</v>
      </c>
      <c r="G244" s="6">
        <v>1</v>
      </c>
      <c r="H244" s="6"/>
      <c r="I244" s="6"/>
      <c r="J244" s="6">
        <v>1</v>
      </c>
    </row>
    <row r="245" spans="1:10" ht="20.25" customHeight="1" x14ac:dyDescent="0.25">
      <c r="A245" s="4">
        <v>50</v>
      </c>
      <c r="B245" s="30" t="s">
        <v>78</v>
      </c>
      <c r="C245" s="11">
        <v>44.97</v>
      </c>
      <c r="D245" s="11">
        <f t="shared" si="20"/>
        <v>44.97</v>
      </c>
      <c r="E245" s="27">
        <v>2092</v>
      </c>
      <c r="F245" s="28">
        <f t="shared" si="21"/>
        <v>41840</v>
      </c>
      <c r="G245" s="6">
        <v>1</v>
      </c>
      <c r="H245" s="6"/>
      <c r="I245" s="6"/>
      <c r="J245" s="6">
        <v>1</v>
      </c>
    </row>
    <row r="246" spans="1:10" ht="20.25" customHeight="1" x14ac:dyDescent="0.25">
      <c r="A246" s="4">
        <v>51</v>
      </c>
      <c r="B246" s="30" t="s">
        <v>79</v>
      </c>
      <c r="C246" s="11">
        <v>92.5</v>
      </c>
      <c r="D246" s="11">
        <f t="shared" si="20"/>
        <v>92.5</v>
      </c>
      <c r="E246" s="27">
        <v>1919</v>
      </c>
      <c r="F246" s="28">
        <f t="shared" si="21"/>
        <v>38380</v>
      </c>
      <c r="G246" s="6">
        <v>1</v>
      </c>
      <c r="H246" s="6"/>
      <c r="I246" s="6"/>
      <c r="J246" s="6">
        <v>1</v>
      </c>
    </row>
    <row r="247" spans="1:10" ht="20.25" customHeight="1" x14ac:dyDescent="0.25">
      <c r="A247" s="4">
        <v>52</v>
      </c>
      <c r="B247" s="30" t="s">
        <v>80</v>
      </c>
      <c r="C247" s="11">
        <v>47.13</v>
      </c>
      <c r="D247" s="11">
        <f t="shared" si="20"/>
        <v>47.13</v>
      </c>
      <c r="E247" s="27">
        <v>1761</v>
      </c>
      <c r="F247" s="28">
        <f t="shared" si="21"/>
        <v>35220</v>
      </c>
      <c r="G247" s="6">
        <v>1</v>
      </c>
      <c r="H247" s="6"/>
      <c r="I247" s="6"/>
      <c r="J247" s="6">
        <v>1</v>
      </c>
    </row>
    <row r="248" spans="1:10" ht="20.25" customHeight="1" x14ac:dyDescent="0.25">
      <c r="A248" s="1" t="s">
        <v>17</v>
      </c>
      <c r="B248" s="23" t="s">
        <v>81</v>
      </c>
      <c r="C248" s="10">
        <f>SUM(C249:C256)</f>
        <v>839.36</v>
      </c>
      <c r="D248" s="29"/>
      <c r="E248" s="7">
        <f>SUM(E249:E256)</f>
        <v>63822</v>
      </c>
      <c r="F248" s="25"/>
      <c r="G248" s="2">
        <f>SUM(G249:G256)</f>
        <v>8</v>
      </c>
      <c r="H248" s="2"/>
      <c r="I248" s="2"/>
      <c r="J248" s="2">
        <f>SUM(J249:J256)</f>
        <v>5</v>
      </c>
    </row>
    <row r="249" spans="1:10" ht="20.25" customHeight="1" x14ac:dyDescent="0.25">
      <c r="A249" s="4">
        <v>53</v>
      </c>
      <c r="B249" s="26" t="s">
        <v>82</v>
      </c>
      <c r="C249" s="11">
        <v>122.19</v>
      </c>
      <c r="D249" s="11">
        <f>C249*100/100</f>
        <v>122.19</v>
      </c>
      <c r="E249" s="27">
        <v>8064.9999999999991</v>
      </c>
      <c r="F249" s="28">
        <f t="shared" ref="F249:F255" si="22">E249*100/5</f>
        <v>161299.99999999997</v>
      </c>
      <c r="G249" s="6">
        <v>1</v>
      </c>
      <c r="H249" s="6"/>
      <c r="I249" s="6"/>
      <c r="J249" s="6"/>
    </row>
    <row r="250" spans="1:10" ht="20.25" customHeight="1" x14ac:dyDescent="0.25">
      <c r="A250" s="4">
        <v>54</v>
      </c>
      <c r="B250" s="26" t="s">
        <v>83</v>
      </c>
      <c r="C250" s="11">
        <v>181.97</v>
      </c>
      <c r="D250" s="11">
        <f t="shared" ref="D250:D255" si="23">C250*100/100</f>
        <v>181.97</v>
      </c>
      <c r="E250" s="27">
        <v>6957</v>
      </c>
      <c r="F250" s="28">
        <f t="shared" si="22"/>
        <v>139140</v>
      </c>
      <c r="G250" s="6">
        <v>1</v>
      </c>
      <c r="H250" s="6"/>
      <c r="I250" s="6"/>
      <c r="J250" s="6"/>
    </row>
    <row r="251" spans="1:10" ht="20.25" customHeight="1" x14ac:dyDescent="0.25">
      <c r="A251" s="4">
        <v>55</v>
      </c>
      <c r="B251" s="26" t="s">
        <v>84</v>
      </c>
      <c r="C251" s="11">
        <v>139.75</v>
      </c>
      <c r="D251" s="11">
        <f t="shared" si="23"/>
        <v>139.75</v>
      </c>
      <c r="E251" s="27">
        <v>5434</v>
      </c>
      <c r="F251" s="28">
        <f t="shared" si="22"/>
        <v>108680</v>
      </c>
      <c r="G251" s="6">
        <v>1</v>
      </c>
      <c r="H251" s="6"/>
      <c r="I251" s="6"/>
      <c r="J251" s="6"/>
    </row>
    <row r="252" spans="1:10" ht="20.25" customHeight="1" x14ac:dyDescent="0.25">
      <c r="A252" s="4">
        <v>56</v>
      </c>
      <c r="B252" s="26" t="s">
        <v>85</v>
      </c>
      <c r="C252" s="11">
        <v>94.81</v>
      </c>
      <c r="D252" s="11">
        <f t="shared" si="23"/>
        <v>94.81</v>
      </c>
      <c r="E252" s="27">
        <v>9303</v>
      </c>
      <c r="F252" s="28">
        <f t="shared" si="22"/>
        <v>186060</v>
      </c>
      <c r="G252" s="6">
        <v>1</v>
      </c>
      <c r="H252" s="6"/>
      <c r="I252" s="6"/>
      <c r="J252" s="6">
        <v>1</v>
      </c>
    </row>
    <row r="253" spans="1:10" ht="20.25" customHeight="1" x14ac:dyDescent="0.25">
      <c r="A253" s="4">
        <v>57</v>
      </c>
      <c r="B253" s="26" t="s">
        <v>86</v>
      </c>
      <c r="C253" s="11">
        <v>93.29</v>
      </c>
      <c r="D253" s="11">
        <f t="shared" si="23"/>
        <v>93.29</v>
      </c>
      <c r="E253" s="27">
        <v>5719</v>
      </c>
      <c r="F253" s="28">
        <f t="shared" si="22"/>
        <v>114380</v>
      </c>
      <c r="G253" s="6">
        <v>1</v>
      </c>
      <c r="H253" s="6"/>
      <c r="I253" s="6"/>
      <c r="J253" s="6">
        <v>1</v>
      </c>
    </row>
    <row r="254" spans="1:10" ht="20.25" customHeight="1" x14ac:dyDescent="0.25">
      <c r="A254" s="4">
        <v>58</v>
      </c>
      <c r="B254" s="26" t="s">
        <v>87</v>
      </c>
      <c r="C254" s="11">
        <v>86.49</v>
      </c>
      <c r="D254" s="11">
        <f t="shared" si="23"/>
        <v>86.49</v>
      </c>
      <c r="E254" s="27">
        <v>6027</v>
      </c>
      <c r="F254" s="28">
        <f t="shared" si="22"/>
        <v>120540</v>
      </c>
      <c r="G254" s="6">
        <v>1</v>
      </c>
      <c r="H254" s="6"/>
      <c r="I254" s="6"/>
      <c r="J254" s="6">
        <v>1</v>
      </c>
    </row>
    <row r="255" spans="1:10" ht="20.25" customHeight="1" x14ac:dyDescent="0.25">
      <c r="A255" s="4">
        <v>59</v>
      </c>
      <c r="B255" s="26" t="s">
        <v>88</v>
      </c>
      <c r="C255" s="11">
        <v>95.75</v>
      </c>
      <c r="D255" s="11">
        <f t="shared" si="23"/>
        <v>95.75</v>
      </c>
      <c r="E255" s="27">
        <v>4310</v>
      </c>
      <c r="F255" s="28">
        <f t="shared" si="22"/>
        <v>86200</v>
      </c>
      <c r="G255" s="6">
        <v>1</v>
      </c>
      <c r="H255" s="6"/>
      <c r="I255" s="6"/>
      <c r="J255" s="6">
        <v>1</v>
      </c>
    </row>
    <row r="256" spans="1:10" ht="20.25" customHeight="1" x14ac:dyDescent="0.25">
      <c r="A256" s="4">
        <v>60</v>
      </c>
      <c r="B256" s="26" t="s">
        <v>89</v>
      </c>
      <c r="C256" s="11">
        <v>25.11</v>
      </c>
      <c r="D256" s="11">
        <f>C256*100/28</f>
        <v>89.678571428571431</v>
      </c>
      <c r="E256" s="27">
        <v>18007</v>
      </c>
      <c r="F256" s="14">
        <f>E256*100/16</f>
        <v>112543.75</v>
      </c>
      <c r="G256" s="6">
        <v>1</v>
      </c>
      <c r="H256" s="6"/>
      <c r="I256" s="6"/>
      <c r="J256" s="6">
        <v>1</v>
      </c>
    </row>
    <row r="257" spans="1:10" ht="20.25" customHeight="1" x14ac:dyDescent="0.25">
      <c r="A257" s="1" t="s">
        <v>19</v>
      </c>
      <c r="B257" s="23" t="s">
        <v>90</v>
      </c>
      <c r="C257" s="10">
        <f>SUM(C258:C269)</f>
        <v>1493.64</v>
      </c>
      <c r="D257" s="29"/>
      <c r="E257" s="7">
        <f>SUM(E258:E269)</f>
        <v>54917</v>
      </c>
      <c r="F257" s="25"/>
      <c r="G257" s="2">
        <f>SUM(G258:G269)</f>
        <v>12</v>
      </c>
      <c r="H257" s="2"/>
      <c r="I257" s="2"/>
      <c r="J257" s="2">
        <f>SUM(J258:J269)</f>
        <v>11</v>
      </c>
    </row>
    <row r="258" spans="1:10" ht="20.25" customHeight="1" x14ac:dyDescent="0.25">
      <c r="A258" s="4">
        <v>61</v>
      </c>
      <c r="B258" s="26" t="s">
        <v>91</v>
      </c>
      <c r="C258" s="11">
        <v>86.41</v>
      </c>
      <c r="D258" s="11">
        <f>C258*100/100</f>
        <v>86.41</v>
      </c>
      <c r="E258" s="27">
        <v>6829</v>
      </c>
      <c r="F258" s="28">
        <f t="shared" ref="F258:F268" si="24">E258*100/5</f>
        <v>136580</v>
      </c>
      <c r="G258" s="6">
        <v>1</v>
      </c>
      <c r="H258" s="6"/>
      <c r="I258" s="6"/>
      <c r="J258" s="6">
        <v>1</v>
      </c>
    </row>
    <row r="259" spans="1:10" ht="20.25" customHeight="1" x14ac:dyDescent="0.25">
      <c r="A259" s="4">
        <v>62</v>
      </c>
      <c r="B259" s="26" t="s">
        <v>92</v>
      </c>
      <c r="C259" s="11">
        <v>121.26</v>
      </c>
      <c r="D259" s="11">
        <f t="shared" ref="D259:D268" si="25">C259*100/100</f>
        <v>121.26</v>
      </c>
      <c r="E259" s="27">
        <v>4488</v>
      </c>
      <c r="F259" s="28">
        <f t="shared" si="24"/>
        <v>89760</v>
      </c>
      <c r="G259" s="6">
        <v>1</v>
      </c>
      <c r="H259" s="6"/>
      <c r="I259" s="6"/>
      <c r="J259" s="6">
        <v>1</v>
      </c>
    </row>
    <row r="260" spans="1:10" ht="20.25" customHeight="1" x14ac:dyDescent="0.25">
      <c r="A260" s="4">
        <v>63</v>
      </c>
      <c r="B260" s="26" t="s">
        <v>93</v>
      </c>
      <c r="C260" s="11">
        <v>144.6</v>
      </c>
      <c r="D260" s="11">
        <f t="shared" si="25"/>
        <v>144.6</v>
      </c>
      <c r="E260" s="27">
        <v>2029.9999999999998</v>
      </c>
      <c r="F260" s="28">
        <f t="shared" si="24"/>
        <v>40599.999999999993</v>
      </c>
      <c r="G260" s="6">
        <v>1</v>
      </c>
      <c r="H260" s="6"/>
      <c r="I260" s="6"/>
      <c r="J260" s="6">
        <v>1</v>
      </c>
    </row>
    <row r="261" spans="1:10" ht="20.25" customHeight="1" x14ac:dyDescent="0.25">
      <c r="A261" s="4">
        <v>64</v>
      </c>
      <c r="B261" s="26" t="s">
        <v>94</v>
      </c>
      <c r="C261" s="11">
        <v>105.07</v>
      </c>
      <c r="D261" s="11">
        <f t="shared" si="25"/>
        <v>105.07</v>
      </c>
      <c r="E261" s="27">
        <v>3517</v>
      </c>
      <c r="F261" s="28">
        <f t="shared" si="24"/>
        <v>70340</v>
      </c>
      <c r="G261" s="6">
        <v>1</v>
      </c>
      <c r="H261" s="6"/>
      <c r="I261" s="6"/>
      <c r="J261" s="6">
        <v>1</v>
      </c>
    </row>
    <row r="262" spans="1:10" ht="20.25" customHeight="1" x14ac:dyDescent="0.25">
      <c r="A262" s="4">
        <v>65</v>
      </c>
      <c r="B262" s="26" t="s">
        <v>95</v>
      </c>
      <c r="C262" s="11">
        <v>75.28</v>
      </c>
      <c r="D262" s="11">
        <f t="shared" si="25"/>
        <v>75.28</v>
      </c>
      <c r="E262" s="27">
        <v>2941</v>
      </c>
      <c r="F262" s="28">
        <f t="shared" si="24"/>
        <v>58820</v>
      </c>
      <c r="G262" s="6">
        <v>1</v>
      </c>
      <c r="H262" s="6"/>
      <c r="I262" s="6"/>
      <c r="J262" s="6">
        <v>1</v>
      </c>
    </row>
    <row r="263" spans="1:10" ht="20.25" customHeight="1" x14ac:dyDescent="0.25">
      <c r="A263" s="4">
        <v>66</v>
      </c>
      <c r="B263" s="26" t="s">
        <v>96</v>
      </c>
      <c r="C263" s="11">
        <v>165.6</v>
      </c>
      <c r="D263" s="11">
        <f t="shared" si="25"/>
        <v>165.6</v>
      </c>
      <c r="E263" s="27">
        <v>2522</v>
      </c>
      <c r="F263" s="28">
        <f t="shared" si="24"/>
        <v>50440</v>
      </c>
      <c r="G263" s="6">
        <v>1</v>
      </c>
      <c r="H263" s="6"/>
      <c r="I263" s="6"/>
      <c r="J263" s="6">
        <v>1</v>
      </c>
    </row>
    <row r="264" spans="1:10" ht="20.25" customHeight="1" x14ac:dyDescent="0.25">
      <c r="A264" s="4">
        <v>67</v>
      </c>
      <c r="B264" s="26" t="s">
        <v>97</v>
      </c>
      <c r="C264" s="11">
        <v>146.99</v>
      </c>
      <c r="D264" s="11">
        <f t="shared" si="25"/>
        <v>146.99</v>
      </c>
      <c r="E264" s="27">
        <v>1636</v>
      </c>
      <c r="F264" s="28">
        <f t="shared" si="24"/>
        <v>32720</v>
      </c>
      <c r="G264" s="6">
        <v>1</v>
      </c>
      <c r="H264" s="6"/>
      <c r="I264" s="6"/>
      <c r="J264" s="6">
        <v>1</v>
      </c>
    </row>
    <row r="265" spans="1:10" ht="20.25" customHeight="1" x14ac:dyDescent="0.25">
      <c r="A265" s="4">
        <v>68</v>
      </c>
      <c r="B265" s="26" t="s">
        <v>98</v>
      </c>
      <c r="C265" s="11">
        <v>120.82</v>
      </c>
      <c r="D265" s="11">
        <f t="shared" si="25"/>
        <v>120.82</v>
      </c>
      <c r="E265" s="27">
        <v>1471</v>
      </c>
      <c r="F265" s="28">
        <f t="shared" si="24"/>
        <v>29420</v>
      </c>
      <c r="G265" s="6">
        <v>1</v>
      </c>
      <c r="H265" s="6"/>
      <c r="I265" s="6"/>
      <c r="J265" s="6">
        <v>1</v>
      </c>
    </row>
    <row r="266" spans="1:10" ht="20.25" customHeight="1" x14ac:dyDescent="0.25">
      <c r="A266" s="4">
        <v>69</v>
      </c>
      <c r="B266" s="26" t="s">
        <v>99</v>
      </c>
      <c r="C266" s="11">
        <v>89.48</v>
      </c>
      <c r="D266" s="11">
        <f t="shared" si="25"/>
        <v>89.48</v>
      </c>
      <c r="E266" s="27">
        <v>9863</v>
      </c>
      <c r="F266" s="28">
        <f t="shared" si="24"/>
        <v>197260</v>
      </c>
      <c r="G266" s="6">
        <v>1</v>
      </c>
      <c r="H266" s="6"/>
      <c r="I266" s="6"/>
      <c r="J266" s="6">
        <v>1</v>
      </c>
    </row>
    <row r="267" spans="1:10" ht="20.25" customHeight="1" x14ac:dyDescent="0.25">
      <c r="A267" s="4">
        <v>70</v>
      </c>
      <c r="B267" s="26" t="s">
        <v>49</v>
      </c>
      <c r="C267" s="11">
        <v>280.5</v>
      </c>
      <c r="D267" s="11">
        <f t="shared" si="25"/>
        <v>280.5</v>
      </c>
      <c r="E267" s="27">
        <v>5193</v>
      </c>
      <c r="F267" s="28">
        <f t="shared" si="24"/>
        <v>103860</v>
      </c>
      <c r="G267" s="6">
        <v>1</v>
      </c>
      <c r="H267" s="6"/>
      <c r="I267" s="6"/>
      <c r="J267" s="6"/>
    </row>
    <row r="268" spans="1:10" ht="20.25" customHeight="1" x14ac:dyDescent="0.25">
      <c r="A268" s="4">
        <v>71</v>
      </c>
      <c r="B268" s="26" t="s">
        <v>100</v>
      </c>
      <c r="C268" s="11">
        <v>64.39</v>
      </c>
      <c r="D268" s="11">
        <f t="shared" si="25"/>
        <v>64.39</v>
      </c>
      <c r="E268" s="27">
        <v>6856</v>
      </c>
      <c r="F268" s="28">
        <f t="shared" si="24"/>
        <v>137120</v>
      </c>
      <c r="G268" s="6">
        <v>1</v>
      </c>
      <c r="H268" s="6"/>
      <c r="I268" s="6"/>
      <c r="J268" s="6">
        <v>1</v>
      </c>
    </row>
    <row r="269" spans="1:10" ht="20.25" customHeight="1" x14ac:dyDescent="0.25">
      <c r="A269" s="4">
        <v>72</v>
      </c>
      <c r="B269" s="26" t="s">
        <v>101</v>
      </c>
      <c r="C269" s="11">
        <v>93.24</v>
      </c>
      <c r="D269" s="11">
        <f>C269*100/28</f>
        <v>333</v>
      </c>
      <c r="E269" s="27">
        <v>7571</v>
      </c>
      <c r="F269" s="14">
        <f>E269*100/16</f>
        <v>47318.75</v>
      </c>
      <c r="G269" s="6">
        <v>1</v>
      </c>
      <c r="H269" s="6"/>
      <c r="I269" s="6"/>
      <c r="J269" s="6">
        <v>1</v>
      </c>
    </row>
    <row r="270" spans="1:10" ht="20.25" customHeight="1" x14ac:dyDescent="0.25">
      <c r="A270" s="1" t="s">
        <v>21</v>
      </c>
      <c r="B270" s="23" t="s">
        <v>102</v>
      </c>
      <c r="C270" s="10">
        <f>SUM(C271:C281)</f>
        <v>1431.7300000000002</v>
      </c>
      <c r="D270" s="29"/>
      <c r="E270" s="7">
        <f>SUM(E271:E281)</f>
        <v>60172</v>
      </c>
      <c r="F270" s="25"/>
      <c r="G270" s="2">
        <f>SUM(G271:G281)</f>
        <v>11</v>
      </c>
      <c r="H270" s="2"/>
      <c r="I270" s="2"/>
      <c r="J270" s="2">
        <f>SUM(J271:J281)</f>
        <v>9</v>
      </c>
    </row>
    <row r="271" spans="1:10" ht="20.25" customHeight="1" x14ac:dyDescent="0.25">
      <c r="A271" s="4">
        <v>73</v>
      </c>
      <c r="B271" s="26" t="s">
        <v>103</v>
      </c>
      <c r="C271" s="11">
        <v>37.380000000000003</v>
      </c>
      <c r="D271" s="11">
        <f t="shared" ref="D271:D280" si="26">C271*100/100</f>
        <v>37.380000000000003</v>
      </c>
      <c r="E271" s="27">
        <v>3311</v>
      </c>
      <c r="F271" s="28">
        <f t="shared" ref="F271:F280" si="27">E271*100/5</f>
        <v>66220</v>
      </c>
      <c r="G271" s="6">
        <v>1</v>
      </c>
      <c r="H271" s="6"/>
      <c r="I271" s="6"/>
      <c r="J271" s="6">
        <v>1</v>
      </c>
    </row>
    <row r="272" spans="1:10" ht="20.25" customHeight="1" x14ac:dyDescent="0.25">
      <c r="A272" s="4">
        <v>74</v>
      </c>
      <c r="B272" s="26" t="s">
        <v>104</v>
      </c>
      <c r="C272" s="11">
        <v>62.59</v>
      </c>
      <c r="D272" s="11">
        <f t="shared" si="26"/>
        <v>62.59</v>
      </c>
      <c r="E272" s="27">
        <v>8016</v>
      </c>
      <c r="F272" s="28">
        <f t="shared" si="27"/>
        <v>160320</v>
      </c>
      <c r="G272" s="6">
        <v>1</v>
      </c>
      <c r="H272" s="6"/>
      <c r="I272" s="6"/>
      <c r="J272" s="6">
        <v>1</v>
      </c>
    </row>
    <row r="273" spans="1:10" ht="20.25" customHeight="1" x14ac:dyDescent="0.25">
      <c r="A273" s="4">
        <v>75</v>
      </c>
      <c r="B273" s="26" t="s">
        <v>105</v>
      </c>
      <c r="C273" s="11">
        <v>65.5</v>
      </c>
      <c r="D273" s="11">
        <f t="shared" si="26"/>
        <v>65.5</v>
      </c>
      <c r="E273" s="27">
        <v>2561</v>
      </c>
      <c r="F273" s="28">
        <f t="shared" si="27"/>
        <v>51220</v>
      </c>
      <c r="G273" s="6">
        <v>1</v>
      </c>
      <c r="H273" s="6"/>
      <c r="I273" s="6"/>
      <c r="J273" s="6">
        <v>1</v>
      </c>
    </row>
    <row r="274" spans="1:10" ht="20.25" customHeight="1" x14ac:dyDescent="0.25">
      <c r="A274" s="4">
        <v>76</v>
      </c>
      <c r="B274" s="26" t="s">
        <v>106</v>
      </c>
      <c r="C274" s="11">
        <v>58.46</v>
      </c>
      <c r="D274" s="11">
        <f t="shared" si="26"/>
        <v>58.46</v>
      </c>
      <c r="E274" s="27">
        <v>3663</v>
      </c>
      <c r="F274" s="28">
        <f t="shared" si="27"/>
        <v>73260</v>
      </c>
      <c r="G274" s="6">
        <v>1</v>
      </c>
      <c r="H274" s="6"/>
      <c r="I274" s="6"/>
      <c r="J274" s="6">
        <v>1</v>
      </c>
    </row>
    <row r="275" spans="1:10" ht="20.25" customHeight="1" x14ac:dyDescent="0.25">
      <c r="A275" s="4">
        <v>77</v>
      </c>
      <c r="B275" s="26" t="s">
        <v>107</v>
      </c>
      <c r="C275" s="11">
        <v>40.35</v>
      </c>
      <c r="D275" s="11">
        <f t="shared" si="26"/>
        <v>40.35</v>
      </c>
      <c r="E275" s="27">
        <v>5384</v>
      </c>
      <c r="F275" s="28">
        <f t="shared" si="27"/>
        <v>107680</v>
      </c>
      <c r="G275" s="6">
        <v>1</v>
      </c>
      <c r="H275" s="6"/>
      <c r="I275" s="6"/>
      <c r="J275" s="6">
        <v>1</v>
      </c>
    </row>
    <row r="276" spans="1:10" ht="20.25" customHeight="1" x14ac:dyDescent="0.25">
      <c r="A276" s="4">
        <v>78</v>
      </c>
      <c r="B276" s="26" t="s">
        <v>108</v>
      </c>
      <c r="C276" s="11">
        <v>38.42</v>
      </c>
      <c r="D276" s="11">
        <f t="shared" si="26"/>
        <v>38.42</v>
      </c>
      <c r="E276" s="27">
        <v>2425</v>
      </c>
      <c r="F276" s="28">
        <f t="shared" si="27"/>
        <v>48500</v>
      </c>
      <c r="G276" s="6">
        <v>1</v>
      </c>
      <c r="H276" s="6"/>
      <c r="I276" s="6"/>
      <c r="J276" s="6">
        <v>1</v>
      </c>
    </row>
    <row r="277" spans="1:10" ht="20.25" customHeight="1" x14ac:dyDescent="0.25">
      <c r="A277" s="4">
        <v>79</v>
      </c>
      <c r="B277" s="26" t="s">
        <v>109</v>
      </c>
      <c r="C277" s="11">
        <v>47.69</v>
      </c>
      <c r="D277" s="11">
        <f t="shared" si="26"/>
        <v>47.69</v>
      </c>
      <c r="E277" s="27">
        <v>6588</v>
      </c>
      <c r="F277" s="28">
        <f t="shared" si="27"/>
        <v>131760</v>
      </c>
      <c r="G277" s="6">
        <v>1</v>
      </c>
      <c r="H277" s="6"/>
      <c r="I277" s="6"/>
      <c r="J277" s="6">
        <v>1</v>
      </c>
    </row>
    <row r="278" spans="1:10" ht="20.25" customHeight="1" x14ac:dyDescent="0.25">
      <c r="A278" s="4">
        <v>80</v>
      </c>
      <c r="B278" s="26" t="s">
        <v>110</v>
      </c>
      <c r="C278" s="11">
        <v>185.2</v>
      </c>
      <c r="D278" s="11">
        <f t="shared" si="26"/>
        <v>185.2</v>
      </c>
      <c r="E278" s="27">
        <v>1713</v>
      </c>
      <c r="F278" s="28">
        <f t="shared" si="27"/>
        <v>34260</v>
      </c>
      <c r="G278" s="6">
        <v>1</v>
      </c>
      <c r="H278" s="6"/>
      <c r="I278" s="6"/>
      <c r="J278" s="6">
        <v>1</v>
      </c>
    </row>
    <row r="279" spans="1:10" ht="20.25" customHeight="1" x14ac:dyDescent="0.25">
      <c r="A279" s="4">
        <v>81</v>
      </c>
      <c r="B279" s="35" t="s">
        <v>323</v>
      </c>
      <c r="C279" s="11">
        <v>298.29000000000002</v>
      </c>
      <c r="D279" s="11">
        <f t="shared" si="26"/>
        <v>298.29000000000002</v>
      </c>
      <c r="E279" s="27">
        <v>6395</v>
      </c>
      <c r="F279" s="28">
        <f t="shared" si="27"/>
        <v>127900</v>
      </c>
      <c r="G279" s="6">
        <v>1</v>
      </c>
      <c r="H279" s="6"/>
      <c r="I279" s="6"/>
      <c r="J279" s="6"/>
    </row>
    <row r="280" spans="1:10" ht="20.25" customHeight="1" x14ac:dyDescent="0.25">
      <c r="A280" s="4">
        <v>82</v>
      </c>
      <c r="B280" s="30" t="s">
        <v>111</v>
      </c>
      <c r="C280" s="11">
        <v>583.91999999999996</v>
      </c>
      <c r="D280" s="11">
        <f t="shared" si="26"/>
        <v>583.91999999999996</v>
      </c>
      <c r="E280" s="27">
        <v>6375</v>
      </c>
      <c r="F280" s="28">
        <f t="shared" si="27"/>
        <v>127500</v>
      </c>
      <c r="G280" s="6">
        <v>1</v>
      </c>
      <c r="H280" s="6"/>
      <c r="I280" s="6"/>
      <c r="J280" s="6"/>
    </row>
    <row r="281" spans="1:10" ht="20.25" customHeight="1" x14ac:dyDescent="0.25">
      <c r="A281" s="4">
        <v>83</v>
      </c>
      <c r="B281" s="26" t="s">
        <v>112</v>
      </c>
      <c r="C281" s="11">
        <v>13.93</v>
      </c>
      <c r="D281" s="11">
        <f>C281*100/28</f>
        <v>49.75</v>
      </c>
      <c r="E281" s="27">
        <v>13741</v>
      </c>
      <c r="F281" s="14">
        <f>E281*100/16</f>
        <v>85881.25</v>
      </c>
      <c r="G281" s="6">
        <v>1</v>
      </c>
      <c r="H281" s="6"/>
      <c r="I281" s="6"/>
      <c r="J281" s="6">
        <v>1</v>
      </c>
    </row>
    <row r="282" spans="1:10" ht="20.25" customHeight="1" x14ac:dyDescent="0.25">
      <c r="A282" s="1" t="s">
        <v>22</v>
      </c>
      <c r="B282" s="23" t="s">
        <v>113</v>
      </c>
      <c r="C282" s="10">
        <f>SUM(C283:C285)</f>
        <v>980.21</v>
      </c>
      <c r="D282" s="29"/>
      <c r="E282" s="7">
        <f>SUM(E283:E285)</f>
        <v>12279</v>
      </c>
      <c r="F282" s="25"/>
      <c r="G282" s="2">
        <f>SUM(G283:G285)</f>
        <v>3</v>
      </c>
      <c r="H282" s="2"/>
      <c r="I282" s="2"/>
      <c r="J282" s="2">
        <f>SUM(J283:J285)</f>
        <v>2</v>
      </c>
    </row>
    <row r="283" spans="1:10" ht="20.25" customHeight="1" x14ac:dyDescent="0.25">
      <c r="A283" s="4">
        <v>84</v>
      </c>
      <c r="B283" s="26" t="s">
        <v>114</v>
      </c>
      <c r="C283" s="11">
        <v>325.41000000000003</v>
      </c>
      <c r="D283" s="11">
        <f t="shared" ref="D283:D285" si="28">C283*100/100</f>
        <v>325.41000000000003</v>
      </c>
      <c r="E283" s="27">
        <v>2944</v>
      </c>
      <c r="F283" s="28">
        <f>E283*100/5</f>
        <v>58880</v>
      </c>
      <c r="G283" s="6">
        <v>1</v>
      </c>
      <c r="H283" s="6"/>
      <c r="I283" s="6"/>
      <c r="J283" s="6">
        <v>1</v>
      </c>
    </row>
    <row r="284" spans="1:10" ht="20.25" customHeight="1" x14ac:dyDescent="0.25">
      <c r="A284" s="4">
        <v>85</v>
      </c>
      <c r="B284" s="26" t="s">
        <v>115</v>
      </c>
      <c r="C284" s="11">
        <v>436.69</v>
      </c>
      <c r="D284" s="11">
        <f t="shared" si="28"/>
        <v>436.69</v>
      </c>
      <c r="E284" s="27">
        <v>4266</v>
      </c>
      <c r="F284" s="28">
        <f>E284*100/5</f>
        <v>85320</v>
      </c>
      <c r="G284" s="6">
        <v>1</v>
      </c>
      <c r="H284" s="6"/>
      <c r="I284" s="6"/>
      <c r="J284" s="6">
        <v>1</v>
      </c>
    </row>
    <row r="285" spans="1:10" ht="20.25" customHeight="1" x14ac:dyDescent="0.25">
      <c r="A285" s="4">
        <v>86</v>
      </c>
      <c r="B285" s="26" t="s">
        <v>116</v>
      </c>
      <c r="C285" s="11">
        <v>218.11</v>
      </c>
      <c r="D285" s="11">
        <f t="shared" si="28"/>
        <v>218.11</v>
      </c>
      <c r="E285" s="27">
        <v>5069</v>
      </c>
      <c r="F285" s="28">
        <f>E285*100/5</f>
        <v>101380</v>
      </c>
      <c r="G285" s="6">
        <v>1</v>
      </c>
      <c r="H285" s="6"/>
      <c r="I285" s="6"/>
      <c r="J285" s="6"/>
    </row>
    <row r="286" spans="1:10" ht="20.25" customHeight="1" x14ac:dyDescent="0.25">
      <c r="A286" s="1" t="s">
        <v>23</v>
      </c>
      <c r="B286" s="23" t="s">
        <v>117</v>
      </c>
      <c r="C286" s="10">
        <f>SUM(C287:C293)</f>
        <v>913.90999999999985</v>
      </c>
      <c r="D286" s="29"/>
      <c r="E286" s="7">
        <f>SUM(E287:E293)</f>
        <v>32507</v>
      </c>
      <c r="F286" s="25"/>
      <c r="G286" s="2">
        <f>SUM(G287:G293)</f>
        <v>7</v>
      </c>
      <c r="H286" s="2"/>
      <c r="I286" s="2"/>
      <c r="J286" s="2">
        <f>SUM(J287:J293)</f>
        <v>6</v>
      </c>
    </row>
    <row r="287" spans="1:10" ht="20.25" customHeight="1" x14ac:dyDescent="0.25">
      <c r="A287" s="4">
        <v>87</v>
      </c>
      <c r="B287" s="26" t="s">
        <v>118</v>
      </c>
      <c r="C287" s="11">
        <v>109.33</v>
      </c>
      <c r="D287" s="11">
        <f t="shared" ref="D287:D292" si="29">C287*100/100</f>
        <v>109.33</v>
      </c>
      <c r="E287" s="27">
        <v>7693</v>
      </c>
      <c r="F287" s="28">
        <f t="shared" ref="F287:F292" si="30">E287*100/5</f>
        <v>153860</v>
      </c>
      <c r="G287" s="6">
        <v>1</v>
      </c>
      <c r="H287" s="6"/>
      <c r="I287" s="6"/>
      <c r="J287" s="6"/>
    </row>
    <row r="288" spans="1:10" ht="20.25" customHeight="1" x14ac:dyDescent="0.25">
      <c r="A288" s="4">
        <v>88</v>
      </c>
      <c r="B288" s="26" t="s">
        <v>119</v>
      </c>
      <c r="C288" s="11">
        <v>124.2</v>
      </c>
      <c r="D288" s="11">
        <f t="shared" si="29"/>
        <v>124.2</v>
      </c>
      <c r="E288" s="27">
        <v>2882</v>
      </c>
      <c r="F288" s="28">
        <f t="shared" si="30"/>
        <v>57640</v>
      </c>
      <c r="G288" s="6">
        <v>1</v>
      </c>
      <c r="H288" s="6"/>
      <c r="I288" s="6"/>
      <c r="J288" s="6">
        <v>1</v>
      </c>
    </row>
    <row r="289" spans="1:10" ht="20.25" customHeight="1" x14ac:dyDescent="0.25">
      <c r="A289" s="4">
        <v>89</v>
      </c>
      <c r="B289" s="26" t="s">
        <v>120</v>
      </c>
      <c r="C289" s="11">
        <v>326.27999999999997</v>
      </c>
      <c r="D289" s="11">
        <f t="shared" si="29"/>
        <v>326.27999999999997</v>
      </c>
      <c r="E289" s="27">
        <v>3068</v>
      </c>
      <c r="F289" s="28">
        <f t="shared" si="30"/>
        <v>61360</v>
      </c>
      <c r="G289" s="6">
        <v>1</v>
      </c>
      <c r="H289" s="6"/>
      <c r="I289" s="6"/>
      <c r="J289" s="6">
        <v>1</v>
      </c>
    </row>
    <row r="290" spans="1:10" ht="20.25" customHeight="1" x14ac:dyDescent="0.25">
      <c r="A290" s="4">
        <v>90</v>
      </c>
      <c r="B290" s="26" t="s">
        <v>121</v>
      </c>
      <c r="C290" s="11">
        <v>68.88</v>
      </c>
      <c r="D290" s="11">
        <f t="shared" si="29"/>
        <v>68.88</v>
      </c>
      <c r="E290" s="27">
        <v>6267</v>
      </c>
      <c r="F290" s="28">
        <f t="shared" si="30"/>
        <v>125340</v>
      </c>
      <c r="G290" s="6">
        <v>1</v>
      </c>
      <c r="H290" s="6"/>
      <c r="I290" s="6"/>
      <c r="J290" s="6">
        <v>1</v>
      </c>
    </row>
    <row r="291" spans="1:10" ht="20.25" customHeight="1" x14ac:dyDescent="0.25">
      <c r="A291" s="4">
        <v>91</v>
      </c>
      <c r="B291" s="26" t="s">
        <v>25</v>
      </c>
      <c r="C291" s="11">
        <v>72.680000000000007</v>
      </c>
      <c r="D291" s="11">
        <f t="shared" si="29"/>
        <v>72.680000000000007</v>
      </c>
      <c r="E291" s="27">
        <v>4413</v>
      </c>
      <c r="F291" s="28">
        <f t="shared" si="30"/>
        <v>88260</v>
      </c>
      <c r="G291" s="6">
        <v>1</v>
      </c>
      <c r="H291" s="6"/>
      <c r="I291" s="6"/>
      <c r="J291" s="6">
        <v>1</v>
      </c>
    </row>
    <row r="292" spans="1:10" ht="20.25" customHeight="1" x14ac:dyDescent="0.25">
      <c r="A292" s="4">
        <v>92</v>
      </c>
      <c r="B292" s="26" t="s">
        <v>122</v>
      </c>
      <c r="C292" s="11">
        <v>161.6</v>
      </c>
      <c r="D292" s="11">
        <f t="shared" si="29"/>
        <v>161.6</v>
      </c>
      <c r="E292" s="27">
        <v>2579</v>
      </c>
      <c r="F292" s="28">
        <f t="shared" si="30"/>
        <v>51580</v>
      </c>
      <c r="G292" s="6">
        <v>1</v>
      </c>
      <c r="H292" s="6"/>
      <c r="I292" s="6"/>
      <c r="J292" s="6">
        <v>1</v>
      </c>
    </row>
    <row r="293" spans="1:10" ht="20.25" customHeight="1" x14ac:dyDescent="0.25">
      <c r="A293" s="4">
        <v>93</v>
      </c>
      <c r="B293" s="26" t="s">
        <v>123</v>
      </c>
      <c r="C293" s="11">
        <v>50.94</v>
      </c>
      <c r="D293" s="11">
        <f>C293*100/28</f>
        <v>181.92857142857142</v>
      </c>
      <c r="E293" s="27">
        <v>5605</v>
      </c>
      <c r="F293" s="14">
        <f>E293*100/16</f>
        <v>35031.25</v>
      </c>
      <c r="G293" s="6">
        <v>1</v>
      </c>
      <c r="H293" s="6"/>
      <c r="I293" s="6"/>
      <c r="J293" s="6">
        <v>1</v>
      </c>
    </row>
    <row r="294" spans="1:10" ht="20.25" customHeight="1" x14ac:dyDescent="0.25">
      <c r="A294" s="1" t="s">
        <v>124</v>
      </c>
      <c r="B294" s="23" t="s">
        <v>125</v>
      </c>
      <c r="C294" s="10">
        <f>SUM(C295:C303)</f>
        <v>1371.2599999999998</v>
      </c>
      <c r="D294" s="29"/>
      <c r="E294" s="7">
        <f>SUM(E295:E303)</f>
        <v>27872</v>
      </c>
      <c r="F294" s="25"/>
      <c r="G294" s="2">
        <f>SUM(G295:G303)</f>
        <v>9</v>
      </c>
      <c r="H294" s="2"/>
      <c r="I294" s="2"/>
      <c r="J294" s="2">
        <f>SUM(J295:J303)</f>
        <v>9</v>
      </c>
    </row>
    <row r="295" spans="1:10" ht="20.25" customHeight="1" x14ac:dyDescent="0.25">
      <c r="A295" s="4">
        <v>94</v>
      </c>
      <c r="B295" s="30" t="s">
        <v>126</v>
      </c>
      <c r="C295" s="11">
        <v>132.01</v>
      </c>
      <c r="D295" s="11">
        <f t="shared" ref="D295:D302" si="31">C295*100/100</f>
        <v>132.01</v>
      </c>
      <c r="E295" s="27">
        <v>2483</v>
      </c>
      <c r="F295" s="28">
        <f t="shared" ref="F295:F302" si="32">E295*100/5</f>
        <v>49660</v>
      </c>
      <c r="G295" s="6">
        <v>1</v>
      </c>
      <c r="H295" s="6"/>
      <c r="I295" s="6"/>
      <c r="J295" s="6">
        <v>1</v>
      </c>
    </row>
    <row r="296" spans="1:10" ht="20.25" customHeight="1" x14ac:dyDescent="0.25">
      <c r="A296" s="4">
        <v>95</v>
      </c>
      <c r="B296" s="30" t="s">
        <v>127</v>
      </c>
      <c r="C296" s="11">
        <v>116.85</v>
      </c>
      <c r="D296" s="11">
        <f t="shared" si="31"/>
        <v>116.85</v>
      </c>
      <c r="E296" s="27">
        <v>1752</v>
      </c>
      <c r="F296" s="28">
        <f t="shared" si="32"/>
        <v>35040</v>
      </c>
      <c r="G296" s="6">
        <v>1</v>
      </c>
      <c r="H296" s="6"/>
      <c r="I296" s="6"/>
      <c r="J296" s="6">
        <v>1</v>
      </c>
    </row>
    <row r="297" spans="1:10" ht="20.25" customHeight="1" x14ac:dyDescent="0.25">
      <c r="A297" s="4">
        <v>96</v>
      </c>
      <c r="B297" s="26" t="s">
        <v>128</v>
      </c>
      <c r="C297" s="11">
        <v>188.35</v>
      </c>
      <c r="D297" s="11">
        <f t="shared" si="31"/>
        <v>188.35</v>
      </c>
      <c r="E297" s="27">
        <v>4288</v>
      </c>
      <c r="F297" s="28">
        <f t="shared" si="32"/>
        <v>85760</v>
      </c>
      <c r="G297" s="6">
        <v>1</v>
      </c>
      <c r="H297" s="6"/>
      <c r="I297" s="6"/>
      <c r="J297" s="6">
        <v>1</v>
      </c>
    </row>
    <row r="298" spans="1:10" ht="20.25" customHeight="1" x14ac:dyDescent="0.25">
      <c r="A298" s="4">
        <v>97</v>
      </c>
      <c r="B298" s="26" t="s">
        <v>129</v>
      </c>
      <c r="C298" s="11">
        <v>111.33</v>
      </c>
      <c r="D298" s="11">
        <f t="shared" si="31"/>
        <v>111.33</v>
      </c>
      <c r="E298" s="27">
        <v>2247</v>
      </c>
      <c r="F298" s="28">
        <f t="shared" si="32"/>
        <v>44940</v>
      </c>
      <c r="G298" s="6">
        <v>1</v>
      </c>
      <c r="H298" s="6"/>
      <c r="I298" s="6"/>
      <c r="J298" s="6">
        <v>1</v>
      </c>
    </row>
    <row r="299" spans="1:10" ht="20.25" customHeight="1" x14ac:dyDescent="0.25">
      <c r="A299" s="4">
        <v>98</v>
      </c>
      <c r="B299" s="26" t="s">
        <v>130</v>
      </c>
      <c r="C299" s="11">
        <v>117.85</v>
      </c>
      <c r="D299" s="11">
        <f t="shared" si="31"/>
        <v>117.85</v>
      </c>
      <c r="E299" s="27">
        <v>2565</v>
      </c>
      <c r="F299" s="28">
        <f t="shared" si="32"/>
        <v>51300</v>
      </c>
      <c r="G299" s="6">
        <v>1</v>
      </c>
      <c r="H299" s="6"/>
      <c r="I299" s="6"/>
      <c r="J299" s="6">
        <v>1</v>
      </c>
    </row>
    <row r="300" spans="1:10" ht="20.25" customHeight="1" x14ac:dyDescent="0.25">
      <c r="A300" s="4">
        <v>99</v>
      </c>
      <c r="B300" s="26" t="s">
        <v>131</v>
      </c>
      <c r="C300" s="11">
        <v>240.54</v>
      </c>
      <c r="D300" s="11">
        <f t="shared" si="31"/>
        <v>240.54</v>
      </c>
      <c r="E300" s="27">
        <v>3484</v>
      </c>
      <c r="F300" s="28">
        <f t="shared" si="32"/>
        <v>69680</v>
      </c>
      <c r="G300" s="6">
        <v>1</v>
      </c>
      <c r="H300" s="6"/>
      <c r="I300" s="6"/>
      <c r="J300" s="6">
        <v>1</v>
      </c>
    </row>
    <row r="301" spans="1:10" ht="20.25" customHeight="1" x14ac:dyDescent="0.25">
      <c r="A301" s="4">
        <v>100</v>
      </c>
      <c r="B301" s="26" t="s">
        <v>132</v>
      </c>
      <c r="C301" s="11">
        <v>204.93</v>
      </c>
      <c r="D301" s="11">
        <f t="shared" si="31"/>
        <v>204.93</v>
      </c>
      <c r="E301" s="27">
        <v>3494</v>
      </c>
      <c r="F301" s="28">
        <f t="shared" si="32"/>
        <v>69880</v>
      </c>
      <c r="G301" s="6">
        <v>1</v>
      </c>
      <c r="H301" s="6"/>
      <c r="I301" s="6"/>
      <c r="J301" s="6">
        <v>1</v>
      </c>
    </row>
    <row r="302" spans="1:10" ht="20.25" customHeight="1" x14ac:dyDescent="0.25">
      <c r="A302" s="4">
        <v>101</v>
      </c>
      <c r="B302" s="26" t="s">
        <v>133</v>
      </c>
      <c r="C302" s="11">
        <v>111.33</v>
      </c>
      <c r="D302" s="11">
        <f t="shared" si="31"/>
        <v>111.33</v>
      </c>
      <c r="E302" s="27">
        <v>2356</v>
      </c>
      <c r="F302" s="28">
        <f t="shared" si="32"/>
        <v>47120</v>
      </c>
      <c r="G302" s="6">
        <v>1</v>
      </c>
      <c r="H302" s="6"/>
      <c r="I302" s="6"/>
      <c r="J302" s="6">
        <v>1</v>
      </c>
    </row>
    <row r="303" spans="1:10" ht="20.25" customHeight="1" x14ac:dyDescent="0.25">
      <c r="A303" s="4">
        <v>102</v>
      </c>
      <c r="B303" s="26" t="s">
        <v>134</v>
      </c>
      <c r="C303" s="11">
        <v>148.07</v>
      </c>
      <c r="D303" s="11">
        <f>C303*100/28</f>
        <v>528.82142857142856</v>
      </c>
      <c r="E303" s="27">
        <v>5203</v>
      </c>
      <c r="F303" s="14">
        <f>E303*100/16</f>
        <v>32518.75</v>
      </c>
      <c r="G303" s="6">
        <v>1</v>
      </c>
      <c r="H303" s="6"/>
      <c r="I303" s="6"/>
      <c r="J303" s="6">
        <v>1</v>
      </c>
    </row>
    <row r="304" spans="1:10" ht="20.25" customHeight="1" x14ac:dyDescent="0.25">
      <c r="A304" s="1"/>
      <c r="B304" s="23" t="s">
        <v>317</v>
      </c>
      <c r="C304" s="10">
        <f>C305+C327+C339+C349+C361+C370+C383+C395+C399+C407</f>
        <v>9677.2900000000009</v>
      </c>
      <c r="D304" s="10"/>
      <c r="E304" s="7">
        <f>E305+E327+E339+E349+E361+E370+E383+E395+E399+E407</f>
        <v>629267</v>
      </c>
      <c r="F304" s="13"/>
      <c r="G304" s="2">
        <f>G305+G327+G339+G349+G361+G370+G383+G395+G399+G407</f>
        <v>102</v>
      </c>
      <c r="H304" s="13"/>
      <c r="I304" s="13"/>
      <c r="J304" s="2">
        <f>J305+J327+J339+J349+J361+J370+J383+J395+J399+J407</f>
        <v>98</v>
      </c>
    </row>
    <row r="305" spans="1:10" ht="20.25" customHeight="1" x14ac:dyDescent="0.25">
      <c r="A305" s="1" t="s">
        <v>11</v>
      </c>
      <c r="B305" s="23" t="s">
        <v>28</v>
      </c>
      <c r="C305" s="10">
        <f>SUM(C306:C326)</f>
        <v>436.01999999999992</v>
      </c>
      <c r="D305" s="10"/>
      <c r="E305" s="7">
        <f>SUM(E306:E326)</f>
        <v>198845</v>
      </c>
      <c r="F305" s="25"/>
      <c r="G305" s="2">
        <f>SUM(G306:G326)</f>
        <v>21</v>
      </c>
      <c r="H305" s="2"/>
      <c r="I305" s="7">
        <f t="shared" ref="I305" si="33">SUM(I306:I324)</f>
        <v>0</v>
      </c>
      <c r="J305" s="2">
        <f t="shared" ref="J305" si="34">SUM(J306:J326)</f>
        <v>21</v>
      </c>
    </row>
    <row r="306" spans="1:10" ht="20.25" customHeight="1" x14ac:dyDescent="0.25">
      <c r="A306" s="4">
        <v>1</v>
      </c>
      <c r="B306" s="26" t="s">
        <v>29</v>
      </c>
      <c r="C306" s="11">
        <v>32.78</v>
      </c>
      <c r="D306" s="11">
        <v>32.78</v>
      </c>
      <c r="E306" s="27">
        <v>5081</v>
      </c>
      <c r="F306" s="28">
        <v>101.62</v>
      </c>
      <c r="G306" s="6">
        <v>1</v>
      </c>
      <c r="H306" s="6"/>
      <c r="I306" s="6"/>
      <c r="J306" s="6">
        <v>1</v>
      </c>
    </row>
    <row r="307" spans="1:10" ht="20.25" customHeight="1" x14ac:dyDescent="0.25">
      <c r="A307" s="4">
        <v>2</v>
      </c>
      <c r="B307" s="26" t="s">
        <v>30</v>
      </c>
      <c r="C307" s="11">
        <v>18.75</v>
      </c>
      <c r="D307" s="11">
        <v>18.75</v>
      </c>
      <c r="E307" s="27">
        <v>6864</v>
      </c>
      <c r="F307" s="28">
        <v>137.28</v>
      </c>
      <c r="G307" s="6">
        <v>1</v>
      </c>
      <c r="H307" s="6"/>
      <c r="I307" s="6"/>
      <c r="J307" s="6">
        <v>1</v>
      </c>
    </row>
    <row r="308" spans="1:10" ht="20.25" customHeight="1" x14ac:dyDescent="0.25">
      <c r="A308" s="4">
        <v>3</v>
      </c>
      <c r="B308" s="26" t="s">
        <v>31</v>
      </c>
      <c r="C308" s="11">
        <v>22.63</v>
      </c>
      <c r="D308" s="11">
        <v>22.63</v>
      </c>
      <c r="E308" s="27">
        <v>4690</v>
      </c>
      <c r="F308" s="28">
        <v>93.800000000000011</v>
      </c>
      <c r="G308" s="6">
        <v>1</v>
      </c>
      <c r="H308" s="6"/>
      <c r="I308" s="6"/>
      <c r="J308" s="6">
        <v>1</v>
      </c>
    </row>
    <row r="309" spans="1:10" ht="20.25" customHeight="1" x14ac:dyDescent="0.25">
      <c r="A309" s="4">
        <v>4</v>
      </c>
      <c r="B309" s="26" t="s">
        <v>32</v>
      </c>
      <c r="C309" s="11">
        <v>22.27</v>
      </c>
      <c r="D309" s="11">
        <v>22.27</v>
      </c>
      <c r="E309" s="27">
        <v>4492</v>
      </c>
      <c r="F309" s="28">
        <v>89.84</v>
      </c>
      <c r="G309" s="6">
        <v>1</v>
      </c>
      <c r="H309" s="6"/>
      <c r="I309" s="6"/>
      <c r="J309" s="6">
        <v>1</v>
      </c>
    </row>
    <row r="310" spans="1:10" ht="20.25" customHeight="1" x14ac:dyDescent="0.25">
      <c r="A310" s="4">
        <v>5</v>
      </c>
      <c r="B310" s="26" t="s">
        <v>18</v>
      </c>
      <c r="C310" s="11">
        <v>60.17</v>
      </c>
      <c r="D310" s="11">
        <v>60.17</v>
      </c>
      <c r="E310" s="27">
        <v>7502</v>
      </c>
      <c r="F310" s="28">
        <v>150.04</v>
      </c>
      <c r="G310" s="6">
        <v>1</v>
      </c>
      <c r="H310" s="6"/>
      <c r="I310" s="6"/>
      <c r="J310" s="6">
        <v>1</v>
      </c>
    </row>
    <row r="311" spans="1:10" ht="20.25" customHeight="1" x14ac:dyDescent="0.25">
      <c r="A311" s="4">
        <v>6</v>
      </c>
      <c r="B311" s="26" t="s">
        <v>33</v>
      </c>
      <c r="C311" s="11">
        <v>70.59</v>
      </c>
      <c r="D311" s="11">
        <v>70.59</v>
      </c>
      <c r="E311" s="27">
        <v>11960</v>
      </c>
      <c r="F311" s="28">
        <v>239.2</v>
      </c>
      <c r="G311" s="6">
        <v>1</v>
      </c>
      <c r="H311" s="6"/>
      <c r="I311" s="6"/>
      <c r="J311" s="6">
        <v>1</v>
      </c>
    </row>
    <row r="312" spans="1:10" ht="20.25" customHeight="1" x14ac:dyDescent="0.25">
      <c r="A312" s="4">
        <v>7</v>
      </c>
      <c r="B312" s="26" t="s">
        <v>34</v>
      </c>
      <c r="C312" s="11">
        <v>29.34</v>
      </c>
      <c r="D312" s="11">
        <v>29.34</v>
      </c>
      <c r="E312" s="27">
        <v>3838</v>
      </c>
      <c r="F312" s="28">
        <v>76.760000000000005</v>
      </c>
      <c r="G312" s="6">
        <v>1</v>
      </c>
      <c r="H312" s="6"/>
      <c r="I312" s="6"/>
      <c r="J312" s="6">
        <v>1</v>
      </c>
    </row>
    <row r="313" spans="1:10" ht="20.25" customHeight="1" x14ac:dyDescent="0.25">
      <c r="A313" s="4">
        <v>8</v>
      </c>
      <c r="B313" s="26" t="s">
        <v>35</v>
      </c>
      <c r="C313" s="11">
        <v>43.61</v>
      </c>
      <c r="D313" s="11">
        <v>43.61</v>
      </c>
      <c r="E313" s="27">
        <v>6703</v>
      </c>
      <c r="F313" s="28">
        <v>134.06</v>
      </c>
      <c r="G313" s="6">
        <v>1</v>
      </c>
      <c r="H313" s="6"/>
      <c r="I313" s="6"/>
      <c r="J313" s="6">
        <v>1</v>
      </c>
    </row>
    <row r="314" spans="1:10" ht="20.25" customHeight="1" x14ac:dyDescent="0.25">
      <c r="A314" s="4">
        <v>9</v>
      </c>
      <c r="B314" s="26" t="s">
        <v>36</v>
      </c>
      <c r="C314" s="11">
        <v>41.94</v>
      </c>
      <c r="D314" s="11">
        <v>41.94</v>
      </c>
      <c r="E314" s="27">
        <v>8991</v>
      </c>
      <c r="F314" s="28">
        <v>179.82</v>
      </c>
      <c r="G314" s="6">
        <v>1</v>
      </c>
      <c r="H314" s="6"/>
      <c r="I314" s="6"/>
      <c r="J314" s="6">
        <v>1</v>
      </c>
    </row>
    <row r="315" spans="1:10" ht="20.25" customHeight="1" x14ac:dyDescent="0.25">
      <c r="A315" s="4">
        <v>10</v>
      </c>
      <c r="B315" s="26" t="s">
        <v>37</v>
      </c>
      <c r="C315" s="11">
        <v>26.53</v>
      </c>
      <c r="D315" s="11">
        <v>26.53</v>
      </c>
      <c r="E315" s="27">
        <v>4890</v>
      </c>
      <c r="F315" s="28">
        <v>97.799999999999983</v>
      </c>
      <c r="G315" s="6">
        <v>1</v>
      </c>
      <c r="H315" s="6"/>
      <c r="I315" s="6"/>
      <c r="J315" s="6">
        <v>1</v>
      </c>
    </row>
    <row r="316" spans="1:10" ht="20.25" customHeight="1" x14ac:dyDescent="0.25">
      <c r="A316" s="4">
        <v>11</v>
      </c>
      <c r="B316" s="26" t="s">
        <v>38</v>
      </c>
      <c r="C316" s="11">
        <v>10.56</v>
      </c>
      <c r="D316" s="11">
        <v>10.56</v>
      </c>
      <c r="E316" s="27">
        <v>11446</v>
      </c>
      <c r="F316" s="28">
        <v>228.92</v>
      </c>
      <c r="G316" s="6">
        <v>1</v>
      </c>
      <c r="H316" s="6"/>
      <c r="I316" s="6"/>
      <c r="J316" s="6">
        <v>1</v>
      </c>
    </row>
    <row r="317" spans="1:10" ht="20.25" customHeight="1" x14ac:dyDescent="0.25">
      <c r="A317" s="4">
        <v>12</v>
      </c>
      <c r="B317" s="26" t="s">
        <v>39</v>
      </c>
      <c r="C317" s="11">
        <v>17.22</v>
      </c>
      <c r="D317" s="11">
        <f>C317*100/5.5</f>
        <v>313.09090909090907</v>
      </c>
      <c r="E317" s="27">
        <v>5059</v>
      </c>
      <c r="F317" s="14">
        <f>E317*100/21</f>
        <v>24090.476190476191</v>
      </c>
      <c r="G317" s="6">
        <v>1</v>
      </c>
      <c r="H317" s="6"/>
      <c r="I317" s="6"/>
      <c r="J317" s="6">
        <v>1</v>
      </c>
    </row>
    <row r="318" spans="1:10" ht="20.25" customHeight="1" x14ac:dyDescent="0.25">
      <c r="A318" s="4">
        <v>13</v>
      </c>
      <c r="B318" s="26" t="s">
        <v>40</v>
      </c>
      <c r="C318" s="11">
        <v>5.5</v>
      </c>
      <c r="D318" s="11">
        <f t="shared" ref="D318:D326" si="35">C318*100/5.5</f>
        <v>100</v>
      </c>
      <c r="E318" s="27">
        <v>18037</v>
      </c>
      <c r="F318" s="14">
        <f t="shared" ref="F318:F326" si="36">E318*100/15</f>
        <v>120246.66666666667</v>
      </c>
      <c r="G318" s="6">
        <v>1</v>
      </c>
      <c r="H318" s="6"/>
      <c r="I318" s="6"/>
      <c r="J318" s="6">
        <v>1</v>
      </c>
    </row>
    <row r="319" spans="1:10" ht="20.25" customHeight="1" x14ac:dyDescent="0.25">
      <c r="A319" s="4">
        <v>14</v>
      </c>
      <c r="B319" s="26" t="s">
        <v>12</v>
      </c>
      <c r="C319" s="11">
        <v>3.58</v>
      </c>
      <c r="D319" s="11">
        <f t="shared" si="35"/>
        <v>65.090909090909093</v>
      </c>
      <c r="E319" s="27">
        <v>22190</v>
      </c>
      <c r="F319" s="14">
        <f t="shared" si="36"/>
        <v>147933.33333333334</v>
      </c>
      <c r="G319" s="6">
        <v>1</v>
      </c>
      <c r="H319" s="6"/>
      <c r="I319" s="6"/>
      <c r="J319" s="6">
        <v>1</v>
      </c>
    </row>
    <row r="320" spans="1:10" ht="20.25" customHeight="1" x14ac:dyDescent="0.25">
      <c r="A320" s="4">
        <v>15</v>
      </c>
      <c r="B320" s="26" t="s">
        <v>41</v>
      </c>
      <c r="C320" s="11">
        <v>1.21</v>
      </c>
      <c r="D320" s="11">
        <f t="shared" si="35"/>
        <v>22</v>
      </c>
      <c r="E320" s="27">
        <v>15724</v>
      </c>
      <c r="F320" s="14">
        <f t="shared" si="36"/>
        <v>104826.66666666667</v>
      </c>
      <c r="G320" s="6">
        <v>1</v>
      </c>
      <c r="H320" s="6"/>
      <c r="I320" s="6"/>
      <c r="J320" s="6">
        <v>1</v>
      </c>
    </row>
    <row r="321" spans="1:10" ht="20.25" customHeight="1" x14ac:dyDescent="0.25">
      <c r="A321" s="4">
        <v>16</v>
      </c>
      <c r="B321" s="26" t="s">
        <v>20</v>
      </c>
      <c r="C321" s="11">
        <v>4.63</v>
      </c>
      <c r="D321" s="11">
        <f t="shared" si="35"/>
        <v>84.181818181818187</v>
      </c>
      <c r="E321" s="27">
        <v>15442</v>
      </c>
      <c r="F321" s="14">
        <f t="shared" si="36"/>
        <v>102946.66666666667</v>
      </c>
      <c r="G321" s="6">
        <v>1</v>
      </c>
      <c r="H321" s="6"/>
      <c r="I321" s="6"/>
      <c r="J321" s="6">
        <v>1</v>
      </c>
    </row>
    <row r="322" spans="1:10" ht="20.25" customHeight="1" x14ac:dyDescent="0.25">
      <c r="A322" s="4">
        <v>17</v>
      </c>
      <c r="B322" s="26" t="s">
        <v>42</v>
      </c>
      <c r="C322" s="11">
        <v>5.19</v>
      </c>
      <c r="D322" s="11">
        <f t="shared" si="35"/>
        <v>94.36363636363636</v>
      </c>
      <c r="E322" s="27">
        <v>12400</v>
      </c>
      <c r="F322" s="14">
        <f t="shared" si="36"/>
        <v>82666.666666666672</v>
      </c>
      <c r="G322" s="6">
        <v>1</v>
      </c>
      <c r="H322" s="6"/>
      <c r="I322" s="6"/>
      <c r="J322" s="6">
        <v>1</v>
      </c>
    </row>
    <row r="323" spans="1:10" ht="20.25" customHeight="1" x14ac:dyDescent="0.25">
      <c r="A323" s="4">
        <v>18</v>
      </c>
      <c r="B323" s="26" t="s">
        <v>43</v>
      </c>
      <c r="C323" s="11">
        <v>4.53</v>
      </c>
      <c r="D323" s="11">
        <f t="shared" si="35"/>
        <v>82.36363636363636</v>
      </c>
      <c r="E323" s="27">
        <v>11720</v>
      </c>
      <c r="F323" s="14">
        <f t="shared" si="36"/>
        <v>78133.333333333328</v>
      </c>
      <c r="G323" s="6">
        <v>1</v>
      </c>
      <c r="H323" s="6"/>
      <c r="I323" s="6"/>
      <c r="J323" s="6">
        <v>1</v>
      </c>
    </row>
    <row r="324" spans="1:10" ht="20.25" customHeight="1" x14ac:dyDescent="0.25">
      <c r="A324" s="4">
        <v>19</v>
      </c>
      <c r="B324" s="26" t="s">
        <v>44</v>
      </c>
      <c r="C324" s="11">
        <v>6.38</v>
      </c>
      <c r="D324" s="11">
        <f t="shared" si="35"/>
        <v>116</v>
      </c>
      <c r="E324" s="27">
        <v>8048</v>
      </c>
      <c r="F324" s="14">
        <f t="shared" si="36"/>
        <v>53653.333333333336</v>
      </c>
      <c r="G324" s="6">
        <v>1</v>
      </c>
      <c r="H324" s="6"/>
      <c r="I324" s="6"/>
      <c r="J324" s="6">
        <v>1</v>
      </c>
    </row>
    <row r="325" spans="1:10" ht="20.25" customHeight="1" x14ac:dyDescent="0.25">
      <c r="A325" s="4">
        <v>20</v>
      </c>
      <c r="B325" s="26" t="s">
        <v>45</v>
      </c>
      <c r="C325" s="11">
        <v>3.82</v>
      </c>
      <c r="D325" s="11">
        <f t="shared" si="35"/>
        <v>69.454545454545453</v>
      </c>
      <c r="E325" s="27">
        <v>7743</v>
      </c>
      <c r="F325" s="14">
        <f t="shared" si="36"/>
        <v>51620</v>
      </c>
      <c r="G325" s="6">
        <v>1</v>
      </c>
      <c r="H325" s="6"/>
      <c r="I325" s="6"/>
      <c r="J325" s="6">
        <v>1</v>
      </c>
    </row>
    <row r="326" spans="1:10" ht="20.25" customHeight="1" x14ac:dyDescent="0.25">
      <c r="A326" s="4">
        <v>21</v>
      </c>
      <c r="B326" s="26" t="s">
        <v>46</v>
      </c>
      <c r="C326" s="11">
        <v>4.79</v>
      </c>
      <c r="D326" s="11">
        <f t="shared" si="35"/>
        <v>87.090909090909093</v>
      </c>
      <c r="E326" s="27">
        <v>6025</v>
      </c>
      <c r="F326" s="14">
        <f t="shared" si="36"/>
        <v>40166.666666666664</v>
      </c>
      <c r="G326" s="6">
        <v>1</v>
      </c>
      <c r="H326" s="6"/>
      <c r="I326" s="6"/>
      <c r="J326" s="6">
        <v>1</v>
      </c>
    </row>
    <row r="327" spans="1:10" ht="20.25" customHeight="1" x14ac:dyDescent="0.25">
      <c r="A327" s="1" t="s">
        <v>13</v>
      </c>
      <c r="B327" s="23" t="s">
        <v>47</v>
      </c>
      <c r="C327" s="10">
        <f>SUM(C328:C338)</f>
        <v>845.03</v>
      </c>
      <c r="D327" s="29"/>
      <c r="E327" s="7">
        <f>SUM(E328:E338)</f>
        <v>90873</v>
      </c>
      <c r="F327" s="25"/>
      <c r="G327" s="2">
        <f>SUM(G328:G338)</f>
        <v>11</v>
      </c>
      <c r="H327" s="2"/>
      <c r="I327" s="2"/>
      <c r="J327" s="2">
        <f>SUM(J328:J338)</f>
        <v>11</v>
      </c>
    </row>
    <row r="328" spans="1:10" ht="20.25" customHeight="1" x14ac:dyDescent="0.25">
      <c r="A328" s="4">
        <v>22</v>
      </c>
      <c r="B328" s="26" t="s">
        <v>48</v>
      </c>
      <c r="C328" s="11">
        <v>265.06</v>
      </c>
      <c r="D328" s="11"/>
      <c r="E328" s="9">
        <v>5962</v>
      </c>
      <c r="F328" s="28"/>
      <c r="G328" s="6">
        <v>1</v>
      </c>
      <c r="H328" s="6"/>
      <c r="I328" s="6"/>
      <c r="J328" s="6">
        <v>1</v>
      </c>
    </row>
    <row r="329" spans="1:10" ht="20.25" customHeight="1" x14ac:dyDescent="0.25">
      <c r="A329" s="4">
        <v>23</v>
      </c>
      <c r="B329" s="26" t="s">
        <v>49</v>
      </c>
      <c r="C329" s="11">
        <v>60.29</v>
      </c>
      <c r="D329" s="11"/>
      <c r="E329" s="9">
        <v>5232</v>
      </c>
      <c r="F329" s="28"/>
      <c r="G329" s="6">
        <v>1</v>
      </c>
      <c r="H329" s="6"/>
      <c r="I329" s="6"/>
      <c r="J329" s="6">
        <v>1</v>
      </c>
    </row>
    <row r="330" spans="1:10" ht="20.25" customHeight="1" x14ac:dyDescent="0.25">
      <c r="A330" s="4">
        <v>24</v>
      </c>
      <c r="B330" s="26" t="s">
        <v>50</v>
      </c>
      <c r="C330" s="11">
        <v>67.78</v>
      </c>
      <c r="D330" s="11">
        <f t="shared" ref="D330:D337" si="37">C330*100/100</f>
        <v>67.78</v>
      </c>
      <c r="E330" s="27">
        <v>10726</v>
      </c>
      <c r="F330" s="28">
        <f t="shared" ref="F330:F337" si="38">E330*100/5</f>
        <v>214520</v>
      </c>
      <c r="G330" s="6">
        <v>1</v>
      </c>
      <c r="H330" s="6"/>
      <c r="I330" s="6"/>
      <c r="J330" s="6">
        <v>1</v>
      </c>
    </row>
    <row r="331" spans="1:10" ht="20.25" customHeight="1" x14ac:dyDescent="0.25">
      <c r="A331" s="4">
        <v>25</v>
      </c>
      <c r="B331" s="26" t="s">
        <v>51</v>
      </c>
      <c r="C331" s="11">
        <v>95.8</v>
      </c>
      <c r="D331" s="11">
        <f t="shared" si="37"/>
        <v>95.8</v>
      </c>
      <c r="E331" s="27">
        <v>7134</v>
      </c>
      <c r="F331" s="28">
        <f t="shared" si="38"/>
        <v>142680</v>
      </c>
      <c r="G331" s="6">
        <v>1</v>
      </c>
      <c r="H331" s="6"/>
      <c r="I331" s="6"/>
      <c r="J331" s="6">
        <v>1</v>
      </c>
    </row>
    <row r="332" spans="1:10" ht="20.25" customHeight="1" x14ac:dyDescent="0.25">
      <c r="A332" s="4">
        <v>26</v>
      </c>
      <c r="B332" s="26" t="s">
        <v>52</v>
      </c>
      <c r="C332" s="11">
        <v>36.72</v>
      </c>
      <c r="D332" s="11">
        <f t="shared" si="37"/>
        <v>36.72</v>
      </c>
      <c r="E332" s="27">
        <v>4943</v>
      </c>
      <c r="F332" s="28">
        <f t="shared" si="38"/>
        <v>98860</v>
      </c>
      <c r="G332" s="6">
        <v>1</v>
      </c>
      <c r="H332" s="6"/>
      <c r="I332" s="6"/>
      <c r="J332" s="6">
        <v>1</v>
      </c>
    </row>
    <row r="333" spans="1:10" ht="20.25" customHeight="1" x14ac:dyDescent="0.25">
      <c r="A333" s="4">
        <v>27</v>
      </c>
      <c r="B333" s="26" t="s">
        <v>53</v>
      </c>
      <c r="C333" s="11">
        <v>107.16</v>
      </c>
      <c r="D333" s="11">
        <f t="shared" si="37"/>
        <v>107.16</v>
      </c>
      <c r="E333" s="27">
        <v>5778</v>
      </c>
      <c r="F333" s="28">
        <f t="shared" si="38"/>
        <v>115560</v>
      </c>
      <c r="G333" s="6">
        <v>1</v>
      </c>
      <c r="H333" s="6"/>
      <c r="I333" s="6"/>
      <c r="J333" s="6">
        <v>1</v>
      </c>
    </row>
    <row r="334" spans="1:10" ht="20.25" customHeight="1" x14ac:dyDescent="0.25">
      <c r="A334" s="4">
        <v>28</v>
      </c>
      <c r="B334" s="26" t="s">
        <v>54</v>
      </c>
      <c r="C334" s="11">
        <v>63.13</v>
      </c>
      <c r="D334" s="11">
        <f t="shared" si="37"/>
        <v>63.13</v>
      </c>
      <c r="E334" s="27">
        <v>6138</v>
      </c>
      <c r="F334" s="28">
        <f t="shared" si="38"/>
        <v>122760</v>
      </c>
      <c r="G334" s="6">
        <v>1</v>
      </c>
      <c r="H334" s="6"/>
      <c r="I334" s="6"/>
      <c r="J334" s="6">
        <v>1</v>
      </c>
    </row>
    <row r="335" spans="1:10" ht="20.25" customHeight="1" x14ac:dyDescent="0.25">
      <c r="A335" s="4">
        <v>29</v>
      </c>
      <c r="B335" s="26" t="s">
        <v>55</v>
      </c>
      <c r="C335" s="11">
        <v>45.01</v>
      </c>
      <c r="D335" s="11">
        <f t="shared" si="37"/>
        <v>45.01</v>
      </c>
      <c r="E335" s="27">
        <v>8873</v>
      </c>
      <c r="F335" s="28">
        <f t="shared" si="38"/>
        <v>177460</v>
      </c>
      <c r="G335" s="6">
        <v>1</v>
      </c>
      <c r="H335" s="6"/>
      <c r="I335" s="6"/>
      <c r="J335" s="6">
        <v>1</v>
      </c>
    </row>
    <row r="336" spans="1:10" ht="20.25" customHeight="1" x14ac:dyDescent="0.25">
      <c r="A336" s="4">
        <v>30</v>
      </c>
      <c r="B336" s="26" t="s">
        <v>56</v>
      </c>
      <c r="C336" s="11">
        <v>38.049999999999997</v>
      </c>
      <c r="D336" s="11">
        <f t="shared" si="37"/>
        <v>38.049999999999997</v>
      </c>
      <c r="E336" s="27">
        <v>5517</v>
      </c>
      <c r="F336" s="28">
        <f t="shared" si="38"/>
        <v>110340</v>
      </c>
      <c r="G336" s="6">
        <v>1</v>
      </c>
      <c r="H336" s="6"/>
      <c r="I336" s="6"/>
      <c r="J336" s="6">
        <v>1</v>
      </c>
    </row>
    <row r="337" spans="1:10" ht="20.25" customHeight="1" x14ac:dyDescent="0.25">
      <c r="A337" s="4">
        <v>31</v>
      </c>
      <c r="B337" s="26" t="s">
        <v>57</v>
      </c>
      <c r="C337" s="11">
        <v>50.56</v>
      </c>
      <c r="D337" s="11">
        <f t="shared" si="37"/>
        <v>50.56</v>
      </c>
      <c r="E337" s="27">
        <v>11496</v>
      </c>
      <c r="F337" s="28">
        <f t="shared" si="38"/>
        <v>229920</v>
      </c>
      <c r="G337" s="6">
        <v>1</v>
      </c>
      <c r="H337" s="6"/>
      <c r="I337" s="6"/>
      <c r="J337" s="6">
        <v>1</v>
      </c>
    </row>
    <row r="338" spans="1:10" ht="20.25" customHeight="1" x14ac:dyDescent="0.25">
      <c r="A338" s="4">
        <v>32</v>
      </c>
      <c r="B338" s="26" t="s">
        <v>58</v>
      </c>
      <c r="C338" s="11">
        <v>15.47</v>
      </c>
      <c r="D338" s="11">
        <f>C338*100/28</f>
        <v>55.25</v>
      </c>
      <c r="E338" s="27">
        <v>19074</v>
      </c>
      <c r="F338" s="14">
        <f>E338*100/16</f>
        <v>119212.5</v>
      </c>
      <c r="G338" s="6">
        <v>1</v>
      </c>
      <c r="H338" s="6"/>
      <c r="I338" s="6"/>
      <c r="J338" s="6">
        <v>1</v>
      </c>
    </row>
    <row r="339" spans="1:10" ht="20.25" customHeight="1" x14ac:dyDescent="0.25">
      <c r="A339" s="1" t="s">
        <v>15</v>
      </c>
      <c r="B339" s="23" t="s">
        <v>59</v>
      </c>
      <c r="C339" s="10">
        <f>SUM(C340:C348)</f>
        <v>508.69000000000005</v>
      </c>
      <c r="D339" s="29"/>
      <c r="E339" s="7">
        <f>SUM(E340:E348)</f>
        <v>57016</v>
      </c>
      <c r="F339" s="25"/>
      <c r="G339" s="2">
        <f>SUM(G340:G348)</f>
        <v>9</v>
      </c>
      <c r="H339" s="2"/>
      <c r="I339" s="2"/>
      <c r="J339" s="2">
        <f>SUM(J340:J348)</f>
        <v>9</v>
      </c>
    </row>
    <row r="340" spans="1:10" ht="20.25" customHeight="1" x14ac:dyDescent="0.25">
      <c r="A340" s="4">
        <v>33</v>
      </c>
      <c r="B340" s="26" t="s">
        <v>60</v>
      </c>
      <c r="C340" s="11">
        <v>108.08</v>
      </c>
      <c r="D340" s="11">
        <f t="shared" ref="D340:D347" si="39">C340*100/100</f>
        <v>108.08</v>
      </c>
      <c r="E340" s="27">
        <v>4658</v>
      </c>
      <c r="F340" s="28">
        <f t="shared" ref="F340:F347" si="40">E340*100/5</f>
        <v>93160</v>
      </c>
      <c r="G340" s="6">
        <v>1</v>
      </c>
      <c r="H340" s="6"/>
      <c r="I340" s="6"/>
      <c r="J340" s="6">
        <v>1</v>
      </c>
    </row>
    <row r="341" spans="1:10" ht="20.25" customHeight="1" x14ac:dyDescent="0.25">
      <c r="A341" s="4">
        <v>34</v>
      </c>
      <c r="B341" s="26" t="s">
        <v>61</v>
      </c>
      <c r="C341" s="11">
        <v>52.89</v>
      </c>
      <c r="D341" s="11">
        <f t="shared" si="39"/>
        <v>52.89</v>
      </c>
      <c r="E341" s="27">
        <v>3802</v>
      </c>
      <c r="F341" s="28">
        <f t="shared" si="40"/>
        <v>76040</v>
      </c>
      <c r="G341" s="6">
        <v>1</v>
      </c>
      <c r="H341" s="6"/>
      <c r="I341" s="6"/>
      <c r="J341" s="6">
        <v>1</v>
      </c>
    </row>
    <row r="342" spans="1:10" ht="20.25" customHeight="1" x14ac:dyDescent="0.25">
      <c r="A342" s="4">
        <v>35</v>
      </c>
      <c r="B342" s="26" t="s">
        <v>62</v>
      </c>
      <c r="C342" s="11">
        <v>50.84</v>
      </c>
      <c r="D342" s="11">
        <f t="shared" si="39"/>
        <v>50.84</v>
      </c>
      <c r="E342" s="27">
        <v>6823</v>
      </c>
      <c r="F342" s="28">
        <f t="shared" si="40"/>
        <v>136460</v>
      </c>
      <c r="G342" s="6">
        <v>1</v>
      </c>
      <c r="H342" s="6"/>
      <c r="I342" s="6"/>
      <c r="J342" s="6">
        <v>1</v>
      </c>
    </row>
    <row r="343" spans="1:10" ht="20.25" customHeight="1" x14ac:dyDescent="0.25">
      <c r="A343" s="4">
        <v>36</v>
      </c>
      <c r="B343" s="26" t="s">
        <v>63</v>
      </c>
      <c r="C343" s="11">
        <v>33.61</v>
      </c>
      <c r="D343" s="11">
        <f t="shared" si="39"/>
        <v>33.61</v>
      </c>
      <c r="E343" s="27">
        <v>4799</v>
      </c>
      <c r="F343" s="28">
        <f t="shared" si="40"/>
        <v>95980</v>
      </c>
      <c r="G343" s="6">
        <v>1</v>
      </c>
      <c r="H343" s="6"/>
      <c r="I343" s="6"/>
      <c r="J343" s="6">
        <v>1</v>
      </c>
    </row>
    <row r="344" spans="1:10" ht="20.25" customHeight="1" x14ac:dyDescent="0.25">
      <c r="A344" s="4">
        <v>37</v>
      </c>
      <c r="B344" s="26" t="s">
        <v>64</v>
      </c>
      <c r="C344" s="11">
        <v>81.760000000000005</v>
      </c>
      <c r="D344" s="11">
        <f t="shared" si="39"/>
        <v>81.760000000000005</v>
      </c>
      <c r="E344" s="27">
        <v>3968</v>
      </c>
      <c r="F344" s="28">
        <f t="shared" si="40"/>
        <v>79360</v>
      </c>
      <c r="G344" s="6">
        <v>1</v>
      </c>
      <c r="H344" s="6"/>
      <c r="I344" s="6"/>
      <c r="J344" s="6">
        <v>1</v>
      </c>
    </row>
    <row r="345" spans="1:10" ht="20.25" customHeight="1" x14ac:dyDescent="0.25">
      <c r="A345" s="4">
        <v>38</v>
      </c>
      <c r="B345" s="26" t="s">
        <v>65</v>
      </c>
      <c r="C345" s="11">
        <v>46.25</v>
      </c>
      <c r="D345" s="11">
        <f t="shared" si="39"/>
        <v>46.25</v>
      </c>
      <c r="E345" s="27">
        <v>8858</v>
      </c>
      <c r="F345" s="28">
        <f t="shared" si="40"/>
        <v>177160</v>
      </c>
      <c r="G345" s="6">
        <v>1</v>
      </c>
      <c r="H345" s="6"/>
      <c r="I345" s="6"/>
      <c r="J345" s="6">
        <v>1</v>
      </c>
    </row>
    <row r="346" spans="1:10" ht="20.25" customHeight="1" x14ac:dyDescent="0.25">
      <c r="A346" s="4">
        <v>39</v>
      </c>
      <c r="B346" s="26" t="s">
        <v>66</v>
      </c>
      <c r="C346" s="11">
        <v>45.66</v>
      </c>
      <c r="D346" s="11">
        <f t="shared" si="39"/>
        <v>45.66</v>
      </c>
      <c r="E346" s="27">
        <v>3167</v>
      </c>
      <c r="F346" s="28">
        <f t="shared" si="40"/>
        <v>63340</v>
      </c>
      <c r="G346" s="6">
        <v>1</v>
      </c>
      <c r="H346" s="6"/>
      <c r="I346" s="6"/>
      <c r="J346" s="6">
        <v>1</v>
      </c>
    </row>
    <row r="347" spans="1:10" ht="20.25" customHeight="1" x14ac:dyDescent="0.25">
      <c r="A347" s="4">
        <v>40</v>
      </c>
      <c r="B347" s="26" t="s">
        <v>67</v>
      </c>
      <c r="C347" s="11">
        <v>50.07</v>
      </c>
      <c r="D347" s="11">
        <f t="shared" si="39"/>
        <v>50.07</v>
      </c>
      <c r="E347" s="27">
        <v>5374</v>
      </c>
      <c r="F347" s="28">
        <f t="shared" si="40"/>
        <v>107480</v>
      </c>
      <c r="G347" s="6">
        <v>1</v>
      </c>
      <c r="H347" s="6"/>
      <c r="I347" s="6"/>
      <c r="J347" s="6">
        <v>1</v>
      </c>
    </row>
    <row r="348" spans="1:10" ht="20.25" customHeight="1" x14ac:dyDescent="0.25">
      <c r="A348" s="4">
        <v>41</v>
      </c>
      <c r="B348" s="26" t="s">
        <v>68</v>
      </c>
      <c r="C348" s="11">
        <v>39.53</v>
      </c>
      <c r="D348" s="11">
        <f>C348*100/28</f>
        <v>141.17857142857142</v>
      </c>
      <c r="E348" s="27">
        <v>15567</v>
      </c>
      <c r="F348" s="14">
        <f>E348*100/16</f>
        <v>97293.75</v>
      </c>
      <c r="G348" s="6">
        <v>1</v>
      </c>
      <c r="H348" s="6"/>
      <c r="I348" s="6"/>
      <c r="J348" s="6">
        <v>1</v>
      </c>
    </row>
    <row r="349" spans="1:10" ht="20.25" customHeight="1" x14ac:dyDescent="0.25">
      <c r="A349" s="1" t="s">
        <v>16</v>
      </c>
      <c r="B349" s="23" t="s">
        <v>69</v>
      </c>
      <c r="C349" s="10">
        <f>SUM(C350:C360)</f>
        <v>857.43999999999994</v>
      </c>
      <c r="D349" s="29"/>
      <c r="E349" s="7">
        <f>SUM(E350:E360)</f>
        <v>30964</v>
      </c>
      <c r="F349" s="25"/>
      <c r="G349" s="2">
        <f>SUM(G350:G360)</f>
        <v>11</v>
      </c>
      <c r="H349" s="2"/>
      <c r="I349" s="2"/>
      <c r="J349" s="2">
        <f>SUM(J350:J360)</f>
        <v>11</v>
      </c>
    </row>
    <row r="350" spans="1:10" ht="20.25" customHeight="1" x14ac:dyDescent="0.25">
      <c r="A350" s="4">
        <v>42</v>
      </c>
      <c r="B350" s="26" t="s">
        <v>70</v>
      </c>
      <c r="C350" s="11">
        <v>84.41</v>
      </c>
      <c r="D350" s="11">
        <f t="shared" ref="D350:D360" si="41">C350*100/100</f>
        <v>84.41</v>
      </c>
      <c r="E350" s="27">
        <v>3221</v>
      </c>
      <c r="F350" s="28">
        <f t="shared" ref="F350:F360" si="42">E350*100/5</f>
        <v>64420</v>
      </c>
      <c r="G350" s="6">
        <v>1</v>
      </c>
      <c r="H350" s="6"/>
      <c r="I350" s="6"/>
      <c r="J350" s="6">
        <v>1</v>
      </c>
    </row>
    <row r="351" spans="1:10" ht="20.25" customHeight="1" x14ac:dyDescent="0.25">
      <c r="A351" s="4">
        <v>43</v>
      </c>
      <c r="B351" s="26" t="s">
        <v>71</v>
      </c>
      <c r="C351" s="11">
        <v>87.88</v>
      </c>
      <c r="D351" s="11">
        <f t="shared" si="41"/>
        <v>87.88</v>
      </c>
      <c r="E351" s="27">
        <v>3455</v>
      </c>
      <c r="F351" s="28">
        <f t="shared" si="42"/>
        <v>69100</v>
      </c>
      <c r="G351" s="6">
        <v>1</v>
      </c>
      <c r="H351" s="6"/>
      <c r="I351" s="6"/>
      <c r="J351" s="6">
        <v>1</v>
      </c>
    </row>
    <row r="352" spans="1:10" ht="20.25" customHeight="1" x14ac:dyDescent="0.25">
      <c r="A352" s="4">
        <v>44</v>
      </c>
      <c r="B352" s="26" t="s">
        <v>72</v>
      </c>
      <c r="C352" s="11">
        <v>62.87</v>
      </c>
      <c r="D352" s="11">
        <f t="shared" si="41"/>
        <v>62.87</v>
      </c>
      <c r="E352" s="27">
        <v>4631</v>
      </c>
      <c r="F352" s="28">
        <f t="shared" si="42"/>
        <v>92620</v>
      </c>
      <c r="G352" s="6">
        <v>1</v>
      </c>
      <c r="H352" s="6"/>
      <c r="I352" s="6"/>
      <c r="J352" s="6">
        <v>1</v>
      </c>
    </row>
    <row r="353" spans="1:10" ht="20.25" customHeight="1" x14ac:dyDescent="0.25">
      <c r="A353" s="4">
        <v>45</v>
      </c>
      <c r="B353" s="30" t="s">
        <v>73</v>
      </c>
      <c r="C353" s="11">
        <v>68.97</v>
      </c>
      <c r="D353" s="11">
        <f t="shared" si="41"/>
        <v>68.97</v>
      </c>
      <c r="E353" s="27">
        <v>4290</v>
      </c>
      <c r="F353" s="28">
        <f t="shared" si="42"/>
        <v>85800</v>
      </c>
      <c r="G353" s="6">
        <v>1</v>
      </c>
      <c r="H353" s="6"/>
      <c r="I353" s="6"/>
      <c r="J353" s="6">
        <v>1</v>
      </c>
    </row>
    <row r="354" spans="1:10" ht="20.25" customHeight="1" x14ac:dyDescent="0.25">
      <c r="A354" s="4">
        <v>46</v>
      </c>
      <c r="B354" s="26" t="s">
        <v>74</v>
      </c>
      <c r="C354" s="11">
        <v>95.74</v>
      </c>
      <c r="D354" s="11">
        <f t="shared" si="41"/>
        <v>95.74</v>
      </c>
      <c r="E354" s="27">
        <v>5155</v>
      </c>
      <c r="F354" s="28">
        <f t="shared" si="42"/>
        <v>103100</v>
      </c>
      <c r="G354" s="6">
        <v>1</v>
      </c>
      <c r="H354" s="6"/>
      <c r="I354" s="6"/>
      <c r="J354" s="6">
        <v>1</v>
      </c>
    </row>
    <row r="355" spans="1:10" ht="20.25" customHeight="1" x14ac:dyDescent="0.25">
      <c r="A355" s="4">
        <v>47</v>
      </c>
      <c r="B355" s="26" t="s">
        <v>75</v>
      </c>
      <c r="C355" s="11">
        <v>56.39</v>
      </c>
      <c r="D355" s="11">
        <f t="shared" si="41"/>
        <v>56.39</v>
      </c>
      <c r="E355" s="27">
        <v>1522</v>
      </c>
      <c r="F355" s="28">
        <f t="shared" si="42"/>
        <v>30440</v>
      </c>
      <c r="G355" s="6">
        <v>1</v>
      </c>
      <c r="H355" s="6"/>
      <c r="I355" s="6"/>
      <c r="J355" s="6">
        <v>1</v>
      </c>
    </row>
    <row r="356" spans="1:10" ht="20.25" customHeight="1" x14ac:dyDescent="0.25">
      <c r="A356" s="4">
        <v>48</v>
      </c>
      <c r="B356" s="26" t="s">
        <v>76</v>
      </c>
      <c r="C356" s="11">
        <v>133.52000000000001</v>
      </c>
      <c r="D356" s="11">
        <f t="shared" si="41"/>
        <v>133.52000000000001</v>
      </c>
      <c r="E356" s="27">
        <v>1802</v>
      </c>
      <c r="F356" s="28">
        <f t="shared" si="42"/>
        <v>36040</v>
      </c>
      <c r="G356" s="6">
        <v>1</v>
      </c>
      <c r="H356" s="6"/>
      <c r="I356" s="6"/>
      <c r="J356" s="6">
        <v>1</v>
      </c>
    </row>
    <row r="357" spans="1:10" ht="20.25" customHeight="1" x14ac:dyDescent="0.25">
      <c r="A357" s="4">
        <v>49</v>
      </c>
      <c r="B357" s="26" t="s">
        <v>77</v>
      </c>
      <c r="C357" s="11">
        <v>83.06</v>
      </c>
      <c r="D357" s="11">
        <f t="shared" si="41"/>
        <v>83.06</v>
      </c>
      <c r="E357" s="27">
        <v>1116</v>
      </c>
      <c r="F357" s="28">
        <f t="shared" si="42"/>
        <v>22320</v>
      </c>
      <c r="G357" s="6">
        <v>1</v>
      </c>
      <c r="H357" s="6"/>
      <c r="I357" s="6"/>
      <c r="J357" s="6">
        <v>1</v>
      </c>
    </row>
    <row r="358" spans="1:10" ht="20.25" customHeight="1" x14ac:dyDescent="0.25">
      <c r="A358" s="4">
        <v>50</v>
      </c>
      <c r="B358" s="30" t="s">
        <v>78</v>
      </c>
      <c r="C358" s="11">
        <v>44.97</v>
      </c>
      <c r="D358" s="11">
        <f t="shared" si="41"/>
        <v>44.97</v>
      </c>
      <c r="E358" s="27">
        <v>2092</v>
      </c>
      <c r="F358" s="28">
        <f t="shared" si="42"/>
        <v>41840</v>
      </c>
      <c r="G358" s="6">
        <v>1</v>
      </c>
      <c r="H358" s="6"/>
      <c r="I358" s="6"/>
      <c r="J358" s="6">
        <v>1</v>
      </c>
    </row>
    <row r="359" spans="1:10" ht="20.25" customHeight="1" x14ac:dyDescent="0.25">
      <c r="A359" s="4">
        <v>51</v>
      </c>
      <c r="B359" s="30" t="s">
        <v>79</v>
      </c>
      <c r="C359" s="11">
        <v>92.5</v>
      </c>
      <c r="D359" s="11">
        <f t="shared" si="41"/>
        <v>92.5</v>
      </c>
      <c r="E359" s="27">
        <v>1919</v>
      </c>
      <c r="F359" s="28">
        <f t="shared" si="42"/>
        <v>38380</v>
      </c>
      <c r="G359" s="6">
        <v>1</v>
      </c>
      <c r="H359" s="6"/>
      <c r="I359" s="6"/>
      <c r="J359" s="6">
        <v>1</v>
      </c>
    </row>
    <row r="360" spans="1:10" ht="20.25" customHeight="1" x14ac:dyDescent="0.25">
      <c r="A360" s="4">
        <v>52</v>
      </c>
      <c r="B360" s="30" t="s">
        <v>80</v>
      </c>
      <c r="C360" s="11">
        <v>47.13</v>
      </c>
      <c r="D360" s="11">
        <f t="shared" si="41"/>
        <v>47.13</v>
      </c>
      <c r="E360" s="27">
        <v>1761</v>
      </c>
      <c r="F360" s="28">
        <f t="shared" si="42"/>
        <v>35220</v>
      </c>
      <c r="G360" s="6">
        <v>1</v>
      </c>
      <c r="H360" s="6"/>
      <c r="I360" s="6"/>
      <c r="J360" s="6">
        <v>1</v>
      </c>
    </row>
    <row r="361" spans="1:10" ht="20.25" customHeight="1" x14ac:dyDescent="0.25">
      <c r="A361" s="1" t="s">
        <v>17</v>
      </c>
      <c r="B361" s="23" t="s">
        <v>81</v>
      </c>
      <c r="C361" s="10">
        <f>SUM(C362:C369)</f>
        <v>839.36</v>
      </c>
      <c r="D361" s="29"/>
      <c r="E361" s="7">
        <f>SUM(E362:E369)</f>
        <v>63822</v>
      </c>
      <c r="F361" s="25"/>
      <c r="G361" s="2">
        <f>SUM(G362:G369)</f>
        <v>8</v>
      </c>
      <c r="H361" s="2"/>
      <c r="I361" s="2"/>
      <c r="J361" s="2">
        <f>SUM(J362:J369)</f>
        <v>8</v>
      </c>
    </row>
    <row r="362" spans="1:10" ht="20.25" customHeight="1" x14ac:dyDescent="0.25">
      <c r="A362" s="4">
        <v>53</v>
      </c>
      <c r="B362" s="26" t="s">
        <v>82</v>
      </c>
      <c r="C362" s="11">
        <v>122.19</v>
      </c>
      <c r="D362" s="11">
        <f>C362*100/100</f>
        <v>122.19</v>
      </c>
      <c r="E362" s="27">
        <v>8064.9999999999991</v>
      </c>
      <c r="F362" s="28">
        <f t="shared" ref="F362:F368" si="43">E362*100/5</f>
        <v>161299.99999999997</v>
      </c>
      <c r="G362" s="6">
        <v>1</v>
      </c>
      <c r="H362" s="6"/>
      <c r="I362" s="6"/>
      <c r="J362" s="6">
        <v>1</v>
      </c>
    </row>
    <row r="363" spans="1:10" ht="20.25" customHeight="1" x14ac:dyDescent="0.25">
      <c r="A363" s="4">
        <v>54</v>
      </c>
      <c r="B363" s="26" t="s">
        <v>83</v>
      </c>
      <c r="C363" s="11">
        <v>181.97</v>
      </c>
      <c r="D363" s="11">
        <f t="shared" ref="D363:D368" si="44">C363*100/100</f>
        <v>181.97</v>
      </c>
      <c r="E363" s="27">
        <v>6957</v>
      </c>
      <c r="F363" s="28">
        <f t="shared" si="43"/>
        <v>139140</v>
      </c>
      <c r="G363" s="6">
        <v>1</v>
      </c>
      <c r="H363" s="6"/>
      <c r="I363" s="6"/>
      <c r="J363" s="6">
        <v>1</v>
      </c>
    </row>
    <row r="364" spans="1:10" ht="20.25" customHeight="1" x14ac:dyDescent="0.25">
      <c r="A364" s="4">
        <v>55</v>
      </c>
      <c r="B364" s="26" t="s">
        <v>84</v>
      </c>
      <c r="C364" s="11">
        <v>139.75</v>
      </c>
      <c r="D364" s="11">
        <f t="shared" si="44"/>
        <v>139.75</v>
      </c>
      <c r="E364" s="27">
        <v>5434</v>
      </c>
      <c r="F364" s="28">
        <f t="shared" si="43"/>
        <v>108680</v>
      </c>
      <c r="G364" s="6">
        <v>1</v>
      </c>
      <c r="H364" s="6"/>
      <c r="I364" s="6"/>
      <c r="J364" s="6">
        <v>1</v>
      </c>
    </row>
    <row r="365" spans="1:10" ht="20.25" customHeight="1" x14ac:dyDescent="0.25">
      <c r="A365" s="4">
        <v>56</v>
      </c>
      <c r="B365" s="26" t="s">
        <v>85</v>
      </c>
      <c r="C365" s="11">
        <v>94.81</v>
      </c>
      <c r="D365" s="11">
        <f t="shared" si="44"/>
        <v>94.81</v>
      </c>
      <c r="E365" s="27">
        <v>9303</v>
      </c>
      <c r="F365" s="28">
        <f t="shared" si="43"/>
        <v>186060</v>
      </c>
      <c r="G365" s="6">
        <v>1</v>
      </c>
      <c r="H365" s="6"/>
      <c r="I365" s="6"/>
      <c r="J365" s="6">
        <v>1</v>
      </c>
    </row>
    <row r="366" spans="1:10" ht="20.25" customHeight="1" x14ac:dyDescent="0.25">
      <c r="A366" s="4">
        <v>57</v>
      </c>
      <c r="B366" s="26" t="s">
        <v>86</v>
      </c>
      <c r="C366" s="11">
        <v>93.29</v>
      </c>
      <c r="D366" s="11">
        <f t="shared" si="44"/>
        <v>93.29</v>
      </c>
      <c r="E366" s="27">
        <v>5719</v>
      </c>
      <c r="F366" s="28">
        <f t="shared" si="43"/>
        <v>114380</v>
      </c>
      <c r="G366" s="6">
        <v>1</v>
      </c>
      <c r="H366" s="6"/>
      <c r="I366" s="6"/>
      <c r="J366" s="6">
        <v>1</v>
      </c>
    </row>
    <row r="367" spans="1:10" ht="20.25" customHeight="1" x14ac:dyDescent="0.25">
      <c r="A367" s="4">
        <v>58</v>
      </c>
      <c r="B367" s="26" t="s">
        <v>87</v>
      </c>
      <c r="C367" s="11">
        <v>86.49</v>
      </c>
      <c r="D367" s="11">
        <f t="shared" si="44"/>
        <v>86.49</v>
      </c>
      <c r="E367" s="27">
        <v>6027</v>
      </c>
      <c r="F367" s="28">
        <f t="shared" si="43"/>
        <v>120540</v>
      </c>
      <c r="G367" s="6">
        <v>1</v>
      </c>
      <c r="H367" s="6"/>
      <c r="I367" s="6"/>
      <c r="J367" s="6">
        <v>1</v>
      </c>
    </row>
    <row r="368" spans="1:10" ht="20.25" customHeight="1" x14ac:dyDescent="0.25">
      <c r="A368" s="4">
        <v>59</v>
      </c>
      <c r="B368" s="26" t="s">
        <v>88</v>
      </c>
      <c r="C368" s="11">
        <v>95.75</v>
      </c>
      <c r="D368" s="11">
        <f t="shared" si="44"/>
        <v>95.75</v>
      </c>
      <c r="E368" s="27">
        <v>4310</v>
      </c>
      <c r="F368" s="28">
        <f t="shared" si="43"/>
        <v>86200</v>
      </c>
      <c r="G368" s="6">
        <v>1</v>
      </c>
      <c r="H368" s="6"/>
      <c r="I368" s="6"/>
      <c r="J368" s="6">
        <v>1</v>
      </c>
    </row>
    <row r="369" spans="1:10" ht="20.25" customHeight="1" x14ac:dyDescent="0.25">
      <c r="A369" s="4">
        <v>60</v>
      </c>
      <c r="B369" s="26" t="s">
        <v>89</v>
      </c>
      <c r="C369" s="11">
        <v>25.11</v>
      </c>
      <c r="D369" s="11">
        <f>C369*100/28</f>
        <v>89.678571428571431</v>
      </c>
      <c r="E369" s="27">
        <v>18007</v>
      </c>
      <c r="F369" s="14">
        <f>E369*100/16</f>
        <v>112543.75</v>
      </c>
      <c r="G369" s="6">
        <v>1</v>
      </c>
      <c r="H369" s="6"/>
      <c r="I369" s="6"/>
      <c r="J369" s="6">
        <v>1</v>
      </c>
    </row>
    <row r="370" spans="1:10" ht="20.25" customHeight="1" x14ac:dyDescent="0.25">
      <c r="A370" s="1" t="s">
        <v>19</v>
      </c>
      <c r="B370" s="23" t="s">
        <v>90</v>
      </c>
      <c r="C370" s="10">
        <f>SUM(C371:C382)</f>
        <v>1493.64</v>
      </c>
      <c r="D370" s="29"/>
      <c r="E370" s="7">
        <f>SUM(E371:E382)</f>
        <v>54917</v>
      </c>
      <c r="F370" s="25"/>
      <c r="G370" s="2">
        <f>SUM(G371:G382)</f>
        <v>12</v>
      </c>
      <c r="H370" s="2"/>
      <c r="I370" s="2"/>
      <c r="J370" s="2">
        <f>SUM(J371:J382)</f>
        <v>11</v>
      </c>
    </row>
    <row r="371" spans="1:10" ht="20.25" customHeight="1" x14ac:dyDescent="0.25">
      <c r="A371" s="4">
        <v>61</v>
      </c>
      <c r="B371" s="26" t="s">
        <v>91</v>
      </c>
      <c r="C371" s="11">
        <v>86.41</v>
      </c>
      <c r="D371" s="11">
        <f>C371*100/100</f>
        <v>86.41</v>
      </c>
      <c r="E371" s="27">
        <v>6829</v>
      </c>
      <c r="F371" s="28">
        <f t="shared" ref="F371:F381" si="45">E371*100/5</f>
        <v>136580</v>
      </c>
      <c r="G371" s="6">
        <v>1</v>
      </c>
      <c r="H371" s="6"/>
      <c r="I371" s="6"/>
      <c r="J371" s="6">
        <v>1</v>
      </c>
    </row>
    <row r="372" spans="1:10" ht="20.25" customHeight="1" x14ac:dyDescent="0.25">
      <c r="A372" s="4">
        <v>62</v>
      </c>
      <c r="B372" s="26" t="s">
        <v>92</v>
      </c>
      <c r="C372" s="11">
        <v>121.26</v>
      </c>
      <c r="D372" s="11">
        <f t="shared" ref="D372:D381" si="46">C372*100/100</f>
        <v>121.26</v>
      </c>
      <c r="E372" s="27">
        <v>4488</v>
      </c>
      <c r="F372" s="28">
        <f t="shared" si="45"/>
        <v>89760</v>
      </c>
      <c r="G372" s="6">
        <v>1</v>
      </c>
      <c r="H372" s="6"/>
      <c r="I372" s="6"/>
      <c r="J372" s="6">
        <v>1</v>
      </c>
    </row>
    <row r="373" spans="1:10" ht="20.25" customHeight="1" x14ac:dyDescent="0.25">
      <c r="A373" s="4">
        <v>63</v>
      </c>
      <c r="B373" s="26" t="s">
        <v>93</v>
      </c>
      <c r="C373" s="11">
        <v>144.6</v>
      </c>
      <c r="D373" s="11">
        <f t="shared" si="46"/>
        <v>144.6</v>
      </c>
      <c r="E373" s="27">
        <v>2029.9999999999998</v>
      </c>
      <c r="F373" s="28">
        <f t="shared" si="45"/>
        <v>40599.999999999993</v>
      </c>
      <c r="G373" s="6">
        <v>1</v>
      </c>
      <c r="H373" s="6"/>
      <c r="I373" s="6"/>
      <c r="J373" s="6">
        <v>1</v>
      </c>
    </row>
    <row r="374" spans="1:10" ht="20.25" customHeight="1" x14ac:dyDescent="0.25">
      <c r="A374" s="4">
        <v>64</v>
      </c>
      <c r="B374" s="26" t="s">
        <v>94</v>
      </c>
      <c r="C374" s="11">
        <v>105.07</v>
      </c>
      <c r="D374" s="11">
        <f t="shared" si="46"/>
        <v>105.07</v>
      </c>
      <c r="E374" s="27">
        <v>3517</v>
      </c>
      <c r="F374" s="28">
        <f t="shared" si="45"/>
        <v>70340</v>
      </c>
      <c r="G374" s="6">
        <v>1</v>
      </c>
      <c r="H374" s="6"/>
      <c r="I374" s="6"/>
      <c r="J374" s="6">
        <v>1</v>
      </c>
    </row>
    <row r="375" spans="1:10" ht="20.25" customHeight="1" x14ac:dyDescent="0.25">
      <c r="A375" s="4">
        <v>65</v>
      </c>
      <c r="B375" s="26" t="s">
        <v>95</v>
      </c>
      <c r="C375" s="11">
        <v>75.28</v>
      </c>
      <c r="D375" s="11">
        <f t="shared" si="46"/>
        <v>75.28</v>
      </c>
      <c r="E375" s="27">
        <v>2941</v>
      </c>
      <c r="F375" s="28">
        <f t="shared" si="45"/>
        <v>58820</v>
      </c>
      <c r="G375" s="6">
        <v>1</v>
      </c>
      <c r="H375" s="6"/>
      <c r="I375" s="6"/>
      <c r="J375" s="6">
        <v>1</v>
      </c>
    </row>
    <row r="376" spans="1:10" ht="20.25" customHeight="1" x14ac:dyDescent="0.25">
      <c r="A376" s="4">
        <v>66</v>
      </c>
      <c r="B376" s="26" t="s">
        <v>96</v>
      </c>
      <c r="C376" s="11">
        <v>165.6</v>
      </c>
      <c r="D376" s="11">
        <f t="shared" si="46"/>
        <v>165.6</v>
      </c>
      <c r="E376" s="27">
        <v>2522</v>
      </c>
      <c r="F376" s="28">
        <f t="shared" si="45"/>
        <v>50440</v>
      </c>
      <c r="G376" s="6">
        <v>1</v>
      </c>
      <c r="H376" s="6"/>
      <c r="I376" s="6"/>
      <c r="J376" s="6">
        <v>1</v>
      </c>
    </row>
    <row r="377" spans="1:10" ht="20.25" customHeight="1" x14ac:dyDescent="0.25">
      <c r="A377" s="4">
        <v>67</v>
      </c>
      <c r="B377" s="26" t="s">
        <v>97</v>
      </c>
      <c r="C377" s="11">
        <v>146.99</v>
      </c>
      <c r="D377" s="11">
        <f t="shared" si="46"/>
        <v>146.99</v>
      </c>
      <c r="E377" s="27">
        <v>1636</v>
      </c>
      <c r="F377" s="28">
        <f t="shared" si="45"/>
        <v>32720</v>
      </c>
      <c r="G377" s="6">
        <v>1</v>
      </c>
      <c r="H377" s="6"/>
      <c r="I377" s="6"/>
      <c r="J377" s="6">
        <v>1</v>
      </c>
    </row>
    <row r="378" spans="1:10" ht="20.25" customHeight="1" x14ac:dyDescent="0.25">
      <c r="A378" s="4">
        <v>68</v>
      </c>
      <c r="B378" s="26" t="s">
        <v>98</v>
      </c>
      <c r="C378" s="11">
        <v>120.82</v>
      </c>
      <c r="D378" s="11">
        <f t="shared" si="46"/>
        <v>120.82</v>
      </c>
      <c r="E378" s="27">
        <v>1471</v>
      </c>
      <c r="F378" s="28">
        <f t="shared" si="45"/>
        <v>29420</v>
      </c>
      <c r="G378" s="6">
        <v>1</v>
      </c>
      <c r="H378" s="6"/>
      <c r="I378" s="6"/>
      <c r="J378" s="6">
        <v>1</v>
      </c>
    </row>
    <row r="379" spans="1:10" ht="20.25" customHeight="1" x14ac:dyDescent="0.25">
      <c r="A379" s="4">
        <v>69</v>
      </c>
      <c r="B379" s="26" t="s">
        <v>99</v>
      </c>
      <c r="C379" s="11">
        <v>89.48</v>
      </c>
      <c r="D379" s="11">
        <f t="shared" si="46"/>
        <v>89.48</v>
      </c>
      <c r="E379" s="27">
        <v>9863</v>
      </c>
      <c r="F379" s="28">
        <f t="shared" si="45"/>
        <v>197260</v>
      </c>
      <c r="G379" s="6">
        <v>1</v>
      </c>
      <c r="H379" s="6"/>
      <c r="I379" s="6"/>
      <c r="J379" s="6">
        <v>1</v>
      </c>
    </row>
    <row r="380" spans="1:10" ht="20.25" customHeight="1" x14ac:dyDescent="0.25">
      <c r="A380" s="4">
        <v>70</v>
      </c>
      <c r="B380" s="26" t="s">
        <v>49</v>
      </c>
      <c r="C380" s="11">
        <v>280.5</v>
      </c>
      <c r="D380" s="11">
        <f t="shared" si="46"/>
        <v>280.5</v>
      </c>
      <c r="E380" s="27">
        <v>5193</v>
      </c>
      <c r="F380" s="28">
        <f t="shared" si="45"/>
        <v>103860</v>
      </c>
      <c r="G380" s="6">
        <v>1</v>
      </c>
      <c r="H380" s="6"/>
      <c r="I380" s="6"/>
      <c r="J380" s="6"/>
    </row>
    <row r="381" spans="1:10" ht="20.25" customHeight="1" x14ac:dyDescent="0.25">
      <c r="A381" s="4">
        <v>71</v>
      </c>
      <c r="B381" s="26" t="s">
        <v>100</v>
      </c>
      <c r="C381" s="11">
        <v>64.39</v>
      </c>
      <c r="D381" s="11">
        <f t="shared" si="46"/>
        <v>64.39</v>
      </c>
      <c r="E381" s="27">
        <v>6856</v>
      </c>
      <c r="F381" s="28">
        <f t="shared" si="45"/>
        <v>137120</v>
      </c>
      <c r="G381" s="6">
        <v>1</v>
      </c>
      <c r="H381" s="6"/>
      <c r="I381" s="6"/>
      <c r="J381" s="6">
        <v>1</v>
      </c>
    </row>
    <row r="382" spans="1:10" ht="20.25" customHeight="1" x14ac:dyDescent="0.25">
      <c r="A382" s="4">
        <v>72</v>
      </c>
      <c r="B382" s="26" t="s">
        <v>101</v>
      </c>
      <c r="C382" s="11">
        <v>93.24</v>
      </c>
      <c r="D382" s="11">
        <f>C382*100/28</f>
        <v>333</v>
      </c>
      <c r="E382" s="27">
        <v>7571</v>
      </c>
      <c r="F382" s="14">
        <f>E382*100/16</f>
        <v>47318.75</v>
      </c>
      <c r="G382" s="6">
        <v>1</v>
      </c>
      <c r="H382" s="6"/>
      <c r="I382" s="6"/>
      <c r="J382" s="6">
        <v>1</v>
      </c>
    </row>
    <row r="383" spans="1:10" ht="20.25" customHeight="1" x14ac:dyDescent="0.25">
      <c r="A383" s="1" t="s">
        <v>21</v>
      </c>
      <c r="B383" s="23" t="s">
        <v>102</v>
      </c>
      <c r="C383" s="10">
        <f>SUM(C384:C394)</f>
        <v>1431.7300000000002</v>
      </c>
      <c r="D383" s="29"/>
      <c r="E383" s="7">
        <f>SUM(E384:E394)</f>
        <v>60172</v>
      </c>
      <c r="F383" s="25"/>
      <c r="G383" s="2">
        <f>SUM(G384:G394)</f>
        <v>11</v>
      </c>
      <c r="H383" s="2"/>
      <c r="I383" s="2"/>
      <c r="J383" s="2">
        <f>SUM(J384:J394)</f>
        <v>9</v>
      </c>
    </row>
    <row r="384" spans="1:10" ht="20.25" customHeight="1" x14ac:dyDescent="0.25">
      <c r="A384" s="4">
        <v>73</v>
      </c>
      <c r="B384" s="26" t="s">
        <v>103</v>
      </c>
      <c r="C384" s="11">
        <v>37.380000000000003</v>
      </c>
      <c r="D384" s="11">
        <f t="shared" ref="D384:D393" si="47">C384*100/100</f>
        <v>37.380000000000003</v>
      </c>
      <c r="E384" s="27">
        <v>3311</v>
      </c>
      <c r="F384" s="28">
        <f t="shared" ref="F384:F393" si="48">E384*100/5</f>
        <v>66220</v>
      </c>
      <c r="G384" s="6">
        <v>1</v>
      </c>
      <c r="H384" s="6"/>
      <c r="I384" s="6"/>
      <c r="J384" s="6">
        <v>1</v>
      </c>
    </row>
    <row r="385" spans="1:10" ht="20.25" customHeight="1" x14ac:dyDescent="0.25">
      <c r="A385" s="4">
        <v>74</v>
      </c>
      <c r="B385" s="26" t="s">
        <v>104</v>
      </c>
      <c r="C385" s="11">
        <v>62.59</v>
      </c>
      <c r="D385" s="11">
        <f t="shared" si="47"/>
        <v>62.59</v>
      </c>
      <c r="E385" s="27">
        <v>8016</v>
      </c>
      <c r="F385" s="28">
        <f t="shared" si="48"/>
        <v>160320</v>
      </c>
      <c r="G385" s="6">
        <v>1</v>
      </c>
      <c r="H385" s="6"/>
      <c r="I385" s="6"/>
      <c r="J385" s="6">
        <v>1</v>
      </c>
    </row>
    <row r="386" spans="1:10" ht="20.25" customHeight="1" x14ac:dyDescent="0.25">
      <c r="A386" s="4">
        <v>75</v>
      </c>
      <c r="B386" s="26" t="s">
        <v>105</v>
      </c>
      <c r="C386" s="11">
        <v>65.5</v>
      </c>
      <c r="D386" s="11">
        <f t="shared" si="47"/>
        <v>65.5</v>
      </c>
      <c r="E386" s="27">
        <v>2561</v>
      </c>
      <c r="F386" s="28">
        <f t="shared" si="48"/>
        <v>51220</v>
      </c>
      <c r="G386" s="6">
        <v>1</v>
      </c>
      <c r="H386" s="6"/>
      <c r="I386" s="6"/>
      <c r="J386" s="6">
        <v>1</v>
      </c>
    </row>
    <row r="387" spans="1:10" ht="20.25" customHeight="1" x14ac:dyDescent="0.25">
      <c r="A387" s="4">
        <v>76</v>
      </c>
      <c r="B387" s="26" t="s">
        <v>106</v>
      </c>
      <c r="C387" s="11">
        <v>58.46</v>
      </c>
      <c r="D387" s="11">
        <f t="shared" si="47"/>
        <v>58.46</v>
      </c>
      <c r="E387" s="27">
        <v>3663</v>
      </c>
      <c r="F387" s="28">
        <f t="shared" si="48"/>
        <v>73260</v>
      </c>
      <c r="G387" s="6">
        <v>1</v>
      </c>
      <c r="H387" s="6"/>
      <c r="I387" s="6"/>
      <c r="J387" s="6">
        <v>1</v>
      </c>
    </row>
    <row r="388" spans="1:10" ht="20.25" customHeight="1" x14ac:dyDescent="0.25">
      <c r="A388" s="4">
        <v>77</v>
      </c>
      <c r="B388" s="26" t="s">
        <v>107</v>
      </c>
      <c r="C388" s="11">
        <v>40.35</v>
      </c>
      <c r="D388" s="11">
        <f t="shared" si="47"/>
        <v>40.35</v>
      </c>
      <c r="E388" s="27">
        <v>5384</v>
      </c>
      <c r="F388" s="28">
        <f t="shared" si="48"/>
        <v>107680</v>
      </c>
      <c r="G388" s="6">
        <v>1</v>
      </c>
      <c r="H388" s="6"/>
      <c r="I388" s="6"/>
      <c r="J388" s="6">
        <v>1</v>
      </c>
    </row>
    <row r="389" spans="1:10" ht="20.25" customHeight="1" x14ac:dyDescent="0.25">
      <c r="A389" s="4">
        <v>78</v>
      </c>
      <c r="B389" s="26" t="s">
        <v>108</v>
      </c>
      <c r="C389" s="11">
        <v>38.42</v>
      </c>
      <c r="D389" s="11">
        <f t="shared" si="47"/>
        <v>38.42</v>
      </c>
      <c r="E389" s="27">
        <v>2425</v>
      </c>
      <c r="F389" s="28">
        <f t="shared" si="48"/>
        <v>48500</v>
      </c>
      <c r="G389" s="6">
        <v>1</v>
      </c>
      <c r="H389" s="6"/>
      <c r="I389" s="6"/>
      <c r="J389" s="6">
        <v>1</v>
      </c>
    </row>
    <row r="390" spans="1:10" ht="20.25" customHeight="1" x14ac:dyDescent="0.25">
      <c r="A390" s="4">
        <v>79</v>
      </c>
      <c r="B390" s="26" t="s">
        <v>109</v>
      </c>
      <c r="C390" s="11">
        <v>47.69</v>
      </c>
      <c r="D390" s="11">
        <f t="shared" si="47"/>
        <v>47.69</v>
      </c>
      <c r="E390" s="27">
        <v>6588</v>
      </c>
      <c r="F390" s="28">
        <f t="shared" si="48"/>
        <v>131760</v>
      </c>
      <c r="G390" s="6">
        <v>1</v>
      </c>
      <c r="H390" s="6"/>
      <c r="I390" s="6"/>
      <c r="J390" s="6">
        <v>1</v>
      </c>
    </row>
    <row r="391" spans="1:10" ht="20.25" customHeight="1" x14ac:dyDescent="0.25">
      <c r="A391" s="4">
        <v>80</v>
      </c>
      <c r="B391" s="26" t="s">
        <v>110</v>
      </c>
      <c r="C391" s="11">
        <v>185.2</v>
      </c>
      <c r="D391" s="11">
        <f t="shared" si="47"/>
        <v>185.2</v>
      </c>
      <c r="E391" s="27">
        <v>1713</v>
      </c>
      <c r="F391" s="28">
        <f t="shared" si="48"/>
        <v>34260</v>
      </c>
      <c r="G391" s="6">
        <v>1</v>
      </c>
      <c r="H391" s="6"/>
      <c r="I391" s="6"/>
      <c r="J391" s="6">
        <v>1</v>
      </c>
    </row>
    <row r="392" spans="1:10" ht="20.25" customHeight="1" x14ac:dyDescent="0.25">
      <c r="A392" s="4">
        <v>81</v>
      </c>
      <c r="B392" s="26" t="s">
        <v>323</v>
      </c>
      <c r="C392" s="11">
        <v>298.29000000000002</v>
      </c>
      <c r="D392" s="11">
        <f t="shared" si="47"/>
        <v>298.29000000000002</v>
      </c>
      <c r="E392" s="27">
        <v>6395</v>
      </c>
      <c r="F392" s="28">
        <f t="shared" si="48"/>
        <v>127900</v>
      </c>
      <c r="G392" s="6">
        <v>1</v>
      </c>
      <c r="H392" s="6"/>
      <c r="I392" s="6"/>
      <c r="J392" s="6"/>
    </row>
    <row r="393" spans="1:10" ht="20.25" customHeight="1" x14ac:dyDescent="0.25">
      <c r="A393" s="4">
        <v>82</v>
      </c>
      <c r="B393" s="30" t="s">
        <v>111</v>
      </c>
      <c r="C393" s="11">
        <v>583.91999999999996</v>
      </c>
      <c r="D393" s="11">
        <f t="shared" si="47"/>
        <v>583.91999999999996</v>
      </c>
      <c r="E393" s="27">
        <v>6375</v>
      </c>
      <c r="F393" s="28">
        <f t="shared" si="48"/>
        <v>127500</v>
      </c>
      <c r="G393" s="6">
        <v>1</v>
      </c>
      <c r="H393" s="6"/>
      <c r="I393" s="6"/>
      <c r="J393" s="6"/>
    </row>
    <row r="394" spans="1:10" ht="20.25" customHeight="1" x14ac:dyDescent="0.25">
      <c r="A394" s="4">
        <v>83</v>
      </c>
      <c r="B394" s="26" t="s">
        <v>112</v>
      </c>
      <c r="C394" s="11">
        <v>13.93</v>
      </c>
      <c r="D394" s="11">
        <f>C394*100/28</f>
        <v>49.75</v>
      </c>
      <c r="E394" s="27">
        <v>13741</v>
      </c>
      <c r="F394" s="14">
        <f>E394*100/16</f>
        <v>85881.25</v>
      </c>
      <c r="G394" s="6">
        <v>1</v>
      </c>
      <c r="H394" s="6"/>
      <c r="I394" s="6"/>
      <c r="J394" s="6">
        <v>1</v>
      </c>
    </row>
    <row r="395" spans="1:10" ht="20.25" customHeight="1" x14ac:dyDescent="0.25">
      <c r="A395" s="1" t="s">
        <v>22</v>
      </c>
      <c r="B395" s="23" t="s">
        <v>113</v>
      </c>
      <c r="C395" s="10">
        <f>SUM(C396:C398)</f>
        <v>980.21</v>
      </c>
      <c r="D395" s="29"/>
      <c r="E395" s="7">
        <f>SUM(E396:E398)</f>
        <v>12279</v>
      </c>
      <c r="F395" s="25"/>
      <c r="G395" s="2">
        <f>SUM(G396:G398)</f>
        <v>3</v>
      </c>
      <c r="H395" s="2"/>
      <c r="I395" s="2"/>
      <c r="J395" s="2">
        <f>SUM(J396:J398)</f>
        <v>2</v>
      </c>
    </row>
    <row r="396" spans="1:10" ht="20.25" customHeight="1" x14ac:dyDescent="0.25">
      <c r="A396" s="4">
        <v>84</v>
      </c>
      <c r="B396" s="26" t="s">
        <v>114</v>
      </c>
      <c r="C396" s="11">
        <v>325.41000000000003</v>
      </c>
      <c r="D396" s="11">
        <f t="shared" ref="D396:D398" si="49">C396*100/100</f>
        <v>325.41000000000003</v>
      </c>
      <c r="E396" s="27">
        <v>2944</v>
      </c>
      <c r="F396" s="28">
        <f>E396*100/5</f>
        <v>58880</v>
      </c>
      <c r="G396" s="6">
        <v>1</v>
      </c>
      <c r="H396" s="6"/>
      <c r="I396" s="6"/>
      <c r="J396" s="6">
        <v>1</v>
      </c>
    </row>
    <row r="397" spans="1:10" ht="20.25" customHeight="1" x14ac:dyDescent="0.25">
      <c r="A397" s="4">
        <v>85</v>
      </c>
      <c r="B397" s="26" t="s">
        <v>115</v>
      </c>
      <c r="C397" s="11">
        <v>436.69</v>
      </c>
      <c r="D397" s="11">
        <f t="shared" si="49"/>
        <v>436.69</v>
      </c>
      <c r="E397" s="27">
        <v>4266</v>
      </c>
      <c r="F397" s="28">
        <f>E397*100/5</f>
        <v>85320</v>
      </c>
      <c r="G397" s="6">
        <v>1</v>
      </c>
      <c r="H397" s="6"/>
      <c r="I397" s="6"/>
      <c r="J397" s="6">
        <v>1</v>
      </c>
    </row>
    <row r="398" spans="1:10" ht="20.25" customHeight="1" x14ac:dyDescent="0.25">
      <c r="A398" s="4">
        <v>86</v>
      </c>
      <c r="B398" s="26" t="s">
        <v>116</v>
      </c>
      <c r="C398" s="11">
        <v>218.11</v>
      </c>
      <c r="D398" s="11">
        <f t="shared" si="49"/>
        <v>218.11</v>
      </c>
      <c r="E398" s="27">
        <v>5069</v>
      </c>
      <c r="F398" s="28">
        <f>E398*100/5</f>
        <v>101380</v>
      </c>
      <c r="G398" s="6">
        <v>1</v>
      </c>
      <c r="H398" s="6"/>
      <c r="I398" s="6"/>
      <c r="J398" s="6"/>
    </row>
    <row r="399" spans="1:10" ht="20.25" customHeight="1" x14ac:dyDescent="0.25">
      <c r="A399" s="1" t="s">
        <v>23</v>
      </c>
      <c r="B399" s="23" t="s">
        <v>117</v>
      </c>
      <c r="C399" s="10">
        <f>SUM(C400:C406)</f>
        <v>913.90999999999985</v>
      </c>
      <c r="D399" s="29"/>
      <c r="E399" s="7">
        <f>SUM(E400:E406)</f>
        <v>32507</v>
      </c>
      <c r="F399" s="25"/>
      <c r="G399" s="2">
        <f>SUM(G400:G406)</f>
        <v>7</v>
      </c>
      <c r="H399" s="2"/>
      <c r="I399" s="2"/>
      <c r="J399" s="2">
        <f>SUM(J400:J406)</f>
        <v>7</v>
      </c>
    </row>
    <row r="400" spans="1:10" ht="20.25" customHeight="1" x14ac:dyDescent="0.25">
      <c r="A400" s="4">
        <v>87</v>
      </c>
      <c r="B400" s="26" t="s">
        <v>118</v>
      </c>
      <c r="C400" s="11">
        <v>109.33</v>
      </c>
      <c r="D400" s="11">
        <f t="shared" ref="D400:D405" si="50">C400*100/100</f>
        <v>109.33</v>
      </c>
      <c r="E400" s="27">
        <v>7693</v>
      </c>
      <c r="F400" s="28">
        <f t="shared" ref="F400:F405" si="51">E400*100/5</f>
        <v>153860</v>
      </c>
      <c r="G400" s="6">
        <v>1</v>
      </c>
      <c r="H400" s="6"/>
      <c r="I400" s="6"/>
      <c r="J400" s="6">
        <v>1</v>
      </c>
    </row>
    <row r="401" spans="1:10" ht="20.25" customHeight="1" x14ac:dyDescent="0.25">
      <c r="A401" s="4">
        <v>88</v>
      </c>
      <c r="B401" s="26" t="s">
        <v>119</v>
      </c>
      <c r="C401" s="11">
        <v>124.2</v>
      </c>
      <c r="D401" s="11">
        <f t="shared" si="50"/>
        <v>124.2</v>
      </c>
      <c r="E401" s="27">
        <v>2882</v>
      </c>
      <c r="F401" s="28">
        <f t="shared" si="51"/>
        <v>57640</v>
      </c>
      <c r="G401" s="6">
        <v>1</v>
      </c>
      <c r="H401" s="6"/>
      <c r="I401" s="6"/>
      <c r="J401" s="6">
        <v>1</v>
      </c>
    </row>
    <row r="402" spans="1:10" ht="20.25" customHeight="1" x14ac:dyDescent="0.25">
      <c r="A402" s="4">
        <v>89</v>
      </c>
      <c r="B402" s="26" t="s">
        <v>120</v>
      </c>
      <c r="C402" s="11">
        <v>326.27999999999997</v>
      </c>
      <c r="D402" s="11">
        <f t="shared" si="50"/>
        <v>326.27999999999997</v>
      </c>
      <c r="E402" s="27">
        <v>3068</v>
      </c>
      <c r="F402" s="28">
        <f t="shared" si="51"/>
        <v>61360</v>
      </c>
      <c r="G402" s="6">
        <v>1</v>
      </c>
      <c r="H402" s="6"/>
      <c r="I402" s="6"/>
      <c r="J402" s="6">
        <v>1</v>
      </c>
    </row>
    <row r="403" spans="1:10" ht="20.25" customHeight="1" x14ac:dyDescent="0.25">
      <c r="A403" s="4">
        <v>90</v>
      </c>
      <c r="B403" s="26" t="s">
        <v>121</v>
      </c>
      <c r="C403" s="11">
        <v>68.88</v>
      </c>
      <c r="D403" s="11">
        <f t="shared" si="50"/>
        <v>68.88</v>
      </c>
      <c r="E403" s="27">
        <v>6267</v>
      </c>
      <c r="F403" s="28">
        <f t="shared" si="51"/>
        <v>125340</v>
      </c>
      <c r="G403" s="6">
        <v>1</v>
      </c>
      <c r="H403" s="6"/>
      <c r="I403" s="6"/>
      <c r="J403" s="6">
        <v>1</v>
      </c>
    </row>
    <row r="404" spans="1:10" ht="20.25" customHeight="1" x14ac:dyDescent="0.25">
      <c r="A404" s="4">
        <v>91</v>
      </c>
      <c r="B404" s="26" t="s">
        <v>25</v>
      </c>
      <c r="C404" s="11">
        <v>72.680000000000007</v>
      </c>
      <c r="D404" s="11">
        <f t="shared" si="50"/>
        <v>72.680000000000007</v>
      </c>
      <c r="E404" s="27">
        <v>4413</v>
      </c>
      <c r="F404" s="28">
        <f t="shared" si="51"/>
        <v>88260</v>
      </c>
      <c r="G404" s="6">
        <v>1</v>
      </c>
      <c r="H404" s="6"/>
      <c r="I404" s="6"/>
      <c r="J404" s="6">
        <v>1</v>
      </c>
    </row>
    <row r="405" spans="1:10" ht="20.25" customHeight="1" x14ac:dyDescent="0.25">
      <c r="A405" s="4">
        <v>92</v>
      </c>
      <c r="B405" s="26" t="s">
        <v>122</v>
      </c>
      <c r="C405" s="11">
        <v>161.6</v>
      </c>
      <c r="D405" s="11">
        <f t="shared" si="50"/>
        <v>161.6</v>
      </c>
      <c r="E405" s="27">
        <v>2579</v>
      </c>
      <c r="F405" s="28">
        <f t="shared" si="51"/>
        <v>51580</v>
      </c>
      <c r="G405" s="6">
        <v>1</v>
      </c>
      <c r="H405" s="6"/>
      <c r="I405" s="6"/>
      <c r="J405" s="6">
        <v>1</v>
      </c>
    </row>
    <row r="406" spans="1:10" ht="20.25" customHeight="1" x14ac:dyDescent="0.25">
      <c r="A406" s="4">
        <v>93</v>
      </c>
      <c r="B406" s="26" t="s">
        <v>123</v>
      </c>
      <c r="C406" s="11">
        <v>50.94</v>
      </c>
      <c r="D406" s="11">
        <f>C406*100/28</f>
        <v>181.92857142857142</v>
      </c>
      <c r="E406" s="27">
        <v>5605</v>
      </c>
      <c r="F406" s="14">
        <f>E406*100/16</f>
        <v>35031.25</v>
      </c>
      <c r="G406" s="6">
        <v>1</v>
      </c>
      <c r="H406" s="6"/>
      <c r="I406" s="6"/>
      <c r="J406" s="6">
        <v>1</v>
      </c>
    </row>
    <row r="407" spans="1:10" ht="20.25" customHeight="1" x14ac:dyDescent="0.25">
      <c r="A407" s="1" t="s">
        <v>124</v>
      </c>
      <c r="B407" s="23" t="s">
        <v>125</v>
      </c>
      <c r="C407" s="10">
        <f>SUM(C408:C416)</f>
        <v>1371.2599999999998</v>
      </c>
      <c r="D407" s="29"/>
      <c r="E407" s="7">
        <f>SUM(E408:E416)</f>
        <v>27872</v>
      </c>
      <c r="F407" s="25"/>
      <c r="G407" s="2">
        <f>SUM(G408:G416)</f>
        <v>9</v>
      </c>
      <c r="H407" s="2"/>
      <c r="I407" s="2"/>
      <c r="J407" s="2">
        <f>SUM(J408:J416)</f>
        <v>9</v>
      </c>
    </row>
    <row r="408" spans="1:10" ht="20.25" customHeight="1" x14ac:dyDescent="0.25">
      <c r="A408" s="4">
        <v>94</v>
      </c>
      <c r="B408" s="30" t="s">
        <v>126</v>
      </c>
      <c r="C408" s="11">
        <v>132.01</v>
      </c>
      <c r="D408" s="11">
        <f t="shared" ref="D408:D415" si="52">C408*100/100</f>
        <v>132.01</v>
      </c>
      <c r="E408" s="27">
        <v>2483</v>
      </c>
      <c r="F408" s="28">
        <f t="shared" ref="F408:F415" si="53">E408*100/5</f>
        <v>49660</v>
      </c>
      <c r="G408" s="6">
        <v>1</v>
      </c>
      <c r="H408" s="6"/>
      <c r="I408" s="6"/>
      <c r="J408" s="6">
        <v>1</v>
      </c>
    </row>
    <row r="409" spans="1:10" ht="20.25" customHeight="1" x14ac:dyDescent="0.25">
      <c r="A409" s="4">
        <v>95</v>
      </c>
      <c r="B409" s="30" t="s">
        <v>127</v>
      </c>
      <c r="C409" s="11">
        <v>116.85</v>
      </c>
      <c r="D409" s="11">
        <f t="shared" si="52"/>
        <v>116.85</v>
      </c>
      <c r="E409" s="27">
        <v>1752</v>
      </c>
      <c r="F409" s="28">
        <f t="shared" si="53"/>
        <v>35040</v>
      </c>
      <c r="G409" s="6">
        <v>1</v>
      </c>
      <c r="H409" s="6"/>
      <c r="I409" s="6"/>
      <c r="J409" s="6">
        <v>1</v>
      </c>
    </row>
    <row r="410" spans="1:10" ht="20.25" customHeight="1" x14ac:dyDescent="0.25">
      <c r="A410" s="4">
        <v>96</v>
      </c>
      <c r="B410" s="26" t="s">
        <v>128</v>
      </c>
      <c r="C410" s="11">
        <v>188.35</v>
      </c>
      <c r="D410" s="11">
        <f t="shared" si="52"/>
        <v>188.35</v>
      </c>
      <c r="E410" s="27">
        <v>4288</v>
      </c>
      <c r="F410" s="28">
        <f t="shared" si="53"/>
        <v>85760</v>
      </c>
      <c r="G410" s="6">
        <v>1</v>
      </c>
      <c r="H410" s="6"/>
      <c r="I410" s="6"/>
      <c r="J410" s="6">
        <v>1</v>
      </c>
    </row>
    <row r="411" spans="1:10" ht="20.25" customHeight="1" x14ac:dyDescent="0.25">
      <c r="A411" s="4">
        <v>97</v>
      </c>
      <c r="B411" s="26" t="s">
        <v>129</v>
      </c>
      <c r="C411" s="11">
        <v>111.33</v>
      </c>
      <c r="D411" s="11">
        <f t="shared" si="52"/>
        <v>111.33</v>
      </c>
      <c r="E411" s="27">
        <v>2247</v>
      </c>
      <c r="F411" s="28">
        <f t="shared" si="53"/>
        <v>44940</v>
      </c>
      <c r="G411" s="6">
        <v>1</v>
      </c>
      <c r="H411" s="6"/>
      <c r="I411" s="6"/>
      <c r="J411" s="6">
        <v>1</v>
      </c>
    </row>
    <row r="412" spans="1:10" ht="20.25" customHeight="1" x14ac:dyDescent="0.25">
      <c r="A412" s="4">
        <v>98</v>
      </c>
      <c r="B412" s="26" t="s">
        <v>130</v>
      </c>
      <c r="C412" s="11">
        <v>117.85</v>
      </c>
      <c r="D412" s="11">
        <f t="shared" si="52"/>
        <v>117.85</v>
      </c>
      <c r="E412" s="27">
        <v>2565</v>
      </c>
      <c r="F412" s="28">
        <f t="shared" si="53"/>
        <v>51300</v>
      </c>
      <c r="G412" s="6">
        <v>1</v>
      </c>
      <c r="H412" s="6"/>
      <c r="I412" s="6"/>
      <c r="J412" s="6">
        <v>1</v>
      </c>
    </row>
    <row r="413" spans="1:10" ht="20.25" customHeight="1" x14ac:dyDescent="0.25">
      <c r="A413" s="4">
        <v>99</v>
      </c>
      <c r="B413" s="26" t="s">
        <v>131</v>
      </c>
      <c r="C413" s="11">
        <v>240.54</v>
      </c>
      <c r="D413" s="11">
        <f t="shared" si="52"/>
        <v>240.54</v>
      </c>
      <c r="E413" s="27">
        <v>3484</v>
      </c>
      <c r="F413" s="28">
        <f t="shared" si="53"/>
        <v>69680</v>
      </c>
      <c r="G413" s="6">
        <v>1</v>
      </c>
      <c r="H413" s="6"/>
      <c r="I413" s="6"/>
      <c r="J413" s="6">
        <v>1</v>
      </c>
    </row>
    <row r="414" spans="1:10" ht="20.25" customHeight="1" x14ac:dyDescent="0.25">
      <c r="A414" s="4">
        <v>100</v>
      </c>
      <c r="B414" s="26" t="s">
        <v>132</v>
      </c>
      <c r="C414" s="11">
        <v>204.93</v>
      </c>
      <c r="D414" s="11">
        <f t="shared" si="52"/>
        <v>204.93</v>
      </c>
      <c r="E414" s="27">
        <v>3494</v>
      </c>
      <c r="F414" s="28">
        <f t="shared" si="53"/>
        <v>69880</v>
      </c>
      <c r="G414" s="6">
        <v>1</v>
      </c>
      <c r="H414" s="6"/>
      <c r="I414" s="6"/>
      <c r="J414" s="6">
        <v>1</v>
      </c>
    </row>
    <row r="415" spans="1:10" ht="20.25" customHeight="1" x14ac:dyDescent="0.25">
      <c r="A415" s="4">
        <v>101</v>
      </c>
      <c r="B415" s="26" t="s">
        <v>133</v>
      </c>
      <c r="C415" s="11">
        <v>111.33</v>
      </c>
      <c r="D415" s="11">
        <f t="shared" si="52"/>
        <v>111.33</v>
      </c>
      <c r="E415" s="27">
        <v>2356</v>
      </c>
      <c r="F415" s="28">
        <f t="shared" si="53"/>
        <v>47120</v>
      </c>
      <c r="G415" s="6">
        <v>1</v>
      </c>
      <c r="H415" s="6"/>
      <c r="I415" s="6"/>
      <c r="J415" s="6">
        <v>1</v>
      </c>
    </row>
    <row r="416" spans="1:10" ht="20.25" customHeight="1" x14ac:dyDescent="0.25">
      <c r="A416" s="4">
        <v>102</v>
      </c>
      <c r="B416" s="26" t="s">
        <v>134</v>
      </c>
      <c r="C416" s="11">
        <v>148.07</v>
      </c>
      <c r="D416" s="11">
        <f>C416*100/28</f>
        <v>528.82142857142856</v>
      </c>
      <c r="E416" s="27">
        <v>5203</v>
      </c>
      <c r="F416" s="14">
        <f>E416*100/16</f>
        <v>32518.75</v>
      </c>
      <c r="G416" s="6">
        <v>1</v>
      </c>
      <c r="H416" s="6"/>
      <c r="I416" s="6"/>
      <c r="J416" s="6">
        <v>1</v>
      </c>
    </row>
  </sheetData>
  <autoFilter ref="A6:N416"/>
  <mergeCells count="13">
    <mergeCell ref="A1:K1"/>
    <mergeCell ref="A2:K2"/>
    <mergeCell ref="A3:K3"/>
    <mergeCell ref="A5:A6"/>
    <mergeCell ref="A4:L4"/>
    <mergeCell ref="J5:J6"/>
    <mergeCell ref="L5:N5"/>
    <mergeCell ref="B5:B6"/>
    <mergeCell ref="C5:D5"/>
    <mergeCell ref="E5:F5"/>
    <mergeCell ref="G5:G6"/>
    <mergeCell ref="H5:H6"/>
    <mergeCell ref="I5:I6"/>
  </mergeCells>
  <printOptions horizontalCentered="1"/>
  <pageMargins left="0.511811023622047" right="0.43307086614173201" top="0.61181102362204698" bottom="0.511811023622047" header="0.31496062992126" footer="0.31496062992126"/>
  <pageSetup paperSize="9" scale="93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7:I118"/>
  <sheetViews>
    <sheetView workbookViewId="0">
      <selection activeCell="I7" sqref="I7:I118"/>
    </sheetView>
  </sheetViews>
  <sheetFormatPr defaultRowHeight="15" x14ac:dyDescent="0.25"/>
  <sheetData>
    <row r="7" spans="9:9" x14ac:dyDescent="0.25">
      <c r="I7" s="7">
        <f>(SUM(I8:I28))*1000</f>
        <v>198845</v>
      </c>
    </row>
    <row r="8" spans="9:9" x14ac:dyDescent="0.25">
      <c r="I8" s="15">
        <v>5.0810000000000004</v>
      </c>
    </row>
    <row r="9" spans="9:9" x14ac:dyDescent="0.25">
      <c r="I9" s="15">
        <v>6.8639999999999999</v>
      </c>
    </row>
    <row r="10" spans="9:9" x14ac:dyDescent="0.25">
      <c r="I10" s="15">
        <v>4.6900000000000004</v>
      </c>
    </row>
    <row r="11" spans="9:9" x14ac:dyDescent="0.25">
      <c r="I11" s="15">
        <v>4.492</v>
      </c>
    </row>
    <row r="12" spans="9:9" x14ac:dyDescent="0.25">
      <c r="I12" s="15">
        <v>7.5019999999999998</v>
      </c>
    </row>
    <row r="13" spans="9:9" x14ac:dyDescent="0.25">
      <c r="I13" s="15">
        <v>11.96</v>
      </c>
    </row>
    <row r="14" spans="9:9" x14ac:dyDescent="0.25">
      <c r="I14" s="15">
        <v>3.8380000000000001</v>
      </c>
    </row>
    <row r="15" spans="9:9" x14ac:dyDescent="0.25">
      <c r="I15" s="15">
        <v>6.7030000000000003</v>
      </c>
    </row>
    <row r="16" spans="9:9" x14ac:dyDescent="0.25">
      <c r="I16" s="15">
        <v>8.9909999999999997</v>
      </c>
    </row>
    <row r="17" spans="9:9" x14ac:dyDescent="0.25">
      <c r="I17" s="15">
        <v>4.8899999999999997</v>
      </c>
    </row>
    <row r="18" spans="9:9" x14ac:dyDescent="0.25">
      <c r="I18" s="15">
        <v>11.446</v>
      </c>
    </row>
    <row r="19" spans="9:9" x14ac:dyDescent="0.25">
      <c r="I19" s="15">
        <v>5.0590000000000002</v>
      </c>
    </row>
    <row r="20" spans="9:9" x14ac:dyDescent="0.25">
      <c r="I20" s="15">
        <v>18.036999999999999</v>
      </c>
    </row>
    <row r="21" spans="9:9" x14ac:dyDescent="0.25">
      <c r="I21" s="15">
        <v>22.19</v>
      </c>
    </row>
    <row r="22" spans="9:9" x14ac:dyDescent="0.25">
      <c r="I22" s="15">
        <v>15.724</v>
      </c>
    </row>
    <row r="23" spans="9:9" x14ac:dyDescent="0.25">
      <c r="I23" s="15">
        <v>15.442</v>
      </c>
    </row>
    <row r="24" spans="9:9" x14ac:dyDescent="0.25">
      <c r="I24" s="15">
        <v>12.4</v>
      </c>
    </row>
    <row r="25" spans="9:9" x14ac:dyDescent="0.25">
      <c r="I25" s="15">
        <v>11.72</v>
      </c>
    </row>
    <row r="26" spans="9:9" x14ac:dyDescent="0.25">
      <c r="I26" s="15">
        <v>8.048</v>
      </c>
    </row>
    <row r="27" spans="9:9" x14ac:dyDescent="0.25">
      <c r="I27" s="15">
        <v>7.7430000000000003</v>
      </c>
    </row>
    <row r="28" spans="9:9" x14ac:dyDescent="0.25">
      <c r="I28" s="15">
        <v>6.0250000000000004</v>
      </c>
    </row>
    <row r="29" spans="9:9" x14ac:dyDescent="0.25">
      <c r="I29" s="16">
        <v>0</v>
      </c>
    </row>
    <row r="30" spans="9:9" x14ac:dyDescent="0.25">
      <c r="I30" s="15">
        <v>5.9619999999999997</v>
      </c>
    </row>
    <row r="31" spans="9:9" x14ac:dyDescent="0.25">
      <c r="I31" s="15">
        <v>5.2320000000000002</v>
      </c>
    </row>
    <row r="32" spans="9:9" x14ac:dyDescent="0.25">
      <c r="I32" s="15">
        <v>10.726000000000001</v>
      </c>
    </row>
    <row r="33" spans="9:9" x14ac:dyDescent="0.25">
      <c r="I33" s="15">
        <v>7.1340000000000003</v>
      </c>
    </row>
    <row r="34" spans="9:9" x14ac:dyDescent="0.25">
      <c r="I34" s="15">
        <v>4.9429999999999996</v>
      </c>
    </row>
    <row r="35" spans="9:9" x14ac:dyDescent="0.25">
      <c r="I35" s="15">
        <v>5.7779999999999996</v>
      </c>
    </row>
    <row r="36" spans="9:9" x14ac:dyDescent="0.25">
      <c r="I36" s="15">
        <v>6.1379999999999999</v>
      </c>
    </row>
    <row r="37" spans="9:9" x14ac:dyDescent="0.25">
      <c r="I37" s="15">
        <v>8.8729999999999993</v>
      </c>
    </row>
    <row r="38" spans="9:9" x14ac:dyDescent="0.25">
      <c r="I38" s="15">
        <v>5.5170000000000003</v>
      </c>
    </row>
    <row r="39" spans="9:9" x14ac:dyDescent="0.25">
      <c r="I39" s="15">
        <v>11.496</v>
      </c>
    </row>
    <row r="40" spans="9:9" x14ac:dyDescent="0.25">
      <c r="I40" s="15">
        <v>19.074000000000002</v>
      </c>
    </row>
    <row r="41" spans="9:9" x14ac:dyDescent="0.25">
      <c r="I41" s="16">
        <v>0</v>
      </c>
    </row>
    <row r="42" spans="9:9" x14ac:dyDescent="0.25">
      <c r="I42" s="15">
        <v>4.6580000000000004</v>
      </c>
    </row>
    <row r="43" spans="9:9" x14ac:dyDescent="0.25">
      <c r="I43" s="15">
        <v>3.802</v>
      </c>
    </row>
    <row r="44" spans="9:9" x14ac:dyDescent="0.25">
      <c r="I44" s="15">
        <v>6.8230000000000004</v>
      </c>
    </row>
    <row r="45" spans="9:9" x14ac:dyDescent="0.25">
      <c r="I45" s="15">
        <v>4.7990000000000004</v>
      </c>
    </row>
    <row r="46" spans="9:9" x14ac:dyDescent="0.25">
      <c r="I46" s="15">
        <v>3.968</v>
      </c>
    </row>
    <row r="47" spans="9:9" x14ac:dyDescent="0.25">
      <c r="I47" s="15">
        <v>8.8580000000000005</v>
      </c>
    </row>
    <row r="48" spans="9:9" x14ac:dyDescent="0.25">
      <c r="I48" s="15">
        <v>3.1669999999999998</v>
      </c>
    </row>
    <row r="49" spans="9:9" x14ac:dyDescent="0.25">
      <c r="I49" s="15">
        <v>5.3739999999999997</v>
      </c>
    </row>
    <row r="50" spans="9:9" x14ac:dyDescent="0.25">
      <c r="I50" s="15">
        <v>15.567</v>
      </c>
    </row>
    <row r="51" spans="9:9" x14ac:dyDescent="0.25">
      <c r="I51" s="16">
        <v>0</v>
      </c>
    </row>
    <row r="52" spans="9:9" x14ac:dyDescent="0.25">
      <c r="I52" s="15">
        <v>3.2210000000000001</v>
      </c>
    </row>
    <row r="53" spans="9:9" x14ac:dyDescent="0.25">
      <c r="I53" s="15">
        <v>3.4550000000000001</v>
      </c>
    </row>
    <row r="54" spans="9:9" x14ac:dyDescent="0.25">
      <c r="I54" s="15">
        <v>4.6310000000000002</v>
      </c>
    </row>
    <row r="55" spans="9:9" x14ac:dyDescent="0.25">
      <c r="I55" s="15">
        <v>4.29</v>
      </c>
    </row>
    <row r="56" spans="9:9" x14ac:dyDescent="0.25">
      <c r="I56" s="15">
        <v>5.1550000000000002</v>
      </c>
    </row>
    <row r="57" spans="9:9" x14ac:dyDescent="0.25">
      <c r="I57" s="15">
        <v>1.522</v>
      </c>
    </row>
    <row r="58" spans="9:9" x14ac:dyDescent="0.25">
      <c r="I58" s="15">
        <v>1.802</v>
      </c>
    </row>
    <row r="59" spans="9:9" x14ac:dyDescent="0.25">
      <c r="I59" s="15">
        <v>1.1160000000000001</v>
      </c>
    </row>
    <row r="60" spans="9:9" x14ac:dyDescent="0.25">
      <c r="I60" s="15">
        <v>2.0920000000000001</v>
      </c>
    </row>
    <row r="61" spans="9:9" x14ac:dyDescent="0.25">
      <c r="I61" s="15">
        <v>1.919</v>
      </c>
    </row>
    <row r="62" spans="9:9" x14ac:dyDescent="0.25">
      <c r="I62" s="15">
        <v>1.7609999999999999</v>
      </c>
    </row>
    <row r="63" spans="9:9" x14ac:dyDescent="0.25">
      <c r="I63" s="16">
        <v>0</v>
      </c>
    </row>
    <row r="64" spans="9:9" x14ac:dyDescent="0.25">
      <c r="I64" s="15">
        <v>8.0649999999999995</v>
      </c>
    </row>
    <row r="65" spans="9:9" x14ac:dyDescent="0.25">
      <c r="I65" s="15">
        <v>6.9569999999999999</v>
      </c>
    </row>
    <row r="66" spans="9:9" x14ac:dyDescent="0.25">
      <c r="I66" s="15">
        <v>5.4340000000000002</v>
      </c>
    </row>
    <row r="67" spans="9:9" x14ac:dyDescent="0.25">
      <c r="I67" s="15">
        <v>9.3030000000000008</v>
      </c>
    </row>
    <row r="68" spans="9:9" x14ac:dyDescent="0.25">
      <c r="I68" s="15">
        <v>5.7190000000000003</v>
      </c>
    </row>
    <row r="69" spans="9:9" x14ac:dyDescent="0.25">
      <c r="I69" s="15">
        <v>6.0270000000000001</v>
      </c>
    </row>
    <row r="70" spans="9:9" x14ac:dyDescent="0.25">
      <c r="I70" s="15">
        <v>4.3099999999999996</v>
      </c>
    </row>
    <row r="71" spans="9:9" x14ac:dyDescent="0.25">
      <c r="I71" s="15">
        <v>18.007000000000001</v>
      </c>
    </row>
    <row r="72" spans="9:9" x14ac:dyDescent="0.25">
      <c r="I72" s="16">
        <v>0</v>
      </c>
    </row>
    <row r="73" spans="9:9" x14ac:dyDescent="0.25">
      <c r="I73" s="15">
        <v>6.8289999999999997</v>
      </c>
    </row>
    <row r="74" spans="9:9" x14ac:dyDescent="0.25">
      <c r="I74" s="15">
        <v>4.4880000000000004</v>
      </c>
    </row>
    <row r="75" spans="9:9" x14ac:dyDescent="0.25">
      <c r="I75" s="15">
        <v>2.0299999999999998</v>
      </c>
    </row>
    <row r="76" spans="9:9" x14ac:dyDescent="0.25">
      <c r="I76" s="15">
        <v>3.5169999999999999</v>
      </c>
    </row>
    <row r="77" spans="9:9" x14ac:dyDescent="0.25">
      <c r="I77" s="15">
        <v>2.9409999999999998</v>
      </c>
    </row>
    <row r="78" spans="9:9" x14ac:dyDescent="0.25">
      <c r="I78" s="15">
        <v>2.5219999999999998</v>
      </c>
    </row>
    <row r="79" spans="9:9" x14ac:dyDescent="0.25">
      <c r="I79" s="15">
        <v>1.6359999999999999</v>
      </c>
    </row>
    <row r="80" spans="9:9" x14ac:dyDescent="0.25">
      <c r="I80" s="15">
        <v>1.4710000000000001</v>
      </c>
    </row>
    <row r="81" spans="9:9" x14ac:dyDescent="0.25">
      <c r="I81" s="15">
        <v>9.8629999999999995</v>
      </c>
    </row>
    <row r="82" spans="9:9" x14ac:dyDescent="0.25">
      <c r="I82" s="15">
        <v>5.1929999999999996</v>
      </c>
    </row>
    <row r="83" spans="9:9" x14ac:dyDescent="0.25">
      <c r="I83" s="15">
        <v>6.8559999999999999</v>
      </c>
    </row>
    <row r="84" spans="9:9" x14ac:dyDescent="0.25">
      <c r="I84" s="15">
        <v>7.5709999999999997</v>
      </c>
    </row>
    <row r="85" spans="9:9" x14ac:dyDescent="0.25">
      <c r="I85" s="16">
        <v>0</v>
      </c>
    </row>
    <row r="86" spans="9:9" x14ac:dyDescent="0.25">
      <c r="I86" s="15">
        <v>3.3109999999999999</v>
      </c>
    </row>
    <row r="87" spans="9:9" x14ac:dyDescent="0.25">
      <c r="I87" s="15">
        <v>8.016</v>
      </c>
    </row>
    <row r="88" spans="9:9" x14ac:dyDescent="0.25">
      <c r="I88" s="15">
        <v>2.5609999999999999</v>
      </c>
    </row>
    <row r="89" spans="9:9" x14ac:dyDescent="0.25">
      <c r="I89" s="15">
        <v>3.6629999999999998</v>
      </c>
    </row>
    <row r="90" spans="9:9" x14ac:dyDescent="0.25">
      <c r="I90" s="15">
        <v>5.3840000000000003</v>
      </c>
    </row>
    <row r="91" spans="9:9" x14ac:dyDescent="0.25">
      <c r="I91" s="15">
        <v>2.4249999999999998</v>
      </c>
    </row>
    <row r="92" spans="9:9" x14ac:dyDescent="0.25">
      <c r="I92" s="15">
        <v>6.5880000000000001</v>
      </c>
    </row>
    <row r="93" spans="9:9" x14ac:dyDescent="0.25">
      <c r="I93" s="15">
        <v>1.7130000000000001</v>
      </c>
    </row>
    <row r="94" spans="9:9" x14ac:dyDescent="0.25">
      <c r="I94" s="15">
        <v>6.3949999999999996</v>
      </c>
    </row>
    <row r="95" spans="9:9" x14ac:dyDescent="0.25">
      <c r="I95" s="15">
        <v>6.375</v>
      </c>
    </row>
    <row r="96" spans="9:9" x14ac:dyDescent="0.25">
      <c r="I96" s="15">
        <v>13.741</v>
      </c>
    </row>
    <row r="97" spans="9:9" x14ac:dyDescent="0.25">
      <c r="I97" s="16">
        <v>0</v>
      </c>
    </row>
    <row r="98" spans="9:9" x14ac:dyDescent="0.25">
      <c r="I98" s="15">
        <v>2.944</v>
      </c>
    </row>
    <row r="99" spans="9:9" x14ac:dyDescent="0.25">
      <c r="I99" s="15">
        <v>4.266</v>
      </c>
    </row>
    <row r="100" spans="9:9" x14ac:dyDescent="0.25">
      <c r="I100" s="15">
        <v>5.069</v>
      </c>
    </row>
    <row r="101" spans="9:9" x14ac:dyDescent="0.25">
      <c r="I101" s="16">
        <v>0</v>
      </c>
    </row>
    <row r="102" spans="9:9" x14ac:dyDescent="0.25">
      <c r="I102" s="15">
        <v>7.6929999999999996</v>
      </c>
    </row>
    <row r="103" spans="9:9" x14ac:dyDescent="0.25">
      <c r="I103" s="15">
        <v>2.8820000000000001</v>
      </c>
    </row>
    <row r="104" spans="9:9" x14ac:dyDescent="0.25">
      <c r="I104" s="15">
        <v>3.0680000000000001</v>
      </c>
    </row>
    <row r="105" spans="9:9" x14ac:dyDescent="0.25">
      <c r="I105" s="15">
        <v>6.2670000000000003</v>
      </c>
    </row>
    <row r="106" spans="9:9" x14ac:dyDescent="0.25">
      <c r="I106" s="15">
        <v>4.4130000000000003</v>
      </c>
    </row>
    <row r="107" spans="9:9" x14ac:dyDescent="0.25">
      <c r="I107" s="15">
        <v>2.5790000000000002</v>
      </c>
    </row>
    <row r="108" spans="9:9" x14ac:dyDescent="0.25">
      <c r="I108" s="15">
        <v>5.6050000000000004</v>
      </c>
    </row>
    <row r="109" spans="9:9" x14ac:dyDescent="0.25">
      <c r="I109" s="16">
        <v>0</v>
      </c>
    </row>
    <row r="110" spans="9:9" x14ac:dyDescent="0.25">
      <c r="I110" s="15">
        <v>2.4830000000000001</v>
      </c>
    </row>
    <row r="111" spans="9:9" x14ac:dyDescent="0.25">
      <c r="I111" s="15">
        <v>1.752</v>
      </c>
    </row>
    <row r="112" spans="9:9" x14ac:dyDescent="0.25">
      <c r="I112" s="15">
        <v>4.2880000000000003</v>
      </c>
    </row>
    <row r="113" spans="9:9" x14ac:dyDescent="0.25">
      <c r="I113" s="15">
        <v>2.2469999999999999</v>
      </c>
    </row>
    <row r="114" spans="9:9" x14ac:dyDescent="0.25">
      <c r="I114" s="15">
        <v>2.5649999999999999</v>
      </c>
    </row>
    <row r="115" spans="9:9" x14ac:dyDescent="0.25">
      <c r="I115" s="15">
        <v>3.484</v>
      </c>
    </row>
    <row r="116" spans="9:9" x14ac:dyDescent="0.25">
      <c r="I116" s="15">
        <v>3.4940000000000002</v>
      </c>
    </row>
    <row r="117" spans="9:9" x14ac:dyDescent="0.25">
      <c r="I117" s="15">
        <v>2.3559999999999999</v>
      </c>
    </row>
    <row r="118" spans="9:9" x14ac:dyDescent="0.25">
      <c r="I118" s="15">
        <v>5.2030000000000003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Phụ lục 2.1  (2)</vt:lpstr>
      <vt:lpstr>Sheet1</vt:lpstr>
      <vt:lpstr>'Phụ lục 2.1  (2)'!Print_Area</vt:lpstr>
      <vt:lpstr>'Phụ lục 2.1 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2025-05-04T04:12:52Z</cp:lastPrinted>
  <dcterms:created xsi:type="dcterms:W3CDTF">2025-04-26T11:08:49Z</dcterms:created>
  <dcterms:modified xsi:type="dcterms:W3CDTF">2025-05-06T04:21:47Z</dcterms:modified>
</cp:coreProperties>
</file>