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040" tabRatio="898"/>
  </bookViews>
  <sheets>
    <sheet name="Quang Ngai-Kon Tum" sheetId="49" r:id="rId1"/>
    <sheet name="Sheet1" sheetId="50" r:id="rId2"/>
  </sheets>
  <definedNames>
    <definedName name="_xlnm._FilterDatabase" localSheetId="0" hidden="1">'Quang Ngai-Kon Tum'!$A$5:$Q$281</definedName>
    <definedName name="_xlnm.Print_Area" localSheetId="0">'Quang Ngai-Kon Tum'!$B$1:$M$357</definedName>
    <definedName name="_xlnm.Print_Titles" localSheetId="0">'Quang Ngai-Kon Tum'!$4:$5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50" l="1"/>
  <c r="L13" i="50"/>
  <c r="L14" i="50"/>
  <c r="L15" i="50"/>
  <c r="L11" i="50"/>
  <c r="L10" i="50"/>
  <c r="F6" i="49" l="1"/>
  <c r="K6" i="49" l="1"/>
  <c r="B185" i="49"/>
  <c r="A7" i="49" l="1"/>
  <c r="A165" i="49"/>
  <c r="A166" i="49" s="1"/>
  <c r="A167" i="49" s="1"/>
  <c r="A168" i="49" s="1"/>
  <c r="A169" i="49" s="1"/>
  <c r="A170" i="49" s="1"/>
  <c r="A171" i="49" s="1"/>
  <c r="A172" i="49" s="1"/>
  <c r="A173" i="49" s="1"/>
  <c r="A174" i="49" s="1"/>
  <c r="A175" i="49" s="1"/>
  <c r="A176" i="49" s="1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75" i="49" s="1"/>
  <c r="A76" i="49" s="1"/>
  <c r="A66" i="49" s="1"/>
  <c r="A67" i="49" s="1"/>
  <c r="A68" i="49" s="1"/>
  <c r="A69" i="49" s="1"/>
  <c r="A70" i="49" s="1"/>
  <c r="A71" i="49" s="1"/>
  <c r="A72" i="49" s="1"/>
  <c r="A73" i="49" s="1"/>
  <c r="A74" i="49" s="1"/>
  <c r="A87" i="49" s="1"/>
  <c r="A88" i="49" s="1"/>
  <c r="A89" i="49" s="1"/>
  <c r="A84" i="49" s="1"/>
  <c r="A85" i="49" s="1"/>
  <c r="A86" i="49" s="1"/>
  <c r="A77" i="49" s="1"/>
  <c r="A78" i="49" s="1"/>
  <c r="A79" i="49" s="1"/>
  <c r="A80" i="49" s="1"/>
  <c r="A81" i="49" s="1"/>
  <c r="A82" i="49" s="1"/>
  <c r="A83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28" i="49" s="1"/>
  <c r="A129" i="49" s="1"/>
  <c r="A120" i="49" s="1"/>
  <c r="A121" i="49" s="1"/>
  <c r="A122" i="49" s="1"/>
  <c r="A123" i="49" s="1"/>
  <c r="A124" i="49" s="1"/>
  <c r="A125" i="49" s="1"/>
  <c r="A114" i="49" s="1"/>
  <c r="A115" i="49" s="1"/>
  <c r="A116" i="49" s="1"/>
  <c r="A117" i="49" s="1"/>
  <c r="A118" i="49" s="1"/>
  <c r="A119" i="49" s="1"/>
  <c r="A126" i="49" s="1"/>
  <c r="A127" i="49" s="1"/>
  <c r="A131" i="49" s="1"/>
  <c r="A132" i="49" s="1"/>
  <c r="A133" i="49" s="1"/>
  <c r="A134" i="49" s="1"/>
  <c r="A135" i="49" s="1"/>
  <c r="A136" i="49" s="1"/>
  <c r="A137" i="49" s="1"/>
  <c r="A138" i="49" s="1"/>
  <c r="A139" i="49" s="1"/>
  <c r="A140" i="49" s="1"/>
  <c r="A141" i="49" s="1"/>
  <c r="A142" i="49" s="1"/>
  <c r="A143" i="49" s="1"/>
  <c r="A144" i="49" s="1"/>
  <c r="A151" i="49" s="1"/>
  <c r="A152" i="49" s="1"/>
  <c r="A153" i="49" s="1"/>
  <c r="A145" i="49" s="1"/>
  <c r="A146" i="49" s="1"/>
  <c r="A147" i="49" s="1"/>
  <c r="A148" i="49" s="1"/>
  <c r="A149" i="49" s="1"/>
  <c r="A150" i="49" s="1"/>
  <c r="A154" i="49" s="1"/>
  <c r="A155" i="49" s="1"/>
  <c r="A156" i="49" s="1"/>
  <c r="A157" i="49" s="1"/>
  <c r="A158" i="49" s="1"/>
  <c r="A159" i="49" s="1"/>
  <c r="A160" i="49" s="1"/>
  <c r="A161" i="49" s="1"/>
  <c r="A162" i="49" s="1"/>
  <c r="A163" i="49" s="1"/>
  <c r="A164" i="49" s="1"/>
</calcChain>
</file>

<file path=xl/sharedStrings.xml><?xml version="1.0" encoding="utf-8"?>
<sst xmlns="http://schemas.openxmlformats.org/spreadsheetml/2006/main" count="668" uniqueCount="370">
  <si>
    <t>Phường Nghĩa Chánh</t>
  </si>
  <si>
    <t>Phường Nghĩa Lộ</t>
  </si>
  <si>
    <t>Phường Quảng Phú</t>
  </si>
  <si>
    <t>Phường Trương Quang Trọng</t>
  </si>
  <si>
    <t>Xã Tịnh Khê</t>
  </si>
  <si>
    <t>Xã Nghĩa Hà</t>
  </si>
  <si>
    <t>Phường Trần Phú</t>
  </si>
  <si>
    <t>Phường Trần Hưng Đạo</t>
  </si>
  <si>
    <t>Phường Chánh Lộ</t>
  </si>
  <si>
    <t>Phường Lê Hồng Phong</t>
  </si>
  <si>
    <t>Xã Tịnh Ấn Đông</t>
  </si>
  <si>
    <t>Xã Tịnh Ấn Tây</t>
  </si>
  <si>
    <t>Xã Tịnh An</t>
  </si>
  <si>
    <t>Xã Tịnh Châu</t>
  </si>
  <si>
    <t>Xã Tịnh Long</t>
  </si>
  <si>
    <t>Xã Tịnh Thiện</t>
  </si>
  <si>
    <t>Xã Bình An</t>
  </si>
  <si>
    <t>Xã Bình Chương</t>
  </si>
  <si>
    <t>Xã Bình Khương</t>
  </si>
  <si>
    <t>Xã Bình Minh</t>
  </si>
  <si>
    <t>Xã Bình Mỹ</t>
  </si>
  <si>
    <t>Xã Trà Giang</t>
  </si>
  <si>
    <t>Xã Trà Bình</t>
  </si>
  <si>
    <t>Xã Sơn Trà</t>
  </si>
  <si>
    <t>Xã Trà Thủy</t>
  </si>
  <si>
    <t>Xã Trà Thanh</t>
  </si>
  <si>
    <t>Xã Trà Phong</t>
  </si>
  <si>
    <t>Xã Hương Trà</t>
  </si>
  <si>
    <t>Xã Trà Lâm</t>
  </si>
  <si>
    <t>Xã Trà Tây</t>
  </si>
  <si>
    <t>Thị trấn Trà Xuân</t>
  </si>
  <si>
    <t>Xã Trà Tân</t>
  </si>
  <si>
    <t>Xã Trà Hiệp</t>
  </si>
  <si>
    <t>Xã Tịnh Giang</t>
  </si>
  <si>
    <t>Xã Tịnh Đông</t>
  </si>
  <si>
    <t>Xã Tịnh Minh</t>
  </si>
  <si>
    <t>Xã Tịnh Trà</t>
  </si>
  <si>
    <t>Xã Tịnh Bình</t>
  </si>
  <si>
    <t>Xã Tịnh Sơn</t>
  </si>
  <si>
    <t>Xã Tịnh Hiệp</t>
  </si>
  <si>
    <t>Xã Tịnh Bắc</t>
  </si>
  <si>
    <t>Xã Nghĩa Sơn</t>
  </si>
  <si>
    <t>Xã Nghĩa Lâm</t>
  </si>
  <si>
    <t>Xã Nghĩa Thắng</t>
  </si>
  <si>
    <t>Xã Nghĩa Thuận</t>
  </si>
  <si>
    <t>Xã Nghĩa Trung</t>
  </si>
  <si>
    <t>Xã Nghĩa Phương</t>
  </si>
  <si>
    <t>Thị trấn Sông Vệ</t>
  </si>
  <si>
    <t>Xã Nghĩa Hiệp</t>
  </si>
  <si>
    <t>Xã Nghĩa Thương</t>
  </si>
  <si>
    <t>Xã Nghĩa Hòa</t>
  </si>
  <si>
    <t>Thị trấn La Hà</t>
  </si>
  <si>
    <t>Thị trấn Di Lăng</t>
  </si>
  <si>
    <t>Xã Sơn Thượng</t>
  </si>
  <si>
    <t>Xã Sơn Bao</t>
  </si>
  <si>
    <t>Xã Sơn Trung</t>
  </si>
  <si>
    <t>Xã Sơn Hạ</t>
  </si>
  <si>
    <t>Xã Sơn Thành</t>
  </si>
  <si>
    <t>Xã Sơn Nham</t>
  </si>
  <si>
    <t>Xã Sơn Cao</t>
  </si>
  <si>
    <t>Xã Sơn Linh</t>
  </si>
  <si>
    <t>Xã Sơn Giang</t>
  </si>
  <si>
    <t>Xã Sơn Hải</t>
  </si>
  <si>
    <t>Xã Sơn Thủy</t>
  </si>
  <si>
    <t>Xã Sơn Kỳ</t>
  </si>
  <si>
    <t>Xã Sơn Ba</t>
  </si>
  <si>
    <t>Xã Sơn Bua</t>
  </si>
  <si>
    <t>Xã Sơn Mùa</t>
  </si>
  <si>
    <t>Xã Sơn Liên</t>
  </si>
  <si>
    <t>Xã Sơn Dung</t>
  </si>
  <si>
    <t>Xã Sơn Long</t>
  </si>
  <si>
    <t>Xã Sơn Lập</t>
  </si>
  <si>
    <t>Xã Sơn Tinh</t>
  </si>
  <si>
    <t>Xã Sơn Màu</t>
  </si>
  <si>
    <t>Xã Long Môn</t>
  </si>
  <si>
    <t>Xã Thanh An</t>
  </si>
  <si>
    <t>Xã Long Mai</t>
  </si>
  <si>
    <t>Xã Long Hiệp</t>
  </si>
  <si>
    <t>Xã Hành Phước</t>
  </si>
  <si>
    <t>Xã Hành Tín Tây</t>
  </si>
  <si>
    <t>Xã Hành Tín Đông</t>
  </si>
  <si>
    <t>Xã Hành Thịnh</t>
  </si>
  <si>
    <t>Xã Hành Thiện</t>
  </si>
  <si>
    <t>Xã Hành Minh</t>
  </si>
  <si>
    <t>Xã Hành Trung</t>
  </si>
  <si>
    <t>Xã Hành Đức</t>
  </si>
  <si>
    <t>Xã Hành Nhân</t>
  </si>
  <si>
    <t>Xã Hành Dũng</t>
  </si>
  <si>
    <t>Xã Hành Thuận</t>
  </si>
  <si>
    <t>Xã Đức Chánh</t>
  </si>
  <si>
    <t>Xã Đức Minh</t>
  </si>
  <si>
    <t>Thị trấn Mộ Đức</t>
  </si>
  <si>
    <t>Xã Đức Thạnh</t>
  </si>
  <si>
    <t>Xã Đức Nhuận</t>
  </si>
  <si>
    <t>Xã Đức Hiệp</t>
  </si>
  <si>
    <t>Xã Đức Phong</t>
  </si>
  <si>
    <t>Xã Đức Tân</t>
  </si>
  <si>
    <t>Xã Đức Lân</t>
  </si>
  <si>
    <t>Xã Phổ Châu</t>
  </si>
  <si>
    <t>Phường Phổ Thạnh</t>
  </si>
  <si>
    <t>Xã Phổ Khánh</t>
  </si>
  <si>
    <t>Xã Phổ Cường</t>
  </si>
  <si>
    <t>Phường Phổ Hòa</t>
  </si>
  <si>
    <t>Phường Phổ Vinh</t>
  </si>
  <si>
    <t>Phường Phổ Minh</t>
  </si>
  <si>
    <t>Phường Nguyễn Nghiêm</t>
  </si>
  <si>
    <t>Phường Phổ Ninh</t>
  </si>
  <si>
    <t>Xã Phổ Nhơn</t>
  </si>
  <si>
    <t>Xã Phổ Phong</t>
  </si>
  <si>
    <t>Phường Phổ Văn</t>
  </si>
  <si>
    <t>Xã Phổ An</t>
  </si>
  <si>
    <t>Phường Phổ Quang</t>
  </si>
  <si>
    <t>Xã Trà Phú</t>
  </si>
  <si>
    <t>Xã Trà Sơn</t>
  </si>
  <si>
    <t>Thị Trấn Chợ Chùa</t>
  </si>
  <si>
    <t>Xã Đức Hòa</t>
  </si>
  <si>
    <t>Xã Ba Dinh</t>
  </si>
  <si>
    <t>Xã Ba Tô</t>
  </si>
  <si>
    <t>Xã Ba Bích</t>
  </si>
  <si>
    <t>Xã Ba Điền</t>
  </si>
  <si>
    <t>Xã Ba Lế</t>
  </si>
  <si>
    <t>Xã Ba Nam</t>
  </si>
  <si>
    <t>Xã Ba Ngạc</t>
  </si>
  <si>
    <t>Xã Ba Tiêu</t>
  </si>
  <si>
    <t>Xã Ba Trang</t>
  </si>
  <si>
    <t>Xã Ba Vì</t>
  </si>
  <si>
    <t>Xã Ba Cung</t>
  </si>
  <si>
    <t>Xã Ba Liên</t>
  </si>
  <si>
    <t>Xã Nghĩa Dõng</t>
  </si>
  <si>
    <t>Xã Nghĩa Dũng</t>
  </si>
  <si>
    <t>Xã An Phú</t>
  </si>
  <si>
    <t>Thị trấn Tịnh Hà</t>
  </si>
  <si>
    <t>Xã Thắng Lợi</t>
  </si>
  <si>
    <t>Diện tích tự nhiên (km2)</t>
  </si>
  <si>
    <t xml:space="preserve">Xã Đức Phú </t>
  </si>
  <si>
    <t xml:space="preserve">Xã Sơn Tân </t>
  </si>
  <si>
    <t>Xã Phổ Thuận</t>
  </si>
  <si>
    <t>Xã Bình Sơn</t>
  </si>
  <si>
    <t>Xã Ba Tơ</t>
  </si>
  <si>
    <t xml:space="preserve">Xã Nghĩa Kỳ </t>
  </si>
  <si>
    <t>Xã Nghĩa Điền</t>
  </si>
  <si>
    <t xml:space="preserve">Xã Long Sơn </t>
  </si>
  <si>
    <t>Xã Trà Xinh</t>
  </si>
  <si>
    <t>Xã Ba Động</t>
  </si>
  <si>
    <t>Xã Ba Vinh</t>
  </si>
  <si>
    <t>Xã Nguyễn Nghiêm</t>
  </si>
  <si>
    <t>Xã Trà Bồng</t>
  </si>
  <si>
    <t>Phường Cẩm Thành</t>
  </si>
  <si>
    <t>Xã Vạn Tường</t>
  </si>
  <si>
    <t>Xã Đông Sơn</t>
  </si>
  <si>
    <t>Xã Sơn Hà</t>
  </si>
  <si>
    <t>Xã Đặng Thùy Trâm</t>
  </si>
  <si>
    <t>Phường Trà Câu</t>
  </si>
  <si>
    <t>Phường Đức Phổ</t>
  </si>
  <si>
    <t>Phường Sa Huỳnh</t>
  </si>
  <si>
    <t xml:space="preserve">Xã Tư Nghĩa </t>
  </si>
  <si>
    <t>Xã Sơn Tây</t>
  </si>
  <si>
    <t>Xã Khánh Cường</t>
  </si>
  <si>
    <t xml:space="preserve">Quy mô dân số (người) </t>
  </si>
  <si>
    <t>STT</t>
  </si>
  <si>
    <t>Xã Bình Thạnh</t>
  </si>
  <si>
    <t xml:space="preserve">Xã Bình Chánh </t>
  </si>
  <si>
    <t xml:space="preserve">Xã  Bình Dương </t>
  </si>
  <si>
    <t xml:space="preserve">Xã Bình Nguyên </t>
  </si>
  <si>
    <t xml:space="preserve">Xã Bình Trung </t>
  </si>
  <si>
    <t xml:space="preserve">Thị trấn Châu Ổ </t>
  </si>
  <si>
    <t>Xã Bình Long</t>
  </si>
  <si>
    <t xml:space="preserve">Xã Bình Thuận </t>
  </si>
  <si>
    <t xml:space="preserve">Xã Tịnh Phong </t>
  </si>
  <si>
    <t xml:space="preserve">Xã Tịnh Thọ </t>
  </si>
  <si>
    <t xml:space="preserve">Xã Bình Đông </t>
  </si>
  <si>
    <t>Xã Bình Trị</t>
  </si>
  <si>
    <t xml:space="preserve">Xã Bình Hải </t>
  </si>
  <si>
    <t xml:space="preserve">Xã Bình Hòa </t>
  </si>
  <si>
    <t>Xã Bình Phước</t>
  </si>
  <si>
    <t>Xã  Bình Hiệp</t>
  </si>
  <si>
    <t xml:space="preserve">Xã Bình Thanh </t>
  </si>
  <si>
    <t xml:space="preserve">Xã Bình Tân Phú </t>
  </si>
  <si>
    <t xml:space="preserve">Xã Bình Châu </t>
  </si>
  <si>
    <t xml:space="preserve">Xã Tịnh Hòa </t>
  </si>
  <si>
    <t xml:space="preserve">Xã Tịnh Kỳ </t>
  </si>
  <si>
    <t xml:space="preserve">Thị trấn Ba Tơ </t>
  </si>
  <si>
    <t>Xã Ba Giang</t>
  </si>
  <si>
    <t xml:space="preserve">Xã Ba Thành </t>
  </si>
  <si>
    <t xml:space="preserve">Xã Ba Khâm </t>
  </si>
  <si>
    <t>Xã Ba Gia</t>
  </si>
  <si>
    <t xml:space="preserve">Xã Sơn Tịnh </t>
  </si>
  <si>
    <t>Xã Thọ Phong</t>
  </si>
  <si>
    <t>Xã Vệ Giang</t>
  </si>
  <si>
    <t>Xã Nghĩa Giang</t>
  </si>
  <si>
    <t xml:space="preserve">Xã Nghĩa Hành </t>
  </si>
  <si>
    <t>Xã Đình Cương</t>
  </si>
  <si>
    <t>Xã Thiện Tín</t>
  </si>
  <si>
    <t>Xã Phước Giang</t>
  </si>
  <si>
    <t>Xã Long Phụng</t>
  </si>
  <si>
    <t>Xã Mỏ Cày</t>
  </si>
  <si>
    <t>Xã Mộ Đức</t>
  </si>
  <si>
    <t>Xã Lân Phong</t>
  </si>
  <si>
    <t xml:space="preserve">Xã Minh Long </t>
  </si>
  <si>
    <t>Xã Sơn Mai</t>
  </si>
  <si>
    <t>Xã Sơn Tây Hạ</t>
  </si>
  <si>
    <t>Xã Sơn Tây Thượng</t>
  </si>
  <si>
    <t>Xã Thanh Bồng</t>
  </si>
  <si>
    <t>Xã Tây Trà</t>
  </si>
  <si>
    <t>Xã Cà Đam</t>
  </si>
  <si>
    <t>Xã Đông Trà Bồng</t>
  </si>
  <si>
    <t>Xã Tây Trà Bồng</t>
  </si>
  <si>
    <t>Xã Trường Giang</t>
  </si>
  <si>
    <t>Tỷ lệ (%)</t>
  </si>
  <si>
    <t>Số ĐVHC cấp xã giảm</t>
  </si>
  <si>
    <t>Khu vực miền núi, vùng cao</t>
  </si>
  <si>
    <t>X</t>
  </si>
  <si>
    <t>Xã Ba Xa</t>
  </si>
  <si>
    <t>Huyện Lý Sơn</t>
  </si>
  <si>
    <t>Đặc khu Lý Sơn</t>
  </si>
  <si>
    <t>Phường Quang Trung</t>
  </si>
  <si>
    <t>Phường Kon Tum</t>
  </si>
  <si>
    <t>Phường Thắng Lợi</t>
  </si>
  <si>
    <t>Phường Quyết Thắng</t>
  </si>
  <si>
    <t>Phường Trường Chinh</t>
  </si>
  <si>
    <t>Phường Thống Nhất</t>
  </si>
  <si>
    <t>Phường Ngô Mây</t>
  </si>
  <si>
    <t>Phường Đăk Cấm</t>
  </si>
  <si>
    <t>Phường Duy Tân</t>
  </si>
  <si>
    <t>Xã Đăk Cấm</t>
  </si>
  <si>
    <t>Phường Đăk BLa</t>
  </si>
  <si>
    <t>Phường Lê Lợi</t>
  </si>
  <si>
    <t>Phường Nguyễn Trãi</t>
  </si>
  <si>
    <t>Xã Kroong</t>
  </si>
  <si>
    <t>Xã Ngọk Bay</t>
  </si>
  <si>
    <t>Xã Vinh Quang</t>
  </si>
  <si>
    <t>Xã Đoàn Kết</t>
  </si>
  <si>
    <t>Xã Ia Chim</t>
  </si>
  <si>
    <t>Xã Đăk Năng</t>
  </si>
  <si>
    <t>Xã Hòa Bình</t>
  </si>
  <si>
    <t>Xã Đăk Rơ Wa</t>
  </si>
  <si>
    <t>Xã Chư Hreng</t>
  </si>
  <si>
    <t>Xã Đăk Blà</t>
  </si>
  <si>
    <t>Xã Đăk PXi</t>
  </si>
  <si>
    <t>Xã Đăk Pxi</t>
  </si>
  <si>
    <t>Xã Đăk Long</t>
  </si>
  <si>
    <t>Xã Đăk HRing</t>
  </si>
  <si>
    <t>Xã Đăk Mar</t>
  </si>
  <si>
    <t>Xã Đăk Ui</t>
  </si>
  <si>
    <t>Xã Đăk Ngọk</t>
  </si>
  <si>
    <t>Xã Ngọk Réo</t>
  </si>
  <si>
    <t>Xã Ngọk Wang</t>
  </si>
  <si>
    <t>Xã Hà Mòn</t>
  </si>
  <si>
    <t xml:space="preserve"> Xã Đăk Hà</t>
  </si>
  <si>
    <t>Thị trấn Đăk Hà</t>
  </si>
  <si>
    <t>Xã Đăk La</t>
  </si>
  <si>
    <t>Xã Đăk Rơ Nga</t>
  </si>
  <si>
    <t>Xã Ngọk Tụ</t>
  </si>
  <si>
    <t>Xã Tân Cảnh</t>
  </si>
  <si>
    <t>Xã Đăk Tô</t>
  </si>
  <si>
    <t>Thị trấn Đăk Tô</t>
  </si>
  <si>
    <t>Xã Pô Kô</t>
  </si>
  <si>
    <t>Xã Diên Bình</t>
  </si>
  <si>
    <t>Xã Kon Đào</t>
  </si>
  <si>
    <t xml:space="preserve">Xã Kon Đào </t>
  </si>
  <si>
    <t>Xã Đăk Trăm</t>
  </si>
  <si>
    <t>Xã Văn Lem</t>
  </si>
  <si>
    <t>Xã Đăk Na</t>
  </si>
  <si>
    <t>Xã Đăk Sao</t>
  </si>
  <si>
    <t>Xã Đăk Rơ Ông</t>
  </si>
  <si>
    <t>Xã Đăk Tờ Kan</t>
  </si>
  <si>
    <t>Xã Đăk Hà</t>
  </si>
  <si>
    <t>Xã Tu Mơ Rông</t>
  </si>
  <si>
    <t>Xã Ngọk Yêu</t>
  </si>
  <si>
    <t>Xã Măng Ri</t>
  </si>
  <si>
    <t>Xã Tê Xăng</t>
  </si>
  <si>
    <t>Xã Văn Xuôi</t>
  </si>
  <si>
    <t>Xã Ngọk Lây</t>
  </si>
  <si>
    <t>Xã Đăk Xú</t>
  </si>
  <si>
    <t>Xã Bờ Y</t>
  </si>
  <si>
    <t>Thị trấn Plei Kần</t>
  </si>
  <si>
    <t>Xã Pờ Y</t>
  </si>
  <si>
    <t>Xã Sa Loong</t>
  </si>
  <si>
    <t>Xã Đăk Kan</t>
  </si>
  <si>
    <t xml:space="preserve">Xã Đăk Ang </t>
  </si>
  <si>
    <t>Xã Dục Nông</t>
  </si>
  <si>
    <t>Xã Đăk Dục</t>
  </si>
  <si>
    <t>Xã Đăk Nông</t>
  </si>
  <si>
    <t>Xã Đăk Choong</t>
  </si>
  <si>
    <t>Xã Xốp</t>
  </si>
  <si>
    <t>Xã Mường Hoong</t>
  </si>
  <si>
    <t>Xã Ngọc Linh</t>
  </si>
  <si>
    <t>Xã Ngọk Linh</t>
  </si>
  <si>
    <t>Xã Đăk Nhoong</t>
  </si>
  <si>
    <t>Xã Đăk Man</t>
  </si>
  <si>
    <t>Xã Đăk Pék</t>
  </si>
  <si>
    <t xml:space="preserve"> Xã Đăk Pék</t>
  </si>
  <si>
    <t>Thị trấn Đăk Glei</t>
  </si>
  <si>
    <t>Xã Đăk KRoong</t>
  </si>
  <si>
    <t>Xã Đăk Môn</t>
  </si>
  <si>
    <t>Xã Sa Sơn</t>
  </si>
  <si>
    <t>Xã Sa Thầy</t>
  </si>
  <si>
    <t>Thị trấn Sa Thầy</t>
  </si>
  <si>
    <t>Xã Sa Nhơn</t>
  </si>
  <si>
    <t>Xã Sa Nghĩa</t>
  </si>
  <si>
    <t xml:space="preserve">Xã Sa Bình </t>
  </si>
  <si>
    <t>Xã Hơ Moong</t>
  </si>
  <si>
    <t>Xã Sa Bình</t>
  </si>
  <si>
    <t>Xã Ya ly</t>
  </si>
  <si>
    <t>Xã Ya Ly</t>
  </si>
  <si>
    <t>Xã Ya Xiêr</t>
  </si>
  <si>
    <t>Xã Ya Tăng</t>
  </si>
  <si>
    <t>Xã Rờ Kơi</t>
  </si>
  <si>
    <t>Xã Mô Rai</t>
  </si>
  <si>
    <t>Xã Ia Dom</t>
  </si>
  <si>
    <t xml:space="preserve">Xã Ia Tơi </t>
  </si>
  <si>
    <t>Xã Ia Tơi</t>
  </si>
  <si>
    <t>Xã Ia Đal</t>
  </si>
  <si>
    <t>Xã Đăk Tơ Lung</t>
  </si>
  <si>
    <t>Xã Đăk Kôi</t>
  </si>
  <si>
    <t>Xã Đăk Tờ Re</t>
  </si>
  <si>
    <t>Xã Kon Braih</t>
  </si>
  <si>
    <t>Xã Tân Lập</t>
  </si>
  <si>
    <t>Xã Đăk Ruồng</t>
  </si>
  <si>
    <t>Xã Đăk Pne</t>
  </si>
  <si>
    <t>Xã Đăk Rve</t>
  </si>
  <si>
    <t>Thị trấn Đăk Rve</t>
  </si>
  <si>
    <t>Xã Măng Cành</t>
  </si>
  <si>
    <t>Xã Măng Đen</t>
  </si>
  <si>
    <t>Thị trấn Măng Đen</t>
  </si>
  <si>
    <t>Xã Đăk Tăng</t>
  </si>
  <si>
    <t>Xã Măng Bút</t>
  </si>
  <si>
    <t>Xã Đăk Ring</t>
  </si>
  <si>
    <t>Xã Đăk Nên</t>
  </si>
  <si>
    <t>Xã Ngọk Tem</t>
  </si>
  <si>
    <t>Xã Kon Plông</t>
  </si>
  <si>
    <t>Xã Hiếu</t>
  </si>
  <si>
    <t>Xã Pờ Ê</t>
  </si>
  <si>
    <t>Một phần DTTN 52,99 km2 và QMDS 1.815 người của xã Trà Bùi</t>
  </si>
  <si>
    <t xml:space="preserve">Phần còn lại DTTN 10km2 và QMDS 382 người xã Trà Bùi </t>
  </si>
  <si>
    <t xml:space="preserve">Phụ lục </t>
  </si>
  <si>
    <t>Tên ĐVHC mới</t>
  </si>
  <si>
    <t>Tên ĐVHC cũ</t>
  </si>
  <si>
    <t>Tên ĐVHC huyện</t>
  </si>
  <si>
    <t>Yếu tố đặc thù (nếu có)</t>
  </si>
  <si>
    <t>Diện tích tự nhiên</t>
  </si>
  <si>
    <t xml:space="preserve">Quy mô dân số </t>
  </si>
  <si>
    <t>A</t>
  </si>
  <si>
    <t>TỈNH QUẢNG NGÃI</t>
  </si>
  <si>
    <t>TP Quảng Ngãi</t>
  </si>
  <si>
    <t>Thị xã Đức Phổ</t>
  </si>
  <si>
    <t>Huyện Bình Sơn</t>
  </si>
  <si>
    <t>Huyện Sơn Tịnh</t>
  </si>
  <si>
    <t>Huyện Tư Nghĩa</t>
  </si>
  <si>
    <t>Huyện Nghĩa Hành</t>
  </si>
  <si>
    <t>Huyện Mộ Đức</t>
  </si>
  <si>
    <t>Huyện Trà Bồng</t>
  </si>
  <si>
    <t>Huyện Sơn Hà</t>
  </si>
  <si>
    <t>Huyện Sơn Tây</t>
  </si>
  <si>
    <t>Huyện Minh Long</t>
  </si>
  <si>
    <t>Huyện Ba Tơ</t>
  </si>
  <si>
    <t>Thành phố Kon Tum</t>
  </si>
  <si>
    <t>Huyện Đăk Hà</t>
  </si>
  <si>
    <t>Huyện Đăk Tô</t>
  </si>
  <si>
    <t>Huyện Tu Mơ Rông</t>
  </si>
  <si>
    <t>Huyện Ngọc Hồi</t>
  </si>
  <si>
    <t>Huyện Đăk Glei</t>
  </si>
  <si>
    <t>Huyện Sa Thầy</t>
  </si>
  <si>
    <t>Huyện Ia H'Drai</t>
  </si>
  <si>
    <t>Huyện Kon Rẫy</t>
  </si>
  <si>
    <t>Huyện Kon Plông</t>
  </si>
  <si>
    <t>TỈNH KON TUM</t>
  </si>
  <si>
    <t>Ghi chú</t>
  </si>
  <si>
    <t>Xã Đăk Plô</t>
  </si>
  <si>
    <r>
      <t xml:space="preserve"> PHƯƠNG ÁN SẮP XẾP ĐVHC CẤP XÃ NĂM 2025 CỦA TỈNH </t>
    </r>
    <r>
      <rPr>
        <b/>
        <sz val="14"/>
        <color rgb="FFFF0000"/>
        <rFont val="Times New Roman"/>
        <family val="1"/>
      </rPr>
      <t>QUẢNG NGÃI</t>
    </r>
    <r>
      <rPr>
        <b/>
        <sz val="14"/>
        <rFont val="Times New Roman"/>
        <family val="1"/>
      </rPr>
      <t xml:space="preserve"> (MỚI)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
</t>
    </r>
    <r>
      <rPr>
        <i/>
        <sz val="14"/>
        <rFont val="Times New Roman"/>
        <family val="1"/>
      </rPr>
      <t xml:space="preserve">(Kèm theo Tờ trình số 361/TT-CP ngày 09/5/2025 của Chính phủ)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</si>
</sst>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#,##0;[Red]#,##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3"/>
      <color rgb="FF0070C0"/>
      <name val="Times New Roman"/>
      <family val="1"/>
    </font>
    <font>
      <sz val="13"/>
      <name val="Times New Roman"/>
      <family val="1"/>
    </font>
    <font>
      <b/>
      <vertAlign val="superscript"/>
      <sz val="14"/>
      <name val="Times New Roman"/>
      <family val="1"/>
    </font>
    <font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name val="Times New Roman"/>
      <family val="1"/>
    </font>
    <font>
      <sz val="15"/>
      <name val="Times New Roman"/>
      <family val="1"/>
    </font>
    <font>
      <sz val="11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118">
    <xf numFmtId="0" fontId="0" fillId="0" borderId="0" xfId="0"/>
    <xf numFmtId="0" fontId="4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64" fontId="9" fillId="2" borderId="0" xfId="5" applyNumberFormat="1" applyFont="1" applyFill="1" applyAlignment="1">
      <alignment vertical="center"/>
    </xf>
    <xf numFmtId="3" fontId="9" fillId="2" borderId="0" xfId="0" applyNumberFormat="1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3" fontId="7" fillId="2" borderId="0" xfId="0" applyNumberFormat="1" applyFont="1" applyFill="1" applyAlignment="1">
      <alignment horizontal="center" vertical="center" wrapText="1"/>
    </xf>
    <xf numFmtId="1" fontId="9" fillId="2" borderId="0" xfId="0" applyNumberFormat="1" applyFont="1" applyFill="1" applyAlignment="1">
      <alignment vertical="center"/>
    </xf>
    <xf numFmtId="10" fontId="9" fillId="2" borderId="0" xfId="5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10" fontId="9" fillId="2" borderId="0" xfId="5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10" fontId="7" fillId="2" borderId="2" xfId="5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" fontId="14" fillId="2" borderId="0" xfId="2" applyNumberFormat="1" applyFont="1" applyFill="1" applyAlignment="1">
      <alignment horizontal="right" vertical="center"/>
    </xf>
    <xf numFmtId="4" fontId="15" fillId="2" borderId="0" xfId="2" applyNumberFormat="1" applyFont="1" applyFill="1" applyAlignment="1">
      <alignment horizontal="center" vertical="center"/>
    </xf>
    <xf numFmtId="4" fontId="15" fillId="2" borderId="0" xfId="2" applyNumberFormat="1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7" fillId="0" borderId="2" xfId="0" quotePrefix="1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3" fontId="8" fillId="0" borderId="4" xfId="0" applyNumberFormat="1" applyFont="1" applyFill="1" applyBorder="1" applyAlignment="1">
      <alignment horizontal="center" vertical="center"/>
    </xf>
    <xf numFmtId="3" fontId="7" fillId="0" borderId="2" xfId="0" quotePrefix="1" applyNumberFormat="1" applyFont="1" applyFill="1" applyBorder="1" applyAlignment="1">
      <alignment horizontal="center" vertical="center"/>
    </xf>
    <xf numFmtId="2" fontId="7" fillId="0" borderId="2" xfId="0" quotePrefix="1" applyNumberFormat="1" applyFont="1" applyFill="1" applyBorder="1" applyAlignment="1">
      <alignment horizontal="center" vertical="center" wrapText="1"/>
    </xf>
    <xf numFmtId="10" fontId="7" fillId="0" borderId="2" xfId="5" quotePrefix="1" applyNumberFormat="1" applyFont="1" applyFill="1" applyBorder="1" applyAlignment="1">
      <alignment horizontal="center" vertical="center" wrapText="1"/>
    </xf>
    <xf numFmtId="3" fontId="7" fillId="0" borderId="2" xfId="0" quotePrefix="1" applyNumberFormat="1" applyFont="1" applyFill="1" applyBorder="1" applyAlignment="1">
      <alignment horizontal="center" vertical="center" wrapText="1"/>
    </xf>
    <xf numFmtId="10" fontId="7" fillId="0" borderId="2" xfId="5" quotePrefix="1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right" vertical="center" wrapText="1"/>
    </xf>
    <xf numFmtId="10" fontId="9" fillId="2" borderId="2" xfId="5" applyNumberFormat="1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right" vertical="center"/>
    </xf>
    <xf numFmtId="10" fontId="9" fillId="2" borderId="2" xfId="5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right" vertical="center"/>
    </xf>
    <xf numFmtId="2" fontId="9" fillId="0" borderId="2" xfId="0" applyNumberFormat="1" applyFont="1" applyFill="1" applyBorder="1" applyAlignment="1">
      <alignment horizontal="right" vertical="center" wrapText="1"/>
    </xf>
    <xf numFmtId="10" fontId="9" fillId="0" borderId="2" xfId="5" applyNumberFormat="1" applyFont="1" applyFill="1" applyBorder="1" applyAlignment="1">
      <alignment horizontal="right" vertical="center" wrapText="1"/>
    </xf>
    <xf numFmtId="3" fontId="9" fillId="0" borderId="2" xfId="0" applyNumberFormat="1" applyFont="1" applyFill="1" applyBorder="1" applyAlignment="1">
      <alignment horizontal="right" vertical="center"/>
    </xf>
    <xf numFmtId="10" fontId="9" fillId="0" borderId="2" xfId="5" applyNumberFormat="1" applyFont="1" applyFill="1" applyBorder="1" applyAlignment="1">
      <alignment horizontal="right" vertical="center"/>
    </xf>
    <xf numFmtId="2" fontId="9" fillId="2" borderId="2" xfId="0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2" fontId="2" fillId="2" borderId="0" xfId="2" applyNumberFormat="1" applyFont="1" applyFill="1" applyAlignment="1">
      <alignment horizontal="center"/>
    </xf>
    <xf numFmtId="0" fontId="5" fillId="2" borderId="0" xfId="2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19" fillId="2" borderId="5" xfId="2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0" fontId="9" fillId="2" borderId="2" xfId="5" applyNumberFormat="1" applyFont="1" applyFill="1" applyBorder="1" applyAlignment="1">
      <alignment horizontal="right" vertical="center"/>
    </xf>
    <xf numFmtId="10" fontId="9" fillId="2" borderId="2" xfId="5" applyNumberFormat="1" applyFont="1" applyFill="1" applyBorder="1" applyAlignment="1">
      <alignment horizontal="right" vertical="center" wrapText="1"/>
    </xf>
    <xf numFmtId="2" fontId="9" fillId="2" borderId="2" xfId="0" applyNumberFormat="1" applyFont="1" applyFill="1" applyBorder="1" applyAlignment="1">
      <alignment horizontal="right" vertical="center" wrapText="1"/>
    </xf>
    <xf numFmtId="3" fontId="9" fillId="2" borderId="2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right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10" fontId="21" fillId="2" borderId="2" xfId="5" applyNumberFormat="1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 wrapText="1"/>
    </xf>
  </cellXfs>
  <cellStyles count="6">
    <cellStyle name="Normal" xfId="0" builtinId="0"/>
    <cellStyle name="Normal 2" xfId="1"/>
    <cellStyle name="Normal 3" xfId="2"/>
    <cellStyle name="Normal 4" xfId="4"/>
    <cellStyle name="Normal 5" xfId="3"/>
    <cellStyle name="Percent" xfId="5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7"/>
  <sheetViews>
    <sheetView tabSelected="1" view="pageBreakPreview" topLeftCell="B1" zoomScaleNormal="100" zoomScaleSheetLayoutView="100" workbookViewId="0">
      <selection activeCell="A2" sqref="A2:M2"/>
    </sheetView>
  </sheetViews>
  <sheetFormatPr defaultColWidth="9.140625" defaultRowHeight="15.75" x14ac:dyDescent="0.25"/>
  <cols>
    <col min="1" max="1" width="5.42578125" style="5" hidden="1" customWidth="1"/>
    <col min="2" max="2" width="5" style="5" customWidth="1"/>
    <col min="3" max="3" width="26.85546875" style="49" customWidth="1"/>
    <col min="4" max="4" width="26.7109375" style="3" customWidth="1"/>
    <col min="5" max="5" width="19.42578125" style="69" customWidth="1"/>
    <col min="6" max="6" width="9.28515625" style="9" customWidth="1"/>
    <col min="7" max="7" width="8.28515625" style="12" customWidth="1"/>
    <col min="8" max="8" width="10" style="23" customWidth="1"/>
    <col min="9" max="9" width="8.85546875" style="13" customWidth="1"/>
    <col min="10" max="10" width="9.5703125" style="20" customWidth="1"/>
    <col min="11" max="12" width="9.28515625" style="2" customWidth="1"/>
    <col min="13" max="13" width="13.28515625" style="17" customWidth="1"/>
    <col min="14" max="15" width="9.140625" style="2" customWidth="1"/>
    <col min="16" max="16384" width="9.140625" style="2"/>
  </cols>
  <sheetData>
    <row r="1" spans="1:16" s="48" customFormat="1" ht="22.5" customHeight="1" x14ac:dyDescent="0.25">
      <c r="A1" s="92" t="s">
        <v>335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45"/>
      <c r="O1" s="46"/>
      <c r="P1" s="47"/>
    </row>
    <row r="2" spans="1:16" s="48" customFormat="1" ht="39.75" customHeight="1" x14ac:dyDescent="0.25">
      <c r="A2" s="93" t="s">
        <v>369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45"/>
      <c r="O2" s="46"/>
      <c r="P2" s="47"/>
    </row>
    <row r="3" spans="1:16" s="1" customFormat="1" ht="15.75" customHeight="1" x14ac:dyDescent="0.25">
      <c r="A3" s="8"/>
      <c r="B3" s="44"/>
      <c r="C3" s="50"/>
      <c r="D3" s="51"/>
      <c r="E3" s="67"/>
      <c r="F3" s="44"/>
      <c r="G3" s="44"/>
      <c r="H3" s="44"/>
      <c r="I3" s="44"/>
      <c r="J3" s="44"/>
      <c r="K3" s="44"/>
      <c r="L3" s="44"/>
      <c r="M3" s="44"/>
    </row>
    <row r="4" spans="1:16" s="6" customFormat="1" ht="35.25" customHeight="1" x14ac:dyDescent="0.25">
      <c r="A4" s="31"/>
      <c r="B4" s="106" t="s">
        <v>159</v>
      </c>
      <c r="C4" s="98" t="s">
        <v>336</v>
      </c>
      <c r="D4" s="98" t="s">
        <v>337</v>
      </c>
      <c r="E4" s="96" t="s">
        <v>338</v>
      </c>
      <c r="F4" s="94" t="s">
        <v>209</v>
      </c>
      <c r="G4" s="100" t="s">
        <v>340</v>
      </c>
      <c r="H4" s="100"/>
      <c r="I4" s="100" t="s">
        <v>341</v>
      </c>
      <c r="J4" s="100"/>
      <c r="K4" s="88" t="s">
        <v>210</v>
      </c>
      <c r="L4" s="94" t="s">
        <v>339</v>
      </c>
      <c r="M4" s="88" t="s">
        <v>367</v>
      </c>
    </row>
    <row r="5" spans="1:16" s="7" customFormat="1" ht="73.5" customHeight="1" x14ac:dyDescent="0.25">
      <c r="A5" s="32"/>
      <c r="B5" s="107"/>
      <c r="C5" s="99"/>
      <c r="D5" s="99"/>
      <c r="E5" s="97"/>
      <c r="F5" s="95"/>
      <c r="G5" s="36" t="s">
        <v>133</v>
      </c>
      <c r="H5" s="37" t="s">
        <v>208</v>
      </c>
      <c r="I5" s="35" t="s">
        <v>158</v>
      </c>
      <c r="J5" s="37" t="s">
        <v>208</v>
      </c>
      <c r="K5" s="88"/>
      <c r="L5" s="95"/>
      <c r="M5" s="88"/>
    </row>
    <row r="6" spans="1:16" s="66" customFormat="1" ht="18.75" customHeight="1" x14ac:dyDescent="0.25">
      <c r="A6" s="60"/>
      <c r="B6" s="53" t="s">
        <v>342</v>
      </c>
      <c r="C6" s="55" t="s">
        <v>343</v>
      </c>
      <c r="D6" s="55" t="s">
        <v>343</v>
      </c>
      <c r="E6" s="70"/>
      <c r="F6" s="61">
        <f>SUM(F7:F277)</f>
        <v>177</v>
      </c>
      <c r="G6" s="62"/>
      <c r="H6" s="63"/>
      <c r="I6" s="64"/>
      <c r="J6" s="65"/>
      <c r="K6" s="61">
        <f>COUNTIF(K7:K281,"X")</f>
        <v>66</v>
      </c>
      <c r="L6" s="61"/>
      <c r="M6" s="64"/>
    </row>
    <row r="7" spans="1:16" s="9" customFormat="1" ht="18.75" customHeight="1" x14ac:dyDescent="0.25">
      <c r="A7" s="33" t="e">
        <f>#REF!+1</f>
        <v>#REF!</v>
      </c>
      <c r="B7" s="101">
        <v>1</v>
      </c>
      <c r="C7" s="91" t="s">
        <v>4</v>
      </c>
      <c r="D7" s="38" t="s">
        <v>180</v>
      </c>
      <c r="E7" s="71" t="s">
        <v>344</v>
      </c>
      <c r="F7" s="89">
        <v>4</v>
      </c>
      <c r="G7" s="104">
        <v>46.046109999999999</v>
      </c>
      <c r="H7" s="103">
        <v>1.5348703333333333</v>
      </c>
      <c r="I7" s="108">
        <v>55919</v>
      </c>
      <c r="J7" s="102">
        <v>3.4949374999999998</v>
      </c>
      <c r="K7" s="89"/>
      <c r="L7" s="88"/>
      <c r="M7" s="101"/>
    </row>
    <row r="8" spans="1:16" s="9" customFormat="1" ht="18.75" customHeight="1" x14ac:dyDescent="0.25">
      <c r="A8" s="33">
        <v>1</v>
      </c>
      <c r="B8" s="101"/>
      <c r="C8" s="91"/>
      <c r="D8" s="38" t="s">
        <v>4</v>
      </c>
      <c r="E8" s="71" t="s">
        <v>344</v>
      </c>
      <c r="F8" s="89"/>
      <c r="G8" s="104"/>
      <c r="H8" s="103"/>
      <c r="I8" s="108"/>
      <c r="J8" s="102"/>
      <c r="K8" s="89"/>
      <c r="L8" s="88"/>
      <c r="M8" s="101"/>
    </row>
    <row r="9" spans="1:16" s="9" customFormat="1" ht="18.75" customHeight="1" x14ac:dyDescent="0.25">
      <c r="A9" s="33">
        <f>A8+1</f>
        <v>2</v>
      </c>
      <c r="B9" s="101"/>
      <c r="C9" s="91"/>
      <c r="D9" s="38" t="s">
        <v>14</v>
      </c>
      <c r="E9" s="71" t="s">
        <v>344</v>
      </c>
      <c r="F9" s="89"/>
      <c r="G9" s="104"/>
      <c r="H9" s="103"/>
      <c r="I9" s="108"/>
      <c r="J9" s="102"/>
      <c r="K9" s="89"/>
      <c r="L9" s="88"/>
      <c r="M9" s="101"/>
      <c r="O9" s="19"/>
    </row>
    <row r="10" spans="1:16" s="9" customFormat="1" ht="18.75" customHeight="1" x14ac:dyDescent="0.25">
      <c r="A10" s="33">
        <f t="shared" ref="A10:A27" si="0">A9+1</f>
        <v>3</v>
      </c>
      <c r="B10" s="101"/>
      <c r="C10" s="91"/>
      <c r="D10" s="38" t="s">
        <v>15</v>
      </c>
      <c r="E10" s="71" t="s">
        <v>344</v>
      </c>
      <c r="F10" s="89"/>
      <c r="G10" s="104"/>
      <c r="H10" s="103"/>
      <c r="I10" s="108"/>
      <c r="J10" s="102"/>
      <c r="K10" s="89"/>
      <c r="L10" s="88"/>
      <c r="M10" s="101"/>
    </row>
    <row r="11" spans="1:16" s="9" customFormat="1" ht="18.75" customHeight="1" x14ac:dyDescent="0.25">
      <c r="A11" s="33">
        <f t="shared" si="0"/>
        <v>4</v>
      </c>
      <c r="B11" s="101"/>
      <c r="C11" s="91"/>
      <c r="D11" s="38" t="s">
        <v>13</v>
      </c>
      <c r="E11" s="71" t="s">
        <v>344</v>
      </c>
      <c r="F11" s="89"/>
      <c r="G11" s="104"/>
      <c r="H11" s="103"/>
      <c r="I11" s="108"/>
      <c r="J11" s="102"/>
      <c r="K11" s="89"/>
      <c r="L11" s="88"/>
      <c r="M11" s="101"/>
      <c r="O11" s="14"/>
    </row>
    <row r="12" spans="1:16" s="10" customFormat="1" ht="18.75" customHeight="1" x14ac:dyDescent="0.25">
      <c r="A12" s="33">
        <f>A11+1</f>
        <v>5</v>
      </c>
      <c r="B12" s="89">
        <v>2</v>
      </c>
      <c r="C12" s="91" t="s">
        <v>3</v>
      </c>
      <c r="D12" s="38" t="s">
        <v>3</v>
      </c>
      <c r="E12" s="71" t="s">
        <v>344</v>
      </c>
      <c r="F12" s="89">
        <v>3</v>
      </c>
      <c r="G12" s="104">
        <v>34.648299999999999</v>
      </c>
      <c r="H12" s="103">
        <v>6.2996909090909092</v>
      </c>
      <c r="I12" s="105">
        <v>49308</v>
      </c>
      <c r="J12" s="102">
        <v>2.3479999999999999</v>
      </c>
      <c r="K12" s="90"/>
      <c r="L12" s="88"/>
      <c r="M12" s="101"/>
    </row>
    <row r="13" spans="1:16" s="9" customFormat="1" ht="18.75" customHeight="1" x14ac:dyDescent="0.25">
      <c r="A13" s="33">
        <f t="shared" si="0"/>
        <v>6</v>
      </c>
      <c r="B13" s="89"/>
      <c r="C13" s="91"/>
      <c r="D13" s="38" t="s">
        <v>11</v>
      </c>
      <c r="E13" s="71" t="s">
        <v>344</v>
      </c>
      <c r="F13" s="89"/>
      <c r="G13" s="104"/>
      <c r="H13" s="103"/>
      <c r="I13" s="105"/>
      <c r="J13" s="102"/>
      <c r="K13" s="90"/>
      <c r="L13" s="88"/>
      <c r="M13" s="101"/>
    </row>
    <row r="14" spans="1:16" s="10" customFormat="1" ht="18.75" customHeight="1" x14ac:dyDescent="0.25">
      <c r="A14" s="33">
        <f t="shared" si="0"/>
        <v>7</v>
      </c>
      <c r="B14" s="89"/>
      <c r="C14" s="91"/>
      <c r="D14" s="38" t="s">
        <v>10</v>
      </c>
      <c r="E14" s="71" t="s">
        <v>344</v>
      </c>
      <c r="F14" s="89"/>
      <c r="G14" s="104"/>
      <c r="H14" s="103"/>
      <c r="I14" s="105"/>
      <c r="J14" s="102"/>
      <c r="K14" s="90"/>
      <c r="L14" s="88"/>
      <c r="M14" s="101"/>
    </row>
    <row r="15" spans="1:16" s="10" customFormat="1" ht="18.75" customHeight="1" x14ac:dyDescent="0.25">
      <c r="A15" s="33">
        <f t="shared" si="0"/>
        <v>8</v>
      </c>
      <c r="B15" s="89"/>
      <c r="C15" s="91"/>
      <c r="D15" s="38" t="s">
        <v>12</v>
      </c>
      <c r="E15" s="71" t="s">
        <v>344</v>
      </c>
      <c r="F15" s="89"/>
      <c r="G15" s="104"/>
      <c r="H15" s="103"/>
      <c r="I15" s="105"/>
      <c r="J15" s="102"/>
      <c r="K15" s="90"/>
      <c r="L15" s="88"/>
      <c r="M15" s="101"/>
    </row>
    <row r="16" spans="1:16" s="9" customFormat="1" ht="18.75" customHeight="1" x14ac:dyDescent="0.25">
      <c r="A16" s="33">
        <f>A15+1</f>
        <v>9</v>
      </c>
      <c r="B16" s="89">
        <v>3</v>
      </c>
      <c r="C16" s="91" t="s">
        <v>130</v>
      </c>
      <c r="D16" s="38" t="s">
        <v>130</v>
      </c>
      <c r="E16" s="71" t="s">
        <v>344</v>
      </c>
      <c r="F16" s="89">
        <v>3</v>
      </c>
      <c r="G16" s="104">
        <v>33.932730000000006</v>
      </c>
      <c r="H16" s="103">
        <v>1.1310910000000003</v>
      </c>
      <c r="I16" s="105">
        <v>71426</v>
      </c>
      <c r="J16" s="102">
        <v>4.4641250000000001</v>
      </c>
      <c r="K16" s="89"/>
      <c r="L16" s="88"/>
      <c r="M16" s="101"/>
    </row>
    <row r="17" spans="1:13" s="9" customFormat="1" ht="18.75" customHeight="1" x14ac:dyDescent="0.25">
      <c r="A17" s="33">
        <f t="shared" si="0"/>
        <v>10</v>
      </c>
      <c r="B17" s="89"/>
      <c r="C17" s="91"/>
      <c r="D17" s="38" t="s">
        <v>5</v>
      </c>
      <c r="E17" s="71" t="s">
        <v>344</v>
      </c>
      <c r="F17" s="89"/>
      <c r="G17" s="104"/>
      <c r="H17" s="103"/>
      <c r="I17" s="105"/>
      <c r="J17" s="102"/>
      <c r="K17" s="89"/>
      <c r="L17" s="88"/>
      <c r="M17" s="101"/>
    </row>
    <row r="18" spans="1:13" s="10" customFormat="1" ht="18.75" customHeight="1" x14ac:dyDescent="0.25">
      <c r="A18" s="33">
        <f t="shared" si="0"/>
        <v>11</v>
      </c>
      <c r="B18" s="89"/>
      <c r="C18" s="91"/>
      <c r="D18" s="38" t="s">
        <v>128</v>
      </c>
      <c r="E18" s="71" t="s">
        <v>344</v>
      </c>
      <c r="F18" s="89"/>
      <c r="G18" s="104"/>
      <c r="H18" s="103"/>
      <c r="I18" s="105"/>
      <c r="J18" s="102"/>
      <c r="K18" s="89"/>
      <c r="L18" s="88"/>
      <c r="M18" s="101"/>
    </row>
    <row r="19" spans="1:13" s="9" customFormat="1" ht="18.75" customHeight="1" x14ac:dyDescent="0.25">
      <c r="A19" s="33">
        <f t="shared" si="0"/>
        <v>12</v>
      </c>
      <c r="B19" s="89"/>
      <c r="C19" s="91"/>
      <c r="D19" s="38" t="s">
        <v>129</v>
      </c>
      <c r="E19" s="71" t="s">
        <v>344</v>
      </c>
      <c r="F19" s="89"/>
      <c r="G19" s="104"/>
      <c r="H19" s="103"/>
      <c r="I19" s="105"/>
      <c r="J19" s="102"/>
      <c r="K19" s="89"/>
      <c r="L19" s="88"/>
      <c r="M19" s="101"/>
    </row>
    <row r="20" spans="1:13" s="9" customFormat="1" ht="18.75" customHeight="1" x14ac:dyDescent="0.25">
      <c r="A20" s="33">
        <f>A19+1</f>
        <v>13</v>
      </c>
      <c r="B20" s="89">
        <v>4</v>
      </c>
      <c r="C20" s="91" t="s">
        <v>147</v>
      </c>
      <c r="D20" s="38" t="s">
        <v>105</v>
      </c>
      <c r="E20" s="71" t="s">
        <v>344</v>
      </c>
      <c r="F20" s="89">
        <v>3</v>
      </c>
      <c r="G20" s="104">
        <v>7.9340799999999998</v>
      </c>
      <c r="H20" s="103">
        <v>1.4425600000000001</v>
      </c>
      <c r="I20" s="105">
        <v>60996</v>
      </c>
      <c r="J20" s="102">
        <v>2.9045714285714284</v>
      </c>
      <c r="K20" s="89"/>
      <c r="L20" s="88"/>
      <c r="M20" s="101"/>
    </row>
    <row r="21" spans="1:13" s="9" customFormat="1" ht="18.75" customHeight="1" x14ac:dyDescent="0.25">
      <c r="A21" s="33">
        <f t="shared" si="0"/>
        <v>14</v>
      </c>
      <c r="B21" s="89"/>
      <c r="C21" s="91"/>
      <c r="D21" s="38" t="s">
        <v>7</v>
      </c>
      <c r="E21" s="71" t="s">
        <v>344</v>
      </c>
      <c r="F21" s="89"/>
      <c r="G21" s="104"/>
      <c r="H21" s="103"/>
      <c r="I21" s="105"/>
      <c r="J21" s="102"/>
      <c r="K21" s="89"/>
      <c r="L21" s="88"/>
      <c r="M21" s="101"/>
    </row>
    <row r="22" spans="1:13" s="10" customFormat="1" ht="18.75" customHeight="1" x14ac:dyDescent="0.25">
      <c r="A22" s="33">
        <f t="shared" si="0"/>
        <v>15</v>
      </c>
      <c r="B22" s="89"/>
      <c r="C22" s="91"/>
      <c r="D22" s="38" t="s">
        <v>0</v>
      </c>
      <c r="E22" s="71" t="s">
        <v>344</v>
      </c>
      <c r="F22" s="89"/>
      <c r="G22" s="104"/>
      <c r="H22" s="103"/>
      <c r="I22" s="105"/>
      <c r="J22" s="102"/>
      <c r="K22" s="89"/>
      <c r="L22" s="88"/>
      <c r="M22" s="101"/>
    </row>
    <row r="23" spans="1:13" s="10" customFormat="1" ht="18.75" customHeight="1" x14ac:dyDescent="0.25">
      <c r="A23" s="33">
        <f t="shared" si="0"/>
        <v>16</v>
      </c>
      <c r="B23" s="89"/>
      <c r="C23" s="91"/>
      <c r="D23" s="38" t="s">
        <v>8</v>
      </c>
      <c r="E23" s="71" t="s">
        <v>344</v>
      </c>
      <c r="F23" s="89"/>
      <c r="G23" s="104"/>
      <c r="H23" s="103"/>
      <c r="I23" s="105"/>
      <c r="J23" s="102"/>
      <c r="K23" s="89"/>
      <c r="L23" s="88"/>
      <c r="M23" s="101"/>
    </row>
    <row r="24" spans="1:13" s="9" customFormat="1" ht="18.75" customHeight="1" x14ac:dyDescent="0.25">
      <c r="A24" s="33">
        <f>A23+1</f>
        <v>17</v>
      </c>
      <c r="B24" s="89">
        <v>5</v>
      </c>
      <c r="C24" s="91" t="s">
        <v>1</v>
      </c>
      <c r="D24" s="38" t="s">
        <v>9</v>
      </c>
      <c r="E24" s="71" t="s">
        <v>344</v>
      </c>
      <c r="F24" s="89">
        <v>3</v>
      </c>
      <c r="G24" s="104">
        <v>17.07376</v>
      </c>
      <c r="H24" s="103">
        <v>3.10432</v>
      </c>
      <c r="I24" s="105">
        <v>73556</v>
      </c>
      <c r="J24" s="102">
        <v>3.5026666666666668</v>
      </c>
      <c r="K24" s="89"/>
      <c r="L24" s="88"/>
      <c r="M24" s="101"/>
    </row>
    <row r="25" spans="1:13" s="9" customFormat="1" ht="18.75" customHeight="1" x14ac:dyDescent="0.25">
      <c r="A25" s="33">
        <f t="shared" si="0"/>
        <v>18</v>
      </c>
      <c r="B25" s="89"/>
      <c r="C25" s="91"/>
      <c r="D25" s="38" t="s">
        <v>6</v>
      </c>
      <c r="E25" s="71" t="s">
        <v>344</v>
      </c>
      <c r="F25" s="89"/>
      <c r="G25" s="104"/>
      <c r="H25" s="103"/>
      <c r="I25" s="105"/>
      <c r="J25" s="102"/>
      <c r="K25" s="89"/>
      <c r="L25" s="88"/>
      <c r="M25" s="101"/>
    </row>
    <row r="26" spans="1:13" s="9" customFormat="1" ht="18.75" customHeight="1" x14ac:dyDescent="0.25">
      <c r="A26" s="33">
        <f t="shared" si="0"/>
        <v>19</v>
      </c>
      <c r="B26" s="89"/>
      <c r="C26" s="91"/>
      <c r="D26" s="38" t="s">
        <v>2</v>
      </c>
      <c r="E26" s="71" t="s">
        <v>344</v>
      </c>
      <c r="F26" s="89"/>
      <c r="G26" s="104"/>
      <c r="H26" s="103"/>
      <c r="I26" s="105"/>
      <c r="J26" s="102"/>
      <c r="K26" s="89"/>
      <c r="L26" s="88"/>
      <c r="M26" s="101"/>
    </row>
    <row r="27" spans="1:13" s="10" customFormat="1" ht="18.75" customHeight="1" x14ac:dyDescent="0.25">
      <c r="A27" s="33">
        <f t="shared" si="0"/>
        <v>20</v>
      </c>
      <c r="B27" s="89"/>
      <c r="C27" s="91"/>
      <c r="D27" s="38" t="s">
        <v>1</v>
      </c>
      <c r="E27" s="71" t="s">
        <v>344</v>
      </c>
      <c r="F27" s="89"/>
      <c r="G27" s="104"/>
      <c r="H27" s="103"/>
      <c r="I27" s="105"/>
      <c r="J27" s="102"/>
      <c r="K27" s="89"/>
      <c r="L27" s="88"/>
      <c r="M27" s="101"/>
    </row>
    <row r="28" spans="1:13" s="9" customFormat="1" ht="18.75" customHeight="1" x14ac:dyDescent="0.25">
      <c r="A28" s="33">
        <f>A27+1</f>
        <v>21</v>
      </c>
      <c r="B28" s="101">
        <v>6</v>
      </c>
      <c r="C28" s="91" t="s">
        <v>152</v>
      </c>
      <c r="D28" s="38" t="s">
        <v>110</v>
      </c>
      <c r="E28" s="54" t="s">
        <v>345</v>
      </c>
      <c r="F28" s="89">
        <v>3</v>
      </c>
      <c r="G28" s="104">
        <v>54.463099999999997</v>
      </c>
      <c r="H28" s="103">
        <v>9.9023818181818175</v>
      </c>
      <c r="I28" s="105">
        <v>45524</v>
      </c>
      <c r="J28" s="102">
        <v>2.1678095238095239</v>
      </c>
      <c r="K28" s="89"/>
      <c r="L28" s="88"/>
      <c r="M28" s="101"/>
    </row>
    <row r="29" spans="1:13" s="9" customFormat="1" ht="18.75" customHeight="1" x14ac:dyDescent="0.25">
      <c r="A29" s="33">
        <f>A28+1</f>
        <v>22</v>
      </c>
      <c r="B29" s="101"/>
      <c r="C29" s="91"/>
      <c r="D29" s="38" t="s">
        <v>109</v>
      </c>
      <c r="E29" s="54" t="s">
        <v>345</v>
      </c>
      <c r="F29" s="89"/>
      <c r="G29" s="104"/>
      <c r="H29" s="103"/>
      <c r="I29" s="105"/>
      <c r="J29" s="102"/>
      <c r="K29" s="89"/>
      <c r="L29" s="88"/>
      <c r="M29" s="101"/>
    </row>
    <row r="30" spans="1:13" s="9" customFormat="1" ht="18.75" customHeight="1" x14ac:dyDescent="0.25">
      <c r="A30" s="33">
        <f t="shared" ref="A30:A42" si="1">A29+1</f>
        <v>23</v>
      </c>
      <c r="B30" s="101"/>
      <c r="C30" s="91"/>
      <c r="D30" s="38" t="s">
        <v>111</v>
      </c>
      <c r="E30" s="54" t="s">
        <v>345</v>
      </c>
      <c r="F30" s="89"/>
      <c r="G30" s="104"/>
      <c r="H30" s="103"/>
      <c r="I30" s="105"/>
      <c r="J30" s="102"/>
      <c r="K30" s="89"/>
      <c r="L30" s="88"/>
      <c r="M30" s="101"/>
    </row>
    <row r="31" spans="1:13" s="9" customFormat="1" ht="18.75" customHeight="1" x14ac:dyDescent="0.25">
      <c r="A31" s="33">
        <f t="shared" si="1"/>
        <v>24</v>
      </c>
      <c r="B31" s="101"/>
      <c r="C31" s="91"/>
      <c r="D31" s="38" t="s">
        <v>136</v>
      </c>
      <c r="E31" s="54" t="s">
        <v>345</v>
      </c>
      <c r="F31" s="89"/>
      <c r="G31" s="104"/>
      <c r="H31" s="103"/>
      <c r="I31" s="105"/>
      <c r="J31" s="102"/>
      <c r="K31" s="89"/>
      <c r="L31" s="88"/>
      <c r="M31" s="101"/>
    </row>
    <row r="32" spans="1:13" s="9" customFormat="1" ht="18" customHeight="1" x14ac:dyDescent="0.25">
      <c r="A32" s="33">
        <f>A31+1</f>
        <v>25</v>
      </c>
      <c r="B32" s="101">
        <v>7</v>
      </c>
      <c r="C32" s="91" t="s">
        <v>145</v>
      </c>
      <c r="D32" s="38" t="s">
        <v>107</v>
      </c>
      <c r="E32" s="54" t="s">
        <v>345</v>
      </c>
      <c r="F32" s="89">
        <v>1</v>
      </c>
      <c r="G32" s="104">
        <v>95.334540000000004</v>
      </c>
      <c r="H32" s="103">
        <v>0.95334540000000001</v>
      </c>
      <c r="I32" s="105">
        <v>18041</v>
      </c>
      <c r="J32" s="102">
        <v>3.6082000000000001</v>
      </c>
      <c r="K32" s="89" t="s">
        <v>211</v>
      </c>
      <c r="L32" s="88"/>
      <c r="M32" s="101"/>
    </row>
    <row r="33" spans="1:13" s="9" customFormat="1" ht="18" customHeight="1" x14ac:dyDescent="0.25">
      <c r="A33" s="33">
        <f t="shared" si="1"/>
        <v>26</v>
      </c>
      <c r="B33" s="101"/>
      <c r="C33" s="91"/>
      <c r="D33" s="38" t="s">
        <v>108</v>
      </c>
      <c r="E33" s="54" t="s">
        <v>345</v>
      </c>
      <c r="F33" s="89"/>
      <c r="G33" s="104"/>
      <c r="H33" s="103"/>
      <c r="I33" s="105"/>
      <c r="J33" s="102"/>
      <c r="K33" s="89"/>
      <c r="L33" s="88"/>
      <c r="M33" s="101"/>
    </row>
    <row r="34" spans="1:13" s="9" customFormat="1" ht="18" customHeight="1" x14ac:dyDescent="0.25">
      <c r="A34" s="33">
        <f>A33+1</f>
        <v>27</v>
      </c>
      <c r="B34" s="101">
        <v>8</v>
      </c>
      <c r="C34" s="91" t="s">
        <v>153</v>
      </c>
      <c r="D34" s="38" t="s">
        <v>102</v>
      </c>
      <c r="E34" s="54" t="s">
        <v>345</v>
      </c>
      <c r="F34" s="89">
        <v>4</v>
      </c>
      <c r="G34" s="104">
        <v>69.326639999999998</v>
      </c>
      <c r="H34" s="103">
        <v>12.604843636363636</v>
      </c>
      <c r="I34" s="105">
        <v>41358</v>
      </c>
      <c r="J34" s="102">
        <v>1.9694285714285715</v>
      </c>
      <c r="K34" s="89"/>
      <c r="L34" s="88"/>
      <c r="M34" s="101"/>
    </row>
    <row r="35" spans="1:13" s="9" customFormat="1" ht="18" customHeight="1" x14ac:dyDescent="0.25">
      <c r="A35" s="33">
        <f t="shared" si="1"/>
        <v>28</v>
      </c>
      <c r="B35" s="101"/>
      <c r="C35" s="91"/>
      <c r="D35" s="38" t="s">
        <v>105</v>
      </c>
      <c r="E35" s="54" t="s">
        <v>345</v>
      </c>
      <c r="F35" s="89"/>
      <c r="G35" s="104"/>
      <c r="H35" s="103"/>
      <c r="I35" s="105"/>
      <c r="J35" s="102"/>
      <c r="K35" s="89"/>
      <c r="L35" s="88"/>
      <c r="M35" s="101"/>
    </row>
    <row r="36" spans="1:13" s="9" customFormat="1" ht="18" customHeight="1" x14ac:dyDescent="0.25">
      <c r="A36" s="33">
        <f t="shared" si="1"/>
        <v>29</v>
      </c>
      <c r="B36" s="101"/>
      <c r="C36" s="91"/>
      <c r="D36" s="38" t="s">
        <v>104</v>
      </c>
      <c r="E36" s="54" t="s">
        <v>345</v>
      </c>
      <c r="F36" s="89"/>
      <c r="G36" s="104"/>
      <c r="H36" s="103"/>
      <c r="I36" s="105"/>
      <c r="J36" s="102"/>
      <c r="K36" s="89"/>
      <c r="L36" s="88"/>
      <c r="M36" s="101"/>
    </row>
    <row r="37" spans="1:13" s="9" customFormat="1" ht="18" customHeight="1" x14ac:dyDescent="0.25">
      <c r="A37" s="33">
        <f t="shared" si="1"/>
        <v>30</v>
      </c>
      <c r="B37" s="101"/>
      <c r="C37" s="91"/>
      <c r="D37" s="38" t="s">
        <v>103</v>
      </c>
      <c r="E37" s="54" t="s">
        <v>345</v>
      </c>
      <c r="F37" s="89"/>
      <c r="G37" s="104"/>
      <c r="H37" s="103"/>
      <c r="I37" s="105"/>
      <c r="J37" s="102"/>
      <c r="K37" s="89"/>
      <c r="L37" s="88"/>
      <c r="M37" s="101"/>
    </row>
    <row r="38" spans="1:13" s="9" customFormat="1" ht="18" customHeight="1" x14ac:dyDescent="0.25">
      <c r="A38" s="33">
        <f t="shared" si="1"/>
        <v>31</v>
      </c>
      <c r="B38" s="101"/>
      <c r="C38" s="91"/>
      <c r="D38" s="38" t="s">
        <v>106</v>
      </c>
      <c r="E38" s="54" t="s">
        <v>345</v>
      </c>
      <c r="F38" s="89"/>
      <c r="G38" s="104"/>
      <c r="H38" s="103"/>
      <c r="I38" s="105"/>
      <c r="J38" s="102"/>
      <c r="K38" s="89"/>
      <c r="L38" s="88"/>
      <c r="M38" s="101"/>
    </row>
    <row r="39" spans="1:13" s="9" customFormat="1" ht="18" customHeight="1" x14ac:dyDescent="0.25">
      <c r="A39" s="33">
        <f>A38+1</f>
        <v>32</v>
      </c>
      <c r="B39" s="101">
        <v>9</v>
      </c>
      <c r="C39" s="91" t="s">
        <v>157</v>
      </c>
      <c r="D39" s="38" t="s">
        <v>100</v>
      </c>
      <c r="E39" s="54" t="s">
        <v>345</v>
      </c>
      <c r="F39" s="89">
        <v>1</v>
      </c>
      <c r="G39" s="104">
        <v>103.97994</v>
      </c>
      <c r="H39" s="103">
        <v>3.4659979999999999</v>
      </c>
      <c r="I39" s="105">
        <v>28964</v>
      </c>
      <c r="J39" s="102">
        <v>1.8102499999999999</v>
      </c>
      <c r="K39" s="89"/>
      <c r="L39" s="88"/>
      <c r="M39" s="101"/>
    </row>
    <row r="40" spans="1:13" s="9" customFormat="1" ht="18" customHeight="1" x14ac:dyDescent="0.25">
      <c r="A40" s="33">
        <f t="shared" si="1"/>
        <v>33</v>
      </c>
      <c r="B40" s="101"/>
      <c r="C40" s="91"/>
      <c r="D40" s="38" t="s">
        <v>101</v>
      </c>
      <c r="E40" s="54" t="s">
        <v>345</v>
      </c>
      <c r="F40" s="89"/>
      <c r="G40" s="104"/>
      <c r="H40" s="103"/>
      <c r="I40" s="105"/>
      <c r="J40" s="102"/>
      <c r="K40" s="89"/>
      <c r="L40" s="88"/>
      <c r="M40" s="101"/>
    </row>
    <row r="41" spans="1:13" s="9" customFormat="1" ht="18" customHeight="1" x14ac:dyDescent="0.25">
      <c r="A41" s="33">
        <f>A40+1</f>
        <v>34</v>
      </c>
      <c r="B41" s="101">
        <v>10</v>
      </c>
      <c r="C41" s="91" t="s">
        <v>154</v>
      </c>
      <c r="D41" s="38" t="s">
        <v>99</v>
      </c>
      <c r="E41" s="54" t="s">
        <v>345</v>
      </c>
      <c r="F41" s="89">
        <v>1</v>
      </c>
      <c r="G41" s="104">
        <v>49.948360000000001</v>
      </c>
      <c r="H41" s="103">
        <v>9.0815199999999994</v>
      </c>
      <c r="I41" s="105">
        <v>32396</v>
      </c>
      <c r="J41" s="102">
        <v>1.5426666666666666</v>
      </c>
      <c r="K41" s="89"/>
      <c r="L41" s="88"/>
      <c r="M41" s="101"/>
    </row>
    <row r="42" spans="1:13" s="9" customFormat="1" ht="18" customHeight="1" x14ac:dyDescent="0.25">
      <c r="A42" s="33">
        <f t="shared" si="1"/>
        <v>35</v>
      </c>
      <c r="B42" s="101"/>
      <c r="C42" s="91"/>
      <c r="D42" s="38" t="s">
        <v>98</v>
      </c>
      <c r="E42" s="54" t="s">
        <v>345</v>
      </c>
      <c r="F42" s="89"/>
      <c r="G42" s="104"/>
      <c r="H42" s="103"/>
      <c r="I42" s="105"/>
      <c r="J42" s="102"/>
      <c r="K42" s="89"/>
      <c r="L42" s="88"/>
      <c r="M42" s="101"/>
    </row>
    <row r="43" spans="1:13" s="9" customFormat="1" ht="18" customHeight="1" x14ac:dyDescent="0.25">
      <c r="A43" s="33">
        <f>A42+1</f>
        <v>36</v>
      </c>
      <c r="B43" s="101">
        <v>11</v>
      </c>
      <c r="C43" s="91" t="s">
        <v>19</v>
      </c>
      <c r="D43" s="38" t="s">
        <v>19</v>
      </c>
      <c r="E43" s="54" t="s">
        <v>346</v>
      </c>
      <c r="F43" s="89">
        <v>2</v>
      </c>
      <c r="G43" s="104">
        <v>128.60469000000001</v>
      </c>
      <c r="H43" s="103">
        <v>4.2868230000000001</v>
      </c>
      <c r="I43" s="105">
        <v>19673</v>
      </c>
      <c r="J43" s="102">
        <v>1.2295624999999999</v>
      </c>
      <c r="K43" s="89"/>
      <c r="L43" s="88"/>
      <c r="M43" s="101"/>
    </row>
    <row r="44" spans="1:13" s="9" customFormat="1" ht="18" customHeight="1" x14ac:dyDescent="0.25">
      <c r="A44" s="33">
        <f t="shared" ref="A44:A65" si="2">A43+1</f>
        <v>37</v>
      </c>
      <c r="B44" s="101"/>
      <c r="C44" s="91"/>
      <c r="D44" s="38" t="s">
        <v>16</v>
      </c>
      <c r="E44" s="54" t="s">
        <v>346</v>
      </c>
      <c r="F44" s="89"/>
      <c r="G44" s="104"/>
      <c r="H44" s="103"/>
      <c r="I44" s="105"/>
      <c r="J44" s="102"/>
      <c r="K44" s="89"/>
      <c r="L44" s="88"/>
      <c r="M44" s="101"/>
    </row>
    <row r="45" spans="1:13" s="9" customFormat="1" ht="18" customHeight="1" x14ac:dyDescent="0.25">
      <c r="A45" s="33">
        <f t="shared" si="2"/>
        <v>38</v>
      </c>
      <c r="B45" s="101"/>
      <c r="C45" s="91"/>
      <c r="D45" s="38" t="s">
        <v>18</v>
      </c>
      <c r="E45" s="54" t="s">
        <v>346</v>
      </c>
      <c r="F45" s="89"/>
      <c r="G45" s="104"/>
      <c r="H45" s="103"/>
      <c r="I45" s="105"/>
      <c r="J45" s="102"/>
      <c r="K45" s="89"/>
      <c r="L45" s="88"/>
      <c r="M45" s="101"/>
    </row>
    <row r="46" spans="1:13" s="9" customFormat="1" ht="18" customHeight="1" x14ac:dyDescent="0.25">
      <c r="A46" s="33">
        <f>A45+1</f>
        <v>39</v>
      </c>
      <c r="B46" s="101">
        <v>12</v>
      </c>
      <c r="C46" s="91" t="s">
        <v>17</v>
      </c>
      <c r="D46" s="38" t="s">
        <v>17</v>
      </c>
      <c r="E46" s="54" t="s">
        <v>346</v>
      </c>
      <c r="F46" s="89">
        <v>1</v>
      </c>
      <c r="G46" s="104">
        <v>30.786360000000002</v>
      </c>
      <c r="H46" s="103">
        <v>1.0262120000000001</v>
      </c>
      <c r="I46" s="105">
        <v>16565</v>
      </c>
      <c r="J46" s="102">
        <v>1.0353125000000001</v>
      </c>
      <c r="K46" s="89"/>
      <c r="L46" s="88"/>
      <c r="M46" s="101"/>
    </row>
    <row r="47" spans="1:13" s="9" customFormat="1" ht="18" customHeight="1" x14ac:dyDescent="0.25">
      <c r="A47" s="33">
        <f t="shared" si="2"/>
        <v>40</v>
      </c>
      <c r="B47" s="101"/>
      <c r="C47" s="91"/>
      <c r="D47" s="38" t="s">
        <v>20</v>
      </c>
      <c r="E47" s="54" t="s">
        <v>346</v>
      </c>
      <c r="F47" s="89"/>
      <c r="G47" s="104"/>
      <c r="H47" s="103"/>
      <c r="I47" s="105"/>
      <c r="J47" s="102"/>
      <c r="K47" s="89"/>
      <c r="L47" s="88"/>
      <c r="M47" s="101"/>
    </row>
    <row r="48" spans="1:13" s="9" customFormat="1" ht="18" customHeight="1" x14ac:dyDescent="0.25">
      <c r="A48" s="33">
        <f>A47+1</f>
        <v>41</v>
      </c>
      <c r="B48" s="101">
        <v>13</v>
      </c>
      <c r="C48" s="91" t="s">
        <v>137</v>
      </c>
      <c r="D48" s="38" t="s">
        <v>160</v>
      </c>
      <c r="E48" s="54" t="s">
        <v>346</v>
      </c>
      <c r="F48" s="89">
        <v>6</v>
      </c>
      <c r="G48" s="104">
        <v>100.06782000000001</v>
      </c>
      <c r="H48" s="103">
        <v>3.3355940000000004</v>
      </c>
      <c r="I48" s="105">
        <v>89058</v>
      </c>
      <c r="J48" s="102">
        <v>5.5661250000000004</v>
      </c>
      <c r="K48" s="89"/>
      <c r="L48" s="88"/>
      <c r="M48" s="101"/>
    </row>
    <row r="49" spans="1:13" s="9" customFormat="1" ht="18" customHeight="1" x14ac:dyDescent="0.25">
      <c r="A49" s="33">
        <f t="shared" si="2"/>
        <v>42</v>
      </c>
      <c r="B49" s="101"/>
      <c r="C49" s="91"/>
      <c r="D49" s="38" t="s">
        <v>161</v>
      </c>
      <c r="E49" s="54" t="s">
        <v>346</v>
      </c>
      <c r="F49" s="89"/>
      <c r="G49" s="104"/>
      <c r="H49" s="103"/>
      <c r="I49" s="105"/>
      <c r="J49" s="102"/>
      <c r="K49" s="89"/>
      <c r="L49" s="88"/>
      <c r="M49" s="101"/>
    </row>
    <row r="50" spans="1:13" s="9" customFormat="1" ht="18" customHeight="1" x14ac:dyDescent="0.25">
      <c r="A50" s="33">
        <f t="shared" si="2"/>
        <v>43</v>
      </c>
      <c r="B50" s="101"/>
      <c r="C50" s="91"/>
      <c r="D50" s="38" t="s">
        <v>162</v>
      </c>
      <c r="E50" s="54" t="s">
        <v>346</v>
      </c>
      <c r="F50" s="89"/>
      <c r="G50" s="104"/>
      <c r="H50" s="103"/>
      <c r="I50" s="105"/>
      <c r="J50" s="102"/>
      <c r="K50" s="89"/>
      <c r="L50" s="88"/>
      <c r="M50" s="101"/>
    </row>
    <row r="51" spans="1:13" s="9" customFormat="1" ht="18" customHeight="1" x14ac:dyDescent="0.25">
      <c r="A51" s="33">
        <f t="shared" si="2"/>
        <v>44</v>
      </c>
      <c r="B51" s="101"/>
      <c r="C51" s="91"/>
      <c r="D51" s="38" t="s">
        <v>163</v>
      </c>
      <c r="E51" s="54" t="s">
        <v>346</v>
      </c>
      <c r="F51" s="89"/>
      <c r="G51" s="104"/>
      <c r="H51" s="103"/>
      <c r="I51" s="105"/>
      <c r="J51" s="102"/>
      <c r="K51" s="89"/>
      <c r="L51" s="88"/>
      <c r="M51" s="101"/>
    </row>
    <row r="52" spans="1:13" s="9" customFormat="1" ht="18" customHeight="1" x14ac:dyDescent="0.25">
      <c r="A52" s="33">
        <f t="shared" si="2"/>
        <v>45</v>
      </c>
      <c r="B52" s="101"/>
      <c r="C52" s="91"/>
      <c r="D52" s="38" t="s">
        <v>164</v>
      </c>
      <c r="E52" s="54" t="s">
        <v>346</v>
      </c>
      <c r="F52" s="89"/>
      <c r="G52" s="104"/>
      <c r="H52" s="103"/>
      <c r="I52" s="105"/>
      <c r="J52" s="102"/>
      <c r="K52" s="89"/>
      <c r="L52" s="88"/>
      <c r="M52" s="101"/>
    </row>
    <row r="53" spans="1:13" s="9" customFormat="1" ht="18" customHeight="1" x14ac:dyDescent="0.25">
      <c r="A53" s="33">
        <f t="shared" si="2"/>
        <v>46</v>
      </c>
      <c r="B53" s="101"/>
      <c r="C53" s="91"/>
      <c r="D53" s="38" t="s">
        <v>165</v>
      </c>
      <c r="E53" s="54" t="s">
        <v>346</v>
      </c>
      <c r="F53" s="89"/>
      <c r="G53" s="104"/>
      <c r="H53" s="103"/>
      <c r="I53" s="105"/>
      <c r="J53" s="102"/>
      <c r="K53" s="89"/>
      <c r="L53" s="88"/>
      <c r="M53" s="101"/>
    </row>
    <row r="54" spans="1:13" s="9" customFormat="1" ht="18" customHeight="1" x14ac:dyDescent="0.25">
      <c r="A54" s="33">
        <f t="shared" si="2"/>
        <v>47</v>
      </c>
      <c r="B54" s="101"/>
      <c r="C54" s="91"/>
      <c r="D54" s="38" t="s">
        <v>166</v>
      </c>
      <c r="E54" s="54" t="s">
        <v>346</v>
      </c>
      <c r="F54" s="89"/>
      <c r="G54" s="104"/>
      <c r="H54" s="103"/>
      <c r="I54" s="105"/>
      <c r="J54" s="102"/>
      <c r="K54" s="89"/>
      <c r="L54" s="88"/>
      <c r="M54" s="101"/>
    </row>
    <row r="55" spans="1:13" s="9" customFormat="1" ht="18.75" customHeight="1" x14ac:dyDescent="0.25">
      <c r="A55" s="33">
        <f>A54+1</f>
        <v>48</v>
      </c>
      <c r="B55" s="101">
        <v>14</v>
      </c>
      <c r="C55" s="91" t="s">
        <v>148</v>
      </c>
      <c r="D55" s="38" t="s">
        <v>167</v>
      </c>
      <c r="E55" s="54" t="s">
        <v>346</v>
      </c>
      <c r="F55" s="89">
        <v>5</v>
      </c>
      <c r="G55" s="104">
        <v>109.27807</v>
      </c>
      <c r="H55" s="103">
        <v>3.6426023333333335</v>
      </c>
      <c r="I55" s="105">
        <v>60612</v>
      </c>
      <c r="J55" s="102">
        <v>3.7882500000000001</v>
      </c>
      <c r="K55" s="89"/>
      <c r="L55" s="88"/>
      <c r="M55" s="101"/>
    </row>
    <row r="56" spans="1:13" s="9" customFormat="1" ht="18.75" customHeight="1" x14ac:dyDescent="0.25">
      <c r="A56" s="33">
        <f t="shared" si="2"/>
        <v>49</v>
      </c>
      <c r="B56" s="101"/>
      <c r="C56" s="91"/>
      <c r="D56" s="38" t="s">
        <v>170</v>
      </c>
      <c r="E56" s="54" t="s">
        <v>346</v>
      </c>
      <c r="F56" s="89"/>
      <c r="G56" s="104"/>
      <c r="H56" s="103"/>
      <c r="I56" s="105"/>
      <c r="J56" s="102"/>
      <c r="K56" s="89"/>
      <c r="L56" s="88"/>
      <c r="M56" s="101"/>
    </row>
    <row r="57" spans="1:13" s="9" customFormat="1" ht="18.75" customHeight="1" x14ac:dyDescent="0.25">
      <c r="A57" s="33">
        <f t="shared" si="2"/>
        <v>50</v>
      </c>
      <c r="B57" s="101"/>
      <c r="C57" s="91"/>
      <c r="D57" s="38" t="s">
        <v>171</v>
      </c>
      <c r="E57" s="54" t="s">
        <v>346</v>
      </c>
      <c r="F57" s="89"/>
      <c r="G57" s="104"/>
      <c r="H57" s="103"/>
      <c r="I57" s="105"/>
      <c r="J57" s="102"/>
      <c r="K57" s="89"/>
      <c r="L57" s="88"/>
      <c r="M57" s="101"/>
    </row>
    <row r="58" spans="1:13" s="10" customFormat="1" ht="18.75" customHeight="1" x14ac:dyDescent="0.25">
      <c r="A58" s="33">
        <f t="shared" si="2"/>
        <v>51</v>
      </c>
      <c r="B58" s="101"/>
      <c r="C58" s="91"/>
      <c r="D58" s="38" t="s">
        <v>172</v>
      </c>
      <c r="E58" s="54" t="s">
        <v>346</v>
      </c>
      <c r="F58" s="89"/>
      <c r="G58" s="104"/>
      <c r="H58" s="103"/>
      <c r="I58" s="105"/>
      <c r="J58" s="102"/>
      <c r="K58" s="89"/>
      <c r="L58" s="88"/>
      <c r="M58" s="101"/>
    </row>
    <row r="59" spans="1:13" s="10" customFormat="1" ht="18.75" customHeight="1" x14ac:dyDescent="0.25">
      <c r="A59" s="33">
        <f t="shared" si="2"/>
        <v>52</v>
      </c>
      <c r="B59" s="101"/>
      <c r="C59" s="91"/>
      <c r="D59" s="38" t="s">
        <v>173</v>
      </c>
      <c r="E59" s="54" t="s">
        <v>346</v>
      </c>
      <c r="F59" s="89"/>
      <c r="G59" s="104"/>
      <c r="H59" s="103"/>
      <c r="I59" s="105"/>
      <c r="J59" s="102"/>
      <c r="K59" s="89"/>
      <c r="L59" s="88"/>
      <c r="M59" s="101"/>
    </row>
    <row r="60" spans="1:13" s="9" customFormat="1" ht="18.75" customHeight="1" x14ac:dyDescent="0.25">
      <c r="A60" s="33">
        <f t="shared" si="2"/>
        <v>53</v>
      </c>
      <c r="B60" s="101"/>
      <c r="C60" s="91"/>
      <c r="D60" s="38" t="s">
        <v>174</v>
      </c>
      <c r="E60" s="54" t="s">
        <v>346</v>
      </c>
      <c r="F60" s="89"/>
      <c r="G60" s="104"/>
      <c r="H60" s="103"/>
      <c r="I60" s="105"/>
      <c r="J60" s="102"/>
      <c r="K60" s="89"/>
      <c r="L60" s="88"/>
      <c r="M60" s="101"/>
    </row>
    <row r="61" spans="1:13" s="9" customFormat="1" ht="18.75" customHeight="1" x14ac:dyDescent="0.25">
      <c r="A61" s="33">
        <f>A60+1</f>
        <v>54</v>
      </c>
      <c r="B61" s="101">
        <v>15</v>
      </c>
      <c r="C61" s="91" t="s">
        <v>149</v>
      </c>
      <c r="D61" s="38" t="s">
        <v>175</v>
      </c>
      <c r="E61" s="54" t="s">
        <v>346</v>
      </c>
      <c r="F61" s="89">
        <v>4</v>
      </c>
      <c r="G61" s="104">
        <v>115.82671000000001</v>
      </c>
      <c r="H61" s="103">
        <v>3.8608903333333333</v>
      </c>
      <c r="I61" s="105">
        <v>56334</v>
      </c>
      <c r="J61" s="102">
        <v>3.5208750000000002</v>
      </c>
      <c r="K61" s="89"/>
      <c r="L61" s="88"/>
      <c r="M61" s="101"/>
    </row>
    <row r="62" spans="1:13" s="9" customFormat="1" ht="18.75" customHeight="1" x14ac:dyDescent="0.25">
      <c r="A62" s="33">
        <f t="shared" si="2"/>
        <v>55</v>
      </c>
      <c r="B62" s="101"/>
      <c r="C62" s="91"/>
      <c r="D62" s="38" t="s">
        <v>176</v>
      </c>
      <c r="E62" s="54" t="s">
        <v>346</v>
      </c>
      <c r="F62" s="89"/>
      <c r="G62" s="104"/>
      <c r="H62" s="103"/>
      <c r="I62" s="105"/>
      <c r="J62" s="102"/>
      <c r="K62" s="89"/>
      <c r="L62" s="88"/>
      <c r="M62" s="101"/>
    </row>
    <row r="63" spans="1:13" s="9" customFormat="1" ht="18.75" customHeight="1" x14ac:dyDescent="0.25">
      <c r="A63" s="33">
        <f t="shared" si="2"/>
        <v>56</v>
      </c>
      <c r="B63" s="101"/>
      <c r="C63" s="91"/>
      <c r="D63" s="38" t="s">
        <v>177</v>
      </c>
      <c r="E63" s="54" t="s">
        <v>346</v>
      </c>
      <c r="F63" s="89"/>
      <c r="G63" s="104"/>
      <c r="H63" s="103"/>
      <c r="I63" s="105"/>
      <c r="J63" s="102"/>
      <c r="K63" s="89"/>
      <c r="L63" s="88"/>
      <c r="M63" s="101"/>
    </row>
    <row r="64" spans="1:13" s="9" customFormat="1" ht="18.75" customHeight="1" x14ac:dyDescent="0.25">
      <c r="A64" s="33">
        <f t="shared" si="2"/>
        <v>57</v>
      </c>
      <c r="B64" s="101"/>
      <c r="C64" s="91"/>
      <c r="D64" s="38" t="s">
        <v>178</v>
      </c>
      <c r="E64" s="54" t="s">
        <v>346</v>
      </c>
      <c r="F64" s="89"/>
      <c r="G64" s="104"/>
      <c r="H64" s="103"/>
      <c r="I64" s="105"/>
      <c r="J64" s="102"/>
      <c r="K64" s="89"/>
      <c r="L64" s="88"/>
      <c r="M64" s="101"/>
    </row>
    <row r="65" spans="1:13" s="9" customFormat="1" ht="18.75" customHeight="1" x14ac:dyDescent="0.25">
      <c r="A65" s="33">
        <f t="shared" si="2"/>
        <v>58</v>
      </c>
      <c r="B65" s="101"/>
      <c r="C65" s="91"/>
      <c r="D65" s="38" t="s">
        <v>179</v>
      </c>
      <c r="E65" s="54" t="s">
        <v>346</v>
      </c>
      <c r="F65" s="89"/>
      <c r="G65" s="104"/>
      <c r="H65" s="103"/>
      <c r="I65" s="105"/>
      <c r="J65" s="102"/>
      <c r="K65" s="89"/>
      <c r="L65" s="88"/>
      <c r="M65" s="101"/>
    </row>
    <row r="66" spans="1:13" s="9" customFormat="1" ht="18.75" customHeight="1" x14ac:dyDescent="0.25">
      <c r="A66" s="33" t="e">
        <f>A76+1</f>
        <v>#REF!</v>
      </c>
      <c r="B66" s="101">
        <v>16</v>
      </c>
      <c r="C66" s="91" t="s">
        <v>207</v>
      </c>
      <c r="D66" s="38" t="s">
        <v>33</v>
      </c>
      <c r="E66" s="54" t="s">
        <v>347</v>
      </c>
      <c r="F66" s="89">
        <v>2</v>
      </c>
      <c r="G66" s="104">
        <v>51.301990000000004</v>
      </c>
      <c r="H66" s="103">
        <v>1.7100663333333335</v>
      </c>
      <c r="I66" s="105">
        <v>22047</v>
      </c>
      <c r="J66" s="102">
        <v>1.3779375</v>
      </c>
      <c r="K66" s="89"/>
      <c r="L66" s="88"/>
      <c r="M66" s="101"/>
    </row>
    <row r="67" spans="1:13" s="9" customFormat="1" ht="18.75" customHeight="1" x14ac:dyDescent="0.25">
      <c r="A67" s="33" t="e">
        <f t="shared" ref="A67:A71" si="3">A66+1</f>
        <v>#REF!</v>
      </c>
      <c r="B67" s="101"/>
      <c r="C67" s="91"/>
      <c r="D67" s="38" t="s">
        <v>34</v>
      </c>
      <c r="E67" s="54" t="s">
        <v>347</v>
      </c>
      <c r="F67" s="89"/>
      <c r="G67" s="104"/>
      <c r="H67" s="103"/>
      <c r="I67" s="105"/>
      <c r="J67" s="102"/>
      <c r="K67" s="89"/>
      <c r="L67" s="88"/>
      <c r="M67" s="101"/>
    </row>
    <row r="68" spans="1:13" s="9" customFormat="1" ht="18.75" customHeight="1" x14ac:dyDescent="0.25">
      <c r="A68" s="33" t="e">
        <f t="shared" si="3"/>
        <v>#REF!</v>
      </c>
      <c r="B68" s="101"/>
      <c r="C68" s="91"/>
      <c r="D68" s="38" t="s">
        <v>35</v>
      </c>
      <c r="E68" s="54" t="s">
        <v>347</v>
      </c>
      <c r="F68" s="89"/>
      <c r="G68" s="104"/>
      <c r="H68" s="103"/>
      <c r="I68" s="105"/>
      <c r="J68" s="102"/>
      <c r="K68" s="89"/>
      <c r="L68" s="88"/>
      <c r="M68" s="101"/>
    </row>
    <row r="69" spans="1:13" s="9" customFormat="1" ht="18.75" customHeight="1" x14ac:dyDescent="0.25">
      <c r="A69" s="33" t="e">
        <f>A68+1</f>
        <v>#REF!</v>
      </c>
      <c r="B69" s="101">
        <v>17</v>
      </c>
      <c r="C69" s="91" t="s">
        <v>185</v>
      </c>
      <c r="D69" s="38" t="s">
        <v>40</v>
      </c>
      <c r="E69" s="54" t="s">
        <v>347</v>
      </c>
      <c r="F69" s="89">
        <v>2</v>
      </c>
      <c r="G69" s="104">
        <v>66.136009999999999</v>
      </c>
      <c r="H69" s="103">
        <v>2.2045336666666668</v>
      </c>
      <c r="I69" s="105">
        <v>21511</v>
      </c>
      <c r="J69" s="102">
        <v>1.3444375</v>
      </c>
      <c r="K69" s="89"/>
      <c r="L69" s="88"/>
      <c r="M69" s="101"/>
    </row>
    <row r="70" spans="1:13" s="9" customFormat="1" ht="18.75" customHeight="1" x14ac:dyDescent="0.25">
      <c r="A70" s="33" t="e">
        <f t="shared" si="3"/>
        <v>#REF!</v>
      </c>
      <c r="B70" s="101"/>
      <c r="C70" s="91"/>
      <c r="D70" s="38" t="s">
        <v>39</v>
      </c>
      <c r="E70" s="54" t="s">
        <v>347</v>
      </c>
      <c r="F70" s="89"/>
      <c r="G70" s="104"/>
      <c r="H70" s="103"/>
      <c r="I70" s="105"/>
      <c r="J70" s="102"/>
      <c r="K70" s="89"/>
      <c r="L70" s="88"/>
      <c r="M70" s="101"/>
    </row>
    <row r="71" spans="1:13" s="9" customFormat="1" ht="18.75" customHeight="1" x14ac:dyDescent="0.25">
      <c r="A71" s="33" t="e">
        <f t="shared" si="3"/>
        <v>#REF!</v>
      </c>
      <c r="B71" s="101"/>
      <c r="C71" s="91"/>
      <c r="D71" s="38" t="s">
        <v>36</v>
      </c>
      <c r="E71" s="54" t="s">
        <v>347</v>
      </c>
      <c r="F71" s="89"/>
      <c r="G71" s="104"/>
      <c r="H71" s="103"/>
      <c r="I71" s="105"/>
      <c r="J71" s="102"/>
      <c r="K71" s="89"/>
      <c r="L71" s="88"/>
      <c r="M71" s="101"/>
    </row>
    <row r="72" spans="1:13" s="9" customFormat="1" ht="18.75" customHeight="1" x14ac:dyDescent="0.25">
      <c r="A72" s="33" t="e">
        <f>A71+1</f>
        <v>#REF!</v>
      </c>
      <c r="B72" s="101">
        <v>18</v>
      </c>
      <c r="C72" s="91" t="s">
        <v>186</v>
      </c>
      <c r="D72" s="38" t="s">
        <v>37</v>
      </c>
      <c r="E72" s="54" t="s">
        <v>347</v>
      </c>
      <c r="F72" s="89">
        <v>2</v>
      </c>
      <c r="G72" s="104">
        <v>59.784579999999998</v>
      </c>
      <c r="H72" s="103">
        <v>1.9928193333333333</v>
      </c>
      <c r="I72" s="105">
        <v>42380</v>
      </c>
      <c r="J72" s="102">
        <v>2.6487500000000002</v>
      </c>
      <c r="K72" s="89"/>
      <c r="L72" s="88"/>
      <c r="M72" s="101"/>
    </row>
    <row r="73" spans="1:13" s="9" customFormat="1" ht="18.75" customHeight="1" x14ac:dyDescent="0.25">
      <c r="A73" s="33" t="e">
        <f t="shared" ref="A73:A74" si="4">A72+1</f>
        <v>#REF!</v>
      </c>
      <c r="B73" s="101"/>
      <c r="C73" s="91"/>
      <c r="D73" s="38" t="s">
        <v>38</v>
      </c>
      <c r="E73" s="54" t="s">
        <v>347</v>
      </c>
      <c r="F73" s="89"/>
      <c r="G73" s="104"/>
      <c r="H73" s="103"/>
      <c r="I73" s="105"/>
      <c r="J73" s="102"/>
      <c r="K73" s="89"/>
      <c r="L73" s="88"/>
      <c r="M73" s="101"/>
    </row>
    <row r="74" spans="1:13" s="9" customFormat="1" ht="18.75" customHeight="1" x14ac:dyDescent="0.25">
      <c r="A74" s="33" t="e">
        <f t="shared" si="4"/>
        <v>#REF!</v>
      </c>
      <c r="B74" s="101"/>
      <c r="C74" s="91"/>
      <c r="D74" s="38" t="s">
        <v>131</v>
      </c>
      <c r="E74" s="54" t="s">
        <v>347</v>
      </c>
      <c r="F74" s="89"/>
      <c r="G74" s="104"/>
      <c r="H74" s="103"/>
      <c r="I74" s="105"/>
      <c r="J74" s="102"/>
      <c r="K74" s="89"/>
      <c r="L74" s="88"/>
      <c r="M74" s="101"/>
    </row>
    <row r="75" spans="1:13" s="9" customFormat="1" ht="18.75" customHeight="1" x14ac:dyDescent="0.25">
      <c r="A75" s="33" t="e">
        <f>#REF!+1</f>
        <v>#REF!</v>
      </c>
      <c r="B75" s="101">
        <v>19</v>
      </c>
      <c r="C75" s="91" t="s">
        <v>187</v>
      </c>
      <c r="D75" s="38" t="s">
        <v>168</v>
      </c>
      <c r="E75" s="54" t="s">
        <v>347</v>
      </c>
      <c r="F75" s="89">
        <v>1</v>
      </c>
      <c r="G75" s="104">
        <v>66.64076</v>
      </c>
      <c r="H75" s="103">
        <v>2.2213586666666667</v>
      </c>
      <c r="I75" s="105">
        <v>27787</v>
      </c>
      <c r="J75" s="102">
        <v>1.7366874999999999</v>
      </c>
      <c r="K75" s="89"/>
      <c r="L75" s="88"/>
      <c r="M75" s="101"/>
    </row>
    <row r="76" spans="1:13" s="9" customFormat="1" ht="18.75" customHeight="1" x14ac:dyDescent="0.25">
      <c r="A76" s="33" t="e">
        <f t="shared" ref="A76" si="5">A75+1</f>
        <v>#REF!</v>
      </c>
      <c r="B76" s="101"/>
      <c r="C76" s="91"/>
      <c r="D76" s="38" t="s">
        <v>169</v>
      </c>
      <c r="E76" s="54" t="s">
        <v>347</v>
      </c>
      <c r="F76" s="89"/>
      <c r="G76" s="104"/>
      <c r="H76" s="103"/>
      <c r="I76" s="105"/>
      <c r="J76" s="102"/>
      <c r="K76" s="89"/>
      <c r="L76" s="88"/>
      <c r="M76" s="101"/>
    </row>
    <row r="77" spans="1:13" s="9" customFormat="1" ht="18.75" customHeight="1" x14ac:dyDescent="0.25">
      <c r="A77" s="33" t="e">
        <f>A86+1</f>
        <v>#REF!</v>
      </c>
      <c r="B77" s="101">
        <v>20</v>
      </c>
      <c r="C77" s="91" t="s">
        <v>155</v>
      </c>
      <c r="D77" s="38" t="s">
        <v>51</v>
      </c>
      <c r="E77" s="54" t="s">
        <v>348</v>
      </c>
      <c r="F77" s="89">
        <v>3</v>
      </c>
      <c r="G77" s="104">
        <v>41.93318</v>
      </c>
      <c r="H77" s="103">
        <v>1.3977726666666668</v>
      </c>
      <c r="I77" s="105">
        <v>59172</v>
      </c>
      <c r="J77" s="102">
        <v>3.6982499999999998</v>
      </c>
      <c r="K77" s="89"/>
      <c r="L77" s="88"/>
      <c r="M77" s="101"/>
    </row>
    <row r="78" spans="1:13" s="9" customFormat="1" ht="18.75" customHeight="1" x14ac:dyDescent="0.25">
      <c r="A78" s="33" t="e">
        <f t="shared" ref="A78:A83" si="6">A77+1</f>
        <v>#REF!</v>
      </c>
      <c r="B78" s="101"/>
      <c r="C78" s="91"/>
      <c r="D78" s="38" t="s">
        <v>45</v>
      </c>
      <c r="E78" s="54" t="s">
        <v>348</v>
      </c>
      <c r="F78" s="89"/>
      <c r="G78" s="104"/>
      <c r="H78" s="103"/>
      <c r="I78" s="105"/>
      <c r="J78" s="102"/>
      <c r="K78" s="89"/>
      <c r="L78" s="88"/>
      <c r="M78" s="101"/>
    </row>
    <row r="79" spans="1:13" s="9" customFormat="1" ht="18.75" customHeight="1" x14ac:dyDescent="0.25">
      <c r="A79" s="33" t="e">
        <f t="shared" si="6"/>
        <v>#REF!</v>
      </c>
      <c r="B79" s="101"/>
      <c r="C79" s="91"/>
      <c r="D79" s="38" t="s">
        <v>49</v>
      </c>
      <c r="E79" s="54" t="s">
        <v>348</v>
      </c>
      <c r="F79" s="89"/>
      <c r="G79" s="104"/>
      <c r="H79" s="103"/>
      <c r="I79" s="105"/>
      <c r="J79" s="102"/>
      <c r="K79" s="89"/>
      <c r="L79" s="88"/>
      <c r="M79" s="101"/>
    </row>
    <row r="80" spans="1:13" s="9" customFormat="1" ht="18.75" customHeight="1" x14ac:dyDescent="0.25">
      <c r="A80" s="33" t="e">
        <f t="shared" si="6"/>
        <v>#REF!</v>
      </c>
      <c r="B80" s="101"/>
      <c r="C80" s="91"/>
      <c r="D80" s="38" t="s">
        <v>50</v>
      </c>
      <c r="E80" s="54" t="s">
        <v>348</v>
      </c>
      <c r="F80" s="89"/>
      <c r="G80" s="104"/>
      <c r="H80" s="103"/>
      <c r="I80" s="105"/>
      <c r="J80" s="102"/>
      <c r="K80" s="89"/>
      <c r="L80" s="88"/>
      <c r="M80" s="101"/>
    </row>
    <row r="81" spans="1:13" s="9" customFormat="1" ht="18.75" customHeight="1" x14ac:dyDescent="0.25">
      <c r="A81" s="33" t="e">
        <f>A80+1</f>
        <v>#REF!</v>
      </c>
      <c r="B81" s="101">
        <v>21</v>
      </c>
      <c r="C81" s="91" t="s">
        <v>188</v>
      </c>
      <c r="D81" s="38" t="s">
        <v>48</v>
      </c>
      <c r="E81" s="54" t="s">
        <v>348</v>
      </c>
      <c r="F81" s="89">
        <v>2</v>
      </c>
      <c r="G81" s="104">
        <v>24.207529999999998</v>
      </c>
      <c r="H81" s="103">
        <v>0.80691766666666664</v>
      </c>
      <c r="I81" s="105">
        <v>38683</v>
      </c>
      <c r="J81" s="102">
        <v>2.4176875</v>
      </c>
      <c r="K81" s="89"/>
      <c r="L81" s="88"/>
      <c r="M81" s="101"/>
    </row>
    <row r="82" spans="1:13" s="9" customFormat="1" ht="18.75" customHeight="1" x14ac:dyDescent="0.25">
      <c r="A82" s="33" t="e">
        <f t="shared" si="6"/>
        <v>#REF!</v>
      </c>
      <c r="B82" s="101"/>
      <c r="C82" s="91"/>
      <c r="D82" s="38" t="s">
        <v>47</v>
      </c>
      <c r="E82" s="54" t="s">
        <v>348</v>
      </c>
      <c r="F82" s="89"/>
      <c r="G82" s="104"/>
      <c r="H82" s="103"/>
      <c r="I82" s="105"/>
      <c r="J82" s="102"/>
      <c r="K82" s="89"/>
      <c r="L82" s="88"/>
      <c r="M82" s="101"/>
    </row>
    <row r="83" spans="1:13" s="9" customFormat="1" ht="18.75" customHeight="1" x14ac:dyDescent="0.25">
      <c r="A83" s="33" t="e">
        <f t="shared" si="6"/>
        <v>#REF!</v>
      </c>
      <c r="B83" s="101"/>
      <c r="C83" s="91"/>
      <c r="D83" s="38" t="s">
        <v>46</v>
      </c>
      <c r="E83" s="54" t="s">
        <v>348</v>
      </c>
      <c r="F83" s="89"/>
      <c r="G83" s="104"/>
      <c r="H83" s="103"/>
      <c r="I83" s="105"/>
      <c r="J83" s="102"/>
      <c r="K83" s="89"/>
      <c r="L83" s="88"/>
      <c r="M83" s="101"/>
    </row>
    <row r="84" spans="1:13" s="9" customFormat="1" ht="18.75" customHeight="1" x14ac:dyDescent="0.25">
      <c r="A84" s="33" t="e">
        <f>A89+1</f>
        <v>#REF!</v>
      </c>
      <c r="B84" s="101">
        <v>22</v>
      </c>
      <c r="C84" s="91" t="s">
        <v>189</v>
      </c>
      <c r="D84" s="38" t="s">
        <v>44</v>
      </c>
      <c r="E84" s="54" t="s">
        <v>348</v>
      </c>
      <c r="F84" s="89">
        <v>2</v>
      </c>
      <c r="G84" s="104">
        <v>47.74004</v>
      </c>
      <c r="H84" s="103">
        <v>1.5913346666666668</v>
      </c>
      <c r="I84" s="105">
        <v>39371</v>
      </c>
      <c r="J84" s="102">
        <v>2.4606875000000001</v>
      </c>
      <c r="K84" s="89"/>
      <c r="L84" s="88"/>
      <c r="M84" s="101"/>
    </row>
    <row r="85" spans="1:13" s="9" customFormat="1" ht="18.75" customHeight="1" x14ac:dyDescent="0.25">
      <c r="A85" s="33" t="e">
        <f>A84+1</f>
        <v>#REF!</v>
      </c>
      <c r="B85" s="101"/>
      <c r="C85" s="91"/>
      <c r="D85" s="38" t="s">
        <v>139</v>
      </c>
      <c r="E85" s="54" t="s">
        <v>348</v>
      </c>
      <c r="F85" s="89"/>
      <c r="G85" s="104"/>
      <c r="H85" s="103"/>
      <c r="I85" s="105"/>
      <c r="J85" s="102"/>
      <c r="K85" s="89"/>
      <c r="L85" s="88"/>
      <c r="M85" s="101"/>
    </row>
    <row r="86" spans="1:13" s="9" customFormat="1" ht="18.75" customHeight="1" x14ac:dyDescent="0.25">
      <c r="A86" s="33" t="e">
        <f>A85+1</f>
        <v>#REF!</v>
      </c>
      <c r="B86" s="101"/>
      <c r="C86" s="91"/>
      <c r="D86" s="38" t="s">
        <v>140</v>
      </c>
      <c r="E86" s="54" t="s">
        <v>348</v>
      </c>
      <c r="F86" s="89"/>
      <c r="G86" s="104"/>
      <c r="H86" s="103"/>
      <c r="I86" s="105"/>
      <c r="J86" s="102"/>
      <c r="K86" s="89"/>
      <c r="L86" s="88"/>
      <c r="M86" s="101"/>
    </row>
    <row r="87" spans="1:13" s="9" customFormat="1" ht="18.75" customHeight="1" x14ac:dyDescent="0.25">
      <c r="A87" s="33" t="e">
        <f>A74+1</f>
        <v>#REF!</v>
      </c>
      <c r="B87" s="101">
        <v>23</v>
      </c>
      <c r="C87" s="91" t="s">
        <v>21</v>
      </c>
      <c r="D87" s="38" t="s">
        <v>41</v>
      </c>
      <c r="E87" s="54" t="s">
        <v>348</v>
      </c>
      <c r="F87" s="89">
        <v>2</v>
      </c>
      <c r="G87" s="104">
        <v>91.722080000000005</v>
      </c>
      <c r="H87" s="103">
        <v>3.0574026666666669</v>
      </c>
      <c r="I87" s="105">
        <v>20801</v>
      </c>
      <c r="J87" s="102">
        <v>1.3000624999999999</v>
      </c>
      <c r="K87" s="89"/>
      <c r="L87" s="88"/>
      <c r="M87" s="101"/>
    </row>
    <row r="88" spans="1:13" s="9" customFormat="1" ht="18.75" customHeight="1" x14ac:dyDescent="0.25">
      <c r="A88" s="33" t="e">
        <f>A87+1</f>
        <v>#REF!</v>
      </c>
      <c r="B88" s="101"/>
      <c r="C88" s="91"/>
      <c r="D88" s="38" t="s">
        <v>42</v>
      </c>
      <c r="E88" s="54" t="s">
        <v>348</v>
      </c>
      <c r="F88" s="89"/>
      <c r="G88" s="104"/>
      <c r="H88" s="103"/>
      <c r="I88" s="105"/>
      <c r="J88" s="102"/>
      <c r="K88" s="89"/>
      <c r="L88" s="88"/>
      <c r="M88" s="101"/>
    </row>
    <row r="89" spans="1:13" s="9" customFormat="1" ht="18.75" customHeight="1" x14ac:dyDescent="0.25">
      <c r="A89" s="33" t="e">
        <f t="shared" ref="A89:A95" si="7">A88+1</f>
        <v>#REF!</v>
      </c>
      <c r="B89" s="101"/>
      <c r="C89" s="91"/>
      <c r="D89" s="38" t="s">
        <v>43</v>
      </c>
      <c r="E89" s="54" t="s">
        <v>348</v>
      </c>
      <c r="F89" s="89"/>
      <c r="G89" s="104"/>
      <c r="H89" s="103"/>
      <c r="I89" s="105"/>
      <c r="J89" s="102"/>
      <c r="K89" s="89"/>
      <c r="L89" s="88"/>
      <c r="M89" s="101"/>
    </row>
    <row r="90" spans="1:13" s="9" customFormat="1" ht="18.75" customHeight="1" x14ac:dyDescent="0.25">
      <c r="A90" s="33" t="e">
        <f>A83+1</f>
        <v>#REF!</v>
      </c>
      <c r="B90" s="101">
        <v>24</v>
      </c>
      <c r="C90" s="91" t="s">
        <v>190</v>
      </c>
      <c r="D90" s="38" t="s">
        <v>88</v>
      </c>
      <c r="E90" s="54" t="s">
        <v>349</v>
      </c>
      <c r="F90" s="89">
        <v>2</v>
      </c>
      <c r="G90" s="104">
        <v>24.400320000000001</v>
      </c>
      <c r="H90" s="103">
        <v>0.81334400000000007</v>
      </c>
      <c r="I90" s="105">
        <v>31533</v>
      </c>
      <c r="J90" s="102">
        <v>1.9708125000000001</v>
      </c>
      <c r="K90" s="89"/>
      <c r="L90" s="88"/>
      <c r="M90" s="101"/>
    </row>
    <row r="91" spans="1:13" s="9" customFormat="1" ht="18.75" customHeight="1" x14ac:dyDescent="0.25">
      <c r="A91" s="33" t="e">
        <f t="shared" si="7"/>
        <v>#REF!</v>
      </c>
      <c r="B91" s="101"/>
      <c r="C91" s="91"/>
      <c r="D91" s="38" t="s">
        <v>114</v>
      </c>
      <c r="E91" s="54" t="s">
        <v>349</v>
      </c>
      <c r="F91" s="89"/>
      <c r="G91" s="104"/>
      <c r="H91" s="103"/>
      <c r="I91" s="105"/>
      <c r="J91" s="102"/>
      <c r="K91" s="89"/>
      <c r="L91" s="88"/>
      <c r="M91" s="101"/>
    </row>
    <row r="92" spans="1:13" s="9" customFormat="1" ht="18.75" customHeight="1" x14ac:dyDescent="0.25">
      <c r="A92" s="33" t="e">
        <f t="shared" si="7"/>
        <v>#REF!</v>
      </c>
      <c r="B92" s="101"/>
      <c r="C92" s="91"/>
      <c r="D92" s="38" t="s">
        <v>84</v>
      </c>
      <c r="E92" s="54" t="s">
        <v>349</v>
      </c>
      <c r="F92" s="89"/>
      <c r="G92" s="104"/>
      <c r="H92" s="103"/>
      <c r="I92" s="105"/>
      <c r="J92" s="102"/>
      <c r="K92" s="89"/>
      <c r="L92" s="88"/>
      <c r="M92" s="101"/>
    </row>
    <row r="93" spans="1:13" s="9" customFormat="1" ht="18" customHeight="1" x14ac:dyDescent="0.25">
      <c r="A93" s="33" t="e">
        <f>A92+1</f>
        <v>#REF!</v>
      </c>
      <c r="B93" s="101">
        <v>25</v>
      </c>
      <c r="C93" s="91" t="s">
        <v>191</v>
      </c>
      <c r="D93" s="38" t="s">
        <v>85</v>
      </c>
      <c r="E93" s="54" t="s">
        <v>349</v>
      </c>
      <c r="F93" s="89">
        <v>2</v>
      </c>
      <c r="G93" s="104">
        <v>53.962110000000003</v>
      </c>
      <c r="H93" s="103">
        <v>1.798737</v>
      </c>
      <c r="I93" s="105">
        <v>36083</v>
      </c>
      <c r="J93" s="102">
        <v>2.2551874999999999</v>
      </c>
      <c r="K93" s="89"/>
      <c r="L93" s="88"/>
      <c r="M93" s="101"/>
    </row>
    <row r="94" spans="1:13" s="9" customFormat="1" ht="18" customHeight="1" x14ac:dyDescent="0.25">
      <c r="A94" s="33" t="e">
        <f>A93+1</f>
        <v>#REF!</v>
      </c>
      <c r="B94" s="101"/>
      <c r="C94" s="91"/>
      <c r="D94" s="38" t="s">
        <v>78</v>
      </c>
      <c r="E94" s="54" t="s">
        <v>349</v>
      </c>
      <c r="F94" s="89"/>
      <c r="G94" s="104"/>
      <c r="H94" s="103"/>
      <c r="I94" s="105"/>
      <c r="J94" s="102"/>
      <c r="K94" s="89"/>
      <c r="L94" s="88"/>
      <c r="M94" s="101"/>
    </row>
    <row r="95" spans="1:13" s="9" customFormat="1" ht="18" customHeight="1" x14ac:dyDescent="0.25">
      <c r="A95" s="33" t="e">
        <f t="shared" si="7"/>
        <v>#REF!</v>
      </c>
      <c r="B95" s="101"/>
      <c r="C95" s="91"/>
      <c r="D95" s="38" t="s">
        <v>81</v>
      </c>
      <c r="E95" s="54" t="s">
        <v>349</v>
      </c>
      <c r="F95" s="89"/>
      <c r="G95" s="104"/>
      <c r="H95" s="103"/>
      <c r="I95" s="105"/>
      <c r="J95" s="102"/>
      <c r="K95" s="89"/>
      <c r="L95" s="88"/>
      <c r="M95" s="101"/>
    </row>
    <row r="96" spans="1:13" s="9" customFormat="1" ht="18" customHeight="1" x14ac:dyDescent="0.25">
      <c r="A96" s="33" t="e">
        <f>A95+1</f>
        <v>#REF!</v>
      </c>
      <c r="B96" s="101">
        <v>26</v>
      </c>
      <c r="C96" s="91" t="s">
        <v>192</v>
      </c>
      <c r="D96" s="38" t="s">
        <v>82</v>
      </c>
      <c r="E96" s="54" t="s">
        <v>349</v>
      </c>
      <c r="F96" s="89">
        <v>2</v>
      </c>
      <c r="G96" s="104">
        <v>99.100450000000009</v>
      </c>
      <c r="H96" s="103">
        <v>0.99100450000000007</v>
      </c>
      <c r="I96" s="105">
        <v>17357</v>
      </c>
      <c r="J96" s="102">
        <v>3.4714</v>
      </c>
      <c r="K96" s="89" t="s">
        <v>211</v>
      </c>
      <c r="L96" s="88"/>
      <c r="M96" s="101"/>
    </row>
    <row r="97" spans="1:15" s="9" customFormat="1" ht="18" customHeight="1" x14ac:dyDescent="0.25">
      <c r="A97" s="33" t="e">
        <f t="shared" ref="A97:A136" si="8">A96+1</f>
        <v>#REF!</v>
      </c>
      <c r="B97" s="101"/>
      <c r="C97" s="91"/>
      <c r="D97" s="38" t="s">
        <v>79</v>
      </c>
      <c r="E97" s="54" t="s">
        <v>349</v>
      </c>
      <c r="F97" s="89"/>
      <c r="G97" s="104"/>
      <c r="H97" s="103"/>
      <c r="I97" s="105"/>
      <c r="J97" s="102"/>
      <c r="K97" s="89"/>
      <c r="L97" s="88"/>
      <c r="M97" s="101"/>
    </row>
    <row r="98" spans="1:15" s="9" customFormat="1" ht="18" customHeight="1" x14ac:dyDescent="0.25">
      <c r="A98" s="33" t="e">
        <f t="shared" si="8"/>
        <v>#REF!</v>
      </c>
      <c r="B98" s="101"/>
      <c r="C98" s="91"/>
      <c r="D98" s="38" t="s">
        <v>80</v>
      </c>
      <c r="E98" s="54" t="s">
        <v>349</v>
      </c>
      <c r="F98" s="89"/>
      <c r="G98" s="104"/>
      <c r="H98" s="103"/>
      <c r="I98" s="105"/>
      <c r="J98" s="102"/>
      <c r="K98" s="89"/>
      <c r="L98" s="88"/>
      <c r="M98" s="101"/>
    </row>
    <row r="99" spans="1:15" s="9" customFormat="1" ht="18" customHeight="1" x14ac:dyDescent="0.25">
      <c r="A99" s="33" t="e">
        <f>A98+1</f>
        <v>#REF!</v>
      </c>
      <c r="B99" s="101">
        <v>27</v>
      </c>
      <c r="C99" s="91" t="s">
        <v>193</v>
      </c>
      <c r="D99" s="38" t="s">
        <v>87</v>
      </c>
      <c r="E99" s="54" t="s">
        <v>349</v>
      </c>
      <c r="F99" s="89">
        <v>2</v>
      </c>
      <c r="G99" s="104">
        <v>57.022629999999999</v>
      </c>
      <c r="H99" s="103">
        <v>1.9007543333333332</v>
      </c>
      <c r="I99" s="105">
        <v>23842</v>
      </c>
      <c r="J99" s="102">
        <v>1.4901249999999999</v>
      </c>
      <c r="K99" s="89"/>
      <c r="L99" s="88"/>
      <c r="M99" s="101"/>
    </row>
    <row r="100" spans="1:15" s="9" customFormat="1" ht="18" customHeight="1" x14ac:dyDescent="0.25">
      <c r="A100" s="33" t="e">
        <f>A99+1</f>
        <v>#REF!</v>
      </c>
      <c r="B100" s="101"/>
      <c r="C100" s="91"/>
      <c r="D100" s="38" t="s">
        <v>86</v>
      </c>
      <c r="E100" s="54" t="s">
        <v>349</v>
      </c>
      <c r="F100" s="89"/>
      <c r="G100" s="104"/>
      <c r="H100" s="103"/>
      <c r="I100" s="105"/>
      <c r="J100" s="102"/>
      <c r="K100" s="89"/>
      <c r="L100" s="88"/>
      <c r="M100" s="101"/>
    </row>
    <row r="101" spans="1:15" s="9" customFormat="1" ht="18" customHeight="1" x14ac:dyDescent="0.25">
      <c r="A101" s="33" t="e">
        <f t="shared" ref="A101:A113" si="9">A100+1</f>
        <v>#REF!</v>
      </c>
      <c r="B101" s="101"/>
      <c r="C101" s="91"/>
      <c r="D101" s="38" t="s">
        <v>83</v>
      </c>
      <c r="E101" s="54" t="s">
        <v>349</v>
      </c>
      <c r="F101" s="89"/>
      <c r="G101" s="104"/>
      <c r="H101" s="103"/>
      <c r="I101" s="105"/>
      <c r="J101" s="102"/>
      <c r="K101" s="89"/>
      <c r="L101" s="88"/>
      <c r="M101" s="101"/>
    </row>
    <row r="102" spans="1:15" s="9" customFormat="1" ht="18" customHeight="1" x14ac:dyDescent="0.25">
      <c r="A102" s="33" t="e">
        <f>A101+1</f>
        <v>#REF!</v>
      </c>
      <c r="B102" s="101">
        <v>28</v>
      </c>
      <c r="C102" s="91" t="s">
        <v>194</v>
      </c>
      <c r="D102" s="38" t="s">
        <v>132</v>
      </c>
      <c r="E102" s="54" t="s">
        <v>350</v>
      </c>
      <c r="F102" s="89">
        <v>2</v>
      </c>
      <c r="G102" s="104">
        <v>36.102139999999999</v>
      </c>
      <c r="H102" s="103">
        <v>1.2034046666666667</v>
      </c>
      <c r="I102" s="105">
        <v>39973</v>
      </c>
      <c r="J102" s="102">
        <v>2.4983124999999999</v>
      </c>
      <c r="K102" s="89"/>
      <c r="L102" s="88"/>
      <c r="M102" s="101"/>
    </row>
    <row r="103" spans="1:15" s="9" customFormat="1" ht="18" customHeight="1" x14ac:dyDescent="0.25">
      <c r="A103" s="33" t="e">
        <f t="shared" si="9"/>
        <v>#REF!</v>
      </c>
      <c r="B103" s="101"/>
      <c r="C103" s="91"/>
      <c r="D103" s="38" t="s">
        <v>93</v>
      </c>
      <c r="E103" s="54" t="s">
        <v>350</v>
      </c>
      <c r="F103" s="89"/>
      <c r="G103" s="104"/>
      <c r="H103" s="103"/>
      <c r="I103" s="105"/>
      <c r="J103" s="102"/>
      <c r="K103" s="89"/>
      <c r="L103" s="88"/>
      <c r="M103" s="101"/>
    </row>
    <row r="104" spans="1:15" s="9" customFormat="1" ht="18" customHeight="1" x14ac:dyDescent="0.25">
      <c r="A104" s="33" t="e">
        <f t="shared" si="9"/>
        <v>#REF!</v>
      </c>
      <c r="B104" s="101"/>
      <c r="C104" s="91"/>
      <c r="D104" s="38" t="s">
        <v>94</v>
      </c>
      <c r="E104" s="54" t="s">
        <v>350</v>
      </c>
      <c r="F104" s="89"/>
      <c r="G104" s="104"/>
      <c r="H104" s="103"/>
      <c r="I104" s="105"/>
      <c r="J104" s="102"/>
      <c r="K104" s="89"/>
      <c r="L104" s="88"/>
      <c r="M104" s="101"/>
    </row>
    <row r="105" spans="1:15" s="9" customFormat="1" ht="18" customHeight="1" x14ac:dyDescent="0.25">
      <c r="A105" s="33" t="e">
        <f>A104+1</f>
        <v>#REF!</v>
      </c>
      <c r="B105" s="101">
        <v>29</v>
      </c>
      <c r="C105" s="91" t="s">
        <v>195</v>
      </c>
      <c r="D105" s="38" t="s">
        <v>89</v>
      </c>
      <c r="E105" s="54" t="s">
        <v>350</v>
      </c>
      <c r="F105" s="89">
        <v>2</v>
      </c>
      <c r="G105" s="104">
        <v>44.797269999999997</v>
      </c>
      <c r="H105" s="103">
        <v>1.4932423333333333</v>
      </c>
      <c r="I105" s="105">
        <v>38587</v>
      </c>
      <c r="J105" s="102">
        <v>2.4116875000000002</v>
      </c>
      <c r="K105" s="89"/>
      <c r="L105" s="88"/>
      <c r="M105" s="101"/>
    </row>
    <row r="106" spans="1:15" s="21" customFormat="1" ht="18" customHeight="1" x14ac:dyDescent="0.25">
      <c r="A106" s="33" t="e">
        <f t="shared" si="9"/>
        <v>#REF!</v>
      </c>
      <c r="B106" s="101"/>
      <c r="C106" s="91"/>
      <c r="D106" s="38" t="s">
        <v>92</v>
      </c>
      <c r="E106" s="54" t="s">
        <v>350</v>
      </c>
      <c r="F106" s="89"/>
      <c r="G106" s="104"/>
      <c r="H106" s="103"/>
      <c r="I106" s="105"/>
      <c r="J106" s="102"/>
      <c r="K106" s="89"/>
      <c r="L106" s="88"/>
      <c r="M106" s="101"/>
      <c r="N106" s="9"/>
      <c r="O106" s="9"/>
    </row>
    <row r="107" spans="1:15" s="21" customFormat="1" ht="18" customHeight="1" x14ac:dyDescent="0.25">
      <c r="A107" s="33" t="e">
        <f t="shared" si="9"/>
        <v>#REF!</v>
      </c>
      <c r="B107" s="101"/>
      <c r="C107" s="91"/>
      <c r="D107" s="38" t="s">
        <v>90</v>
      </c>
      <c r="E107" s="54" t="s">
        <v>350</v>
      </c>
      <c r="F107" s="89"/>
      <c r="G107" s="104"/>
      <c r="H107" s="103"/>
      <c r="I107" s="105"/>
      <c r="J107" s="102"/>
      <c r="K107" s="89"/>
      <c r="L107" s="88"/>
      <c r="M107" s="101"/>
    </row>
    <row r="108" spans="1:15" s="9" customFormat="1" ht="18.75" customHeight="1" x14ac:dyDescent="0.25">
      <c r="A108" s="33" t="e">
        <f>A107+1</f>
        <v>#REF!</v>
      </c>
      <c r="B108" s="101">
        <v>30</v>
      </c>
      <c r="C108" s="91" t="s">
        <v>196</v>
      </c>
      <c r="D108" s="38" t="s">
        <v>115</v>
      </c>
      <c r="E108" s="54" t="s">
        <v>350</v>
      </c>
      <c r="F108" s="89">
        <v>3</v>
      </c>
      <c r="G108" s="104">
        <v>76.168380000000013</v>
      </c>
      <c r="H108" s="103">
        <v>2.5389460000000006</v>
      </c>
      <c r="I108" s="105">
        <v>35895</v>
      </c>
      <c r="J108" s="102">
        <v>2.2434375000000002</v>
      </c>
      <c r="K108" s="89"/>
      <c r="L108" s="88"/>
      <c r="M108" s="101"/>
    </row>
    <row r="109" spans="1:15" s="9" customFormat="1" ht="18.75" customHeight="1" x14ac:dyDescent="0.25">
      <c r="A109" s="33" t="e">
        <f t="shared" si="9"/>
        <v>#REF!</v>
      </c>
      <c r="B109" s="101"/>
      <c r="C109" s="91"/>
      <c r="D109" s="38" t="s">
        <v>134</v>
      </c>
      <c r="E109" s="54" t="s">
        <v>350</v>
      </c>
      <c r="F109" s="89"/>
      <c r="G109" s="104"/>
      <c r="H109" s="103"/>
      <c r="I109" s="105"/>
      <c r="J109" s="102"/>
      <c r="K109" s="89"/>
      <c r="L109" s="88"/>
      <c r="M109" s="101"/>
    </row>
    <row r="110" spans="1:15" s="9" customFormat="1" ht="18.75" customHeight="1" x14ac:dyDescent="0.25">
      <c r="A110" s="33" t="e">
        <f t="shared" si="9"/>
        <v>#REF!</v>
      </c>
      <c r="B110" s="101"/>
      <c r="C110" s="91"/>
      <c r="D110" s="38" t="s">
        <v>96</v>
      </c>
      <c r="E110" s="54" t="s">
        <v>350</v>
      </c>
      <c r="F110" s="89"/>
      <c r="G110" s="104"/>
      <c r="H110" s="103"/>
      <c r="I110" s="105"/>
      <c r="J110" s="102"/>
      <c r="K110" s="89"/>
      <c r="L110" s="88"/>
      <c r="M110" s="101"/>
    </row>
    <row r="111" spans="1:15" s="9" customFormat="1" ht="18.75" customHeight="1" x14ac:dyDescent="0.25">
      <c r="A111" s="33" t="e">
        <f t="shared" si="9"/>
        <v>#REF!</v>
      </c>
      <c r="B111" s="101"/>
      <c r="C111" s="91"/>
      <c r="D111" s="38" t="s">
        <v>91</v>
      </c>
      <c r="E111" s="54" t="s">
        <v>350</v>
      </c>
      <c r="F111" s="89"/>
      <c r="G111" s="104"/>
      <c r="H111" s="103"/>
      <c r="I111" s="105"/>
      <c r="J111" s="102"/>
      <c r="K111" s="89"/>
      <c r="L111" s="88"/>
      <c r="M111" s="101"/>
    </row>
    <row r="112" spans="1:15" s="21" customFormat="1" ht="18.75" customHeight="1" x14ac:dyDescent="0.25">
      <c r="A112" s="33" t="e">
        <f>A111+1</f>
        <v>#REF!</v>
      </c>
      <c r="B112" s="101">
        <v>31</v>
      </c>
      <c r="C112" s="91" t="s">
        <v>197</v>
      </c>
      <c r="D112" s="38" t="s">
        <v>95</v>
      </c>
      <c r="E112" s="54" t="s">
        <v>350</v>
      </c>
      <c r="F112" s="90">
        <v>1</v>
      </c>
      <c r="G112" s="104">
        <v>57.011589999999998</v>
      </c>
      <c r="H112" s="103">
        <v>1.9003863333333333</v>
      </c>
      <c r="I112" s="105">
        <v>36123</v>
      </c>
      <c r="J112" s="102">
        <v>2.2576874999999998</v>
      </c>
      <c r="K112" s="90"/>
      <c r="L112" s="88"/>
      <c r="M112" s="101"/>
      <c r="N112" s="9"/>
      <c r="O112" s="9"/>
    </row>
    <row r="113" spans="1:13" s="21" customFormat="1" ht="18.75" customHeight="1" x14ac:dyDescent="0.25">
      <c r="A113" s="33" t="e">
        <f t="shared" si="9"/>
        <v>#REF!</v>
      </c>
      <c r="B113" s="101"/>
      <c r="C113" s="91"/>
      <c r="D113" s="38" t="s">
        <v>97</v>
      </c>
      <c r="E113" s="54" t="s">
        <v>350</v>
      </c>
      <c r="F113" s="90"/>
      <c r="G113" s="104"/>
      <c r="H113" s="103"/>
      <c r="I113" s="105"/>
      <c r="J113" s="102"/>
      <c r="K113" s="90"/>
      <c r="L113" s="88"/>
      <c r="M113" s="101"/>
    </row>
    <row r="114" spans="1:13" s="9" customFormat="1" ht="18.75" customHeight="1" x14ac:dyDescent="0.25">
      <c r="A114" s="33" t="e">
        <f>A125+1</f>
        <v>#REF!</v>
      </c>
      <c r="B114" s="101">
        <v>32</v>
      </c>
      <c r="C114" s="91" t="s">
        <v>146</v>
      </c>
      <c r="D114" s="38" t="s">
        <v>30</v>
      </c>
      <c r="E114" s="54" t="s">
        <v>351</v>
      </c>
      <c r="F114" s="89">
        <v>2</v>
      </c>
      <c r="G114" s="104">
        <v>139.42766</v>
      </c>
      <c r="H114" s="103">
        <v>1.3942766</v>
      </c>
      <c r="I114" s="105">
        <v>18926</v>
      </c>
      <c r="J114" s="102">
        <v>3.7852000000000001</v>
      </c>
      <c r="K114" s="89" t="s">
        <v>211</v>
      </c>
      <c r="L114" s="88"/>
      <c r="M114" s="101"/>
    </row>
    <row r="115" spans="1:13" s="9" customFormat="1" ht="18.75" customHeight="1" x14ac:dyDescent="0.25">
      <c r="A115" s="33" t="e">
        <f>A114+1</f>
        <v>#REF!</v>
      </c>
      <c r="B115" s="101"/>
      <c r="C115" s="91"/>
      <c r="D115" s="38" t="s">
        <v>113</v>
      </c>
      <c r="E115" s="54" t="s">
        <v>351</v>
      </c>
      <c r="F115" s="89"/>
      <c r="G115" s="104"/>
      <c r="H115" s="103"/>
      <c r="I115" s="105"/>
      <c r="J115" s="102"/>
      <c r="K115" s="89"/>
      <c r="L115" s="88"/>
      <c r="M115" s="101"/>
    </row>
    <row r="116" spans="1:13" s="9" customFormat="1" ht="18.75" customHeight="1" x14ac:dyDescent="0.25">
      <c r="A116" s="33" t="e">
        <f>A115+1</f>
        <v>#REF!</v>
      </c>
      <c r="B116" s="101"/>
      <c r="C116" s="91"/>
      <c r="D116" s="38" t="s">
        <v>24</v>
      </c>
      <c r="E116" s="54" t="s">
        <v>351</v>
      </c>
      <c r="F116" s="89"/>
      <c r="G116" s="104"/>
      <c r="H116" s="103"/>
      <c r="I116" s="105"/>
      <c r="J116" s="102"/>
      <c r="K116" s="89"/>
      <c r="L116" s="88"/>
      <c r="M116" s="101"/>
    </row>
    <row r="117" spans="1:13" s="9" customFormat="1" ht="18.75" customHeight="1" x14ac:dyDescent="0.25">
      <c r="A117" s="33" t="e">
        <f>A116+1</f>
        <v>#REF!</v>
      </c>
      <c r="B117" s="101">
        <v>33</v>
      </c>
      <c r="C117" s="91" t="s">
        <v>205</v>
      </c>
      <c r="D117" s="38" t="s">
        <v>22</v>
      </c>
      <c r="E117" s="54" t="s">
        <v>351</v>
      </c>
      <c r="F117" s="89">
        <v>2</v>
      </c>
      <c r="G117" s="104">
        <v>74.828530000000001</v>
      </c>
      <c r="H117" s="103">
        <v>0.74828530000000004</v>
      </c>
      <c r="I117" s="105">
        <v>11197</v>
      </c>
      <c r="J117" s="102">
        <v>2.2393999999999998</v>
      </c>
      <c r="K117" s="89" t="s">
        <v>211</v>
      </c>
      <c r="L117" s="88"/>
      <c r="M117" s="101"/>
    </row>
    <row r="118" spans="1:13" s="9" customFormat="1" ht="18.75" customHeight="1" x14ac:dyDescent="0.25">
      <c r="A118" s="33" t="e">
        <f>A117+1</f>
        <v>#REF!</v>
      </c>
      <c r="B118" s="101"/>
      <c r="C118" s="91"/>
      <c r="D118" s="38" t="s">
        <v>112</v>
      </c>
      <c r="E118" s="54" t="s">
        <v>351</v>
      </c>
      <c r="F118" s="89"/>
      <c r="G118" s="104"/>
      <c r="H118" s="103"/>
      <c r="I118" s="105"/>
      <c r="J118" s="102"/>
      <c r="K118" s="89"/>
      <c r="L118" s="88"/>
      <c r="M118" s="101"/>
    </row>
    <row r="119" spans="1:13" s="9" customFormat="1" ht="18.75" customHeight="1" x14ac:dyDescent="0.25">
      <c r="A119" s="33" t="e">
        <f>A118+1</f>
        <v>#REF!</v>
      </c>
      <c r="B119" s="101"/>
      <c r="C119" s="91"/>
      <c r="D119" s="38" t="s">
        <v>21</v>
      </c>
      <c r="E119" s="54" t="s">
        <v>351</v>
      </c>
      <c r="F119" s="89"/>
      <c r="G119" s="104"/>
      <c r="H119" s="103"/>
      <c r="I119" s="105"/>
      <c r="J119" s="102"/>
      <c r="K119" s="89"/>
      <c r="L119" s="88"/>
      <c r="M119" s="101"/>
    </row>
    <row r="120" spans="1:13" s="9" customFormat="1" ht="18.75" customHeight="1" x14ac:dyDescent="0.25">
      <c r="A120" s="33" t="e">
        <f>A129+1</f>
        <v>#REF!</v>
      </c>
      <c r="B120" s="101">
        <v>34</v>
      </c>
      <c r="C120" s="91" t="s">
        <v>203</v>
      </c>
      <c r="D120" s="38" t="s">
        <v>23</v>
      </c>
      <c r="E120" s="54" t="s">
        <v>351</v>
      </c>
      <c r="F120" s="89">
        <v>2</v>
      </c>
      <c r="G120" s="104">
        <v>170.86227000000002</v>
      </c>
      <c r="H120" s="103">
        <v>1.7086227000000003</v>
      </c>
      <c r="I120" s="105">
        <v>11617</v>
      </c>
      <c r="J120" s="102">
        <v>2.3233999999999999</v>
      </c>
      <c r="K120" s="89" t="s">
        <v>211</v>
      </c>
      <c r="L120" s="88"/>
      <c r="M120" s="101"/>
    </row>
    <row r="121" spans="1:13" s="9" customFormat="1" ht="18.75" customHeight="1" x14ac:dyDescent="0.25">
      <c r="A121" s="33" t="e">
        <f>A120+1</f>
        <v>#REF!</v>
      </c>
      <c r="B121" s="101"/>
      <c r="C121" s="91"/>
      <c r="D121" s="38" t="s">
        <v>26</v>
      </c>
      <c r="E121" s="54" t="s">
        <v>351</v>
      </c>
      <c r="F121" s="89"/>
      <c r="G121" s="104"/>
      <c r="H121" s="103"/>
      <c r="I121" s="105"/>
      <c r="J121" s="102"/>
      <c r="K121" s="89"/>
      <c r="L121" s="88"/>
      <c r="M121" s="101"/>
    </row>
    <row r="122" spans="1:13" s="9" customFormat="1" ht="18.75" customHeight="1" x14ac:dyDescent="0.25">
      <c r="A122" s="33" t="e">
        <f>A121+1</f>
        <v>#REF!</v>
      </c>
      <c r="B122" s="101"/>
      <c r="C122" s="91"/>
      <c r="D122" s="38" t="s">
        <v>142</v>
      </c>
      <c r="E122" s="54" t="s">
        <v>351</v>
      </c>
      <c r="F122" s="89"/>
      <c r="G122" s="104"/>
      <c r="H122" s="103"/>
      <c r="I122" s="105"/>
      <c r="J122" s="102"/>
      <c r="K122" s="89"/>
      <c r="L122" s="88"/>
      <c r="M122" s="101"/>
    </row>
    <row r="123" spans="1:13" s="9" customFormat="1" ht="22.5" customHeight="1" x14ac:dyDescent="0.25">
      <c r="A123" s="33" t="e">
        <f>A122+1</f>
        <v>#REF!</v>
      </c>
      <c r="B123" s="101">
        <v>35</v>
      </c>
      <c r="C123" s="91" t="s">
        <v>202</v>
      </c>
      <c r="D123" s="38" t="s">
        <v>28</v>
      </c>
      <c r="E123" s="54" t="s">
        <v>351</v>
      </c>
      <c r="F123" s="89">
        <v>2</v>
      </c>
      <c r="G123" s="104">
        <v>133.88495</v>
      </c>
      <c r="H123" s="103">
        <v>1.3388495</v>
      </c>
      <c r="I123" s="105">
        <v>7426</v>
      </c>
      <c r="J123" s="102">
        <v>1.4852000000000001</v>
      </c>
      <c r="K123" s="89" t="s">
        <v>211</v>
      </c>
      <c r="L123" s="88"/>
      <c r="M123" s="101"/>
    </row>
    <row r="124" spans="1:13" s="9" customFormat="1" ht="22.5" customHeight="1" x14ac:dyDescent="0.25">
      <c r="A124" s="33" t="e">
        <f>A123+1</f>
        <v>#REF!</v>
      </c>
      <c r="B124" s="101"/>
      <c r="C124" s="91"/>
      <c r="D124" s="38" t="s">
        <v>32</v>
      </c>
      <c r="E124" s="54" t="s">
        <v>351</v>
      </c>
      <c r="F124" s="89"/>
      <c r="G124" s="104"/>
      <c r="H124" s="103"/>
      <c r="I124" s="105"/>
      <c r="J124" s="102"/>
      <c r="K124" s="89"/>
      <c r="L124" s="88"/>
      <c r="M124" s="101"/>
    </row>
    <row r="125" spans="1:13" s="9" customFormat="1" ht="22.5" customHeight="1" x14ac:dyDescent="0.25">
      <c r="A125" s="33" t="e">
        <f>A124+1</f>
        <v>#REF!</v>
      </c>
      <c r="B125" s="101"/>
      <c r="C125" s="91"/>
      <c r="D125" s="38" t="s">
        <v>25</v>
      </c>
      <c r="E125" s="54" t="s">
        <v>351</v>
      </c>
      <c r="F125" s="89"/>
      <c r="G125" s="104"/>
      <c r="H125" s="103"/>
      <c r="I125" s="105"/>
      <c r="J125" s="102"/>
      <c r="K125" s="89"/>
      <c r="L125" s="88"/>
      <c r="M125" s="101"/>
    </row>
    <row r="126" spans="1:13" s="30" customFormat="1" ht="29.25" customHeight="1" x14ac:dyDescent="0.25">
      <c r="A126" s="33" t="e">
        <f>A119+1</f>
        <v>#REF!</v>
      </c>
      <c r="B126" s="101">
        <v>36</v>
      </c>
      <c r="C126" s="91" t="s">
        <v>204</v>
      </c>
      <c r="D126" s="38" t="s">
        <v>31</v>
      </c>
      <c r="E126" s="54" t="s">
        <v>351</v>
      </c>
      <c r="F126" s="89">
        <v>1</v>
      </c>
      <c r="G126" s="104">
        <v>112.35051999999999</v>
      </c>
      <c r="H126" s="103">
        <v>1.1235051999999999</v>
      </c>
      <c r="I126" s="105">
        <v>4336</v>
      </c>
      <c r="J126" s="102">
        <v>0.86719999999999997</v>
      </c>
      <c r="K126" s="89" t="s">
        <v>211</v>
      </c>
      <c r="L126" s="88"/>
      <c r="M126" s="101"/>
    </row>
    <row r="127" spans="1:13" s="30" customFormat="1" ht="45" customHeight="1" x14ac:dyDescent="0.25">
      <c r="A127" s="33" t="e">
        <f>A126+1</f>
        <v>#REF!</v>
      </c>
      <c r="B127" s="101"/>
      <c r="C127" s="91"/>
      <c r="D127" s="38" t="s">
        <v>333</v>
      </c>
      <c r="E127" s="54" t="s">
        <v>351</v>
      </c>
      <c r="F127" s="89"/>
      <c r="G127" s="104"/>
      <c r="H127" s="103"/>
      <c r="I127" s="105"/>
      <c r="J127" s="102"/>
      <c r="K127" s="89"/>
      <c r="L127" s="88"/>
      <c r="M127" s="101"/>
    </row>
    <row r="128" spans="1:13" s="30" customFormat="1" ht="18.75" customHeight="1" x14ac:dyDescent="0.25">
      <c r="A128" s="33" t="e">
        <f>A113+1</f>
        <v>#REF!</v>
      </c>
      <c r="B128" s="101">
        <v>37</v>
      </c>
      <c r="C128" s="91" t="s">
        <v>206</v>
      </c>
      <c r="D128" s="38" t="s">
        <v>27</v>
      </c>
      <c r="E128" s="54" t="s">
        <v>351</v>
      </c>
      <c r="F128" s="89">
        <v>1</v>
      </c>
      <c r="G128" s="104">
        <v>129.05315999999999</v>
      </c>
      <c r="H128" s="103">
        <v>1.2905316</v>
      </c>
      <c r="I128" s="105">
        <v>8078</v>
      </c>
      <c r="J128" s="102">
        <v>1.6155999999999999</v>
      </c>
      <c r="K128" s="89" t="s">
        <v>211</v>
      </c>
      <c r="L128" s="88"/>
      <c r="M128" s="101"/>
    </row>
    <row r="129" spans="1:13" s="30" customFormat="1" ht="18.75" customHeight="1" x14ac:dyDescent="0.25">
      <c r="A129" s="33" t="e">
        <f>A128+1</f>
        <v>#REF!</v>
      </c>
      <c r="B129" s="101"/>
      <c r="C129" s="91"/>
      <c r="D129" s="38" t="s">
        <v>29</v>
      </c>
      <c r="E129" s="54" t="s">
        <v>351</v>
      </c>
      <c r="F129" s="89"/>
      <c r="G129" s="104"/>
      <c r="H129" s="103"/>
      <c r="I129" s="105"/>
      <c r="J129" s="102"/>
      <c r="K129" s="89"/>
      <c r="L129" s="88"/>
      <c r="M129" s="101"/>
    </row>
    <row r="130" spans="1:13" s="30" customFormat="1" ht="33" customHeight="1" x14ac:dyDescent="0.25">
      <c r="A130" s="33"/>
      <c r="B130" s="101"/>
      <c r="C130" s="91"/>
      <c r="D130" s="38" t="s">
        <v>334</v>
      </c>
      <c r="E130" s="54" t="s">
        <v>351</v>
      </c>
      <c r="F130" s="89"/>
      <c r="G130" s="104"/>
      <c r="H130" s="103"/>
      <c r="I130" s="105"/>
      <c r="J130" s="102"/>
      <c r="K130" s="89"/>
      <c r="L130" s="88"/>
      <c r="M130" s="101"/>
    </row>
    <row r="131" spans="1:13" s="9" customFormat="1" ht="18.75" customHeight="1" x14ac:dyDescent="0.25">
      <c r="A131" s="33" t="e">
        <f>A127+1</f>
        <v>#REF!</v>
      </c>
      <c r="B131" s="101">
        <v>38</v>
      </c>
      <c r="C131" s="91" t="s">
        <v>56</v>
      </c>
      <c r="D131" s="38" t="s">
        <v>56</v>
      </c>
      <c r="E131" s="54" t="s">
        <v>352</v>
      </c>
      <c r="F131" s="89">
        <v>2</v>
      </c>
      <c r="G131" s="104">
        <v>154.28944000000001</v>
      </c>
      <c r="H131" s="103">
        <v>1.5428944000000002</v>
      </c>
      <c r="I131" s="105">
        <v>24775</v>
      </c>
      <c r="J131" s="102">
        <v>4.9550000000000001</v>
      </c>
      <c r="K131" s="89" t="s">
        <v>211</v>
      </c>
      <c r="L131" s="88"/>
      <c r="M131" s="101"/>
    </row>
    <row r="132" spans="1:13" s="9" customFormat="1" ht="18.75" customHeight="1" x14ac:dyDescent="0.25">
      <c r="A132" s="33" t="e">
        <f t="shared" ref="A132" si="10">A131+1</f>
        <v>#REF!</v>
      </c>
      <c r="B132" s="101"/>
      <c r="C132" s="91"/>
      <c r="D132" s="38" t="s">
        <v>58</v>
      </c>
      <c r="E132" s="54" t="s">
        <v>352</v>
      </c>
      <c r="F132" s="89"/>
      <c r="G132" s="104"/>
      <c r="H132" s="103"/>
      <c r="I132" s="105"/>
      <c r="J132" s="102"/>
      <c r="K132" s="89"/>
      <c r="L132" s="88"/>
      <c r="M132" s="101"/>
    </row>
    <row r="133" spans="1:13" s="9" customFormat="1" ht="18.75" customHeight="1" x14ac:dyDescent="0.25">
      <c r="A133" s="33" t="e">
        <f>A132+1</f>
        <v>#REF!</v>
      </c>
      <c r="B133" s="101"/>
      <c r="C133" s="91"/>
      <c r="D133" s="38" t="s">
        <v>57</v>
      </c>
      <c r="E133" s="54" t="s">
        <v>352</v>
      </c>
      <c r="F133" s="89"/>
      <c r="G133" s="104"/>
      <c r="H133" s="103"/>
      <c r="I133" s="105"/>
      <c r="J133" s="102"/>
      <c r="K133" s="89"/>
      <c r="L133" s="88"/>
      <c r="M133" s="101"/>
    </row>
    <row r="134" spans="1:13" s="9" customFormat="1" ht="18.75" customHeight="1" x14ac:dyDescent="0.25">
      <c r="A134" s="33" t="e">
        <f>A133+1</f>
        <v>#REF!</v>
      </c>
      <c r="B134" s="101">
        <v>39</v>
      </c>
      <c r="C134" s="91" t="s">
        <v>60</v>
      </c>
      <c r="D134" s="38" t="s">
        <v>61</v>
      </c>
      <c r="E134" s="54" t="s">
        <v>352</v>
      </c>
      <c r="F134" s="89">
        <v>2</v>
      </c>
      <c r="G134" s="104">
        <v>126.69744</v>
      </c>
      <c r="H134" s="103">
        <v>1.2669744000000001</v>
      </c>
      <c r="I134" s="105">
        <v>17139</v>
      </c>
      <c r="J134" s="102">
        <v>3.4278</v>
      </c>
      <c r="K134" s="89" t="s">
        <v>211</v>
      </c>
      <c r="L134" s="88"/>
      <c r="M134" s="101"/>
    </row>
    <row r="135" spans="1:13" s="9" customFormat="1" ht="19.5" customHeight="1" x14ac:dyDescent="0.25">
      <c r="A135" s="33" t="e">
        <f>A134+1</f>
        <v>#REF!</v>
      </c>
      <c r="B135" s="101"/>
      <c r="C135" s="91"/>
      <c r="D135" s="38" t="s">
        <v>60</v>
      </c>
      <c r="E135" s="54" t="s">
        <v>352</v>
      </c>
      <c r="F135" s="89"/>
      <c r="G135" s="104"/>
      <c r="H135" s="103"/>
      <c r="I135" s="105"/>
      <c r="J135" s="102"/>
      <c r="K135" s="89"/>
      <c r="L135" s="88"/>
      <c r="M135" s="101"/>
    </row>
    <row r="136" spans="1:13" s="9" customFormat="1" ht="19.5" customHeight="1" x14ac:dyDescent="0.25">
      <c r="A136" s="33" t="e">
        <f t="shared" si="8"/>
        <v>#REF!</v>
      </c>
      <c r="B136" s="101"/>
      <c r="C136" s="91"/>
      <c r="D136" s="38" t="s">
        <v>59</v>
      </c>
      <c r="E136" s="54" t="s">
        <v>352</v>
      </c>
      <c r="F136" s="89"/>
      <c r="G136" s="104"/>
      <c r="H136" s="103"/>
      <c r="I136" s="105"/>
      <c r="J136" s="102"/>
      <c r="K136" s="89"/>
      <c r="L136" s="88"/>
      <c r="M136" s="101"/>
    </row>
    <row r="137" spans="1:13" s="9" customFormat="1" ht="19.5" customHeight="1" x14ac:dyDescent="0.25">
      <c r="A137" s="33" t="e">
        <f>A136+1</f>
        <v>#REF!</v>
      </c>
      <c r="B137" s="101">
        <v>40</v>
      </c>
      <c r="C137" s="91" t="s">
        <v>150</v>
      </c>
      <c r="D137" s="38" t="s">
        <v>52</v>
      </c>
      <c r="E137" s="54" t="s">
        <v>352</v>
      </c>
      <c r="F137" s="89">
        <v>2</v>
      </c>
      <c r="G137" s="104">
        <v>163.43834000000001</v>
      </c>
      <c r="H137" s="103">
        <v>1.6343834000000002</v>
      </c>
      <c r="I137" s="105">
        <v>20326</v>
      </c>
      <c r="J137" s="102">
        <v>4.0651999999999999</v>
      </c>
      <c r="K137" s="89" t="s">
        <v>211</v>
      </c>
      <c r="L137" s="88"/>
      <c r="M137" s="101"/>
    </row>
    <row r="138" spans="1:13" s="9" customFormat="1" ht="19.5" customHeight="1" x14ac:dyDescent="0.25">
      <c r="A138" s="33" t="e">
        <f>A137+1</f>
        <v>#REF!</v>
      </c>
      <c r="B138" s="101"/>
      <c r="C138" s="91"/>
      <c r="D138" s="38" t="s">
        <v>54</v>
      </c>
      <c r="E138" s="54" t="s">
        <v>352</v>
      </c>
      <c r="F138" s="89"/>
      <c r="G138" s="104"/>
      <c r="H138" s="103"/>
      <c r="I138" s="105"/>
      <c r="J138" s="102"/>
      <c r="K138" s="89"/>
      <c r="L138" s="88"/>
      <c r="M138" s="101"/>
    </row>
    <row r="139" spans="1:13" s="9" customFormat="1" ht="19.5" customHeight="1" x14ac:dyDescent="0.25">
      <c r="A139" s="33" t="e">
        <f>A138+1</f>
        <v>#REF!</v>
      </c>
      <c r="B139" s="101"/>
      <c r="C139" s="91"/>
      <c r="D139" s="38" t="s">
        <v>53</v>
      </c>
      <c r="E139" s="54" t="s">
        <v>352</v>
      </c>
      <c r="F139" s="89"/>
      <c r="G139" s="104"/>
      <c r="H139" s="103"/>
      <c r="I139" s="105"/>
      <c r="J139" s="102"/>
      <c r="K139" s="89"/>
      <c r="L139" s="88"/>
      <c r="M139" s="101"/>
    </row>
    <row r="140" spans="1:13" s="9" customFormat="1" ht="19.5" customHeight="1" x14ac:dyDescent="0.25">
      <c r="A140" s="33" t="e">
        <f>A139+1</f>
        <v>#REF!</v>
      </c>
      <c r="B140" s="101">
        <v>41</v>
      </c>
      <c r="C140" s="91" t="s">
        <v>63</v>
      </c>
      <c r="D140" s="38" t="s">
        <v>55</v>
      </c>
      <c r="E140" s="54" t="s">
        <v>352</v>
      </c>
      <c r="F140" s="89">
        <v>2</v>
      </c>
      <c r="G140" s="104">
        <v>95.768129999999999</v>
      </c>
      <c r="H140" s="103">
        <v>0.95768129999999996</v>
      </c>
      <c r="I140" s="105">
        <v>12658</v>
      </c>
      <c r="J140" s="102">
        <v>2.5316000000000001</v>
      </c>
      <c r="K140" s="89" t="s">
        <v>211</v>
      </c>
      <c r="L140" s="88"/>
      <c r="M140" s="101"/>
    </row>
    <row r="141" spans="1:13" s="9" customFormat="1" ht="19.5" customHeight="1" x14ac:dyDescent="0.25">
      <c r="A141" s="33" t="e">
        <f>A140+1</f>
        <v>#REF!</v>
      </c>
      <c r="B141" s="101"/>
      <c r="C141" s="91"/>
      <c r="D141" s="38" t="s">
        <v>62</v>
      </c>
      <c r="E141" s="54" t="s">
        <v>352</v>
      </c>
      <c r="F141" s="89"/>
      <c r="G141" s="104"/>
      <c r="H141" s="103"/>
      <c r="I141" s="105"/>
      <c r="J141" s="102"/>
      <c r="K141" s="89"/>
      <c r="L141" s="88"/>
      <c r="M141" s="101"/>
    </row>
    <row r="142" spans="1:13" s="9" customFormat="1" ht="19.5" customHeight="1" x14ac:dyDescent="0.25">
      <c r="A142" s="33" t="e">
        <f t="shared" ref="A142" si="11">A141+1</f>
        <v>#REF!</v>
      </c>
      <c r="B142" s="101"/>
      <c r="C142" s="91"/>
      <c r="D142" s="38" t="s">
        <v>63</v>
      </c>
      <c r="E142" s="54" t="s">
        <v>352</v>
      </c>
      <c r="F142" s="89"/>
      <c r="G142" s="104"/>
      <c r="H142" s="103"/>
      <c r="I142" s="105"/>
      <c r="J142" s="102"/>
      <c r="K142" s="89"/>
      <c r="L142" s="88"/>
      <c r="M142" s="101"/>
    </row>
    <row r="143" spans="1:13" s="9" customFormat="1" ht="19.5" customHeight="1" x14ac:dyDescent="0.25">
      <c r="A143" s="33" t="e">
        <f>A142+1</f>
        <v>#REF!</v>
      </c>
      <c r="B143" s="101">
        <v>42</v>
      </c>
      <c r="C143" s="91" t="s">
        <v>64</v>
      </c>
      <c r="D143" s="38" t="s">
        <v>64</v>
      </c>
      <c r="E143" s="54" t="s">
        <v>352</v>
      </c>
      <c r="F143" s="89">
        <v>1</v>
      </c>
      <c r="G143" s="104">
        <v>188.06978000000001</v>
      </c>
      <c r="H143" s="103">
        <v>1.8806978000000001</v>
      </c>
      <c r="I143" s="105">
        <v>12070</v>
      </c>
      <c r="J143" s="102">
        <v>2.4140000000000001</v>
      </c>
      <c r="K143" s="89" t="s">
        <v>211</v>
      </c>
      <c r="L143" s="88"/>
      <c r="M143" s="101"/>
    </row>
    <row r="144" spans="1:13" s="9" customFormat="1" ht="19.5" customHeight="1" x14ac:dyDescent="0.25">
      <c r="A144" s="33" t="e">
        <f t="shared" ref="A144:A153" si="12">A143+1</f>
        <v>#REF!</v>
      </c>
      <c r="B144" s="101"/>
      <c r="C144" s="91"/>
      <c r="D144" s="38" t="s">
        <v>65</v>
      </c>
      <c r="E144" s="54" t="s">
        <v>352</v>
      </c>
      <c r="F144" s="89"/>
      <c r="G144" s="104"/>
      <c r="H144" s="103"/>
      <c r="I144" s="105"/>
      <c r="J144" s="102"/>
      <c r="K144" s="89"/>
      <c r="L144" s="88"/>
      <c r="M144" s="101"/>
    </row>
    <row r="145" spans="1:13" s="9" customFormat="1" ht="19.5" customHeight="1" x14ac:dyDescent="0.25">
      <c r="A145" s="33" t="e">
        <f>A153+1</f>
        <v>#REF!</v>
      </c>
      <c r="B145" s="101">
        <v>43</v>
      </c>
      <c r="C145" s="91" t="s">
        <v>156</v>
      </c>
      <c r="D145" s="38" t="s">
        <v>70</v>
      </c>
      <c r="E145" s="54" t="s">
        <v>353</v>
      </c>
      <c r="F145" s="89">
        <v>2</v>
      </c>
      <c r="G145" s="104">
        <v>127.06171000000001</v>
      </c>
      <c r="H145" s="103">
        <v>1.2706170999999999</v>
      </c>
      <c r="I145" s="105">
        <v>9832</v>
      </c>
      <c r="J145" s="102">
        <v>1.9663999999999999</v>
      </c>
      <c r="K145" s="89" t="s">
        <v>211</v>
      </c>
      <c r="L145" s="88"/>
      <c r="M145" s="101"/>
    </row>
    <row r="146" spans="1:13" s="21" customFormat="1" ht="19.5" customHeight="1" x14ac:dyDescent="0.25">
      <c r="A146" s="33" t="e">
        <f>A145+1</f>
        <v>#REF!</v>
      </c>
      <c r="B146" s="101"/>
      <c r="C146" s="91"/>
      <c r="D146" s="38" t="s">
        <v>135</v>
      </c>
      <c r="E146" s="54" t="s">
        <v>353</v>
      </c>
      <c r="F146" s="89"/>
      <c r="G146" s="104"/>
      <c r="H146" s="103"/>
      <c r="I146" s="105"/>
      <c r="J146" s="102"/>
      <c r="K146" s="89"/>
      <c r="L146" s="88"/>
      <c r="M146" s="101"/>
    </row>
    <row r="147" spans="1:13" s="9" customFormat="1" ht="19.5" customHeight="1" x14ac:dyDescent="0.25">
      <c r="A147" s="33" t="e">
        <f>A146+1</f>
        <v>#REF!</v>
      </c>
      <c r="B147" s="101"/>
      <c r="C147" s="91"/>
      <c r="D147" s="38" t="s">
        <v>69</v>
      </c>
      <c r="E147" s="54" t="s">
        <v>353</v>
      </c>
      <c r="F147" s="89"/>
      <c r="G147" s="104"/>
      <c r="H147" s="103"/>
      <c r="I147" s="105"/>
      <c r="J147" s="102"/>
      <c r="K147" s="89"/>
      <c r="L147" s="88"/>
      <c r="M147" s="101"/>
    </row>
    <row r="148" spans="1:13" s="9" customFormat="1" ht="19.5" customHeight="1" x14ac:dyDescent="0.25">
      <c r="A148" s="33" t="e">
        <f>A147+1</f>
        <v>#REF!</v>
      </c>
      <c r="B148" s="101">
        <v>44</v>
      </c>
      <c r="C148" s="91" t="s">
        <v>201</v>
      </c>
      <c r="D148" s="38" t="s">
        <v>67</v>
      </c>
      <c r="E148" s="54" t="s">
        <v>353</v>
      </c>
      <c r="F148" s="89">
        <v>2</v>
      </c>
      <c r="G148" s="104">
        <v>122.42836</v>
      </c>
      <c r="H148" s="103">
        <v>1.2242835999999999</v>
      </c>
      <c r="I148" s="105">
        <v>7421</v>
      </c>
      <c r="J148" s="102">
        <v>1.4842</v>
      </c>
      <c r="K148" s="89" t="s">
        <v>211</v>
      </c>
      <c r="L148" s="88"/>
      <c r="M148" s="101"/>
    </row>
    <row r="149" spans="1:13" s="9" customFormat="1" ht="19.5" customHeight="1" x14ac:dyDescent="0.25">
      <c r="A149" s="33" t="e">
        <f>A148+1</f>
        <v>#REF!</v>
      </c>
      <c r="B149" s="101"/>
      <c r="C149" s="91"/>
      <c r="D149" s="38" t="s">
        <v>68</v>
      </c>
      <c r="E149" s="54" t="s">
        <v>353</v>
      </c>
      <c r="F149" s="89"/>
      <c r="G149" s="104"/>
      <c r="H149" s="103"/>
      <c r="I149" s="105"/>
      <c r="J149" s="102"/>
      <c r="K149" s="89"/>
      <c r="L149" s="88"/>
      <c r="M149" s="101"/>
    </row>
    <row r="150" spans="1:13" s="9" customFormat="1" ht="19.5" customHeight="1" x14ac:dyDescent="0.25">
      <c r="A150" s="33" t="e">
        <f>A149+1</f>
        <v>#REF!</v>
      </c>
      <c r="B150" s="101"/>
      <c r="C150" s="91"/>
      <c r="D150" s="38" t="s">
        <v>66</v>
      </c>
      <c r="E150" s="54" t="s">
        <v>353</v>
      </c>
      <c r="F150" s="89"/>
      <c r="G150" s="104"/>
      <c r="H150" s="103"/>
      <c r="I150" s="105"/>
      <c r="J150" s="102"/>
      <c r="K150" s="89"/>
      <c r="L150" s="88"/>
      <c r="M150" s="101"/>
    </row>
    <row r="151" spans="1:13" s="9" customFormat="1" ht="18" customHeight="1" x14ac:dyDescent="0.25">
      <c r="A151" s="33" t="e">
        <f>A144+1</f>
        <v>#REF!</v>
      </c>
      <c r="B151" s="101">
        <v>45</v>
      </c>
      <c r="C151" s="91" t="s">
        <v>200</v>
      </c>
      <c r="D151" s="38" t="s">
        <v>72</v>
      </c>
      <c r="E151" s="54" t="s">
        <v>353</v>
      </c>
      <c r="F151" s="89">
        <v>2</v>
      </c>
      <c r="G151" s="104">
        <v>136.14676</v>
      </c>
      <c r="H151" s="103">
        <v>1.3614676000000001</v>
      </c>
      <c r="I151" s="105">
        <v>5690</v>
      </c>
      <c r="J151" s="102">
        <v>1.1379999999999999</v>
      </c>
      <c r="K151" s="89" t="s">
        <v>211</v>
      </c>
      <c r="L151" s="88"/>
      <c r="M151" s="101"/>
    </row>
    <row r="152" spans="1:13" s="9" customFormat="1" ht="18" customHeight="1" x14ac:dyDescent="0.25">
      <c r="A152" s="33" t="e">
        <f t="shared" si="12"/>
        <v>#REF!</v>
      </c>
      <c r="B152" s="101"/>
      <c r="C152" s="91"/>
      <c r="D152" s="38" t="s">
        <v>71</v>
      </c>
      <c r="E152" s="54" t="s">
        <v>353</v>
      </c>
      <c r="F152" s="89"/>
      <c r="G152" s="104"/>
      <c r="H152" s="103"/>
      <c r="I152" s="105"/>
      <c r="J152" s="102"/>
      <c r="K152" s="89"/>
      <c r="L152" s="88"/>
      <c r="M152" s="101"/>
    </row>
    <row r="153" spans="1:13" s="21" customFormat="1" ht="18" customHeight="1" x14ac:dyDescent="0.25">
      <c r="A153" s="33" t="e">
        <f t="shared" si="12"/>
        <v>#REF!</v>
      </c>
      <c r="B153" s="101"/>
      <c r="C153" s="91"/>
      <c r="D153" s="38" t="s">
        <v>73</v>
      </c>
      <c r="E153" s="54" t="s">
        <v>353</v>
      </c>
      <c r="F153" s="89"/>
      <c r="G153" s="104"/>
      <c r="H153" s="103"/>
      <c r="I153" s="105"/>
      <c r="J153" s="102"/>
      <c r="K153" s="89"/>
      <c r="L153" s="88"/>
      <c r="M153" s="101"/>
    </row>
    <row r="154" spans="1:13" s="9" customFormat="1" ht="18" customHeight="1" x14ac:dyDescent="0.25">
      <c r="A154" s="33" t="e">
        <f>A150+1</f>
        <v>#REF!</v>
      </c>
      <c r="B154" s="101">
        <v>46</v>
      </c>
      <c r="C154" s="91" t="s">
        <v>198</v>
      </c>
      <c r="D154" s="38" t="s">
        <v>77</v>
      </c>
      <c r="E154" s="54" t="s">
        <v>354</v>
      </c>
      <c r="F154" s="89">
        <v>2</v>
      </c>
      <c r="G154" s="104">
        <v>124.73944999999999</v>
      </c>
      <c r="H154" s="103">
        <v>1.2473945</v>
      </c>
      <c r="I154" s="105">
        <v>10085</v>
      </c>
      <c r="J154" s="102">
        <v>2.0169999999999999</v>
      </c>
      <c r="K154" s="89" t="s">
        <v>211</v>
      </c>
      <c r="L154" s="88"/>
      <c r="M154" s="101"/>
    </row>
    <row r="155" spans="1:13" s="9" customFormat="1" ht="18" customHeight="1" x14ac:dyDescent="0.25">
      <c r="A155" s="33" t="e">
        <f t="shared" ref="A155:A158" si="13">A154+1</f>
        <v>#REF!</v>
      </c>
      <c r="B155" s="101"/>
      <c r="C155" s="91"/>
      <c r="D155" s="38" t="s">
        <v>75</v>
      </c>
      <c r="E155" s="54" t="s">
        <v>354</v>
      </c>
      <c r="F155" s="89"/>
      <c r="G155" s="104"/>
      <c r="H155" s="103"/>
      <c r="I155" s="105"/>
      <c r="J155" s="102"/>
      <c r="K155" s="89"/>
      <c r="L155" s="88"/>
      <c r="M155" s="101"/>
    </row>
    <row r="156" spans="1:13" s="9" customFormat="1" ht="18" customHeight="1" x14ac:dyDescent="0.25">
      <c r="A156" s="33" t="e">
        <f t="shared" si="13"/>
        <v>#REF!</v>
      </c>
      <c r="B156" s="101"/>
      <c r="C156" s="91"/>
      <c r="D156" s="38" t="s">
        <v>74</v>
      </c>
      <c r="E156" s="54" t="s">
        <v>354</v>
      </c>
      <c r="F156" s="89"/>
      <c r="G156" s="104"/>
      <c r="H156" s="103"/>
      <c r="I156" s="105"/>
      <c r="J156" s="102"/>
      <c r="K156" s="89"/>
      <c r="L156" s="88"/>
      <c r="M156" s="101"/>
    </row>
    <row r="157" spans="1:13" s="9" customFormat="1" ht="17.25" customHeight="1" x14ac:dyDescent="0.25">
      <c r="A157" s="33" t="e">
        <f>A156+1</f>
        <v>#REF!</v>
      </c>
      <c r="B157" s="101">
        <v>47</v>
      </c>
      <c r="C157" s="91" t="s">
        <v>199</v>
      </c>
      <c r="D157" s="38" t="s">
        <v>76</v>
      </c>
      <c r="E157" s="54" t="s">
        <v>354</v>
      </c>
      <c r="F157" s="89">
        <v>1</v>
      </c>
      <c r="G157" s="104">
        <v>112.55723999999999</v>
      </c>
      <c r="H157" s="103">
        <v>1.1255724</v>
      </c>
      <c r="I157" s="105">
        <v>9892</v>
      </c>
      <c r="J157" s="102">
        <v>1.9783999999999999</v>
      </c>
      <c r="K157" s="89" t="s">
        <v>211</v>
      </c>
      <c r="L157" s="88"/>
      <c r="M157" s="101"/>
    </row>
    <row r="158" spans="1:13" s="9" customFormat="1" ht="17.25" customHeight="1" x14ac:dyDescent="0.25">
      <c r="A158" s="33" t="e">
        <f t="shared" si="13"/>
        <v>#REF!</v>
      </c>
      <c r="B158" s="101"/>
      <c r="C158" s="91"/>
      <c r="D158" s="38" t="s">
        <v>141</v>
      </c>
      <c r="E158" s="54" t="s">
        <v>354</v>
      </c>
      <c r="F158" s="89"/>
      <c r="G158" s="104"/>
      <c r="H158" s="103"/>
      <c r="I158" s="105"/>
      <c r="J158" s="102"/>
      <c r="K158" s="89"/>
      <c r="L158" s="88"/>
      <c r="M158" s="101"/>
    </row>
    <row r="159" spans="1:13" s="9" customFormat="1" ht="17.25" customHeight="1" x14ac:dyDescent="0.25">
      <c r="A159" s="33" t="e">
        <f>A158+1</f>
        <v>#REF!</v>
      </c>
      <c r="B159" s="101">
        <v>48</v>
      </c>
      <c r="C159" s="91" t="s">
        <v>125</v>
      </c>
      <c r="D159" s="38" t="s">
        <v>123</v>
      </c>
      <c r="E159" s="54" t="s">
        <v>355</v>
      </c>
      <c r="F159" s="89">
        <v>2</v>
      </c>
      <c r="G159" s="104">
        <v>125.40245</v>
      </c>
      <c r="H159" s="103">
        <v>1.2540245000000001</v>
      </c>
      <c r="I159" s="105">
        <v>11372</v>
      </c>
      <c r="J159" s="102">
        <v>2.2744</v>
      </c>
      <c r="K159" s="89" t="s">
        <v>211</v>
      </c>
      <c r="L159" s="88"/>
      <c r="M159" s="101"/>
    </row>
    <row r="160" spans="1:13" s="9" customFormat="1" ht="17.25" customHeight="1" x14ac:dyDescent="0.25">
      <c r="A160" s="33" t="e">
        <f t="shared" ref="A160:A174" si="14">A159+1</f>
        <v>#REF!</v>
      </c>
      <c r="B160" s="101"/>
      <c r="C160" s="91"/>
      <c r="D160" s="38" t="s">
        <v>122</v>
      </c>
      <c r="E160" s="54" t="s">
        <v>355</v>
      </c>
      <c r="F160" s="89"/>
      <c r="G160" s="104"/>
      <c r="H160" s="103"/>
      <c r="I160" s="105"/>
      <c r="J160" s="102"/>
      <c r="K160" s="89"/>
      <c r="L160" s="88"/>
      <c r="M160" s="101"/>
    </row>
    <row r="161" spans="1:13" s="9" customFormat="1" ht="17.25" customHeight="1" x14ac:dyDescent="0.25">
      <c r="A161" s="33" t="e">
        <f>A160+1</f>
        <v>#REF!</v>
      </c>
      <c r="B161" s="101"/>
      <c r="C161" s="91"/>
      <c r="D161" s="38" t="s">
        <v>125</v>
      </c>
      <c r="E161" s="54" t="s">
        <v>355</v>
      </c>
      <c r="F161" s="89"/>
      <c r="G161" s="104"/>
      <c r="H161" s="103"/>
      <c r="I161" s="105"/>
      <c r="J161" s="102"/>
      <c r="K161" s="89"/>
      <c r="L161" s="88"/>
      <c r="M161" s="101"/>
    </row>
    <row r="162" spans="1:13" s="9" customFormat="1" ht="17.25" customHeight="1" x14ac:dyDescent="0.25">
      <c r="A162" s="33" t="e">
        <f>A161+1</f>
        <v>#REF!</v>
      </c>
      <c r="B162" s="101">
        <v>49</v>
      </c>
      <c r="C162" s="91" t="s">
        <v>117</v>
      </c>
      <c r="D162" s="38" t="s">
        <v>117</v>
      </c>
      <c r="E162" s="54" t="s">
        <v>355</v>
      </c>
      <c r="F162" s="89">
        <v>2</v>
      </c>
      <c r="G162" s="104">
        <v>274.39618000000002</v>
      </c>
      <c r="H162" s="103">
        <v>2.7439618000000001</v>
      </c>
      <c r="I162" s="105">
        <v>9555</v>
      </c>
      <c r="J162" s="102">
        <v>1.911</v>
      </c>
      <c r="K162" s="89" t="s">
        <v>211</v>
      </c>
      <c r="L162" s="88"/>
      <c r="M162" s="101"/>
    </row>
    <row r="163" spans="1:13" s="9" customFormat="1" ht="17.25" customHeight="1" x14ac:dyDescent="0.25">
      <c r="A163" s="33" t="e">
        <f t="shared" si="14"/>
        <v>#REF!</v>
      </c>
      <c r="B163" s="101"/>
      <c r="C163" s="91"/>
      <c r="D163" s="38" t="s">
        <v>121</v>
      </c>
      <c r="E163" s="54" t="s">
        <v>355</v>
      </c>
      <c r="F163" s="89"/>
      <c r="G163" s="104"/>
      <c r="H163" s="103"/>
      <c r="I163" s="105"/>
      <c r="J163" s="102"/>
      <c r="K163" s="89"/>
      <c r="L163" s="88"/>
      <c r="M163" s="101"/>
    </row>
    <row r="164" spans="1:13" s="9" customFormat="1" ht="17.25" customHeight="1" x14ac:dyDescent="0.25">
      <c r="A164" s="33" t="e">
        <f t="shared" si="14"/>
        <v>#REF!</v>
      </c>
      <c r="B164" s="101"/>
      <c r="C164" s="91"/>
      <c r="D164" s="38" t="s">
        <v>120</v>
      </c>
      <c r="E164" s="54" t="s">
        <v>355</v>
      </c>
      <c r="F164" s="89"/>
      <c r="G164" s="104"/>
      <c r="H164" s="103"/>
      <c r="I164" s="105"/>
      <c r="J164" s="102"/>
      <c r="K164" s="89"/>
      <c r="L164" s="88"/>
      <c r="M164" s="101"/>
    </row>
    <row r="165" spans="1:13" s="9" customFormat="1" ht="17.25" customHeight="1" x14ac:dyDescent="0.25">
      <c r="A165" s="33" t="e">
        <f>#REF!+1</f>
        <v>#REF!</v>
      </c>
      <c r="B165" s="101">
        <v>50</v>
      </c>
      <c r="C165" s="91" t="s">
        <v>116</v>
      </c>
      <c r="D165" s="38" t="s">
        <v>116</v>
      </c>
      <c r="E165" s="54" t="s">
        <v>355</v>
      </c>
      <c r="F165" s="89">
        <v>1</v>
      </c>
      <c r="G165" s="104">
        <v>97.048310000000015</v>
      </c>
      <c r="H165" s="103">
        <v>0.97048310000000015</v>
      </c>
      <c r="I165" s="105">
        <v>7257</v>
      </c>
      <c r="J165" s="102">
        <v>1.4514</v>
      </c>
      <c r="K165" s="89" t="s">
        <v>211</v>
      </c>
      <c r="L165" s="88"/>
      <c r="M165" s="101"/>
    </row>
    <row r="166" spans="1:13" s="9" customFormat="1" ht="17.25" customHeight="1" x14ac:dyDescent="0.25">
      <c r="A166" s="33" t="e">
        <f t="shared" si="14"/>
        <v>#REF!</v>
      </c>
      <c r="B166" s="101"/>
      <c r="C166" s="91"/>
      <c r="D166" s="38" t="s">
        <v>182</v>
      </c>
      <c r="E166" s="54" t="s">
        <v>355</v>
      </c>
      <c r="F166" s="89"/>
      <c r="G166" s="104"/>
      <c r="H166" s="103"/>
      <c r="I166" s="105"/>
      <c r="J166" s="102"/>
      <c r="K166" s="89"/>
      <c r="L166" s="88"/>
      <c r="M166" s="101"/>
    </row>
    <row r="167" spans="1:13" s="9" customFormat="1" ht="17.25" customHeight="1" x14ac:dyDescent="0.25">
      <c r="A167" s="33" t="e">
        <f>A166+1</f>
        <v>#REF!</v>
      </c>
      <c r="B167" s="101">
        <v>51</v>
      </c>
      <c r="C167" s="91" t="s">
        <v>138</v>
      </c>
      <c r="D167" s="38" t="s">
        <v>118</v>
      </c>
      <c r="E167" s="54" t="s">
        <v>355</v>
      </c>
      <c r="F167" s="89">
        <v>2</v>
      </c>
      <c r="G167" s="104">
        <v>120.91234</v>
      </c>
      <c r="H167" s="103">
        <v>1.2091234</v>
      </c>
      <c r="I167" s="105">
        <v>12263</v>
      </c>
      <c r="J167" s="102">
        <v>2.4525999999999999</v>
      </c>
      <c r="K167" s="89" t="s">
        <v>211</v>
      </c>
      <c r="L167" s="88"/>
      <c r="M167" s="101"/>
    </row>
    <row r="168" spans="1:13" s="9" customFormat="1" ht="17.25" customHeight="1" x14ac:dyDescent="0.25">
      <c r="A168" s="33" t="e">
        <f t="shared" si="14"/>
        <v>#REF!</v>
      </c>
      <c r="B168" s="101"/>
      <c r="C168" s="91"/>
      <c r="D168" s="38" t="s">
        <v>181</v>
      </c>
      <c r="E168" s="54" t="s">
        <v>355</v>
      </c>
      <c r="F168" s="89"/>
      <c r="G168" s="104"/>
      <c r="H168" s="103"/>
      <c r="I168" s="105"/>
      <c r="J168" s="102"/>
      <c r="K168" s="89"/>
      <c r="L168" s="88"/>
      <c r="M168" s="101"/>
    </row>
    <row r="169" spans="1:13" s="9" customFormat="1" ht="17.25" customHeight="1" x14ac:dyDescent="0.25">
      <c r="A169" s="33" t="e">
        <f t="shared" si="14"/>
        <v>#REF!</v>
      </c>
      <c r="B169" s="101"/>
      <c r="C169" s="91"/>
      <c r="D169" s="38" t="s">
        <v>126</v>
      </c>
      <c r="E169" s="54" t="s">
        <v>355</v>
      </c>
      <c r="F169" s="89"/>
      <c r="G169" s="104"/>
      <c r="H169" s="103"/>
      <c r="I169" s="105"/>
      <c r="J169" s="102"/>
      <c r="K169" s="89"/>
      <c r="L169" s="88"/>
      <c r="M169" s="101"/>
    </row>
    <row r="170" spans="1:13" s="9" customFormat="1" ht="17.25" customHeight="1" x14ac:dyDescent="0.25">
      <c r="A170" s="33" t="e">
        <f>A169+1</f>
        <v>#REF!</v>
      </c>
      <c r="B170" s="101">
        <v>52</v>
      </c>
      <c r="C170" s="91" t="s">
        <v>144</v>
      </c>
      <c r="D170" s="38" t="s">
        <v>119</v>
      </c>
      <c r="E170" s="54" t="s">
        <v>355</v>
      </c>
      <c r="F170" s="89">
        <v>1</v>
      </c>
      <c r="G170" s="104">
        <v>115.00001999999999</v>
      </c>
      <c r="H170" s="103">
        <v>1.1500002</v>
      </c>
      <c r="I170" s="105">
        <v>6425</v>
      </c>
      <c r="J170" s="102">
        <v>1.2849999999999999</v>
      </c>
      <c r="K170" s="89" t="s">
        <v>211</v>
      </c>
      <c r="L170" s="88"/>
      <c r="M170" s="101"/>
    </row>
    <row r="171" spans="1:13" s="9" customFormat="1" ht="17.25" customHeight="1" x14ac:dyDescent="0.25">
      <c r="A171" s="33" t="e">
        <f t="shared" si="14"/>
        <v>#REF!</v>
      </c>
      <c r="B171" s="101"/>
      <c r="C171" s="91"/>
      <c r="D171" s="38" t="s">
        <v>144</v>
      </c>
      <c r="E171" s="54" t="s">
        <v>355</v>
      </c>
      <c r="F171" s="89"/>
      <c r="G171" s="104"/>
      <c r="H171" s="103"/>
      <c r="I171" s="105"/>
      <c r="J171" s="102"/>
      <c r="K171" s="89"/>
      <c r="L171" s="88"/>
      <c r="M171" s="101"/>
    </row>
    <row r="172" spans="1:13" s="9" customFormat="1" ht="17.25" customHeight="1" x14ac:dyDescent="0.25">
      <c r="A172" s="33" t="e">
        <f>A171+1</f>
        <v>#REF!</v>
      </c>
      <c r="B172" s="101">
        <v>53</v>
      </c>
      <c r="C172" s="91" t="s">
        <v>143</v>
      </c>
      <c r="D172" s="38" t="s">
        <v>127</v>
      </c>
      <c r="E172" s="54" t="s">
        <v>355</v>
      </c>
      <c r="F172" s="89">
        <v>2</v>
      </c>
      <c r="G172" s="104">
        <v>103.00837000000001</v>
      </c>
      <c r="H172" s="103">
        <v>1.0300837</v>
      </c>
      <c r="I172" s="105">
        <v>7688</v>
      </c>
      <c r="J172" s="102">
        <v>1.5376000000000001</v>
      </c>
      <c r="K172" s="89" t="s">
        <v>211</v>
      </c>
      <c r="L172" s="88"/>
      <c r="M172" s="101"/>
    </row>
    <row r="173" spans="1:13" s="9" customFormat="1" ht="17.25" customHeight="1" x14ac:dyDescent="0.25">
      <c r="A173" s="33" t="e">
        <f t="shared" si="14"/>
        <v>#REF!</v>
      </c>
      <c r="B173" s="101"/>
      <c r="C173" s="91"/>
      <c r="D173" s="38" t="s">
        <v>183</v>
      </c>
      <c r="E173" s="54" t="s">
        <v>355</v>
      </c>
      <c r="F173" s="89"/>
      <c r="G173" s="104"/>
      <c r="H173" s="103"/>
      <c r="I173" s="105"/>
      <c r="J173" s="102"/>
      <c r="K173" s="89"/>
      <c r="L173" s="88"/>
      <c r="M173" s="101"/>
    </row>
    <row r="174" spans="1:13" s="9" customFormat="1" ht="17.25" customHeight="1" x14ac:dyDescent="0.25">
      <c r="A174" s="33" t="e">
        <f t="shared" si="14"/>
        <v>#REF!</v>
      </c>
      <c r="B174" s="101"/>
      <c r="C174" s="91"/>
      <c r="D174" s="38" t="s">
        <v>143</v>
      </c>
      <c r="E174" s="54" t="s">
        <v>355</v>
      </c>
      <c r="F174" s="89"/>
      <c r="G174" s="104"/>
      <c r="H174" s="103"/>
      <c r="I174" s="105"/>
      <c r="J174" s="102"/>
      <c r="K174" s="89"/>
      <c r="L174" s="88"/>
      <c r="M174" s="101"/>
    </row>
    <row r="175" spans="1:13" s="9" customFormat="1" ht="17.25" customHeight="1" x14ac:dyDescent="0.25">
      <c r="A175" s="33" t="e">
        <f>A174+1</f>
        <v>#REF!</v>
      </c>
      <c r="B175" s="101">
        <v>54</v>
      </c>
      <c r="C175" s="91" t="s">
        <v>151</v>
      </c>
      <c r="D175" s="38" t="s">
        <v>124</v>
      </c>
      <c r="E175" s="54" t="s">
        <v>355</v>
      </c>
      <c r="F175" s="89">
        <v>1</v>
      </c>
      <c r="G175" s="104">
        <v>199.40255999999999</v>
      </c>
      <c r="H175" s="103">
        <v>1.9940255999999998</v>
      </c>
      <c r="I175" s="105">
        <v>4494</v>
      </c>
      <c r="J175" s="102">
        <v>0.89880000000000004</v>
      </c>
      <c r="K175" s="89" t="s">
        <v>211</v>
      </c>
      <c r="L175" s="88"/>
      <c r="M175" s="101"/>
    </row>
    <row r="176" spans="1:13" s="9" customFormat="1" ht="17.25" customHeight="1" x14ac:dyDescent="0.25">
      <c r="A176" s="33" t="e">
        <f>A175+1</f>
        <v>#REF!</v>
      </c>
      <c r="B176" s="101"/>
      <c r="C176" s="91"/>
      <c r="D176" s="38" t="s">
        <v>184</v>
      </c>
      <c r="E176" s="54" t="s">
        <v>355</v>
      </c>
      <c r="F176" s="89"/>
      <c r="G176" s="104"/>
      <c r="H176" s="103"/>
      <c r="I176" s="105"/>
      <c r="J176" s="102"/>
      <c r="K176" s="89"/>
      <c r="L176" s="88"/>
      <c r="M176" s="101"/>
    </row>
    <row r="177" spans="1:17" s="9" customFormat="1" ht="17.25" customHeight="1" x14ac:dyDescent="0.25">
      <c r="A177" s="11"/>
      <c r="B177" s="39">
        <v>55</v>
      </c>
      <c r="C177" s="38" t="s">
        <v>212</v>
      </c>
      <c r="D177" s="38" t="s">
        <v>212</v>
      </c>
      <c r="E177" s="54" t="s">
        <v>355</v>
      </c>
      <c r="F177" s="40"/>
      <c r="G177" s="77">
        <v>102.7867</v>
      </c>
      <c r="H177" s="78">
        <v>2.0557339999999997</v>
      </c>
      <c r="I177" s="79">
        <v>5452</v>
      </c>
      <c r="J177" s="80">
        <v>1.0904</v>
      </c>
      <c r="K177" s="39" t="s">
        <v>211</v>
      </c>
      <c r="L177" s="34"/>
      <c r="M177" s="41"/>
    </row>
    <row r="178" spans="1:17" s="9" customFormat="1" ht="17.25" customHeight="1" x14ac:dyDescent="0.25">
      <c r="A178" s="11"/>
      <c r="B178" s="39">
        <v>56</v>
      </c>
      <c r="C178" s="38" t="s">
        <v>214</v>
      </c>
      <c r="D178" s="38" t="s">
        <v>213</v>
      </c>
      <c r="E178" s="54" t="s">
        <v>213</v>
      </c>
      <c r="F178" s="40"/>
      <c r="G178" s="77">
        <v>10.3986</v>
      </c>
      <c r="H178" s="78"/>
      <c r="I178" s="81">
        <v>25639</v>
      </c>
      <c r="J178" s="80"/>
      <c r="K178" s="40"/>
      <c r="L178" s="34"/>
      <c r="M178" s="41"/>
    </row>
    <row r="179" spans="1:17" s="59" customFormat="1" ht="17.25" customHeight="1" x14ac:dyDescent="0.25">
      <c r="A179" s="52"/>
      <c r="B179" s="53"/>
      <c r="C179" s="54"/>
      <c r="D179" s="55" t="s">
        <v>366</v>
      </c>
      <c r="E179" s="54"/>
      <c r="F179" s="57"/>
      <c r="G179" s="82"/>
      <c r="H179" s="83"/>
      <c r="I179" s="84"/>
      <c r="J179" s="85"/>
      <c r="K179" s="57"/>
      <c r="L179" s="58"/>
      <c r="M179" s="56"/>
    </row>
    <row r="180" spans="1:17" s="16" customFormat="1" ht="17.25" customHeight="1" x14ac:dyDescent="0.25">
      <c r="A180" s="11"/>
      <c r="B180" s="101">
        <v>57</v>
      </c>
      <c r="C180" s="91" t="s">
        <v>216</v>
      </c>
      <c r="D180" s="42" t="s">
        <v>215</v>
      </c>
      <c r="E180" s="112" t="s">
        <v>356</v>
      </c>
      <c r="F180" s="101">
        <v>4</v>
      </c>
      <c r="G180" s="104">
        <v>19.14</v>
      </c>
      <c r="H180" s="103">
        <v>3.48</v>
      </c>
      <c r="I180" s="105">
        <v>77456</v>
      </c>
      <c r="J180" s="103">
        <v>5.1637333333333331</v>
      </c>
      <c r="K180" s="109" t="s">
        <v>211</v>
      </c>
      <c r="L180" s="88"/>
      <c r="M180" s="110"/>
    </row>
    <row r="181" spans="1:17" s="16" customFormat="1" ht="17.25" customHeight="1" x14ac:dyDescent="0.25">
      <c r="A181" s="11"/>
      <c r="B181" s="101"/>
      <c r="C181" s="91"/>
      <c r="D181" s="42" t="s">
        <v>218</v>
      </c>
      <c r="E181" s="112"/>
      <c r="F181" s="101"/>
      <c r="G181" s="104"/>
      <c r="H181" s="103"/>
      <c r="I181" s="105"/>
      <c r="J181" s="103"/>
      <c r="K181" s="109"/>
      <c r="L181" s="88"/>
      <c r="M181" s="110"/>
      <c r="Q181" s="24"/>
    </row>
    <row r="182" spans="1:17" s="16" customFormat="1" ht="17.25" customHeight="1" x14ac:dyDescent="0.25">
      <c r="A182" s="11"/>
      <c r="B182" s="101"/>
      <c r="C182" s="91"/>
      <c r="D182" s="42" t="s">
        <v>217</v>
      </c>
      <c r="E182" s="112"/>
      <c r="F182" s="101"/>
      <c r="G182" s="104"/>
      <c r="H182" s="103"/>
      <c r="I182" s="105"/>
      <c r="J182" s="103"/>
      <c r="K182" s="109"/>
      <c r="L182" s="88"/>
      <c r="M182" s="110"/>
      <c r="Q182" s="25"/>
    </row>
    <row r="183" spans="1:17" s="16" customFormat="1" ht="17.25" customHeight="1" x14ac:dyDescent="0.25">
      <c r="A183" s="11"/>
      <c r="B183" s="101"/>
      <c r="C183" s="91"/>
      <c r="D183" s="42" t="s">
        <v>219</v>
      </c>
      <c r="E183" s="112"/>
      <c r="F183" s="101"/>
      <c r="G183" s="104"/>
      <c r="H183" s="103"/>
      <c r="I183" s="105"/>
      <c r="J183" s="103"/>
      <c r="K183" s="109"/>
      <c r="L183" s="88"/>
      <c r="M183" s="110"/>
      <c r="Q183" s="26"/>
    </row>
    <row r="184" spans="1:17" s="16" customFormat="1" ht="17.25" customHeight="1" x14ac:dyDescent="0.25">
      <c r="A184" s="11"/>
      <c r="B184" s="101"/>
      <c r="C184" s="91"/>
      <c r="D184" s="42" t="s">
        <v>220</v>
      </c>
      <c r="E184" s="112"/>
      <c r="F184" s="101"/>
      <c r="G184" s="104"/>
      <c r="H184" s="103"/>
      <c r="I184" s="105"/>
      <c r="J184" s="103"/>
      <c r="K184" s="109"/>
      <c r="L184" s="88"/>
      <c r="M184" s="110"/>
      <c r="Q184" s="27"/>
    </row>
    <row r="185" spans="1:17" s="16" customFormat="1" ht="18.75" customHeight="1" x14ac:dyDescent="0.25">
      <c r="A185" s="11"/>
      <c r="B185" s="101">
        <f>B180+1</f>
        <v>58</v>
      </c>
      <c r="C185" s="91" t="s">
        <v>222</v>
      </c>
      <c r="D185" s="42" t="s">
        <v>221</v>
      </c>
      <c r="E185" s="113" t="s">
        <v>356</v>
      </c>
      <c r="F185" s="101">
        <v>2</v>
      </c>
      <c r="G185" s="104">
        <v>66.33</v>
      </c>
      <c r="H185" s="103">
        <v>12.06</v>
      </c>
      <c r="I185" s="105">
        <v>29799</v>
      </c>
      <c r="J185" s="103">
        <v>1.9865999999999999</v>
      </c>
      <c r="K185" s="101" t="s">
        <v>211</v>
      </c>
      <c r="L185" s="88"/>
      <c r="M185" s="101"/>
      <c r="Q185" s="27"/>
    </row>
    <row r="186" spans="1:17" s="16" customFormat="1" ht="18.75" customHeight="1" x14ac:dyDescent="0.25">
      <c r="A186" s="11"/>
      <c r="B186" s="101"/>
      <c r="C186" s="91"/>
      <c r="D186" s="42" t="s">
        <v>223</v>
      </c>
      <c r="E186" s="114"/>
      <c r="F186" s="101"/>
      <c r="G186" s="111"/>
      <c r="H186" s="103"/>
      <c r="I186" s="105"/>
      <c r="J186" s="103"/>
      <c r="K186" s="101"/>
      <c r="L186" s="88"/>
      <c r="M186" s="101"/>
      <c r="Q186" s="26"/>
    </row>
    <row r="187" spans="1:17" s="16" customFormat="1" ht="18.75" customHeight="1" x14ac:dyDescent="0.25">
      <c r="A187" s="11"/>
      <c r="B187" s="101"/>
      <c r="C187" s="91"/>
      <c r="D187" s="42" t="s">
        <v>224</v>
      </c>
      <c r="E187" s="115"/>
      <c r="F187" s="101"/>
      <c r="G187" s="111"/>
      <c r="H187" s="103"/>
      <c r="I187" s="105"/>
      <c r="J187" s="103"/>
      <c r="K187" s="101"/>
      <c r="L187" s="88"/>
      <c r="M187" s="101"/>
      <c r="Q187" s="28"/>
    </row>
    <row r="188" spans="1:17" s="16" customFormat="1" ht="18.75" customHeight="1" x14ac:dyDescent="0.25">
      <c r="A188" s="11"/>
      <c r="B188" s="101">
        <v>59</v>
      </c>
      <c r="C188" s="91" t="s">
        <v>225</v>
      </c>
      <c r="D188" s="42" t="s">
        <v>7</v>
      </c>
      <c r="E188" s="112" t="s">
        <v>356</v>
      </c>
      <c r="F188" s="101">
        <v>2</v>
      </c>
      <c r="G188" s="104">
        <v>14.989999999999998</v>
      </c>
      <c r="H188" s="103">
        <v>2.7254545454545451</v>
      </c>
      <c r="I188" s="105">
        <v>21816</v>
      </c>
      <c r="J188" s="103">
        <v>1.4543999999999999</v>
      </c>
      <c r="K188" s="101" t="s">
        <v>211</v>
      </c>
      <c r="L188" s="88"/>
      <c r="M188" s="101"/>
      <c r="Q188" s="27"/>
    </row>
    <row r="189" spans="1:17" s="16" customFormat="1" ht="18.75" customHeight="1" x14ac:dyDescent="0.25">
      <c r="A189" s="11"/>
      <c r="B189" s="101"/>
      <c r="C189" s="91"/>
      <c r="D189" s="42" t="s">
        <v>226</v>
      </c>
      <c r="E189" s="112"/>
      <c r="F189" s="101"/>
      <c r="G189" s="111"/>
      <c r="H189" s="103"/>
      <c r="I189" s="105"/>
      <c r="J189" s="103"/>
      <c r="K189" s="101"/>
      <c r="L189" s="88"/>
      <c r="M189" s="101"/>
      <c r="Q189" s="27"/>
    </row>
    <row r="190" spans="1:17" s="16" customFormat="1" ht="18.75" customHeight="1" x14ac:dyDescent="0.25">
      <c r="A190" s="11"/>
      <c r="B190" s="101"/>
      <c r="C190" s="91"/>
      <c r="D190" s="42" t="s">
        <v>227</v>
      </c>
      <c r="E190" s="112"/>
      <c r="F190" s="101"/>
      <c r="G190" s="111"/>
      <c r="H190" s="103"/>
      <c r="I190" s="105"/>
      <c r="J190" s="103"/>
      <c r="K190" s="101"/>
      <c r="L190" s="88"/>
      <c r="M190" s="101"/>
      <c r="Q190" s="27"/>
    </row>
    <row r="191" spans="1:17" s="16" customFormat="1" ht="18.75" customHeight="1" x14ac:dyDescent="0.25">
      <c r="A191" s="11"/>
      <c r="B191" s="101">
        <v>60</v>
      </c>
      <c r="C191" s="91" t="s">
        <v>229</v>
      </c>
      <c r="D191" s="42" t="s">
        <v>228</v>
      </c>
      <c r="E191" s="112" t="s">
        <v>356</v>
      </c>
      <c r="F191" s="101">
        <v>2</v>
      </c>
      <c r="G191" s="104">
        <v>62.09</v>
      </c>
      <c r="H191" s="103">
        <v>0.62090000000000001</v>
      </c>
      <c r="I191" s="105">
        <v>23391</v>
      </c>
      <c r="J191" s="103">
        <v>4.6782000000000004</v>
      </c>
      <c r="K191" s="101" t="s">
        <v>211</v>
      </c>
      <c r="L191" s="88"/>
      <c r="M191" s="101"/>
      <c r="Q191" s="27"/>
    </row>
    <row r="192" spans="1:17" s="16" customFormat="1" ht="18.75" customHeight="1" x14ac:dyDescent="0.25">
      <c r="A192" s="11"/>
      <c r="B192" s="101"/>
      <c r="C192" s="91"/>
      <c r="D192" s="42" t="s">
        <v>229</v>
      </c>
      <c r="E192" s="112"/>
      <c r="F192" s="101"/>
      <c r="G192" s="111"/>
      <c r="H192" s="103"/>
      <c r="I192" s="105"/>
      <c r="J192" s="103"/>
      <c r="K192" s="101"/>
      <c r="L192" s="88"/>
      <c r="M192" s="101"/>
      <c r="Q192" s="27"/>
    </row>
    <row r="193" spans="1:17" s="16" customFormat="1" ht="18.75" customHeight="1" x14ac:dyDescent="0.25">
      <c r="A193" s="11"/>
      <c r="B193" s="101"/>
      <c r="C193" s="91"/>
      <c r="D193" s="42" t="s">
        <v>230</v>
      </c>
      <c r="E193" s="112"/>
      <c r="F193" s="101"/>
      <c r="G193" s="111"/>
      <c r="H193" s="103"/>
      <c r="I193" s="105"/>
      <c r="J193" s="103"/>
      <c r="K193" s="101"/>
      <c r="L193" s="88"/>
      <c r="M193" s="101"/>
      <c r="Q193" s="27"/>
    </row>
    <row r="194" spans="1:17" s="16" customFormat="1" ht="18.75" customHeight="1" x14ac:dyDescent="0.25">
      <c r="A194" s="11"/>
      <c r="B194" s="101">
        <v>61</v>
      </c>
      <c r="C194" s="91" t="s">
        <v>232</v>
      </c>
      <c r="D194" s="42" t="s">
        <v>231</v>
      </c>
      <c r="E194" s="113" t="s">
        <v>356</v>
      </c>
      <c r="F194" s="101">
        <v>2</v>
      </c>
      <c r="G194" s="104">
        <v>115.49000000000001</v>
      </c>
      <c r="H194" s="103">
        <v>1.1549</v>
      </c>
      <c r="I194" s="105">
        <v>21142</v>
      </c>
      <c r="J194" s="103">
        <v>4.2283999999999997</v>
      </c>
      <c r="K194" s="101" t="s">
        <v>211</v>
      </c>
      <c r="L194" s="88"/>
      <c r="M194" s="101"/>
      <c r="Q194" s="27"/>
    </row>
    <row r="195" spans="1:17" s="16" customFormat="1" ht="18.75" customHeight="1" x14ac:dyDescent="0.25">
      <c r="A195" s="11"/>
      <c r="B195" s="101"/>
      <c r="C195" s="91"/>
      <c r="D195" s="42" t="s">
        <v>233</v>
      </c>
      <c r="E195" s="114"/>
      <c r="F195" s="101"/>
      <c r="G195" s="111"/>
      <c r="H195" s="103"/>
      <c r="I195" s="105"/>
      <c r="J195" s="103"/>
      <c r="K195" s="101"/>
      <c r="L195" s="88"/>
      <c r="M195" s="101"/>
      <c r="Q195" s="27"/>
    </row>
    <row r="196" spans="1:17" s="16" customFormat="1" ht="18.75" customHeight="1" x14ac:dyDescent="0.25">
      <c r="A196" s="11"/>
      <c r="B196" s="101"/>
      <c r="C196" s="91"/>
      <c r="D196" s="42" t="s">
        <v>232</v>
      </c>
      <c r="E196" s="115"/>
      <c r="F196" s="101"/>
      <c r="G196" s="111"/>
      <c r="H196" s="103"/>
      <c r="I196" s="105"/>
      <c r="J196" s="103"/>
      <c r="K196" s="101"/>
      <c r="L196" s="88"/>
      <c r="M196" s="101"/>
      <c r="Q196" s="27"/>
    </row>
    <row r="197" spans="1:17" s="9" customFormat="1" ht="18" customHeight="1" x14ac:dyDescent="0.25">
      <c r="A197" s="11"/>
      <c r="B197" s="101">
        <v>62</v>
      </c>
      <c r="C197" s="91" t="s">
        <v>235</v>
      </c>
      <c r="D197" s="42" t="s">
        <v>234</v>
      </c>
      <c r="E197" s="112" t="s">
        <v>356</v>
      </c>
      <c r="F197" s="101">
        <v>3</v>
      </c>
      <c r="G197" s="104">
        <v>157.97999999999999</v>
      </c>
      <c r="H197" s="103">
        <v>1.5797999999999999</v>
      </c>
      <c r="I197" s="105">
        <v>25221</v>
      </c>
      <c r="J197" s="103">
        <v>5.0442</v>
      </c>
      <c r="K197" s="101" t="s">
        <v>211</v>
      </c>
      <c r="L197" s="88"/>
      <c r="M197" s="101"/>
      <c r="Q197" s="26"/>
    </row>
    <row r="198" spans="1:17" s="9" customFormat="1" ht="18" customHeight="1" x14ac:dyDescent="0.25">
      <c r="A198" s="11"/>
      <c r="B198" s="101"/>
      <c r="C198" s="91"/>
      <c r="D198" s="42" t="s">
        <v>236</v>
      </c>
      <c r="E198" s="112"/>
      <c r="F198" s="101"/>
      <c r="G198" s="111"/>
      <c r="H198" s="103"/>
      <c r="I198" s="105"/>
      <c r="J198" s="103"/>
      <c r="K198" s="101"/>
      <c r="L198" s="88"/>
      <c r="M198" s="101"/>
      <c r="Q198" s="27"/>
    </row>
    <row r="199" spans="1:17" s="9" customFormat="1" ht="18" customHeight="1" x14ac:dyDescent="0.25">
      <c r="A199" s="11"/>
      <c r="B199" s="101"/>
      <c r="C199" s="91"/>
      <c r="D199" s="42" t="s">
        <v>237</v>
      </c>
      <c r="E199" s="112"/>
      <c r="F199" s="101"/>
      <c r="G199" s="111"/>
      <c r="H199" s="103"/>
      <c r="I199" s="105"/>
      <c r="J199" s="103"/>
      <c r="K199" s="101"/>
      <c r="L199" s="88"/>
      <c r="M199" s="101"/>
      <c r="Q199" s="27"/>
    </row>
    <row r="200" spans="1:17" s="9" customFormat="1" ht="18" customHeight="1" x14ac:dyDescent="0.25">
      <c r="A200" s="11"/>
      <c r="B200" s="101"/>
      <c r="C200" s="91"/>
      <c r="D200" s="42" t="s">
        <v>235</v>
      </c>
      <c r="E200" s="112"/>
      <c r="F200" s="101"/>
      <c r="G200" s="111"/>
      <c r="H200" s="116"/>
      <c r="I200" s="105"/>
      <c r="J200" s="103"/>
      <c r="K200" s="101"/>
      <c r="L200" s="88"/>
      <c r="M200" s="101"/>
      <c r="Q200" s="27"/>
    </row>
    <row r="201" spans="1:17" s="9" customFormat="1" ht="18" customHeight="1" x14ac:dyDescent="0.25">
      <c r="A201" s="11"/>
      <c r="B201" s="101">
        <v>63</v>
      </c>
      <c r="C201" s="91" t="s">
        <v>239</v>
      </c>
      <c r="D201" s="42" t="s">
        <v>238</v>
      </c>
      <c r="E201" s="112" t="s">
        <v>357</v>
      </c>
      <c r="F201" s="101">
        <v>1</v>
      </c>
      <c r="G201" s="104">
        <v>325.35000000000002</v>
      </c>
      <c r="H201" s="103">
        <v>3.2535000000000003</v>
      </c>
      <c r="I201" s="105">
        <v>11194</v>
      </c>
      <c r="J201" s="103">
        <v>2.2387999999999999</v>
      </c>
      <c r="K201" s="101" t="s">
        <v>211</v>
      </c>
      <c r="L201" s="88"/>
      <c r="M201" s="101"/>
      <c r="Q201" s="27"/>
    </row>
    <row r="202" spans="1:17" s="9" customFormat="1" ht="18" customHeight="1" x14ac:dyDescent="0.25">
      <c r="A202" s="11"/>
      <c r="B202" s="101"/>
      <c r="C202" s="91"/>
      <c r="D202" s="42" t="s">
        <v>240</v>
      </c>
      <c r="E202" s="112"/>
      <c r="F202" s="101"/>
      <c r="G202" s="111"/>
      <c r="H202" s="103"/>
      <c r="I202" s="105"/>
      <c r="J202" s="103"/>
      <c r="K202" s="101"/>
      <c r="L202" s="88"/>
      <c r="M202" s="101"/>
      <c r="Q202" s="27"/>
    </row>
    <row r="203" spans="1:17" s="9" customFormat="1" ht="18" customHeight="1" x14ac:dyDescent="0.25">
      <c r="A203" s="11"/>
      <c r="B203" s="101">
        <v>64</v>
      </c>
      <c r="C203" s="91" t="s">
        <v>242</v>
      </c>
      <c r="D203" s="42" t="s">
        <v>241</v>
      </c>
      <c r="E203" s="112" t="s">
        <v>357</v>
      </c>
      <c r="F203" s="101">
        <v>1</v>
      </c>
      <c r="G203" s="104">
        <v>112.78999999999999</v>
      </c>
      <c r="H203" s="103">
        <v>1.1278999999999999</v>
      </c>
      <c r="I203" s="105">
        <v>19599</v>
      </c>
      <c r="J203" s="103">
        <v>3.9198</v>
      </c>
      <c r="K203" s="101" t="s">
        <v>211</v>
      </c>
      <c r="L203" s="88"/>
      <c r="M203" s="101"/>
      <c r="Q203" s="27"/>
    </row>
    <row r="204" spans="1:17" s="9" customFormat="1" ht="18" customHeight="1" x14ac:dyDescent="0.25">
      <c r="A204" s="11"/>
      <c r="B204" s="101"/>
      <c r="C204" s="91"/>
      <c r="D204" s="42" t="s">
        <v>242</v>
      </c>
      <c r="E204" s="112"/>
      <c r="F204" s="101"/>
      <c r="G204" s="111"/>
      <c r="H204" s="103"/>
      <c r="I204" s="105"/>
      <c r="J204" s="103"/>
      <c r="K204" s="101"/>
      <c r="L204" s="88"/>
      <c r="M204" s="101"/>
      <c r="Q204" s="27"/>
    </row>
    <row r="205" spans="1:17" s="9" customFormat="1" ht="18" customHeight="1" x14ac:dyDescent="0.25">
      <c r="A205" s="11"/>
      <c r="B205" s="101">
        <v>65</v>
      </c>
      <c r="C205" s="91" t="s">
        <v>243</v>
      </c>
      <c r="D205" s="42" t="s">
        <v>243</v>
      </c>
      <c r="E205" s="112" t="s">
        <v>357</v>
      </c>
      <c r="F205" s="101">
        <v>1</v>
      </c>
      <c r="G205" s="104">
        <v>132.51999999999998</v>
      </c>
      <c r="H205" s="103">
        <v>1.3251999999999997</v>
      </c>
      <c r="I205" s="105">
        <v>12077</v>
      </c>
      <c r="J205" s="103">
        <v>2.4154</v>
      </c>
      <c r="K205" s="101" t="s">
        <v>211</v>
      </c>
      <c r="L205" s="88"/>
      <c r="M205" s="101"/>
      <c r="Q205" s="26"/>
    </row>
    <row r="206" spans="1:17" s="9" customFormat="1" ht="18" customHeight="1" x14ac:dyDescent="0.25">
      <c r="A206" s="11"/>
      <c r="B206" s="101"/>
      <c r="C206" s="91"/>
      <c r="D206" s="42" t="s">
        <v>244</v>
      </c>
      <c r="E206" s="112"/>
      <c r="F206" s="101"/>
      <c r="G206" s="111"/>
      <c r="H206" s="103"/>
      <c r="I206" s="105"/>
      <c r="J206" s="103"/>
      <c r="K206" s="101"/>
      <c r="L206" s="88"/>
      <c r="M206" s="101"/>
      <c r="Q206" s="27"/>
    </row>
    <row r="207" spans="1:17" s="9" customFormat="1" ht="18" customHeight="1" x14ac:dyDescent="0.25">
      <c r="A207" s="11"/>
      <c r="B207" s="101">
        <v>66</v>
      </c>
      <c r="C207" s="91" t="s">
        <v>245</v>
      </c>
      <c r="D207" s="42" t="s">
        <v>245</v>
      </c>
      <c r="E207" s="112" t="s">
        <v>357</v>
      </c>
      <c r="F207" s="101">
        <v>1</v>
      </c>
      <c r="G207" s="104">
        <v>170.29</v>
      </c>
      <c r="H207" s="103">
        <v>1.7028999999999999</v>
      </c>
      <c r="I207" s="105">
        <v>11916</v>
      </c>
      <c r="J207" s="103">
        <v>2.3832</v>
      </c>
      <c r="K207" s="101" t="s">
        <v>211</v>
      </c>
      <c r="L207" s="88"/>
      <c r="M207" s="101"/>
      <c r="Q207" s="25"/>
    </row>
    <row r="208" spans="1:17" s="9" customFormat="1" ht="18" customHeight="1" x14ac:dyDescent="0.25">
      <c r="A208" s="11"/>
      <c r="B208" s="101"/>
      <c r="C208" s="91"/>
      <c r="D208" s="42" t="s">
        <v>246</v>
      </c>
      <c r="E208" s="112"/>
      <c r="F208" s="101"/>
      <c r="G208" s="111"/>
      <c r="H208" s="103"/>
      <c r="I208" s="105"/>
      <c r="J208" s="103"/>
      <c r="K208" s="101"/>
      <c r="L208" s="88"/>
      <c r="M208" s="101"/>
      <c r="Q208" s="29"/>
    </row>
    <row r="209" spans="1:17" s="9" customFormat="1" ht="18" customHeight="1" x14ac:dyDescent="0.25">
      <c r="A209" s="11"/>
      <c r="B209" s="101">
        <v>67</v>
      </c>
      <c r="C209" s="91" t="s">
        <v>248</v>
      </c>
      <c r="D209" s="42" t="s">
        <v>247</v>
      </c>
      <c r="E209" s="112" t="s">
        <v>357</v>
      </c>
      <c r="F209" s="101">
        <v>2</v>
      </c>
      <c r="G209" s="104">
        <v>104.08</v>
      </c>
      <c r="H209" s="103">
        <v>1.0407999999999999</v>
      </c>
      <c r="I209" s="105">
        <v>36087</v>
      </c>
      <c r="J209" s="103">
        <v>7.2173999999999996</v>
      </c>
      <c r="K209" s="101" t="s">
        <v>211</v>
      </c>
      <c r="L209" s="88"/>
      <c r="M209" s="101"/>
      <c r="Q209" s="26"/>
    </row>
    <row r="210" spans="1:17" s="9" customFormat="1" ht="18" customHeight="1" x14ac:dyDescent="0.25">
      <c r="A210" s="11"/>
      <c r="B210" s="101"/>
      <c r="C210" s="91"/>
      <c r="D210" s="42" t="s">
        <v>250</v>
      </c>
      <c r="E210" s="112"/>
      <c r="F210" s="101"/>
      <c r="G210" s="111"/>
      <c r="H210" s="103"/>
      <c r="I210" s="105"/>
      <c r="J210" s="103"/>
      <c r="K210" s="101"/>
      <c r="L210" s="88"/>
      <c r="M210" s="101"/>
      <c r="Q210" s="28"/>
    </row>
    <row r="211" spans="1:17" s="9" customFormat="1" ht="18" customHeight="1" x14ac:dyDescent="0.25">
      <c r="A211" s="11"/>
      <c r="B211" s="101"/>
      <c r="C211" s="91"/>
      <c r="D211" s="42" t="s">
        <v>249</v>
      </c>
      <c r="E211" s="112"/>
      <c r="F211" s="101"/>
      <c r="G211" s="111"/>
      <c r="H211" s="103"/>
      <c r="I211" s="105"/>
      <c r="J211" s="103"/>
      <c r="K211" s="101"/>
      <c r="L211" s="88"/>
      <c r="M211" s="101"/>
      <c r="Q211" s="29"/>
    </row>
    <row r="212" spans="1:17" s="9" customFormat="1" ht="18.75" customHeight="1" x14ac:dyDescent="0.25">
      <c r="A212" s="11"/>
      <c r="B212" s="101">
        <v>68</v>
      </c>
      <c r="C212" s="91" t="s">
        <v>252</v>
      </c>
      <c r="D212" s="42" t="s">
        <v>251</v>
      </c>
      <c r="E212" s="112" t="s">
        <v>358</v>
      </c>
      <c r="F212" s="101">
        <v>1</v>
      </c>
      <c r="G212" s="104">
        <v>160.97</v>
      </c>
      <c r="H212" s="103">
        <v>1.6096999999999999</v>
      </c>
      <c r="I212" s="105">
        <v>8460</v>
      </c>
      <c r="J212" s="103">
        <v>1.6919999999999999</v>
      </c>
      <c r="K212" s="101" t="s">
        <v>211</v>
      </c>
      <c r="L212" s="88"/>
      <c r="M212" s="101"/>
      <c r="Q212" s="27"/>
    </row>
    <row r="213" spans="1:17" s="9" customFormat="1" ht="18.75" customHeight="1" x14ac:dyDescent="0.25">
      <c r="A213" s="11"/>
      <c r="B213" s="101"/>
      <c r="C213" s="91"/>
      <c r="D213" s="42" t="s">
        <v>252</v>
      </c>
      <c r="E213" s="112"/>
      <c r="F213" s="101"/>
      <c r="G213" s="111"/>
      <c r="H213" s="103"/>
      <c r="I213" s="105"/>
      <c r="J213" s="103"/>
      <c r="K213" s="101"/>
      <c r="L213" s="88"/>
      <c r="M213" s="101"/>
      <c r="Q213" s="27"/>
    </row>
    <row r="214" spans="1:17" s="9" customFormat="1" ht="18.75" customHeight="1" x14ac:dyDescent="0.25">
      <c r="A214" s="11"/>
      <c r="B214" s="101">
        <v>69</v>
      </c>
      <c r="C214" s="91" t="s">
        <v>254</v>
      </c>
      <c r="D214" s="42" t="s">
        <v>253</v>
      </c>
      <c r="E214" s="112" t="s">
        <v>358</v>
      </c>
      <c r="F214" s="101">
        <v>3</v>
      </c>
      <c r="G214" s="104">
        <v>218.38000000000002</v>
      </c>
      <c r="H214" s="103">
        <v>2.1838000000000002</v>
      </c>
      <c r="I214" s="105">
        <v>35216</v>
      </c>
      <c r="J214" s="103">
        <v>7.0431999999999997</v>
      </c>
      <c r="K214" s="101" t="s">
        <v>211</v>
      </c>
      <c r="L214" s="88"/>
      <c r="M214" s="101"/>
      <c r="Q214" s="26"/>
    </row>
    <row r="215" spans="1:17" s="9" customFormat="1" ht="18.75" customHeight="1" x14ac:dyDescent="0.25">
      <c r="A215" s="11"/>
      <c r="B215" s="101"/>
      <c r="C215" s="91"/>
      <c r="D215" s="42" t="s">
        <v>256</v>
      </c>
      <c r="E215" s="112"/>
      <c r="F215" s="101"/>
      <c r="G215" s="111"/>
      <c r="H215" s="103"/>
      <c r="I215" s="105"/>
      <c r="J215" s="103"/>
      <c r="K215" s="101"/>
      <c r="L215" s="88"/>
      <c r="M215" s="101"/>
      <c r="Q215" s="27"/>
    </row>
    <row r="216" spans="1:17" s="9" customFormat="1" ht="18.75" customHeight="1" x14ac:dyDescent="0.25">
      <c r="A216" s="11"/>
      <c r="B216" s="101"/>
      <c r="C216" s="91"/>
      <c r="D216" s="42" t="s">
        <v>257</v>
      </c>
      <c r="E216" s="112"/>
      <c r="F216" s="101"/>
      <c r="G216" s="111"/>
      <c r="H216" s="103"/>
      <c r="I216" s="105"/>
      <c r="J216" s="103"/>
      <c r="K216" s="101"/>
      <c r="L216" s="88"/>
      <c r="M216" s="101"/>
      <c r="Q216" s="25"/>
    </row>
    <row r="217" spans="1:17" s="9" customFormat="1" ht="18.75" customHeight="1" x14ac:dyDescent="0.25">
      <c r="A217" s="11"/>
      <c r="B217" s="101"/>
      <c r="C217" s="91"/>
      <c r="D217" s="42" t="s">
        <v>255</v>
      </c>
      <c r="E217" s="112"/>
      <c r="F217" s="101"/>
      <c r="G217" s="111"/>
      <c r="H217" s="103"/>
      <c r="I217" s="105"/>
      <c r="J217" s="103"/>
      <c r="K217" s="101"/>
      <c r="L217" s="88"/>
      <c r="M217" s="101"/>
      <c r="Q217" s="27"/>
    </row>
    <row r="218" spans="1:17" s="9" customFormat="1" ht="18.75" customHeight="1" x14ac:dyDescent="0.25">
      <c r="A218" s="11"/>
      <c r="B218" s="101">
        <v>70</v>
      </c>
      <c r="C218" s="91" t="s">
        <v>259</v>
      </c>
      <c r="D218" s="42" t="s">
        <v>258</v>
      </c>
      <c r="E218" s="112" t="s">
        <v>358</v>
      </c>
      <c r="F218" s="101">
        <v>2</v>
      </c>
      <c r="G218" s="104">
        <v>129.34</v>
      </c>
      <c r="H218" s="103">
        <v>1.2934000000000001</v>
      </c>
      <c r="I218" s="105">
        <v>13340</v>
      </c>
      <c r="J218" s="103">
        <v>2.6680000000000001</v>
      </c>
      <c r="K218" s="101" t="s">
        <v>211</v>
      </c>
      <c r="L218" s="88"/>
      <c r="M218" s="101"/>
    </row>
    <row r="219" spans="1:17" s="9" customFormat="1" ht="18.75" customHeight="1" x14ac:dyDescent="0.25">
      <c r="A219" s="11"/>
      <c r="B219" s="101"/>
      <c r="C219" s="91"/>
      <c r="D219" s="42" t="s">
        <v>261</v>
      </c>
      <c r="E219" s="112"/>
      <c r="F219" s="101"/>
      <c r="G219" s="111"/>
      <c r="H219" s="103"/>
      <c r="I219" s="105"/>
      <c r="J219" s="103"/>
      <c r="K219" s="101"/>
      <c r="L219" s="88"/>
      <c r="M219" s="101"/>
    </row>
    <row r="220" spans="1:17" s="9" customFormat="1" ht="18.75" customHeight="1" x14ac:dyDescent="0.25">
      <c r="A220" s="11"/>
      <c r="B220" s="101"/>
      <c r="C220" s="91"/>
      <c r="D220" s="42" t="s">
        <v>260</v>
      </c>
      <c r="E220" s="112"/>
      <c r="F220" s="101"/>
      <c r="G220" s="111"/>
      <c r="H220" s="103"/>
      <c r="I220" s="105"/>
      <c r="J220" s="103"/>
      <c r="K220" s="101"/>
      <c r="L220" s="88"/>
      <c r="M220" s="101"/>
    </row>
    <row r="221" spans="1:17" s="9" customFormat="1" ht="21" customHeight="1" x14ac:dyDescent="0.25">
      <c r="A221" s="11"/>
      <c r="B221" s="101">
        <v>71</v>
      </c>
      <c r="C221" s="91" t="s">
        <v>263</v>
      </c>
      <c r="D221" s="42" t="s">
        <v>262</v>
      </c>
      <c r="E221" s="112" t="s">
        <v>359</v>
      </c>
      <c r="F221" s="101">
        <v>1</v>
      </c>
      <c r="G221" s="104">
        <v>172.29</v>
      </c>
      <c r="H221" s="103">
        <v>1.7228999999999999</v>
      </c>
      <c r="I221" s="105">
        <v>6676</v>
      </c>
      <c r="J221" s="103">
        <v>1.3351999999999999</v>
      </c>
      <c r="K221" s="101" t="s">
        <v>211</v>
      </c>
      <c r="L221" s="88"/>
      <c r="M221" s="101"/>
    </row>
    <row r="222" spans="1:17" s="9" customFormat="1" ht="21" customHeight="1" x14ac:dyDescent="0.25">
      <c r="A222" s="11"/>
      <c r="B222" s="101"/>
      <c r="C222" s="91"/>
      <c r="D222" s="42" t="s">
        <v>263</v>
      </c>
      <c r="E222" s="112"/>
      <c r="F222" s="101"/>
      <c r="G222" s="111"/>
      <c r="H222" s="103"/>
      <c r="I222" s="105"/>
      <c r="J222" s="103"/>
      <c r="K222" s="101"/>
      <c r="L222" s="88"/>
      <c r="M222" s="101"/>
    </row>
    <row r="223" spans="1:17" s="9" customFormat="1" ht="21" customHeight="1" x14ac:dyDescent="0.25">
      <c r="A223" s="11"/>
      <c r="B223" s="101">
        <v>72</v>
      </c>
      <c r="C223" s="91" t="s">
        <v>265</v>
      </c>
      <c r="D223" s="42" t="s">
        <v>264</v>
      </c>
      <c r="E223" s="112" t="s">
        <v>359</v>
      </c>
      <c r="F223" s="101">
        <v>1</v>
      </c>
      <c r="G223" s="104">
        <v>131.84</v>
      </c>
      <c r="H223" s="103">
        <v>1.3184</v>
      </c>
      <c r="I223" s="105">
        <v>8921</v>
      </c>
      <c r="J223" s="103">
        <v>1.7842</v>
      </c>
      <c r="K223" s="101" t="s">
        <v>211</v>
      </c>
      <c r="L223" s="88"/>
      <c r="M223" s="101"/>
    </row>
    <row r="224" spans="1:17" s="9" customFormat="1" ht="21" customHeight="1" x14ac:dyDescent="0.25">
      <c r="A224" s="11"/>
      <c r="B224" s="101"/>
      <c r="C224" s="91"/>
      <c r="D224" s="38" t="s">
        <v>265</v>
      </c>
      <c r="E224" s="112"/>
      <c r="F224" s="101"/>
      <c r="G224" s="111"/>
      <c r="H224" s="103"/>
      <c r="I224" s="105"/>
      <c r="J224" s="103"/>
      <c r="K224" s="101"/>
      <c r="L224" s="88"/>
      <c r="M224" s="101"/>
    </row>
    <row r="225" spans="1:13" s="9" customFormat="1" ht="21" customHeight="1" x14ac:dyDescent="0.25">
      <c r="A225" s="11"/>
      <c r="B225" s="101">
        <v>73</v>
      </c>
      <c r="C225" s="91" t="s">
        <v>267</v>
      </c>
      <c r="D225" s="42" t="s">
        <v>266</v>
      </c>
      <c r="E225" s="112" t="s">
        <v>359</v>
      </c>
      <c r="F225" s="101">
        <v>1</v>
      </c>
      <c r="G225" s="104">
        <v>152.13</v>
      </c>
      <c r="H225" s="103">
        <v>1.5212999999999999</v>
      </c>
      <c r="I225" s="105">
        <v>6677</v>
      </c>
      <c r="J225" s="103">
        <v>1.3353999999999999</v>
      </c>
      <c r="K225" s="101" t="s">
        <v>211</v>
      </c>
      <c r="L225" s="88"/>
      <c r="M225" s="101"/>
    </row>
    <row r="226" spans="1:13" s="9" customFormat="1" ht="21" customHeight="1" x14ac:dyDescent="0.25">
      <c r="A226" s="11"/>
      <c r="B226" s="101"/>
      <c r="C226" s="91"/>
      <c r="D226" s="42" t="s">
        <v>267</v>
      </c>
      <c r="E226" s="112"/>
      <c r="F226" s="101"/>
      <c r="G226" s="111"/>
      <c r="H226" s="103"/>
      <c r="I226" s="105"/>
      <c r="J226" s="103"/>
      <c r="K226" s="101"/>
      <c r="L226" s="88"/>
      <c r="M226" s="101"/>
    </row>
    <row r="227" spans="1:13" s="9" customFormat="1" ht="21" customHeight="1" x14ac:dyDescent="0.25">
      <c r="A227" s="11"/>
      <c r="B227" s="101">
        <v>74</v>
      </c>
      <c r="C227" s="91" t="s">
        <v>269</v>
      </c>
      <c r="D227" s="42" t="s">
        <v>268</v>
      </c>
      <c r="E227" s="112" t="s">
        <v>359</v>
      </c>
      <c r="F227" s="101">
        <v>4</v>
      </c>
      <c r="G227" s="104">
        <v>401.18</v>
      </c>
      <c r="H227" s="103">
        <v>72.941818181818178</v>
      </c>
      <c r="I227" s="105">
        <v>8690</v>
      </c>
      <c r="J227" s="103">
        <v>1.738</v>
      </c>
      <c r="K227" s="101" t="s">
        <v>211</v>
      </c>
      <c r="L227" s="88"/>
      <c r="M227" s="101"/>
    </row>
    <row r="228" spans="1:13" s="9" customFormat="1" ht="18.75" customHeight="1" x14ac:dyDescent="0.25">
      <c r="A228" s="11"/>
      <c r="B228" s="101"/>
      <c r="C228" s="91"/>
      <c r="D228" s="42" t="s">
        <v>271</v>
      </c>
      <c r="E228" s="112"/>
      <c r="F228" s="101"/>
      <c r="G228" s="104"/>
      <c r="H228" s="103"/>
      <c r="I228" s="105"/>
      <c r="J228" s="103"/>
      <c r="K228" s="101"/>
      <c r="L228" s="88"/>
      <c r="M228" s="101"/>
    </row>
    <row r="229" spans="1:13" s="9" customFormat="1" ht="18.75" customHeight="1" x14ac:dyDescent="0.25">
      <c r="A229" s="11"/>
      <c r="B229" s="101"/>
      <c r="C229" s="91"/>
      <c r="D229" s="38" t="s">
        <v>269</v>
      </c>
      <c r="E229" s="112"/>
      <c r="F229" s="101"/>
      <c r="G229" s="104"/>
      <c r="H229" s="103"/>
      <c r="I229" s="105"/>
      <c r="J229" s="103"/>
      <c r="K229" s="101"/>
      <c r="L229" s="88"/>
      <c r="M229" s="101"/>
    </row>
    <row r="230" spans="1:13" s="9" customFormat="1" ht="20.25" customHeight="1" x14ac:dyDescent="0.25">
      <c r="A230" s="11"/>
      <c r="B230" s="101"/>
      <c r="C230" s="91"/>
      <c r="D230" s="38" t="s">
        <v>272</v>
      </c>
      <c r="E230" s="112"/>
      <c r="F230" s="101"/>
      <c r="G230" s="104"/>
      <c r="H230" s="103"/>
      <c r="I230" s="105"/>
      <c r="J230" s="103"/>
      <c r="K230" s="101"/>
      <c r="L230" s="88"/>
      <c r="M230" s="101"/>
    </row>
    <row r="231" spans="1:13" s="9" customFormat="1" ht="20.25" customHeight="1" x14ac:dyDescent="0.25">
      <c r="A231" s="11"/>
      <c r="B231" s="101"/>
      <c r="C231" s="91"/>
      <c r="D231" s="38" t="s">
        <v>270</v>
      </c>
      <c r="E231" s="112"/>
      <c r="F231" s="101"/>
      <c r="G231" s="104"/>
      <c r="H231" s="103"/>
      <c r="I231" s="105"/>
      <c r="J231" s="103"/>
      <c r="K231" s="101"/>
      <c r="L231" s="88"/>
      <c r="M231" s="101"/>
    </row>
    <row r="232" spans="1:13" s="9" customFormat="1" ht="20.25" customHeight="1" x14ac:dyDescent="0.25">
      <c r="A232" s="11"/>
      <c r="B232" s="101">
        <v>75</v>
      </c>
      <c r="C232" s="91" t="s">
        <v>274</v>
      </c>
      <c r="D232" s="42" t="s">
        <v>273</v>
      </c>
      <c r="E232" s="112" t="s">
        <v>360</v>
      </c>
      <c r="F232" s="101">
        <v>2</v>
      </c>
      <c r="G232" s="104">
        <v>242.11</v>
      </c>
      <c r="H232" s="103">
        <v>2.4211</v>
      </c>
      <c r="I232" s="105">
        <v>35375</v>
      </c>
      <c r="J232" s="103">
        <v>7.0750000000000002</v>
      </c>
      <c r="K232" s="101" t="s">
        <v>211</v>
      </c>
      <c r="L232" s="88"/>
      <c r="M232" s="101"/>
    </row>
    <row r="233" spans="1:13" s="9" customFormat="1" ht="20.25" customHeight="1" x14ac:dyDescent="0.25">
      <c r="A233" s="11"/>
      <c r="B233" s="101"/>
      <c r="C233" s="91"/>
      <c r="D233" s="42" t="s">
        <v>276</v>
      </c>
      <c r="E233" s="112"/>
      <c r="F233" s="101"/>
      <c r="G233" s="111"/>
      <c r="H233" s="103"/>
      <c r="I233" s="105"/>
      <c r="J233" s="103"/>
      <c r="K233" s="101"/>
      <c r="L233" s="88"/>
      <c r="M233" s="101"/>
    </row>
    <row r="234" spans="1:13" s="9" customFormat="1" ht="20.25" customHeight="1" x14ac:dyDescent="0.25">
      <c r="A234" s="11"/>
      <c r="B234" s="101"/>
      <c r="C234" s="91"/>
      <c r="D234" s="42" t="s">
        <v>275</v>
      </c>
      <c r="E234" s="112"/>
      <c r="F234" s="101"/>
      <c r="G234" s="111"/>
      <c r="H234" s="103"/>
      <c r="I234" s="105"/>
      <c r="J234" s="103"/>
      <c r="K234" s="101"/>
      <c r="L234" s="88"/>
      <c r="M234" s="101"/>
    </row>
    <row r="235" spans="1:13" s="9" customFormat="1" ht="20.25" customHeight="1" x14ac:dyDescent="0.25">
      <c r="A235" s="11"/>
      <c r="B235" s="101">
        <v>76</v>
      </c>
      <c r="C235" s="91" t="s">
        <v>277</v>
      </c>
      <c r="D235" s="42" t="s">
        <v>277</v>
      </c>
      <c r="E235" s="113" t="s">
        <v>360</v>
      </c>
      <c r="F235" s="101">
        <v>1</v>
      </c>
      <c r="G235" s="104">
        <v>275.26</v>
      </c>
      <c r="H235" s="103">
        <v>2.7525999999999997</v>
      </c>
      <c r="I235" s="105">
        <v>12676</v>
      </c>
      <c r="J235" s="103">
        <v>2.5352000000000001</v>
      </c>
      <c r="K235" s="101" t="s">
        <v>211</v>
      </c>
      <c r="L235" s="88"/>
      <c r="M235" s="101"/>
    </row>
    <row r="236" spans="1:13" s="9" customFormat="1" ht="20.25" customHeight="1" x14ac:dyDescent="0.25">
      <c r="A236" s="11"/>
      <c r="B236" s="101"/>
      <c r="C236" s="91"/>
      <c r="D236" s="42" t="s">
        <v>278</v>
      </c>
      <c r="E236" s="115"/>
      <c r="F236" s="101"/>
      <c r="G236" s="111"/>
      <c r="H236" s="103"/>
      <c r="I236" s="105"/>
      <c r="J236" s="103"/>
      <c r="K236" s="101"/>
      <c r="L236" s="88"/>
      <c r="M236" s="101"/>
    </row>
    <row r="237" spans="1:13" s="9" customFormat="1" ht="18.75" customHeight="1" x14ac:dyDescent="0.25">
      <c r="A237" s="11"/>
      <c r="B237" s="101">
        <v>77</v>
      </c>
      <c r="C237" s="91" t="s">
        <v>280</v>
      </c>
      <c r="D237" s="42" t="s">
        <v>279</v>
      </c>
      <c r="E237" s="112" t="s">
        <v>360</v>
      </c>
      <c r="F237" s="101">
        <v>2</v>
      </c>
      <c r="G237" s="104">
        <v>321.99</v>
      </c>
      <c r="H237" s="103">
        <v>3.2199</v>
      </c>
      <c r="I237" s="105">
        <v>15771</v>
      </c>
      <c r="J237" s="103">
        <v>3.1541999999999999</v>
      </c>
      <c r="K237" s="101" t="s">
        <v>211</v>
      </c>
      <c r="L237" s="88"/>
      <c r="M237" s="101"/>
    </row>
    <row r="238" spans="1:13" s="9" customFormat="1" ht="18.75" customHeight="1" x14ac:dyDescent="0.25">
      <c r="A238" s="11"/>
      <c r="B238" s="101"/>
      <c r="C238" s="91"/>
      <c r="D238" s="42" t="s">
        <v>281</v>
      </c>
      <c r="E238" s="112"/>
      <c r="F238" s="101"/>
      <c r="G238" s="111"/>
      <c r="H238" s="103"/>
      <c r="I238" s="105"/>
      <c r="J238" s="103"/>
      <c r="K238" s="101"/>
      <c r="L238" s="88"/>
      <c r="M238" s="101"/>
    </row>
    <row r="239" spans="1:13" s="9" customFormat="1" ht="18.75" customHeight="1" x14ac:dyDescent="0.25">
      <c r="A239" s="11"/>
      <c r="B239" s="101"/>
      <c r="C239" s="91"/>
      <c r="D239" s="42" t="s">
        <v>282</v>
      </c>
      <c r="E239" s="112"/>
      <c r="F239" s="101"/>
      <c r="G239" s="111"/>
      <c r="H239" s="103"/>
      <c r="I239" s="105"/>
      <c r="J239" s="103"/>
      <c r="K239" s="101"/>
      <c r="L239" s="88"/>
      <c r="M239" s="101"/>
    </row>
    <row r="240" spans="1:13" s="9" customFormat="1" ht="18.75" customHeight="1" x14ac:dyDescent="0.25">
      <c r="A240" s="11"/>
      <c r="B240" s="101">
        <v>78</v>
      </c>
      <c r="C240" s="91" t="s">
        <v>284</v>
      </c>
      <c r="D240" s="42" t="s">
        <v>283</v>
      </c>
      <c r="E240" s="112" t="s">
        <v>361</v>
      </c>
      <c r="F240" s="101">
        <v>1</v>
      </c>
      <c r="G240" s="104">
        <v>265.86</v>
      </c>
      <c r="H240" s="103">
        <v>2.6586000000000003</v>
      </c>
      <c r="I240" s="105">
        <v>6518</v>
      </c>
      <c r="J240" s="103">
        <v>1.3036000000000001</v>
      </c>
      <c r="K240" s="101" t="s">
        <v>211</v>
      </c>
      <c r="L240" s="88"/>
      <c r="M240" s="101"/>
    </row>
    <row r="241" spans="1:13" s="9" customFormat="1" ht="18.75" customHeight="1" x14ac:dyDescent="0.25">
      <c r="A241" s="11"/>
      <c r="B241" s="101"/>
      <c r="C241" s="91"/>
      <c r="D241" s="42" t="s">
        <v>284</v>
      </c>
      <c r="E241" s="112"/>
      <c r="F241" s="101"/>
      <c r="G241" s="111"/>
      <c r="H241" s="103"/>
      <c r="I241" s="105"/>
      <c r="J241" s="103"/>
      <c r="K241" s="101"/>
      <c r="L241" s="88"/>
      <c r="M241" s="101"/>
    </row>
    <row r="242" spans="1:13" s="9" customFormat="1" ht="18.75" customHeight="1" x14ac:dyDescent="0.25">
      <c r="A242" s="11"/>
      <c r="B242" s="101">
        <v>79</v>
      </c>
      <c r="C242" s="91" t="s">
        <v>286</v>
      </c>
      <c r="D242" s="42" t="s">
        <v>285</v>
      </c>
      <c r="E242" s="112" t="s">
        <v>361</v>
      </c>
      <c r="F242" s="101">
        <v>1</v>
      </c>
      <c r="G242" s="104">
        <v>180.35</v>
      </c>
      <c r="H242" s="103">
        <v>1.8034999999999999</v>
      </c>
      <c r="I242" s="105">
        <v>6458</v>
      </c>
      <c r="J242" s="103">
        <v>1.2916000000000001</v>
      </c>
      <c r="K242" s="101" t="s">
        <v>211</v>
      </c>
      <c r="L242" s="88"/>
      <c r="M242" s="101"/>
    </row>
    <row r="243" spans="1:13" s="9" customFormat="1" ht="18.75" customHeight="1" x14ac:dyDescent="0.25">
      <c r="A243" s="11"/>
      <c r="B243" s="101"/>
      <c r="C243" s="91"/>
      <c r="D243" s="42" t="s">
        <v>287</v>
      </c>
      <c r="E243" s="112"/>
      <c r="F243" s="101"/>
      <c r="G243" s="111"/>
      <c r="H243" s="103"/>
      <c r="I243" s="105"/>
      <c r="J243" s="103"/>
      <c r="K243" s="101"/>
      <c r="L243" s="88"/>
      <c r="M243" s="101"/>
    </row>
    <row r="244" spans="1:13" s="9" customFormat="1" ht="18.75" customHeight="1" x14ac:dyDescent="0.25">
      <c r="A244" s="11"/>
      <c r="B244" s="101">
        <v>80</v>
      </c>
      <c r="C244" s="91" t="s">
        <v>368</v>
      </c>
      <c r="D244" s="42" t="s">
        <v>288</v>
      </c>
      <c r="E244" s="112" t="s">
        <v>361</v>
      </c>
      <c r="F244" s="101">
        <v>2</v>
      </c>
      <c r="G244" s="104">
        <v>433.41</v>
      </c>
      <c r="H244" s="103">
        <v>4.3341000000000003</v>
      </c>
      <c r="I244" s="105">
        <v>5629</v>
      </c>
      <c r="J244" s="103">
        <v>1.1257999999999999</v>
      </c>
      <c r="K244" s="101" t="s">
        <v>211</v>
      </c>
      <c r="L244" s="88"/>
      <c r="M244" s="101"/>
    </row>
    <row r="245" spans="1:13" s="9" customFormat="1" ht="18.75" customHeight="1" x14ac:dyDescent="0.25">
      <c r="A245" s="11"/>
      <c r="B245" s="101"/>
      <c r="C245" s="91"/>
      <c r="D245" s="42" t="s">
        <v>368</v>
      </c>
      <c r="E245" s="112"/>
      <c r="F245" s="101"/>
      <c r="G245" s="111"/>
      <c r="H245" s="103"/>
      <c r="I245" s="105"/>
      <c r="J245" s="103"/>
      <c r="K245" s="101"/>
      <c r="L245" s="88"/>
      <c r="M245" s="101"/>
    </row>
    <row r="246" spans="1:13" s="9" customFormat="1" ht="18.75" customHeight="1" x14ac:dyDescent="0.25">
      <c r="A246" s="11"/>
      <c r="B246" s="101"/>
      <c r="C246" s="91"/>
      <c r="D246" s="42" t="s">
        <v>289</v>
      </c>
      <c r="E246" s="112"/>
      <c r="F246" s="101"/>
      <c r="G246" s="111"/>
      <c r="H246" s="103"/>
      <c r="I246" s="105"/>
      <c r="J246" s="103"/>
      <c r="K246" s="101"/>
      <c r="L246" s="88"/>
      <c r="M246" s="101"/>
    </row>
    <row r="247" spans="1:13" s="9" customFormat="1" ht="20.25" customHeight="1" x14ac:dyDescent="0.25">
      <c r="A247" s="11"/>
      <c r="B247" s="101">
        <v>81</v>
      </c>
      <c r="C247" s="91" t="s">
        <v>291</v>
      </c>
      <c r="D247" s="42" t="s">
        <v>290</v>
      </c>
      <c r="E247" s="112" t="s">
        <v>361</v>
      </c>
      <c r="F247" s="101">
        <v>1</v>
      </c>
      <c r="G247" s="104">
        <v>182.72</v>
      </c>
      <c r="H247" s="103">
        <v>1.8271999999999999</v>
      </c>
      <c r="I247" s="105">
        <v>17434</v>
      </c>
      <c r="J247" s="103">
        <v>3.4868000000000001</v>
      </c>
      <c r="K247" s="101" t="s">
        <v>211</v>
      </c>
      <c r="L247" s="88"/>
      <c r="M247" s="101"/>
    </row>
    <row r="248" spans="1:13" s="9" customFormat="1" ht="20.25" customHeight="1" x14ac:dyDescent="0.25">
      <c r="A248" s="11"/>
      <c r="B248" s="101"/>
      <c r="C248" s="91"/>
      <c r="D248" s="42" t="s">
        <v>292</v>
      </c>
      <c r="E248" s="112"/>
      <c r="F248" s="101"/>
      <c r="G248" s="111"/>
      <c r="H248" s="103"/>
      <c r="I248" s="105"/>
      <c r="J248" s="103"/>
      <c r="K248" s="101"/>
      <c r="L248" s="88"/>
      <c r="M248" s="101"/>
    </row>
    <row r="249" spans="1:13" s="9" customFormat="1" ht="20.25" customHeight="1" x14ac:dyDescent="0.25">
      <c r="A249" s="11"/>
      <c r="B249" s="101">
        <v>82</v>
      </c>
      <c r="C249" s="91" t="s">
        <v>294</v>
      </c>
      <c r="D249" s="42" t="s">
        <v>293</v>
      </c>
      <c r="E249" s="112" t="s">
        <v>361</v>
      </c>
      <c r="F249" s="101">
        <v>1</v>
      </c>
      <c r="G249" s="104">
        <v>150.80000000000001</v>
      </c>
      <c r="H249" s="103">
        <v>1.508</v>
      </c>
      <c r="I249" s="105">
        <v>13685</v>
      </c>
      <c r="J249" s="103">
        <v>2.7370000000000001</v>
      </c>
      <c r="K249" s="101" t="s">
        <v>211</v>
      </c>
      <c r="L249" s="88"/>
      <c r="M249" s="101"/>
    </row>
    <row r="250" spans="1:13" s="9" customFormat="1" ht="20.25" customHeight="1" x14ac:dyDescent="0.25">
      <c r="A250" s="11"/>
      <c r="B250" s="101"/>
      <c r="C250" s="91"/>
      <c r="D250" s="42" t="s">
        <v>294</v>
      </c>
      <c r="E250" s="112"/>
      <c r="F250" s="101"/>
      <c r="G250" s="111"/>
      <c r="H250" s="103"/>
      <c r="I250" s="105"/>
      <c r="J250" s="103"/>
      <c r="K250" s="101"/>
      <c r="L250" s="88"/>
      <c r="M250" s="101"/>
    </row>
    <row r="251" spans="1:13" s="9" customFormat="1" ht="20.25" customHeight="1" x14ac:dyDescent="0.25">
      <c r="A251" s="11"/>
      <c r="B251" s="101">
        <v>83</v>
      </c>
      <c r="C251" s="91" t="s">
        <v>296</v>
      </c>
      <c r="D251" s="42" t="s">
        <v>295</v>
      </c>
      <c r="E251" s="112" t="s">
        <v>362</v>
      </c>
      <c r="F251" s="101">
        <v>2</v>
      </c>
      <c r="G251" s="104">
        <v>137.89000000000001</v>
      </c>
      <c r="H251" s="103">
        <v>1.3789000000000002</v>
      </c>
      <c r="I251" s="105">
        <v>19965</v>
      </c>
      <c r="J251" s="103">
        <v>3.9929999999999999</v>
      </c>
      <c r="K251" s="101" t="s">
        <v>211</v>
      </c>
      <c r="L251" s="88"/>
      <c r="M251" s="101"/>
    </row>
    <row r="252" spans="1:13" s="9" customFormat="1" ht="20.25" customHeight="1" x14ac:dyDescent="0.25">
      <c r="A252" s="11"/>
      <c r="B252" s="101"/>
      <c r="C252" s="91"/>
      <c r="D252" s="42" t="s">
        <v>298</v>
      </c>
      <c r="E252" s="112"/>
      <c r="F252" s="101"/>
      <c r="G252" s="111"/>
      <c r="H252" s="103"/>
      <c r="I252" s="117"/>
      <c r="J252" s="103"/>
      <c r="K252" s="101"/>
      <c r="L252" s="88"/>
      <c r="M252" s="101"/>
    </row>
    <row r="253" spans="1:13" s="9" customFormat="1" ht="20.25" customHeight="1" x14ac:dyDescent="0.25">
      <c r="A253" s="11"/>
      <c r="B253" s="101"/>
      <c r="C253" s="91"/>
      <c r="D253" s="42" t="s">
        <v>297</v>
      </c>
      <c r="E253" s="112"/>
      <c r="F253" s="101"/>
      <c r="G253" s="111"/>
      <c r="H253" s="103"/>
      <c r="I253" s="117"/>
      <c r="J253" s="103"/>
      <c r="K253" s="101"/>
      <c r="L253" s="88"/>
      <c r="M253" s="101"/>
    </row>
    <row r="254" spans="1:13" s="9" customFormat="1" ht="20.25" customHeight="1" x14ac:dyDescent="0.25">
      <c r="A254" s="11"/>
      <c r="B254" s="101">
        <v>84</v>
      </c>
      <c r="C254" s="91" t="s">
        <v>300</v>
      </c>
      <c r="D254" s="42" t="s">
        <v>299</v>
      </c>
      <c r="E254" s="112" t="s">
        <v>362</v>
      </c>
      <c r="F254" s="101">
        <v>2</v>
      </c>
      <c r="G254" s="104">
        <v>140.32</v>
      </c>
      <c r="H254" s="103">
        <v>1.4032</v>
      </c>
      <c r="I254" s="105">
        <v>16711</v>
      </c>
      <c r="J254" s="103">
        <v>3.3422000000000001</v>
      </c>
      <c r="K254" s="101" t="s">
        <v>211</v>
      </c>
      <c r="L254" s="88"/>
      <c r="M254" s="101"/>
    </row>
    <row r="255" spans="1:13" s="9" customFormat="1" ht="20.25" customHeight="1" x14ac:dyDescent="0.25">
      <c r="A255" s="11"/>
      <c r="B255" s="101"/>
      <c r="C255" s="91"/>
      <c r="D255" s="42" t="s">
        <v>301</v>
      </c>
      <c r="E255" s="112"/>
      <c r="F255" s="101"/>
      <c r="G255" s="111"/>
      <c r="H255" s="103"/>
      <c r="I255" s="105"/>
      <c r="J255" s="103"/>
      <c r="K255" s="101"/>
      <c r="L255" s="88"/>
      <c r="M255" s="101"/>
    </row>
    <row r="256" spans="1:13" s="9" customFormat="1" ht="20.25" customHeight="1" x14ac:dyDescent="0.25">
      <c r="A256" s="11"/>
      <c r="B256" s="101"/>
      <c r="C256" s="91"/>
      <c r="D256" s="42" t="s">
        <v>302</v>
      </c>
      <c r="E256" s="112"/>
      <c r="F256" s="101"/>
      <c r="G256" s="111"/>
      <c r="H256" s="103"/>
      <c r="I256" s="105"/>
      <c r="J256" s="103"/>
      <c r="K256" s="101"/>
      <c r="L256" s="88"/>
      <c r="M256" s="101"/>
    </row>
    <row r="257" spans="1:13" s="9" customFormat="1" ht="20.25" customHeight="1" x14ac:dyDescent="0.25">
      <c r="A257" s="11"/>
      <c r="B257" s="101">
        <v>85</v>
      </c>
      <c r="C257" s="91" t="s">
        <v>304</v>
      </c>
      <c r="D257" s="42" t="s">
        <v>303</v>
      </c>
      <c r="E257" s="112" t="s">
        <v>362</v>
      </c>
      <c r="F257" s="101">
        <v>2</v>
      </c>
      <c r="G257" s="104">
        <v>271.31</v>
      </c>
      <c r="H257" s="103">
        <v>2.7130999999999998</v>
      </c>
      <c r="I257" s="105">
        <v>10726</v>
      </c>
      <c r="J257" s="103">
        <v>2.1452</v>
      </c>
      <c r="K257" s="101" t="s">
        <v>211</v>
      </c>
      <c r="L257" s="88"/>
      <c r="M257" s="101"/>
    </row>
    <row r="258" spans="1:13" s="9" customFormat="1" ht="20.25" customHeight="1" x14ac:dyDescent="0.25">
      <c r="A258" s="11"/>
      <c r="B258" s="101"/>
      <c r="C258" s="91"/>
      <c r="D258" s="42" t="s">
        <v>305</v>
      </c>
      <c r="E258" s="112"/>
      <c r="F258" s="101"/>
      <c r="G258" s="111"/>
      <c r="H258" s="103"/>
      <c r="I258" s="105"/>
      <c r="J258" s="103"/>
      <c r="K258" s="101"/>
      <c r="L258" s="88"/>
      <c r="M258" s="101"/>
    </row>
    <row r="259" spans="1:13" s="9" customFormat="1" ht="20.25" customHeight="1" x14ac:dyDescent="0.25">
      <c r="A259" s="11"/>
      <c r="B259" s="101"/>
      <c r="C259" s="91"/>
      <c r="D259" s="42" t="s">
        <v>306</v>
      </c>
      <c r="E259" s="112"/>
      <c r="F259" s="101"/>
      <c r="G259" s="111"/>
      <c r="H259" s="103"/>
      <c r="I259" s="105"/>
      <c r="J259" s="103"/>
      <c r="K259" s="101"/>
      <c r="L259" s="88"/>
      <c r="M259" s="101"/>
    </row>
    <row r="260" spans="1:13" s="9" customFormat="1" ht="20.25" customHeight="1" x14ac:dyDescent="0.25">
      <c r="A260" s="11"/>
      <c r="B260" s="101">
        <v>86</v>
      </c>
      <c r="C260" s="91" t="s">
        <v>310</v>
      </c>
      <c r="D260" s="42" t="s">
        <v>309</v>
      </c>
      <c r="E260" s="112" t="s">
        <v>363</v>
      </c>
      <c r="F260" s="101">
        <v>1</v>
      </c>
      <c r="G260" s="104">
        <v>762.1</v>
      </c>
      <c r="H260" s="103">
        <v>7.6210000000000004</v>
      </c>
      <c r="I260" s="105">
        <v>7210</v>
      </c>
      <c r="J260" s="103">
        <v>1.4419999999999999</v>
      </c>
      <c r="K260" s="101" t="s">
        <v>211</v>
      </c>
      <c r="L260" s="88"/>
      <c r="M260" s="101"/>
    </row>
    <row r="261" spans="1:13" s="9" customFormat="1" ht="20.25" customHeight="1" x14ac:dyDescent="0.25">
      <c r="A261" s="11"/>
      <c r="B261" s="101"/>
      <c r="C261" s="91"/>
      <c r="D261" s="42" t="s">
        <v>311</v>
      </c>
      <c r="E261" s="112"/>
      <c r="F261" s="101"/>
      <c r="G261" s="111"/>
      <c r="H261" s="103"/>
      <c r="I261" s="105"/>
      <c r="J261" s="103"/>
      <c r="K261" s="101"/>
      <c r="L261" s="88"/>
      <c r="M261" s="101"/>
    </row>
    <row r="262" spans="1:13" s="9" customFormat="1" ht="18.75" customHeight="1" x14ac:dyDescent="0.25">
      <c r="A262" s="11"/>
      <c r="B262" s="101">
        <v>87</v>
      </c>
      <c r="C262" s="91" t="s">
        <v>314</v>
      </c>
      <c r="D262" s="42" t="s">
        <v>313</v>
      </c>
      <c r="E262" s="112" t="s">
        <v>364</v>
      </c>
      <c r="F262" s="101">
        <v>1</v>
      </c>
      <c r="G262" s="104">
        <v>450.47999999999996</v>
      </c>
      <c r="H262" s="103">
        <v>4.5047999999999995</v>
      </c>
      <c r="I262" s="105">
        <v>5950</v>
      </c>
      <c r="J262" s="103">
        <v>1.19</v>
      </c>
      <c r="K262" s="101" t="s">
        <v>211</v>
      </c>
      <c r="L262" s="88"/>
      <c r="M262" s="101"/>
    </row>
    <row r="263" spans="1:13" s="9" customFormat="1" ht="18.75" customHeight="1" x14ac:dyDescent="0.25">
      <c r="A263" s="11"/>
      <c r="B263" s="101"/>
      <c r="C263" s="91"/>
      <c r="D263" s="42" t="s">
        <v>314</v>
      </c>
      <c r="E263" s="112"/>
      <c r="F263" s="101"/>
      <c r="G263" s="111"/>
      <c r="H263" s="103"/>
      <c r="I263" s="105"/>
      <c r="J263" s="103"/>
      <c r="K263" s="101"/>
      <c r="L263" s="88"/>
      <c r="M263" s="101"/>
    </row>
    <row r="264" spans="1:13" s="9" customFormat="1" ht="18.75" customHeight="1" x14ac:dyDescent="0.25">
      <c r="A264" s="11"/>
      <c r="B264" s="101">
        <v>88</v>
      </c>
      <c r="C264" s="91" t="s">
        <v>316</v>
      </c>
      <c r="D264" s="42" t="s">
        <v>315</v>
      </c>
      <c r="E264" s="112" t="s">
        <v>364</v>
      </c>
      <c r="F264" s="101">
        <v>2</v>
      </c>
      <c r="G264" s="104">
        <v>250.89</v>
      </c>
      <c r="H264" s="103">
        <v>2.5088999999999997</v>
      </c>
      <c r="I264" s="105">
        <v>18373</v>
      </c>
      <c r="J264" s="103">
        <v>3.6745999999999999</v>
      </c>
      <c r="K264" s="101" t="s">
        <v>211</v>
      </c>
      <c r="L264" s="88"/>
      <c r="M264" s="101"/>
    </row>
    <row r="265" spans="1:13" s="9" customFormat="1" ht="18.75" customHeight="1" x14ac:dyDescent="0.25">
      <c r="A265" s="11"/>
      <c r="B265" s="101"/>
      <c r="C265" s="91"/>
      <c r="D265" s="42" t="s">
        <v>318</v>
      </c>
      <c r="E265" s="112"/>
      <c r="F265" s="101"/>
      <c r="G265" s="111"/>
      <c r="H265" s="103"/>
      <c r="I265" s="105"/>
      <c r="J265" s="103"/>
      <c r="K265" s="101"/>
      <c r="L265" s="88"/>
      <c r="M265" s="101"/>
    </row>
    <row r="266" spans="1:13" s="9" customFormat="1" ht="18.75" customHeight="1" x14ac:dyDescent="0.25">
      <c r="A266" s="11"/>
      <c r="B266" s="101"/>
      <c r="C266" s="91"/>
      <c r="D266" s="42" t="s">
        <v>317</v>
      </c>
      <c r="E266" s="112"/>
      <c r="F266" s="101"/>
      <c r="G266" s="111"/>
      <c r="H266" s="103"/>
      <c r="I266" s="105"/>
      <c r="J266" s="103"/>
      <c r="K266" s="101"/>
      <c r="L266" s="88"/>
      <c r="M266" s="101"/>
    </row>
    <row r="267" spans="1:13" s="9" customFormat="1" ht="18.75" customHeight="1" x14ac:dyDescent="0.25">
      <c r="A267" s="11"/>
      <c r="B267" s="101">
        <v>89</v>
      </c>
      <c r="C267" s="91" t="s">
        <v>320</v>
      </c>
      <c r="D267" s="42" t="s">
        <v>319</v>
      </c>
      <c r="E267" s="112" t="s">
        <v>364</v>
      </c>
      <c r="F267" s="101">
        <v>1</v>
      </c>
      <c r="G267" s="104">
        <v>212.54</v>
      </c>
      <c r="H267" s="103">
        <v>2.1254</v>
      </c>
      <c r="I267" s="105">
        <v>8184</v>
      </c>
      <c r="J267" s="103">
        <v>1.6368</v>
      </c>
      <c r="K267" s="101" t="s">
        <v>211</v>
      </c>
      <c r="L267" s="88"/>
      <c r="M267" s="101"/>
    </row>
    <row r="268" spans="1:13" s="9" customFormat="1" ht="18.75" customHeight="1" x14ac:dyDescent="0.25">
      <c r="A268" s="11"/>
      <c r="B268" s="101"/>
      <c r="C268" s="91"/>
      <c r="D268" s="42" t="s">
        <v>321</v>
      </c>
      <c r="E268" s="112"/>
      <c r="F268" s="101"/>
      <c r="G268" s="111"/>
      <c r="H268" s="103"/>
      <c r="I268" s="105"/>
      <c r="J268" s="103"/>
      <c r="K268" s="101"/>
      <c r="L268" s="88"/>
      <c r="M268" s="101"/>
    </row>
    <row r="269" spans="1:13" s="9" customFormat="1" ht="18.75" customHeight="1" x14ac:dyDescent="0.25">
      <c r="A269" s="11"/>
      <c r="B269" s="101">
        <v>90</v>
      </c>
      <c r="C269" s="91" t="s">
        <v>323</v>
      </c>
      <c r="D269" s="38" t="s">
        <v>322</v>
      </c>
      <c r="E269" s="112" t="s">
        <v>365</v>
      </c>
      <c r="F269" s="101">
        <v>2</v>
      </c>
      <c r="G269" s="104">
        <v>396.92999999999995</v>
      </c>
      <c r="H269" s="103">
        <v>3.9692999999999996</v>
      </c>
      <c r="I269" s="105">
        <v>9438</v>
      </c>
      <c r="J269" s="103">
        <v>1.8875999999999999</v>
      </c>
      <c r="K269" s="101" t="s">
        <v>211</v>
      </c>
      <c r="L269" s="88"/>
      <c r="M269" s="101"/>
    </row>
    <row r="270" spans="1:13" s="9" customFormat="1" ht="18.75" customHeight="1" x14ac:dyDescent="0.25">
      <c r="A270" s="11"/>
      <c r="B270" s="101"/>
      <c r="C270" s="91"/>
      <c r="D270" s="38" t="s">
        <v>325</v>
      </c>
      <c r="E270" s="112"/>
      <c r="F270" s="101"/>
      <c r="G270" s="111"/>
      <c r="H270" s="103"/>
      <c r="I270" s="105"/>
      <c r="J270" s="103"/>
      <c r="K270" s="101"/>
      <c r="L270" s="88"/>
      <c r="M270" s="101"/>
    </row>
    <row r="271" spans="1:13" s="9" customFormat="1" ht="18.75" customHeight="1" x14ac:dyDescent="0.25">
      <c r="A271" s="11"/>
      <c r="B271" s="101"/>
      <c r="C271" s="91"/>
      <c r="D271" s="42" t="s">
        <v>324</v>
      </c>
      <c r="E271" s="112"/>
      <c r="F271" s="101"/>
      <c r="G271" s="111"/>
      <c r="H271" s="103"/>
      <c r="I271" s="105"/>
      <c r="J271" s="103"/>
      <c r="K271" s="101"/>
      <c r="L271" s="88"/>
      <c r="M271" s="101"/>
    </row>
    <row r="272" spans="1:13" s="9" customFormat="1" ht="18.75" customHeight="1" x14ac:dyDescent="0.25">
      <c r="A272" s="11"/>
      <c r="B272" s="101">
        <v>91</v>
      </c>
      <c r="C272" s="91" t="s">
        <v>326</v>
      </c>
      <c r="D272" s="42" t="s">
        <v>326</v>
      </c>
      <c r="E272" s="112" t="s">
        <v>365</v>
      </c>
      <c r="F272" s="101">
        <v>2</v>
      </c>
      <c r="G272" s="104">
        <v>417.53</v>
      </c>
      <c r="H272" s="103">
        <v>4.1753</v>
      </c>
      <c r="I272" s="105">
        <v>9100</v>
      </c>
      <c r="J272" s="103">
        <v>1.82</v>
      </c>
      <c r="K272" s="101" t="s">
        <v>211</v>
      </c>
      <c r="L272" s="88"/>
      <c r="M272" s="101"/>
    </row>
    <row r="273" spans="1:13" s="9" customFormat="1" ht="18.75" customHeight="1" x14ac:dyDescent="0.25">
      <c r="A273" s="11"/>
      <c r="B273" s="101"/>
      <c r="C273" s="91"/>
      <c r="D273" s="42" t="s">
        <v>327</v>
      </c>
      <c r="E273" s="112"/>
      <c r="F273" s="101"/>
      <c r="G273" s="111"/>
      <c r="H273" s="103"/>
      <c r="I273" s="105"/>
      <c r="J273" s="103"/>
      <c r="K273" s="101"/>
      <c r="L273" s="88"/>
      <c r="M273" s="101"/>
    </row>
    <row r="274" spans="1:13" s="9" customFormat="1" ht="18.75" customHeight="1" x14ac:dyDescent="0.25">
      <c r="A274" s="11"/>
      <c r="B274" s="101"/>
      <c r="C274" s="91"/>
      <c r="D274" s="42" t="s">
        <v>328</v>
      </c>
      <c r="E274" s="112"/>
      <c r="F274" s="101"/>
      <c r="G274" s="111"/>
      <c r="H274" s="103"/>
      <c r="I274" s="105"/>
      <c r="J274" s="103"/>
      <c r="K274" s="101"/>
      <c r="L274" s="88"/>
      <c r="M274" s="101"/>
    </row>
    <row r="275" spans="1:13" s="9" customFormat="1" ht="18.75" customHeight="1" x14ac:dyDescent="0.25">
      <c r="A275" s="11"/>
      <c r="B275" s="101">
        <v>92</v>
      </c>
      <c r="C275" s="91" t="s">
        <v>330</v>
      </c>
      <c r="D275" s="42" t="s">
        <v>329</v>
      </c>
      <c r="E275" s="112" t="s">
        <v>365</v>
      </c>
      <c r="F275" s="101">
        <v>2</v>
      </c>
      <c r="G275" s="104">
        <v>556.80000000000007</v>
      </c>
      <c r="H275" s="103">
        <v>5.5680000000000005</v>
      </c>
      <c r="I275" s="105">
        <v>9334</v>
      </c>
      <c r="J275" s="103">
        <v>1.8668</v>
      </c>
      <c r="K275" s="101" t="s">
        <v>211</v>
      </c>
      <c r="L275" s="88"/>
      <c r="M275" s="101"/>
    </row>
    <row r="276" spans="1:13" s="9" customFormat="1" ht="18.75" customHeight="1" x14ac:dyDescent="0.25">
      <c r="A276" s="11"/>
      <c r="B276" s="101"/>
      <c r="C276" s="91"/>
      <c r="D276" s="42" t="s">
        <v>331</v>
      </c>
      <c r="E276" s="112"/>
      <c r="F276" s="101"/>
      <c r="G276" s="111"/>
      <c r="H276" s="103"/>
      <c r="I276" s="105"/>
      <c r="J276" s="103"/>
      <c r="K276" s="101"/>
      <c r="L276" s="88"/>
      <c r="M276" s="101"/>
    </row>
    <row r="277" spans="1:13" s="9" customFormat="1" ht="18.75" customHeight="1" x14ac:dyDescent="0.25">
      <c r="A277" s="11"/>
      <c r="B277" s="101"/>
      <c r="C277" s="91"/>
      <c r="D277" s="42" t="s">
        <v>332</v>
      </c>
      <c r="E277" s="112"/>
      <c r="F277" s="101"/>
      <c r="G277" s="111"/>
      <c r="H277" s="103"/>
      <c r="I277" s="105"/>
      <c r="J277" s="103"/>
      <c r="K277" s="101"/>
      <c r="L277" s="88"/>
      <c r="M277" s="101"/>
    </row>
    <row r="278" spans="1:13" s="9" customFormat="1" ht="20.25" customHeight="1" x14ac:dyDescent="0.25">
      <c r="A278" s="11"/>
      <c r="B278" s="39">
        <v>93</v>
      </c>
      <c r="C278" s="42" t="s">
        <v>240</v>
      </c>
      <c r="D278" s="42" t="s">
        <v>240</v>
      </c>
      <c r="E278" s="72" t="s">
        <v>361</v>
      </c>
      <c r="F278" s="41">
        <v>0</v>
      </c>
      <c r="G278" s="86">
        <v>280.5</v>
      </c>
      <c r="H278" s="80">
        <v>2.8050000000000002</v>
      </c>
      <c r="I278" s="87">
        <v>5193</v>
      </c>
      <c r="J278" s="80">
        <v>1.0386</v>
      </c>
      <c r="K278" s="39" t="s">
        <v>211</v>
      </c>
      <c r="L278" s="43"/>
      <c r="M278" s="39"/>
    </row>
    <row r="279" spans="1:13" s="9" customFormat="1" ht="20.25" customHeight="1" x14ac:dyDescent="0.25">
      <c r="A279" s="11"/>
      <c r="B279" s="39">
        <v>94</v>
      </c>
      <c r="C279" s="42" t="s">
        <v>307</v>
      </c>
      <c r="D279" s="42" t="s">
        <v>307</v>
      </c>
      <c r="E279" s="72" t="s">
        <v>362</v>
      </c>
      <c r="F279" s="41">
        <v>0</v>
      </c>
      <c r="G279" s="86">
        <v>298.29000000000002</v>
      </c>
      <c r="H279" s="80">
        <v>2.9829000000000003</v>
      </c>
      <c r="I279" s="87">
        <v>6395</v>
      </c>
      <c r="J279" s="80">
        <v>1.2789999999999999</v>
      </c>
      <c r="K279" s="39" t="s">
        <v>211</v>
      </c>
      <c r="L279" s="43"/>
      <c r="M279" s="39"/>
    </row>
    <row r="280" spans="1:13" s="9" customFormat="1" ht="20.25" customHeight="1" x14ac:dyDescent="0.25">
      <c r="A280" s="11"/>
      <c r="B280" s="39">
        <v>95</v>
      </c>
      <c r="C280" s="42" t="s">
        <v>308</v>
      </c>
      <c r="D280" s="38" t="s">
        <v>308</v>
      </c>
      <c r="E280" s="54" t="s">
        <v>362</v>
      </c>
      <c r="F280" s="41">
        <v>0</v>
      </c>
      <c r="G280" s="86">
        <v>583.91999999999996</v>
      </c>
      <c r="H280" s="80">
        <v>5.8391999999999999</v>
      </c>
      <c r="I280" s="87">
        <v>6375</v>
      </c>
      <c r="J280" s="80">
        <v>1.2749999999999999</v>
      </c>
      <c r="K280" s="39" t="s">
        <v>211</v>
      </c>
      <c r="L280" s="43"/>
      <c r="M280" s="39"/>
    </row>
    <row r="281" spans="1:13" s="9" customFormat="1" ht="20.25" customHeight="1" x14ac:dyDescent="0.25">
      <c r="A281" s="11"/>
      <c r="B281" s="39">
        <v>96</v>
      </c>
      <c r="C281" s="42" t="s">
        <v>312</v>
      </c>
      <c r="D281" s="42" t="s">
        <v>312</v>
      </c>
      <c r="E281" s="72" t="s">
        <v>363</v>
      </c>
      <c r="F281" s="41">
        <v>0</v>
      </c>
      <c r="G281" s="86">
        <v>218.11</v>
      </c>
      <c r="H281" s="80">
        <v>2.1811000000000003</v>
      </c>
      <c r="I281" s="87">
        <v>5069</v>
      </c>
      <c r="J281" s="80">
        <v>1.0138</v>
      </c>
      <c r="K281" s="39" t="s">
        <v>211</v>
      </c>
      <c r="L281" s="43"/>
      <c r="M281" s="39"/>
    </row>
    <row r="282" spans="1:13" s="9" customFormat="1" ht="15" x14ac:dyDescent="0.25">
      <c r="A282" s="11"/>
      <c r="B282" s="11"/>
      <c r="C282" s="22"/>
      <c r="D282" s="22"/>
      <c r="E282" s="68"/>
      <c r="G282" s="12"/>
      <c r="H282" s="23"/>
      <c r="I282" s="13"/>
      <c r="J282" s="20"/>
      <c r="M282" s="17"/>
    </row>
    <row r="283" spans="1:13" s="9" customFormat="1" ht="15" x14ac:dyDescent="0.25">
      <c r="A283" s="11"/>
      <c r="B283" s="11"/>
      <c r="C283" s="22"/>
      <c r="D283" s="22"/>
      <c r="E283" s="68"/>
      <c r="G283" s="12"/>
      <c r="H283" s="23"/>
      <c r="I283" s="13"/>
      <c r="J283" s="20"/>
      <c r="M283" s="17"/>
    </row>
    <row r="284" spans="1:13" s="9" customFormat="1" ht="15" x14ac:dyDescent="0.25">
      <c r="A284" s="11"/>
      <c r="B284" s="11"/>
      <c r="C284" s="22"/>
      <c r="D284" s="22"/>
      <c r="E284" s="68"/>
      <c r="G284" s="12"/>
      <c r="H284" s="23"/>
      <c r="I284" s="13"/>
      <c r="J284" s="20"/>
      <c r="M284" s="17"/>
    </row>
    <row r="285" spans="1:13" s="9" customFormat="1" ht="15" x14ac:dyDescent="0.25">
      <c r="A285" s="11"/>
      <c r="B285" s="11"/>
      <c r="C285" s="22"/>
      <c r="D285" s="22"/>
      <c r="E285" s="68"/>
      <c r="G285" s="12"/>
      <c r="H285" s="23"/>
      <c r="I285" s="13"/>
      <c r="J285" s="20"/>
      <c r="M285" s="17"/>
    </row>
    <row r="286" spans="1:13" s="9" customFormat="1" ht="15" x14ac:dyDescent="0.25">
      <c r="A286" s="11"/>
      <c r="B286" s="11"/>
      <c r="C286" s="22"/>
      <c r="D286" s="22"/>
      <c r="E286" s="68"/>
      <c r="G286" s="12"/>
      <c r="H286" s="23"/>
      <c r="I286" s="13"/>
      <c r="J286" s="20"/>
      <c r="M286" s="17"/>
    </row>
    <row r="287" spans="1:13" s="9" customFormat="1" ht="15" x14ac:dyDescent="0.25">
      <c r="A287" s="11"/>
      <c r="B287" s="11"/>
      <c r="C287" s="22"/>
      <c r="D287" s="22"/>
      <c r="E287" s="68"/>
      <c r="G287" s="12"/>
      <c r="H287" s="23"/>
      <c r="I287" s="13"/>
      <c r="J287" s="20"/>
      <c r="M287" s="17"/>
    </row>
    <row r="288" spans="1:13" s="9" customFormat="1" ht="15" x14ac:dyDescent="0.25">
      <c r="A288" s="11"/>
      <c r="B288" s="11"/>
      <c r="C288" s="22"/>
      <c r="D288" s="22"/>
      <c r="E288" s="68"/>
      <c r="G288" s="12"/>
      <c r="H288" s="23"/>
      <c r="I288" s="13"/>
      <c r="J288" s="20"/>
      <c r="M288" s="17"/>
    </row>
    <row r="289" spans="1:13" s="9" customFormat="1" ht="15" x14ac:dyDescent="0.25">
      <c r="A289" s="11"/>
      <c r="B289" s="11"/>
      <c r="C289" s="22"/>
      <c r="D289" s="22"/>
      <c r="E289" s="68"/>
      <c r="G289" s="12"/>
      <c r="H289" s="23"/>
      <c r="I289" s="13"/>
      <c r="J289" s="20"/>
      <c r="M289" s="17"/>
    </row>
    <row r="290" spans="1:13" s="16" customFormat="1" ht="15" x14ac:dyDescent="0.25">
      <c r="A290" s="11"/>
      <c r="B290" s="11"/>
      <c r="C290" s="22"/>
      <c r="D290" s="22"/>
      <c r="E290" s="68"/>
      <c r="G290" s="12"/>
      <c r="H290" s="23"/>
      <c r="I290" s="13"/>
      <c r="J290" s="20"/>
      <c r="M290" s="18"/>
    </row>
    <row r="291" spans="1:13" s="16" customFormat="1" ht="15" x14ac:dyDescent="0.25">
      <c r="A291" s="11"/>
      <c r="B291" s="11"/>
      <c r="C291" s="22"/>
      <c r="D291" s="22"/>
      <c r="E291" s="68"/>
      <c r="G291" s="12"/>
      <c r="H291" s="23"/>
      <c r="I291" s="15"/>
      <c r="J291" s="20"/>
      <c r="M291" s="18"/>
    </row>
    <row r="292" spans="1:13" s="16" customFormat="1" ht="15" x14ac:dyDescent="0.25">
      <c r="A292" s="11"/>
      <c r="B292" s="11"/>
      <c r="C292" s="22"/>
      <c r="D292" s="22"/>
      <c r="E292" s="68"/>
      <c r="G292" s="12"/>
      <c r="H292" s="23"/>
      <c r="I292" s="13"/>
      <c r="J292" s="20"/>
      <c r="M292" s="18"/>
    </row>
    <row r="293" spans="1:13" s="16" customFormat="1" ht="15" x14ac:dyDescent="0.25">
      <c r="A293" s="11"/>
      <c r="B293" s="11"/>
      <c r="C293" s="22"/>
      <c r="D293" s="22"/>
      <c r="E293" s="68"/>
      <c r="G293" s="12"/>
      <c r="H293" s="23"/>
      <c r="I293" s="13"/>
      <c r="J293" s="20"/>
      <c r="M293" s="18"/>
    </row>
    <row r="294" spans="1:13" s="16" customFormat="1" ht="15" x14ac:dyDescent="0.25">
      <c r="A294" s="11"/>
      <c r="B294" s="11"/>
      <c r="C294" s="22"/>
      <c r="D294" s="22"/>
      <c r="E294" s="68"/>
      <c r="G294" s="12"/>
      <c r="H294" s="23"/>
      <c r="I294" s="15"/>
      <c r="J294" s="20"/>
      <c r="M294" s="18"/>
    </row>
    <row r="295" spans="1:13" s="16" customFormat="1" ht="15" x14ac:dyDescent="0.25">
      <c r="A295" s="11"/>
      <c r="B295" s="11"/>
      <c r="C295" s="22"/>
      <c r="D295" s="22"/>
      <c r="E295" s="68"/>
      <c r="G295" s="12"/>
      <c r="H295" s="23"/>
      <c r="I295" s="13"/>
      <c r="J295" s="20"/>
      <c r="M295" s="18"/>
    </row>
    <row r="296" spans="1:13" s="16" customFormat="1" ht="15" x14ac:dyDescent="0.25">
      <c r="A296" s="11"/>
      <c r="B296" s="11"/>
      <c r="C296" s="22"/>
      <c r="D296" s="22"/>
      <c r="E296" s="68"/>
      <c r="G296" s="12"/>
      <c r="H296" s="23"/>
      <c r="I296" s="13"/>
      <c r="J296" s="20"/>
      <c r="M296" s="18"/>
    </row>
    <row r="297" spans="1:13" s="16" customFormat="1" ht="15" x14ac:dyDescent="0.25">
      <c r="A297" s="11"/>
      <c r="B297" s="11"/>
      <c r="C297" s="22"/>
      <c r="D297" s="22"/>
      <c r="E297" s="68"/>
      <c r="G297" s="12"/>
      <c r="H297" s="23"/>
      <c r="I297" s="13"/>
      <c r="J297" s="20"/>
      <c r="M297" s="18"/>
    </row>
    <row r="298" spans="1:13" s="16" customFormat="1" ht="15" x14ac:dyDescent="0.25">
      <c r="A298" s="11"/>
      <c r="B298" s="11"/>
      <c r="C298" s="22"/>
      <c r="D298" s="22"/>
      <c r="E298" s="68"/>
      <c r="G298" s="12"/>
      <c r="H298" s="23"/>
      <c r="I298" s="13"/>
      <c r="J298" s="20"/>
      <c r="M298" s="18"/>
    </row>
    <row r="299" spans="1:13" s="16" customFormat="1" ht="15" x14ac:dyDescent="0.25">
      <c r="A299" s="11"/>
      <c r="B299" s="11"/>
      <c r="C299" s="22"/>
      <c r="D299" s="22"/>
      <c r="E299" s="68"/>
      <c r="G299" s="12"/>
      <c r="H299" s="23"/>
      <c r="I299" s="13"/>
      <c r="J299" s="20"/>
      <c r="M299" s="18"/>
    </row>
    <row r="300" spans="1:13" s="16" customFormat="1" ht="15" x14ac:dyDescent="0.25">
      <c r="A300" s="11"/>
      <c r="B300" s="11"/>
      <c r="C300" s="22"/>
      <c r="D300" s="22"/>
      <c r="E300" s="68"/>
      <c r="G300" s="12"/>
      <c r="H300" s="23"/>
      <c r="I300" s="13"/>
      <c r="J300" s="20"/>
      <c r="M300" s="18"/>
    </row>
    <row r="301" spans="1:13" s="16" customFormat="1" ht="15" x14ac:dyDescent="0.25">
      <c r="A301" s="11"/>
      <c r="B301" s="11"/>
      <c r="C301" s="22"/>
      <c r="D301" s="22"/>
      <c r="E301" s="68"/>
      <c r="G301" s="12"/>
      <c r="H301" s="23"/>
      <c r="I301" s="13"/>
      <c r="J301" s="20"/>
      <c r="M301" s="18"/>
    </row>
    <row r="302" spans="1:13" s="16" customFormat="1" ht="15" x14ac:dyDescent="0.25">
      <c r="A302" s="11"/>
      <c r="B302" s="11"/>
      <c r="C302" s="22"/>
      <c r="D302" s="22"/>
      <c r="E302" s="68"/>
      <c r="G302" s="12"/>
      <c r="H302" s="23"/>
      <c r="I302" s="13"/>
      <c r="J302" s="20"/>
      <c r="M302" s="18"/>
    </row>
    <row r="303" spans="1:13" s="16" customFormat="1" ht="15" x14ac:dyDescent="0.25">
      <c r="A303" s="11"/>
      <c r="B303" s="11"/>
      <c r="C303" s="22"/>
      <c r="D303" s="22"/>
      <c r="E303" s="68"/>
      <c r="G303" s="12"/>
      <c r="H303" s="23"/>
      <c r="I303" s="13"/>
      <c r="J303" s="20"/>
      <c r="M303" s="18"/>
    </row>
    <row r="304" spans="1:13" s="16" customFormat="1" ht="15" x14ac:dyDescent="0.25">
      <c r="A304" s="11"/>
      <c r="B304" s="11"/>
      <c r="C304" s="22"/>
      <c r="D304" s="22"/>
      <c r="E304" s="68"/>
      <c r="G304" s="12"/>
      <c r="H304" s="23"/>
      <c r="I304" s="13"/>
      <c r="J304" s="20"/>
      <c r="M304" s="18"/>
    </row>
    <row r="305" spans="1:13" s="16" customFormat="1" ht="15" x14ac:dyDescent="0.25">
      <c r="A305" s="11"/>
      <c r="B305" s="11"/>
      <c r="C305" s="22"/>
      <c r="D305" s="22"/>
      <c r="E305" s="68"/>
      <c r="G305" s="12"/>
      <c r="H305" s="23"/>
      <c r="I305" s="13"/>
      <c r="J305" s="20"/>
      <c r="M305" s="18"/>
    </row>
    <row r="306" spans="1:13" s="16" customFormat="1" ht="15" x14ac:dyDescent="0.25">
      <c r="A306" s="11"/>
      <c r="B306" s="11"/>
      <c r="C306" s="22"/>
      <c r="D306" s="22"/>
      <c r="E306" s="68"/>
      <c r="G306" s="12"/>
      <c r="H306" s="23"/>
      <c r="I306" s="13"/>
      <c r="J306" s="20"/>
      <c r="M306" s="18"/>
    </row>
    <row r="307" spans="1:13" s="16" customFormat="1" ht="15" x14ac:dyDescent="0.25">
      <c r="A307" s="11"/>
      <c r="B307" s="11"/>
      <c r="C307" s="22"/>
      <c r="D307" s="22"/>
      <c r="E307" s="68"/>
      <c r="G307" s="12"/>
      <c r="H307" s="23"/>
      <c r="I307" s="13"/>
      <c r="J307" s="20"/>
      <c r="M307" s="18"/>
    </row>
    <row r="308" spans="1:13" s="16" customFormat="1" ht="15" x14ac:dyDescent="0.25">
      <c r="A308" s="11"/>
      <c r="B308" s="11"/>
      <c r="C308" s="22"/>
      <c r="D308" s="22"/>
      <c r="E308" s="68"/>
      <c r="G308" s="12"/>
      <c r="H308" s="23"/>
      <c r="I308" s="13"/>
      <c r="J308" s="20"/>
      <c r="M308" s="18"/>
    </row>
    <row r="309" spans="1:13" s="16" customFormat="1" ht="15" x14ac:dyDescent="0.25">
      <c r="A309" s="11"/>
      <c r="B309" s="11"/>
      <c r="C309" s="22"/>
      <c r="D309" s="22"/>
      <c r="E309" s="68"/>
      <c r="G309" s="12"/>
      <c r="H309" s="23"/>
      <c r="I309" s="13"/>
      <c r="J309" s="20"/>
      <c r="M309" s="18"/>
    </row>
    <row r="310" spans="1:13" s="16" customFormat="1" ht="15" x14ac:dyDescent="0.25">
      <c r="A310" s="11"/>
      <c r="B310" s="11"/>
      <c r="C310" s="22"/>
      <c r="D310" s="22"/>
      <c r="E310" s="68"/>
      <c r="G310" s="12"/>
      <c r="H310" s="23"/>
      <c r="I310" s="13"/>
      <c r="J310" s="20"/>
      <c r="M310" s="18"/>
    </row>
    <row r="311" spans="1:13" s="16" customFormat="1" ht="15" x14ac:dyDescent="0.25">
      <c r="A311" s="11"/>
      <c r="B311" s="11"/>
      <c r="C311" s="22"/>
      <c r="D311" s="22"/>
      <c r="E311" s="68"/>
      <c r="G311" s="12"/>
      <c r="H311" s="23"/>
      <c r="I311" s="13"/>
      <c r="J311" s="20"/>
      <c r="M311" s="18"/>
    </row>
    <row r="312" spans="1:13" s="16" customFormat="1" ht="15" x14ac:dyDescent="0.25">
      <c r="A312" s="11"/>
      <c r="B312" s="11"/>
      <c r="C312" s="22"/>
      <c r="D312" s="22"/>
      <c r="E312" s="68"/>
      <c r="G312" s="12"/>
      <c r="H312" s="23"/>
      <c r="I312" s="13"/>
      <c r="J312" s="20"/>
      <c r="M312" s="18"/>
    </row>
    <row r="313" spans="1:13" s="16" customFormat="1" ht="15" x14ac:dyDescent="0.25">
      <c r="A313" s="11"/>
      <c r="B313" s="11"/>
      <c r="C313" s="22"/>
      <c r="D313" s="22"/>
      <c r="E313" s="68"/>
      <c r="G313" s="12"/>
      <c r="H313" s="23"/>
      <c r="I313" s="13"/>
      <c r="J313" s="20"/>
      <c r="M313" s="18"/>
    </row>
    <row r="314" spans="1:13" s="16" customFormat="1" ht="15" x14ac:dyDescent="0.25">
      <c r="A314" s="11"/>
      <c r="B314" s="11"/>
      <c r="C314" s="22"/>
      <c r="D314" s="22"/>
      <c r="E314" s="68"/>
      <c r="G314" s="12"/>
      <c r="H314" s="23"/>
      <c r="I314" s="13"/>
      <c r="J314" s="20"/>
      <c r="M314" s="18"/>
    </row>
    <row r="315" spans="1:13" s="16" customFormat="1" ht="15" x14ac:dyDescent="0.25">
      <c r="A315" s="11"/>
      <c r="B315" s="11"/>
      <c r="C315" s="22"/>
      <c r="D315" s="22"/>
      <c r="E315" s="68"/>
      <c r="G315" s="12"/>
      <c r="H315" s="23"/>
      <c r="I315" s="13"/>
      <c r="J315" s="20"/>
      <c r="M315" s="18"/>
    </row>
    <row r="316" spans="1:13" s="16" customFormat="1" ht="15" x14ac:dyDescent="0.25">
      <c r="A316" s="11"/>
      <c r="B316" s="11"/>
      <c r="C316" s="22"/>
      <c r="D316" s="22"/>
      <c r="E316" s="68"/>
      <c r="G316" s="12"/>
      <c r="H316" s="23"/>
      <c r="I316" s="13"/>
      <c r="J316" s="20"/>
      <c r="M316" s="18"/>
    </row>
    <row r="317" spans="1:13" s="16" customFormat="1" ht="15" x14ac:dyDescent="0.25">
      <c r="A317" s="11"/>
      <c r="B317" s="11"/>
      <c r="C317" s="22"/>
      <c r="D317" s="22"/>
      <c r="E317" s="68"/>
      <c r="G317" s="12"/>
      <c r="H317" s="23"/>
      <c r="I317" s="13"/>
      <c r="J317" s="20"/>
      <c r="M317" s="18"/>
    </row>
    <row r="318" spans="1:13" s="16" customFormat="1" ht="15" x14ac:dyDescent="0.25">
      <c r="A318" s="11"/>
      <c r="B318" s="11"/>
      <c r="C318" s="22"/>
      <c r="D318" s="22"/>
      <c r="E318" s="68"/>
      <c r="G318" s="12"/>
      <c r="H318" s="23"/>
      <c r="I318" s="13"/>
      <c r="J318" s="20"/>
      <c r="M318" s="18"/>
    </row>
    <row r="319" spans="1:13" s="4" customFormat="1" ht="18.75" x14ac:dyDescent="0.25">
      <c r="A319" s="5"/>
      <c r="B319" s="5"/>
      <c r="C319" s="49"/>
      <c r="D319" s="3"/>
      <c r="E319" s="69"/>
      <c r="F319" s="16"/>
      <c r="G319" s="12"/>
      <c r="H319" s="23"/>
      <c r="I319" s="13"/>
      <c r="J319" s="20"/>
      <c r="M319" s="18"/>
    </row>
    <row r="320" spans="1:13" s="4" customFormat="1" ht="18.75" x14ac:dyDescent="0.25">
      <c r="A320" s="5"/>
      <c r="B320" s="5"/>
      <c r="C320" s="49"/>
      <c r="D320" s="3"/>
      <c r="E320" s="69"/>
      <c r="F320" s="16"/>
      <c r="G320" s="12"/>
      <c r="H320" s="23"/>
      <c r="I320" s="13"/>
      <c r="J320" s="20"/>
      <c r="M320" s="18"/>
    </row>
    <row r="321" spans="1:13" s="4" customFormat="1" ht="18.75" x14ac:dyDescent="0.25">
      <c r="A321" s="5"/>
      <c r="B321" s="5"/>
      <c r="C321" s="49"/>
      <c r="D321" s="3"/>
      <c r="E321" s="69"/>
      <c r="F321" s="16"/>
      <c r="G321" s="12"/>
      <c r="H321" s="23"/>
      <c r="I321" s="13"/>
      <c r="J321" s="20"/>
      <c r="M321" s="18"/>
    </row>
    <row r="322" spans="1:13" s="4" customFormat="1" ht="18.75" x14ac:dyDescent="0.25">
      <c r="A322" s="5"/>
      <c r="B322" s="5"/>
      <c r="C322" s="49"/>
      <c r="D322" s="3"/>
      <c r="E322" s="69"/>
      <c r="F322" s="16"/>
      <c r="G322" s="12"/>
      <c r="H322" s="23"/>
      <c r="I322" s="13"/>
      <c r="J322" s="20"/>
      <c r="M322" s="18"/>
    </row>
    <row r="323" spans="1:13" s="4" customFormat="1" ht="18.75" x14ac:dyDescent="0.25">
      <c r="A323" s="5"/>
      <c r="B323" s="5"/>
      <c r="C323" s="49"/>
      <c r="D323" s="3"/>
      <c r="E323" s="69"/>
      <c r="F323" s="16"/>
      <c r="G323" s="12"/>
      <c r="H323" s="23"/>
      <c r="I323" s="13"/>
      <c r="J323" s="20"/>
      <c r="M323" s="18"/>
    </row>
    <row r="324" spans="1:13" s="4" customFormat="1" ht="18.75" x14ac:dyDescent="0.25">
      <c r="A324" s="5"/>
      <c r="B324" s="5"/>
      <c r="C324" s="49"/>
      <c r="D324" s="3"/>
      <c r="E324" s="69"/>
      <c r="F324" s="16"/>
      <c r="G324" s="12"/>
      <c r="H324" s="23"/>
      <c r="I324" s="13"/>
      <c r="J324" s="20"/>
      <c r="M324" s="18"/>
    </row>
    <row r="325" spans="1:13" s="4" customFormat="1" ht="18.75" x14ac:dyDescent="0.25">
      <c r="A325" s="5"/>
      <c r="B325" s="5"/>
      <c r="C325" s="49"/>
      <c r="D325" s="3"/>
      <c r="E325" s="69"/>
      <c r="F325" s="16"/>
      <c r="G325" s="12"/>
      <c r="H325" s="23"/>
      <c r="I325" s="13"/>
      <c r="J325" s="20"/>
      <c r="M325" s="18"/>
    </row>
    <row r="326" spans="1:13" s="4" customFormat="1" ht="18.75" x14ac:dyDescent="0.25">
      <c r="A326" s="5"/>
      <c r="B326" s="5"/>
      <c r="C326" s="49"/>
      <c r="D326" s="3"/>
      <c r="E326" s="69"/>
      <c r="F326" s="16"/>
      <c r="G326" s="12"/>
      <c r="H326" s="23"/>
      <c r="I326" s="13"/>
      <c r="J326" s="20"/>
      <c r="M326" s="18"/>
    </row>
    <row r="327" spans="1:13" s="4" customFormat="1" ht="18.75" x14ac:dyDescent="0.25">
      <c r="A327" s="5"/>
      <c r="B327" s="5"/>
      <c r="C327" s="49"/>
      <c r="D327" s="3"/>
      <c r="E327" s="69"/>
      <c r="F327" s="16"/>
      <c r="G327" s="12"/>
      <c r="H327" s="23"/>
      <c r="I327" s="13"/>
      <c r="J327" s="20"/>
      <c r="M327" s="18"/>
    </row>
    <row r="328" spans="1:13" s="4" customFormat="1" ht="18.75" x14ac:dyDescent="0.25">
      <c r="A328" s="5"/>
      <c r="B328" s="5"/>
      <c r="C328" s="49"/>
      <c r="D328" s="3"/>
      <c r="E328" s="69"/>
      <c r="F328" s="16"/>
      <c r="G328" s="12"/>
      <c r="H328" s="23"/>
      <c r="I328" s="13"/>
      <c r="J328" s="20"/>
      <c r="M328" s="18"/>
    </row>
    <row r="329" spans="1:13" s="4" customFormat="1" ht="18.75" x14ac:dyDescent="0.25">
      <c r="A329" s="5"/>
      <c r="B329" s="5"/>
      <c r="C329" s="49"/>
      <c r="D329" s="3"/>
      <c r="E329" s="69"/>
      <c r="F329" s="16"/>
      <c r="G329" s="12"/>
      <c r="H329" s="23"/>
      <c r="I329" s="13"/>
      <c r="J329" s="20"/>
      <c r="M329" s="18"/>
    </row>
    <row r="330" spans="1:13" s="4" customFormat="1" ht="18.75" x14ac:dyDescent="0.25">
      <c r="A330" s="5"/>
      <c r="B330" s="5"/>
      <c r="C330" s="49"/>
      <c r="D330" s="3"/>
      <c r="E330" s="69"/>
      <c r="F330" s="16"/>
      <c r="G330" s="12"/>
      <c r="H330" s="23"/>
      <c r="I330" s="13"/>
      <c r="J330" s="20"/>
      <c r="M330" s="18"/>
    </row>
    <row r="331" spans="1:13" s="4" customFormat="1" ht="18.75" x14ac:dyDescent="0.25">
      <c r="A331" s="5"/>
      <c r="B331" s="5"/>
      <c r="C331" s="49"/>
      <c r="D331" s="3"/>
      <c r="E331" s="69"/>
      <c r="F331" s="16"/>
      <c r="G331" s="12"/>
      <c r="H331" s="23"/>
      <c r="I331" s="13"/>
      <c r="J331" s="20"/>
      <c r="M331" s="18"/>
    </row>
    <row r="332" spans="1:13" s="4" customFormat="1" ht="18.75" x14ac:dyDescent="0.25">
      <c r="A332" s="5"/>
      <c r="B332" s="5"/>
      <c r="C332" s="49"/>
      <c r="D332" s="3"/>
      <c r="E332" s="69"/>
      <c r="F332" s="16"/>
      <c r="G332" s="12"/>
      <c r="H332" s="23"/>
      <c r="I332" s="13"/>
      <c r="J332" s="20"/>
      <c r="M332" s="18"/>
    </row>
    <row r="333" spans="1:13" s="4" customFormat="1" ht="18.75" x14ac:dyDescent="0.25">
      <c r="A333" s="5"/>
      <c r="B333" s="5"/>
      <c r="C333" s="49"/>
      <c r="D333" s="3"/>
      <c r="E333" s="69"/>
      <c r="F333" s="16"/>
      <c r="G333" s="12"/>
      <c r="H333" s="23"/>
      <c r="I333" s="13"/>
      <c r="J333" s="20"/>
      <c r="M333" s="18"/>
    </row>
    <row r="334" spans="1:13" s="4" customFormat="1" ht="18.75" x14ac:dyDescent="0.25">
      <c r="A334" s="5"/>
      <c r="B334" s="5"/>
      <c r="C334" s="49"/>
      <c r="D334" s="3"/>
      <c r="E334" s="69"/>
      <c r="F334" s="16"/>
      <c r="G334" s="12"/>
      <c r="H334" s="23"/>
      <c r="I334" s="13"/>
      <c r="J334" s="20"/>
      <c r="M334" s="18"/>
    </row>
    <row r="335" spans="1:13" s="4" customFormat="1" ht="18.75" x14ac:dyDescent="0.25">
      <c r="A335" s="5"/>
      <c r="B335" s="5"/>
      <c r="C335" s="49"/>
      <c r="D335" s="3"/>
      <c r="E335" s="69"/>
      <c r="F335" s="16"/>
      <c r="G335" s="12"/>
      <c r="H335" s="23"/>
      <c r="I335" s="13"/>
      <c r="J335" s="20"/>
      <c r="M335" s="18"/>
    </row>
    <row r="336" spans="1:13" s="4" customFormat="1" ht="18.75" x14ac:dyDescent="0.25">
      <c r="A336" s="5"/>
      <c r="B336" s="5"/>
      <c r="C336" s="49"/>
      <c r="D336" s="3"/>
      <c r="E336" s="69"/>
      <c r="F336" s="16"/>
      <c r="G336" s="12"/>
      <c r="H336" s="23"/>
      <c r="I336" s="13"/>
      <c r="J336" s="20"/>
      <c r="M336" s="18"/>
    </row>
    <row r="337" spans="1:13" s="4" customFormat="1" ht="18.75" x14ac:dyDescent="0.25">
      <c r="A337" s="5"/>
      <c r="B337" s="5"/>
      <c r="C337" s="49"/>
      <c r="D337" s="3"/>
      <c r="E337" s="69"/>
      <c r="F337" s="16"/>
      <c r="G337" s="12"/>
      <c r="H337" s="23"/>
      <c r="I337" s="13"/>
      <c r="J337" s="20"/>
      <c r="M337" s="18"/>
    </row>
    <row r="338" spans="1:13" s="4" customFormat="1" ht="18.75" x14ac:dyDescent="0.25">
      <c r="A338" s="5"/>
      <c r="B338" s="5"/>
      <c r="C338" s="49"/>
      <c r="D338" s="3"/>
      <c r="E338" s="69"/>
      <c r="F338" s="16"/>
      <c r="G338" s="12"/>
      <c r="H338" s="23"/>
      <c r="I338" s="13"/>
      <c r="J338" s="20"/>
      <c r="M338" s="18"/>
    </row>
    <row r="339" spans="1:13" s="4" customFormat="1" ht="18.75" x14ac:dyDescent="0.25">
      <c r="A339" s="5"/>
      <c r="B339" s="5"/>
      <c r="C339" s="49"/>
      <c r="D339" s="3"/>
      <c r="E339" s="69"/>
      <c r="F339" s="16"/>
      <c r="G339" s="12"/>
      <c r="H339" s="23"/>
      <c r="I339" s="13"/>
      <c r="J339" s="20"/>
      <c r="M339" s="18"/>
    </row>
    <row r="340" spans="1:13" s="4" customFormat="1" ht="18.75" x14ac:dyDescent="0.25">
      <c r="A340" s="5"/>
      <c r="B340" s="5"/>
      <c r="C340" s="49"/>
      <c r="D340" s="3"/>
      <c r="E340" s="69"/>
      <c r="F340" s="16"/>
      <c r="G340" s="12"/>
      <c r="H340" s="23"/>
      <c r="I340" s="13"/>
      <c r="J340" s="20"/>
      <c r="M340" s="18"/>
    </row>
    <row r="341" spans="1:13" s="4" customFormat="1" ht="18.75" x14ac:dyDescent="0.25">
      <c r="A341" s="5"/>
      <c r="B341" s="5"/>
      <c r="C341" s="49"/>
      <c r="D341" s="3"/>
      <c r="E341" s="69"/>
      <c r="F341" s="16"/>
      <c r="G341" s="12"/>
      <c r="H341" s="23"/>
      <c r="I341" s="13"/>
      <c r="J341" s="20"/>
      <c r="M341" s="18"/>
    </row>
    <row r="342" spans="1:13" s="4" customFormat="1" ht="18.75" x14ac:dyDescent="0.25">
      <c r="A342" s="5"/>
      <c r="B342" s="5"/>
      <c r="C342" s="49"/>
      <c r="D342" s="3"/>
      <c r="E342" s="69"/>
      <c r="F342" s="16"/>
      <c r="G342" s="12"/>
      <c r="H342" s="23"/>
      <c r="I342" s="13"/>
      <c r="J342" s="20"/>
      <c r="M342" s="18"/>
    </row>
    <row r="343" spans="1:13" s="4" customFormat="1" ht="18.75" x14ac:dyDescent="0.25">
      <c r="A343" s="5"/>
      <c r="B343" s="5"/>
      <c r="C343" s="49"/>
      <c r="D343" s="3"/>
      <c r="E343" s="69"/>
      <c r="F343" s="16"/>
      <c r="G343" s="12"/>
      <c r="H343" s="23"/>
      <c r="I343" s="13"/>
      <c r="J343" s="20"/>
      <c r="M343" s="18"/>
    </row>
    <row r="344" spans="1:13" s="4" customFormat="1" ht="18.75" x14ac:dyDescent="0.25">
      <c r="A344" s="5"/>
      <c r="B344" s="5"/>
      <c r="C344" s="49"/>
      <c r="D344" s="3"/>
      <c r="E344" s="69"/>
      <c r="F344" s="16"/>
      <c r="G344" s="12"/>
      <c r="H344" s="23"/>
      <c r="I344" s="13"/>
      <c r="J344" s="20"/>
      <c r="M344" s="18"/>
    </row>
    <row r="345" spans="1:13" s="4" customFormat="1" ht="18.75" x14ac:dyDescent="0.25">
      <c r="A345" s="5"/>
      <c r="B345" s="5"/>
      <c r="C345" s="49"/>
      <c r="D345" s="3"/>
      <c r="E345" s="69"/>
      <c r="F345" s="16"/>
      <c r="G345" s="12"/>
      <c r="H345" s="23"/>
      <c r="I345" s="13"/>
      <c r="J345" s="20"/>
      <c r="M345" s="18"/>
    </row>
    <row r="346" spans="1:13" s="4" customFormat="1" ht="18.75" x14ac:dyDescent="0.25">
      <c r="A346" s="5"/>
      <c r="B346" s="5"/>
      <c r="C346" s="49"/>
      <c r="D346" s="3"/>
      <c r="E346" s="69"/>
      <c r="F346" s="16"/>
      <c r="G346" s="12"/>
      <c r="H346" s="23"/>
      <c r="I346" s="13"/>
      <c r="J346" s="20"/>
      <c r="M346" s="18"/>
    </row>
    <row r="347" spans="1:13" s="4" customFormat="1" ht="18.75" x14ac:dyDescent="0.25">
      <c r="A347" s="5"/>
      <c r="B347" s="5"/>
      <c r="C347" s="49"/>
      <c r="D347" s="3"/>
      <c r="E347" s="69"/>
      <c r="F347" s="16"/>
      <c r="G347" s="12"/>
      <c r="H347" s="23"/>
      <c r="I347" s="13"/>
      <c r="J347" s="20"/>
      <c r="M347" s="18"/>
    </row>
    <row r="348" spans="1:13" s="4" customFormat="1" ht="18.75" x14ac:dyDescent="0.25">
      <c r="A348" s="5"/>
      <c r="B348" s="5"/>
      <c r="C348" s="49"/>
      <c r="D348" s="3"/>
      <c r="E348" s="69"/>
      <c r="F348" s="16"/>
      <c r="G348" s="12"/>
      <c r="H348" s="23"/>
      <c r="I348" s="13"/>
      <c r="J348" s="20"/>
      <c r="M348" s="18"/>
    </row>
    <row r="349" spans="1:13" s="4" customFormat="1" ht="18.75" x14ac:dyDescent="0.25">
      <c r="A349" s="5"/>
      <c r="B349" s="5"/>
      <c r="C349" s="49"/>
      <c r="D349" s="3"/>
      <c r="E349" s="69"/>
      <c r="F349" s="16"/>
      <c r="G349" s="12"/>
      <c r="H349" s="23"/>
      <c r="I349" s="13"/>
      <c r="J349" s="20"/>
      <c r="M349" s="18"/>
    </row>
    <row r="350" spans="1:13" s="4" customFormat="1" ht="18.75" x14ac:dyDescent="0.25">
      <c r="A350" s="5"/>
      <c r="B350" s="5"/>
      <c r="C350" s="49"/>
      <c r="D350" s="3"/>
      <c r="E350" s="69"/>
      <c r="F350" s="16"/>
      <c r="G350" s="12"/>
      <c r="H350" s="23"/>
      <c r="I350" s="13"/>
      <c r="J350" s="20"/>
      <c r="M350" s="18"/>
    </row>
    <row r="351" spans="1:13" s="4" customFormat="1" ht="18.75" x14ac:dyDescent="0.25">
      <c r="A351" s="5"/>
      <c r="B351" s="5"/>
      <c r="C351" s="49"/>
      <c r="D351" s="3"/>
      <c r="E351" s="69"/>
      <c r="F351" s="16"/>
      <c r="G351" s="12"/>
      <c r="H351" s="23"/>
      <c r="I351" s="13"/>
      <c r="J351" s="20"/>
      <c r="M351" s="18"/>
    </row>
    <row r="352" spans="1:13" s="4" customFormat="1" ht="18.75" x14ac:dyDescent="0.25">
      <c r="A352" s="5"/>
      <c r="B352" s="5"/>
      <c r="C352" s="49"/>
      <c r="D352" s="3"/>
      <c r="E352" s="69"/>
      <c r="F352" s="16"/>
      <c r="G352" s="12"/>
      <c r="H352" s="23"/>
      <c r="I352" s="13"/>
      <c r="J352" s="20"/>
      <c r="M352" s="18"/>
    </row>
    <row r="353" spans="1:13" s="4" customFormat="1" ht="18.75" x14ac:dyDescent="0.25">
      <c r="A353" s="5"/>
      <c r="B353" s="5"/>
      <c r="C353" s="49"/>
      <c r="D353" s="3"/>
      <c r="E353" s="69"/>
      <c r="F353" s="16"/>
      <c r="G353" s="12"/>
      <c r="H353" s="23"/>
      <c r="I353" s="13"/>
      <c r="J353" s="20"/>
      <c r="M353" s="18"/>
    </row>
    <row r="354" spans="1:13" s="4" customFormat="1" ht="18.75" x14ac:dyDescent="0.25">
      <c r="A354" s="5"/>
      <c r="B354" s="5"/>
      <c r="C354" s="49"/>
      <c r="D354" s="3"/>
      <c r="E354" s="69"/>
      <c r="F354" s="16"/>
      <c r="G354" s="12"/>
      <c r="H354" s="23"/>
      <c r="I354" s="13"/>
      <c r="J354" s="20"/>
      <c r="M354" s="18"/>
    </row>
    <row r="355" spans="1:13" s="4" customFormat="1" ht="18.75" x14ac:dyDescent="0.25">
      <c r="A355" s="5"/>
      <c r="B355" s="5"/>
      <c r="C355" s="49"/>
      <c r="D355" s="3"/>
      <c r="E355" s="69"/>
      <c r="F355" s="16"/>
      <c r="G355" s="12"/>
      <c r="H355" s="23"/>
      <c r="I355" s="13"/>
      <c r="J355" s="20"/>
      <c r="M355" s="18"/>
    </row>
    <row r="356" spans="1:13" s="4" customFormat="1" ht="18.75" x14ac:dyDescent="0.25">
      <c r="A356" s="5"/>
      <c r="B356" s="5"/>
      <c r="C356" s="49"/>
      <c r="D356" s="3"/>
      <c r="E356" s="69"/>
      <c r="F356" s="16"/>
      <c r="G356" s="12"/>
      <c r="H356" s="23"/>
      <c r="I356" s="13"/>
      <c r="J356" s="20"/>
      <c r="M356" s="18"/>
    </row>
    <row r="357" spans="1:13" s="4" customFormat="1" ht="18.75" x14ac:dyDescent="0.25">
      <c r="A357" s="5"/>
      <c r="B357" s="5"/>
      <c r="C357" s="49"/>
      <c r="D357" s="3"/>
      <c r="E357" s="69"/>
      <c r="F357" s="16"/>
      <c r="G357" s="12"/>
      <c r="H357" s="23"/>
      <c r="I357" s="13"/>
      <c r="J357" s="20"/>
      <c r="M357" s="18"/>
    </row>
  </sheetData>
  <autoFilter ref="A5:Q281"/>
  <mergeCells count="948">
    <mergeCell ref="B275:B277"/>
    <mergeCell ref="G275:G277"/>
    <mergeCell ref="H275:H277"/>
    <mergeCell ref="I275:I277"/>
    <mergeCell ref="J275:J277"/>
    <mergeCell ref="K275:K277"/>
    <mergeCell ref="M275:M277"/>
    <mergeCell ref="C275:C277"/>
    <mergeCell ref="F275:F277"/>
    <mergeCell ref="L275:L277"/>
    <mergeCell ref="E275:E277"/>
    <mergeCell ref="B272:B274"/>
    <mergeCell ref="G272:G274"/>
    <mergeCell ref="H272:H274"/>
    <mergeCell ref="I272:I274"/>
    <mergeCell ref="J272:J274"/>
    <mergeCell ref="K272:K274"/>
    <mergeCell ref="M272:M274"/>
    <mergeCell ref="C272:C274"/>
    <mergeCell ref="F272:F274"/>
    <mergeCell ref="L272:L274"/>
    <mergeCell ref="E272:E274"/>
    <mergeCell ref="B269:B271"/>
    <mergeCell ref="G269:G271"/>
    <mergeCell ref="H269:H271"/>
    <mergeCell ref="I269:I271"/>
    <mergeCell ref="J269:J271"/>
    <mergeCell ref="K269:K271"/>
    <mergeCell ref="M269:M271"/>
    <mergeCell ref="C269:C271"/>
    <mergeCell ref="F269:F271"/>
    <mergeCell ref="L269:L271"/>
    <mergeCell ref="E269:E271"/>
    <mergeCell ref="B267:B268"/>
    <mergeCell ref="G267:G268"/>
    <mergeCell ref="H267:H268"/>
    <mergeCell ref="I267:I268"/>
    <mergeCell ref="J267:J268"/>
    <mergeCell ref="K267:K268"/>
    <mergeCell ref="M267:M268"/>
    <mergeCell ref="C267:C268"/>
    <mergeCell ref="F267:F268"/>
    <mergeCell ref="L267:L268"/>
    <mergeCell ref="E267:E268"/>
    <mergeCell ref="B264:B266"/>
    <mergeCell ref="G264:G266"/>
    <mergeCell ref="H264:H266"/>
    <mergeCell ref="I264:I266"/>
    <mergeCell ref="J264:J266"/>
    <mergeCell ref="K264:K266"/>
    <mergeCell ref="M264:M266"/>
    <mergeCell ref="C264:C266"/>
    <mergeCell ref="F264:F266"/>
    <mergeCell ref="L264:L266"/>
    <mergeCell ref="E264:E266"/>
    <mergeCell ref="B262:B263"/>
    <mergeCell ref="G262:G263"/>
    <mergeCell ref="H262:H263"/>
    <mergeCell ref="I262:I263"/>
    <mergeCell ref="J262:J263"/>
    <mergeCell ref="K262:K263"/>
    <mergeCell ref="M262:M263"/>
    <mergeCell ref="C262:C263"/>
    <mergeCell ref="F262:F263"/>
    <mergeCell ref="L262:L263"/>
    <mergeCell ref="E262:E263"/>
    <mergeCell ref="B260:B261"/>
    <mergeCell ref="G260:G261"/>
    <mergeCell ref="H260:H261"/>
    <mergeCell ref="I260:I261"/>
    <mergeCell ref="J260:J261"/>
    <mergeCell ref="K260:K261"/>
    <mergeCell ref="M260:M261"/>
    <mergeCell ref="C260:C261"/>
    <mergeCell ref="F260:F261"/>
    <mergeCell ref="L260:L261"/>
    <mergeCell ref="E260:E261"/>
    <mergeCell ref="B257:B259"/>
    <mergeCell ref="G257:G259"/>
    <mergeCell ref="H257:H259"/>
    <mergeCell ref="I257:I259"/>
    <mergeCell ref="J257:J259"/>
    <mergeCell ref="K257:K259"/>
    <mergeCell ref="M257:M259"/>
    <mergeCell ref="C257:C259"/>
    <mergeCell ref="F257:F259"/>
    <mergeCell ref="L257:L259"/>
    <mergeCell ref="E257:E259"/>
    <mergeCell ref="B254:B256"/>
    <mergeCell ref="G254:G256"/>
    <mergeCell ref="H254:H256"/>
    <mergeCell ref="I254:I256"/>
    <mergeCell ref="J254:J256"/>
    <mergeCell ref="K254:K256"/>
    <mergeCell ref="M254:M256"/>
    <mergeCell ref="C254:C256"/>
    <mergeCell ref="F254:F256"/>
    <mergeCell ref="L254:L256"/>
    <mergeCell ref="E254:E256"/>
    <mergeCell ref="B251:B253"/>
    <mergeCell ref="G251:G253"/>
    <mergeCell ref="H251:H253"/>
    <mergeCell ref="I251:I253"/>
    <mergeCell ref="J251:J253"/>
    <mergeCell ref="K251:K253"/>
    <mergeCell ref="M251:M253"/>
    <mergeCell ref="C251:C253"/>
    <mergeCell ref="F251:F253"/>
    <mergeCell ref="L251:L253"/>
    <mergeCell ref="E251:E253"/>
    <mergeCell ref="B249:B250"/>
    <mergeCell ref="G249:G250"/>
    <mergeCell ref="H249:H250"/>
    <mergeCell ref="I249:I250"/>
    <mergeCell ref="J249:J250"/>
    <mergeCell ref="K249:K250"/>
    <mergeCell ref="M249:M250"/>
    <mergeCell ref="C249:C250"/>
    <mergeCell ref="F249:F250"/>
    <mergeCell ref="L249:L250"/>
    <mergeCell ref="E249:E250"/>
    <mergeCell ref="B247:B248"/>
    <mergeCell ref="G247:G248"/>
    <mergeCell ref="H247:H248"/>
    <mergeCell ref="I247:I248"/>
    <mergeCell ref="J247:J248"/>
    <mergeCell ref="K247:K248"/>
    <mergeCell ref="M247:M248"/>
    <mergeCell ref="C247:C248"/>
    <mergeCell ref="F247:F248"/>
    <mergeCell ref="L247:L248"/>
    <mergeCell ref="E247:E248"/>
    <mergeCell ref="B244:B246"/>
    <mergeCell ref="G244:G246"/>
    <mergeCell ref="H244:H246"/>
    <mergeCell ref="I244:I246"/>
    <mergeCell ref="J244:J246"/>
    <mergeCell ref="K244:K246"/>
    <mergeCell ref="M244:M246"/>
    <mergeCell ref="C244:C246"/>
    <mergeCell ref="F244:F246"/>
    <mergeCell ref="L244:L246"/>
    <mergeCell ref="E244:E246"/>
    <mergeCell ref="B242:B243"/>
    <mergeCell ref="G242:G243"/>
    <mergeCell ref="H242:H243"/>
    <mergeCell ref="I242:I243"/>
    <mergeCell ref="J242:J243"/>
    <mergeCell ref="K242:K243"/>
    <mergeCell ref="M242:M243"/>
    <mergeCell ref="C242:C243"/>
    <mergeCell ref="F242:F243"/>
    <mergeCell ref="L242:L243"/>
    <mergeCell ref="E242:E243"/>
    <mergeCell ref="B240:B241"/>
    <mergeCell ref="G240:G241"/>
    <mergeCell ref="H240:H241"/>
    <mergeCell ref="I240:I241"/>
    <mergeCell ref="J240:J241"/>
    <mergeCell ref="K240:K241"/>
    <mergeCell ref="M240:M241"/>
    <mergeCell ref="C240:C241"/>
    <mergeCell ref="F240:F241"/>
    <mergeCell ref="L240:L241"/>
    <mergeCell ref="E240:E241"/>
    <mergeCell ref="B237:B239"/>
    <mergeCell ref="G237:G239"/>
    <mergeCell ref="H237:H239"/>
    <mergeCell ref="I237:I239"/>
    <mergeCell ref="J237:J239"/>
    <mergeCell ref="K237:K239"/>
    <mergeCell ref="M237:M239"/>
    <mergeCell ref="C237:C239"/>
    <mergeCell ref="F237:F239"/>
    <mergeCell ref="L237:L239"/>
    <mergeCell ref="E237:E239"/>
    <mergeCell ref="B235:B236"/>
    <mergeCell ref="G235:G236"/>
    <mergeCell ref="H235:H236"/>
    <mergeCell ref="I235:I236"/>
    <mergeCell ref="J235:J236"/>
    <mergeCell ref="K235:K236"/>
    <mergeCell ref="M235:M236"/>
    <mergeCell ref="C235:C236"/>
    <mergeCell ref="F235:F236"/>
    <mergeCell ref="L235:L236"/>
    <mergeCell ref="E235:E236"/>
    <mergeCell ref="B232:B234"/>
    <mergeCell ref="G232:G234"/>
    <mergeCell ref="H232:H234"/>
    <mergeCell ref="I232:I234"/>
    <mergeCell ref="J232:J234"/>
    <mergeCell ref="K232:K234"/>
    <mergeCell ref="M232:M234"/>
    <mergeCell ref="C232:C234"/>
    <mergeCell ref="F232:F234"/>
    <mergeCell ref="L232:L234"/>
    <mergeCell ref="E232:E234"/>
    <mergeCell ref="B227:B231"/>
    <mergeCell ref="G227:G231"/>
    <mergeCell ref="H227:H231"/>
    <mergeCell ref="I227:I231"/>
    <mergeCell ref="J227:J231"/>
    <mergeCell ref="K227:K231"/>
    <mergeCell ref="M227:M231"/>
    <mergeCell ref="C227:C231"/>
    <mergeCell ref="F227:F231"/>
    <mergeCell ref="L227:L231"/>
    <mergeCell ref="E227:E231"/>
    <mergeCell ref="B225:B226"/>
    <mergeCell ref="G225:G226"/>
    <mergeCell ref="H225:H226"/>
    <mergeCell ref="I225:I226"/>
    <mergeCell ref="J225:J226"/>
    <mergeCell ref="K225:K226"/>
    <mergeCell ref="M225:M226"/>
    <mergeCell ref="C225:C226"/>
    <mergeCell ref="F225:F226"/>
    <mergeCell ref="L225:L226"/>
    <mergeCell ref="E225:E226"/>
    <mergeCell ref="B223:B224"/>
    <mergeCell ref="G223:G224"/>
    <mergeCell ref="H223:H224"/>
    <mergeCell ref="I223:I224"/>
    <mergeCell ref="J223:J224"/>
    <mergeCell ref="K223:K224"/>
    <mergeCell ref="M223:M224"/>
    <mergeCell ref="C223:C224"/>
    <mergeCell ref="F223:F224"/>
    <mergeCell ref="L223:L224"/>
    <mergeCell ref="E223:E224"/>
    <mergeCell ref="B221:B222"/>
    <mergeCell ref="G221:G222"/>
    <mergeCell ref="H221:H222"/>
    <mergeCell ref="I221:I222"/>
    <mergeCell ref="J221:J222"/>
    <mergeCell ref="K221:K222"/>
    <mergeCell ref="M221:M222"/>
    <mergeCell ref="C221:C222"/>
    <mergeCell ref="F221:F222"/>
    <mergeCell ref="L221:L222"/>
    <mergeCell ref="E221:E222"/>
    <mergeCell ref="B218:B220"/>
    <mergeCell ref="G218:G220"/>
    <mergeCell ref="H218:H220"/>
    <mergeCell ref="I218:I220"/>
    <mergeCell ref="J218:J220"/>
    <mergeCell ref="K218:K220"/>
    <mergeCell ref="M218:M220"/>
    <mergeCell ref="C218:C220"/>
    <mergeCell ref="F218:F220"/>
    <mergeCell ref="L218:L220"/>
    <mergeCell ref="E218:E220"/>
    <mergeCell ref="B214:B217"/>
    <mergeCell ref="G214:G217"/>
    <mergeCell ref="H214:H217"/>
    <mergeCell ref="I214:I217"/>
    <mergeCell ref="J214:J217"/>
    <mergeCell ref="K214:K217"/>
    <mergeCell ref="M214:M217"/>
    <mergeCell ref="C214:C217"/>
    <mergeCell ref="F214:F217"/>
    <mergeCell ref="L214:L217"/>
    <mergeCell ref="E214:E217"/>
    <mergeCell ref="B212:B213"/>
    <mergeCell ref="G212:G213"/>
    <mergeCell ref="H212:H213"/>
    <mergeCell ref="I212:I213"/>
    <mergeCell ref="J212:J213"/>
    <mergeCell ref="K212:K213"/>
    <mergeCell ref="M212:M213"/>
    <mergeCell ref="C212:C213"/>
    <mergeCell ref="F212:F213"/>
    <mergeCell ref="L212:L213"/>
    <mergeCell ref="E212:E213"/>
    <mergeCell ref="B209:B211"/>
    <mergeCell ref="G209:G211"/>
    <mergeCell ref="H209:H211"/>
    <mergeCell ref="I209:I211"/>
    <mergeCell ref="J209:J211"/>
    <mergeCell ref="K209:K211"/>
    <mergeCell ref="M209:M211"/>
    <mergeCell ref="C209:C211"/>
    <mergeCell ref="F209:F211"/>
    <mergeCell ref="L209:L211"/>
    <mergeCell ref="E209:E211"/>
    <mergeCell ref="B207:B208"/>
    <mergeCell ref="G207:G208"/>
    <mergeCell ref="H207:H208"/>
    <mergeCell ref="I207:I208"/>
    <mergeCell ref="J207:J208"/>
    <mergeCell ref="K207:K208"/>
    <mergeCell ref="M207:M208"/>
    <mergeCell ref="C207:C208"/>
    <mergeCell ref="F207:F208"/>
    <mergeCell ref="L207:L208"/>
    <mergeCell ref="E207:E208"/>
    <mergeCell ref="B205:B206"/>
    <mergeCell ref="G205:G206"/>
    <mergeCell ref="H205:H206"/>
    <mergeCell ref="I205:I206"/>
    <mergeCell ref="J205:J206"/>
    <mergeCell ref="K205:K206"/>
    <mergeCell ref="M205:M206"/>
    <mergeCell ref="C205:C206"/>
    <mergeCell ref="F205:F206"/>
    <mergeCell ref="L205:L206"/>
    <mergeCell ref="E205:E206"/>
    <mergeCell ref="B203:B204"/>
    <mergeCell ref="G203:G204"/>
    <mergeCell ref="H203:H204"/>
    <mergeCell ref="I203:I204"/>
    <mergeCell ref="J203:J204"/>
    <mergeCell ref="K203:K204"/>
    <mergeCell ref="M203:M204"/>
    <mergeCell ref="C203:C204"/>
    <mergeCell ref="F203:F204"/>
    <mergeCell ref="L203:L204"/>
    <mergeCell ref="E203:E204"/>
    <mergeCell ref="B201:B202"/>
    <mergeCell ref="G201:G202"/>
    <mergeCell ref="H201:H202"/>
    <mergeCell ref="I201:I202"/>
    <mergeCell ref="J201:J202"/>
    <mergeCell ref="K201:K202"/>
    <mergeCell ref="M201:M202"/>
    <mergeCell ref="C201:C202"/>
    <mergeCell ref="F201:F202"/>
    <mergeCell ref="E201:E202"/>
    <mergeCell ref="B194:B196"/>
    <mergeCell ref="G194:G196"/>
    <mergeCell ref="H194:H196"/>
    <mergeCell ref="I194:I196"/>
    <mergeCell ref="J194:J196"/>
    <mergeCell ref="K194:K196"/>
    <mergeCell ref="M194:M196"/>
    <mergeCell ref="F194:F196"/>
    <mergeCell ref="B197:B200"/>
    <mergeCell ref="G197:G200"/>
    <mergeCell ref="H197:H200"/>
    <mergeCell ref="I197:I200"/>
    <mergeCell ref="J197:J200"/>
    <mergeCell ref="K197:K200"/>
    <mergeCell ref="M197:M200"/>
    <mergeCell ref="F197:F200"/>
    <mergeCell ref="C194:C196"/>
    <mergeCell ref="C197:C200"/>
    <mergeCell ref="E194:E196"/>
    <mergeCell ref="E197:E200"/>
    <mergeCell ref="B188:B190"/>
    <mergeCell ref="G188:G190"/>
    <mergeCell ref="H188:H190"/>
    <mergeCell ref="I188:I190"/>
    <mergeCell ref="J188:J190"/>
    <mergeCell ref="K188:K190"/>
    <mergeCell ref="M188:M190"/>
    <mergeCell ref="F188:F190"/>
    <mergeCell ref="B191:B193"/>
    <mergeCell ref="G191:G193"/>
    <mergeCell ref="H191:H193"/>
    <mergeCell ref="I191:I193"/>
    <mergeCell ref="J191:J193"/>
    <mergeCell ref="K191:K193"/>
    <mergeCell ref="M191:M193"/>
    <mergeCell ref="F191:F193"/>
    <mergeCell ref="C188:C190"/>
    <mergeCell ref="C191:C193"/>
    <mergeCell ref="E188:E190"/>
    <mergeCell ref="E191:E193"/>
    <mergeCell ref="B180:B184"/>
    <mergeCell ref="G180:G184"/>
    <mergeCell ref="H180:H184"/>
    <mergeCell ref="I180:I184"/>
    <mergeCell ref="J180:J184"/>
    <mergeCell ref="K180:K184"/>
    <mergeCell ref="M180:M184"/>
    <mergeCell ref="F180:F184"/>
    <mergeCell ref="B185:B187"/>
    <mergeCell ref="G185:G187"/>
    <mergeCell ref="H185:H187"/>
    <mergeCell ref="I185:I187"/>
    <mergeCell ref="J185:J187"/>
    <mergeCell ref="K185:K187"/>
    <mergeCell ref="M185:M187"/>
    <mergeCell ref="F185:F187"/>
    <mergeCell ref="C185:C187"/>
    <mergeCell ref="E180:E184"/>
    <mergeCell ref="E185:E187"/>
    <mergeCell ref="B24:B27"/>
    <mergeCell ref="J66:J68"/>
    <mergeCell ref="K66:K68"/>
    <mergeCell ref="K43:K45"/>
    <mergeCell ref="I32:I33"/>
    <mergeCell ref="G24:G27"/>
    <mergeCell ref="I24:I27"/>
    <mergeCell ref="G28:G31"/>
    <mergeCell ref="I28:I31"/>
    <mergeCell ref="H24:H27"/>
    <mergeCell ref="G32:G33"/>
    <mergeCell ref="I34:I38"/>
    <mergeCell ref="G39:G40"/>
    <mergeCell ref="I39:I40"/>
    <mergeCell ref="G41:G42"/>
    <mergeCell ref="I41:I42"/>
    <mergeCell ref="G34:G38"/>
    <mergeCell ref="G55:G60"/>
    <mergeCell ref="G61:G65"/>
    <mergeCell ref="B28:B31"/>
    <mergeCell ref="B32:B33"/>
    <mergeCell ref="B34:B38"/>
    <mergeCell ref="B39:B40"/>
    <mergeCell ref="B41:B42"/>
    <mergeCell ref="M48:M54"/>
    <mergeCell ref="J55:J60"/>
    <mergeCell ref="K55:K60"/>
    <mergeCell ref="M55:M60"/>
    <mergeCell ref="H61:H65"/>
    <mergeCell ref="J61:J65"/>
    <mergeCell ref="K61:K65"/>
    <mergeCell ref="M61:M65"/>
    <mergeCell ref="L55:L60"/>
    <mergeCell ref="L48:L54"/>
    <mergeCell ref="I55:I60"/>
    <mergeCell ref="I61:I65"/>
    <mergeCell ref="M43:M45"/>
    <mergeCell ref="J46:J47"/>
    <mergeCell ref="K46:K47"/>
    <mergeCell ref="M46:M47"/>
    <mergeCell ref="K32:K33"/>
    <mergeCell ref="M32:M33"/>
    <mergeCell ref="J34:J38"/>
    <mergeCell ref="K34:K38"/>
    <mergeCell ref="M34:M38"/>
    <mergeCell ref="J39:J40"/>
    <mergeCell ref="K39:K40"/>
    <mergeCell ref="M39:M40"/>
    <mergeCell ref="J32:J33"/>
    <mergeCell ref="L32:L33"/>
    <mergeCell ref="L34:L38"/>
    <mergeCell ref="L39:L40"/>
    <mergeCell ref="L41:L42"/>
    <mergeCell ref="J41:J42"/>
    <mergeCell ref="K41:K42"/>
    <mergeCell ref="M41:M42"/>
    <mergeCell ref="J43:J45"/>
    <mergeCell ref="L43:L45"/>
    <mergeCell ref="L46:L47"/>
    <mergeCell ref="L12:L15"/>
    <mergeCell ref="L16:L19"/>
    <mergeCell ref="L20:L23"/>
    <mergeCell ref="M20:M23"/>
    <mergeCell ref="J24:J27"/>
    <mergeCell ref="K24:K27"/>
    <mergeCell ref="M24:M27"/>
    <mergeCell ref="J28:J31"/>
    <mergeCell ref="K28:K31"/>
    <mergeCell ref="M28:M31"/>
    <mergeCell ref="J20:J23"/>
    <mergeCell ref="K20:K23"/>
    <mergeCell ref="L24:L27"/>
    <mergeCell ref="L28:L31"/>
    <mergeCell ref="K12:K15"/>
    <mergeCell ref="J16:J19"/>
    <mergeCell ref="K16:K19"/>
    <mergeCell ref="B4:B5"/>
    <mergeCell ref="G20:G23"/>
    <mergeCell ref="I20:I23"/>
    <mergeCell ref="G12:G15"/>
    <mergeCell ref="I12:I15"/>
    <mergeCell ref="G16:G19"/>
    <mergeCell ref="I16:I19"/>
    <mergeCell ref="H12:H15"/>
    <mergeCell ref="B7:B11"/>
    <mergeCell ref="B12:B15"/>
    <mergeCell ref="B16:B19"/>
    <mergeCell ref="B20:B23"/>
    <mergeCell ref="H20:H23"/>
    <mergeCell ref="G7:G11"/>
    <mergeCell ref="I7:I11"/>
    <mergeCell ref="H16:H19"/>
    <mergeCell ref="K4:K5"/>
    <mergeCell ref="H7:H11"/>
    <mergeCell ref="J7:J11"/>
    <mergeCell ref="K7:K11"/>
    <mergeCell ref="J12:J15"/>
    <mergeCell ref="G48:G54"/>
    <mergeCell ref="I48:I54"/>
    <mergeCell ref="G43:G45"/>
    <mergeCell ref="I43:I45"/>
    <mergeCell ref="G46:G47"/>
    <mergeCell ref="I46:I47"/>
    <mergeCell ref="J48:J54"/>
    <mergeCell ref="K48:K54"/>
    <mergeCell ref="H175:H176"/>
    <mergeCell ref="I140:I142"/>
    <mergeCell ref="G143:G144"/>
    <mergeCell ref="I143:I144"/>
    <mergeCell ref="G151:G153"/>
    <mergeCell ref="I151:I153"/>
    <mergeCell ref="G159:G161"/>
    <mergeCell ref="I159:I161"/>
    <mergeCell ref="G84:G86"/>
    <mergeCell ref="I84:I86"/>
    <mergeCell ref="I172:I174"/>
    <mergeCell ref="H170:H171"/>
    <mergeCell ref="H172:H174"/>
    <mergeCell ref="L90:L92"/>
    <mergeCell ref="I134:I136"/>
    <mergeCell ref="G128:G130"/>
    <mergeCell ref="I128:I130"/>
    <mergeCell ref="G145:G147"/>
    <mergeCell ref="I145:I147"/>
    <mergeCell ref="G140:G142"/>
    <mergeCell ref="G123:G125"/>
    <mergeCell ref="I123:I125"/>
    <mergeCell ref="G99:G101"/>
    <mergeCell ref="I99:I101"/>
    <mergeCell ref="G105:G107"/>
    <mergeCell ref="I105:I107"/>
    <mergeCell ref="G108:G111"/>
    <mergeCell ref="I108:I111"/>
    <mergeCell ref="G102:G104"/>
    <mergeCell ref="I102:I104"/>
    <mergeCell ref="G120:G122"/>
    <mergeCell ref="I120:I122"/>
    <mergeCell ref="G114:G116"/>
    <mergeCell ref="I114:I116"/>
    <mergeCell ref="G112:G113"/>
    <mergeCell ref="B43:B45"/>
    <mergeCell ref="B46:B47"/>
    <mergeCell ref="B48:B54"/>
    <mergeCell ref="B55:B60"/>
    <mergeCell ref="B61:B65"/>
    <mergeCell ref="B66:B68"/>
    <mergeCell ref="B69:B71"/>
    <mergeCell ref="B72:B74"/>
    <mergeCell ref="B75:B76"/>
    <mergeCell ref="B77:B80"/>
    <mergeCell ref="M69:M71"/>
    <mergeCell ref="J72:J74"/>
    <mergeCell ref="K72:K74"/>
    <mergeCell ref="M72:M74"/>
    <mergeCell ref="J75:J76"/>
    <mergeCell ref="K75:K76"/>
    <mergeCell ref="M75:M76"/>
    <mergeCell ref="J77:J80"/>
    <mergeCell ref="K77:K80"/>
    <mergeCell ref="M77:M80"/>
    <mergeCell ref="I75:I76"/>
    <mergeCell ref="G77:G80"/>
    <mergeCell ref="I77:I80"/>
    <mergeCell ref="G69:G71"/>
    <mergeCell ref="I69:I71"/>
    <mergeCell ref="G75:G76"/>
    <mergeCell ref="G72:G74"/>
    <mergeCell ref="I72:I74"/>
    <mergeCell ref="J69:J71"/>
    <mergeCell ref="K69:K71"/>
    <mergeCell ref="F61:F65"/>
    <mergeCell ref="F66:F68"/>
    <mergeCell ref="F69:F71"/>
    <mergeCell ref="F72:F74"/>
    <mergeCell ref="M66:M68"/>
    <mergeCell ref="K81:K83"/>
    <mergeCell ref="M81:M83"/>
    <mergeCell ref="J84:J86"/>
    <mergeCell ref="K84:K86"/>
    <mergeCell ref="M84:M86"/>
    <mergeCell ref="F75:F76"/>
    <mergeCell ref="F77:F80"/>
    <mergeCell ref="G66:G68"/>
    <mergeCell ref="I66:I68"/>
    <mergeCell ref="J87:J89"/>
    <mergeCell ref="K87:K89"/>
    <mergeCell ref="M87:M89"/>
    <mergeCell ref="K90:K92"/>
    <mergeCell ref="M90:M92"/>
    <mergeCell ref="B99:B101"/>
    <mergeCell ref="J93:J95"/>
    <mergeCell ref="H90:H92"/>
    <mergeCell ref="H93:H95"/>
    <mergeCell ref="H96:H98"/>
    <mergeCell ref="H99:H101"/>
    <mergeCell ref="K93:K95"/>
    <mergeCell ref="M93:M95"/>
    <mergeCell ref="K96:K98"/>
    <mergeCell ref="M96:M98"/>
    <mergeCell ref="J99:J101"/>
    <mergeCell ref="K99:K101"/>
    <mergeCell ref="M99:M101"/>
    <mergeCell ref="L93:L95"/>
    <mergeCell ref="L96:L98"/>
    <mergeCell ref="L99:L101"/>
    <mergeCell ref="C99:C101"/>
    <mergeCell ref="F87:F89"/>
    <mergeCell ref="F90:F92"/>
    <mergeCell ref="B81:B83"/>
    <mergeCell ref="B84:B86"/>
    <mergeCell ref="B87:B89"/>
    <mergeCell ref="B90:B92"/>
    <mergeCell ref="J81:J83"/>
    <mergeCell ref="J90:J92"/>
    <mergeCell ref="I87:I89"/>
    <mergeCell ref="G96:G98"/>
    <mergeCell ref="I96:I98"/>
    <mergeCell ref="G81:G83"/>
    <mergeCell ref="I81:I83"/>
    <mergeCell ref="B93:B95"/>
    <mergeCell ref="B96:B98"/>
    <mergeCell ref="G87:G89"/>
    <mergeCell ref="G93:G95"/>
    <mergeCell ref="I93:I95"/>
    <mergeCell ref="G90:G92"/>
    <mergeCell ref="I90:I92"/>
    <mergeCell ref="J96:J98"/>
    <mergeCell ref="C90:C92"/>
    <mergeCell ref="C93:C95"/>
    <mergeCell ref="C96:C98"/>
    <mergeCell ref="F81:F83"/>
    <mergeCell ref="F84:F86"/>
    <mergeCell ref="B102:B104"/>
    <mergeCell ref="B105:B107"/>
    <mergeCell ref="B108:B111"/>
    <mergeCell ref="B112:B113"/>
    <mergeCell ref="J102:J104"/>
    <mergeCell ref="K102:K104"/>
    <mergeCell ref="M102:M104"/>
    <mergeCell ref="J105:J107"/>
    <mergeCell ref="K105:K107"/>
    <mergeCell ref="M105:M107"/>
    <mergeCell ref="J108:J111"/>
    <mergeCell ref="K108:K111"/>
    <mergeCell ref="M108:M111"/>
    <mergeCell ref="J112:J113"/>
    <mergeCell ref="K112:K113"/>
    <mergeCell ref="M112:M113"/>
    <mergeCell ref="H102:H104"/>
    <mergeCell ref="H105:H107"/>
    <mergeCell ref="H108:H111"/>
    <mergeCell ref="H112:H113"/>
    <mergeCell ref="I112:I113"/>
    <mergeCell ref="C102:C104"/>
    <mergeCell ref="C105:C107"/>
    <mergeCell ref="C108:C111"/>
    <mergeCell ref="B114:B116"/>
    <mergeCell ref="B117:B119"/>
    <mergeCell ref="B120:B122"/>
    <mergeCell ref="B126:B127"/>
    <mergeCell ref="B123:B125"/>
    <mergeCell ref="B128:B130"/>
    <mergeCell ref="J114:J116"/>
    <mergeCell ref="K114:K116"/>
    <mergeCell ref="J126:J127"/>
    <mergeCell ref="K126:K127"/>
    <mergeCell ref="H114:H116"/>
    <mergeCell ref="H117:H119"/>
    <mergeCell ref="H120:H122"/>
    <mergeCell ref="H123:H125"/>
    <mergeCell ref="H128:H130"/>
    <mergeCell ref="H126:H127"/>
    <mergeCell ref="G117:G119"/>
    <mergeCell ref="I117:I119"/>
    <mergeCell ref="G126:G127"/>
    <mergeCell ref="I126:I127"/>
    <mergeCell ref="F120:F122"/>
    <mergeCell ref="F123:F125"/>
    <mergeCell ref="F126:F127"/>
    <mergeCell ref="F128:F130"/>
    <mergeCell ref="M126:M127"/>
    <mergeCell ref="J123:J125"/>
    <mergeCell ref="K123:K125"/>
    <mergeCell ref="M123:M125"/>
    <mergeCell ref="J128:J130"/>
    <mergeCell ref="K128:K130"/>
    <mergeCell ref="M128:M130"/>
    <mergeCell ref="L128:L130"/>
    <mergeCell ref="M114:M116"/>
    <mergeCell ref="J117:J119"/>
    <mergeCell ref="K117:K119"/>
    <mergeCell ref="M117:M119"/>
    <mergeCell ref="J120:J122"/>
    <mergeCell ref="K120:K122"/>
    <mergeCell ref="M120:M122"/>
    <mergeCell ref="B131:B133"/>
    <mergeCell ref="B134:B136"/>
    <mergeCell ref="B137:B139"/>
    <mergeCell ref="B140:B142"/>
    <mergeCell ref="B143:B144"/>
    <mergeCell ref="J131:J133"/>
    <mergeCell ref="K131:K133"/>
    <mergeCell ref="J140:J142"/>
    <mergeCell ref="K140:K142"/>
    <mergeCell ref="H131:H133"/>
    <mergeCell ref="H134:H136"/>
    <mergeCell ref="H137:H139"/>
    <mergeCell ref="H140:H142"/>
    <mergeCell ref="H143:H144"/>
    <mergeCell ref="G137:G139"/>
    <mergeCell ref="I137:I139"/>
    <mergeCell ref="G131:G133"/>
    <mergeCell ref="I131:I133"/>
    <mergeCell ref="G134:G136"/>
    <mergeCell ref="K143:K144"/>
    <mergeCell ref="C137:C139"/>
    <mergeCell ref="C140:C142"/>
    <mergeCell ref="C143:C144"/>
    <mergeCell ref="F131:F133"/>
    <mergeCell ref="M143:M144"/>
    <mergeCell ref="J145:J147"/>
    <mergeCell ref="K145:K147"/>
    <mergeCell ref="M145:M147"/>
    <mergeCell ref="L140:L142"/>
    <mergeCell ref="L143:L144"/>
    <mergeCell ref="L145:L147"/>
    <mergeCell ref="M131:M133"/>
    <mergeCell ref="J134:J136"/>
    <mergeCell ref="K134:K136"/>
    <mergeCell ref="M134:M136"/>
    <mergeCell ref="J137:J139"/>
    <mergeCell ref="K137:K139"/>
    <mergeCell ref="M137:M139"/>
    <mergeCell ref="L131:L133"/>
    <mergeCell ref="L134:L136"/>
    <mergeCell ref="L137:L139"/>
    <mergeCell ref="B145:B147"/>
    <mergeCell ref="B148:B150"/>
    <mergeCell ref="B151:B153"/>
    <mergeCell ref="B154:B156"/>
    <mergeCell ref="J148:J150"/>
    <mergeCell ref="K148:K150"/>
    <mergeCell ref="M148:M150"/>
    <mergeCell ref="J151:J153"/>
    <mergeCell ref="K151:K153"/>
    <mergeCell ref="M151:M153"/>
    <mergeCell ref="J154:J156"/>
    <mergeCell ref="K154:K156"/>
    <mergeCell ref="M154:M156"/>
    <mergeCell ref="H145:H147"/>
    <mergeCell ref="H148:H150"/>
    <mergeCell ref="H151:H153"/>
    <mergeCell ref="H154:H156"/>
    <mergeCell ref="G148:G150"/>
    <mergeCell ref="I148:I150"/>
    <mergeCell ref="G154:G156"/>
    <mergeCell ref="I154:I156"/>
    <mergeCell ref="C145:C147"/>
    <mergeCell ref="C148:C150"/>
    <mergeCell ref="C151:C153"/>
    <mergeCell ref="B157:B158"/>
    <mergeCell ref="J157:J158"/>
    <mergeCell ref="K157:K158"/>
    <mergeCell ref="M157:M158"/>
    <mergeCell ref="B159:B161"/>
    <mergeCell ref="B162:B164"/>
    <mergeCell ref="B165:B166"/>
    <mergeCell ref="B167:B169"/>
    <mergeCell ref="H157:H158"/>
    <mergeCell ref="H159:H161"/>
    <mergeCell ref="H162:H164"/>
    <mergeCell ref="H165:H166"/>
    <mergeCell ref="H167:H169"/>
    <mergeCell ref="G157:G158"/>
    <mergeCell ref="I157:I158"/>
    <mergeCell ref="G167:G169"/>
    <mergeCell ref="I167:I169"/>
    <mergeCell ref="G165:G166"/>
    <mergeCell ref="I165:I166"/>
    <mergeCell ref="C167:C169"/>
    <mergeCell ref="G162:G164"/>
    <mergeCell ref="I162:I164"/>
    <mergeCell ref="F159:F161"/>
    <mergeCell ref="F162:F164"/>
    <mergeCell ref="B170:B171"/>
    <mergeCell ref="B172:B174"/>
    <mergeCell ref="B175:B176"/>
    <mergeCell ref="J159:J161"/>
    <mergeCell ref="K159:K161"/>
    <mergeCell ref="M159:M161"/>
    <mergeCell ref="J162:J164"/>
    <mergeCell ref="K162:K164"/>
    <mergeCell ref="M162:M164"/>
    <mergeCell ref="J165:J166"/>
    <mergeCell ref="K165:K166"/>
    <mergeCell ref="M165:M166"/>
    <mergeCell ref="J167:J169"/>
    <mergeCell ref="K167:K169"/>
    <mergeCell ref="M167:M169"/>
    <mergeCell ref="J170:J171"/>
    <mergeCell ref="K170:K171"/>
    <mergeCell ref="M170:M171"/>
    <mergeCell ref="J172:J174"/>
    <mergeCell ref="G175:G176"/>
    <mergeCell ref="I175:I176"/>
    <mergeCell ref="G170:G171"/>
    <mergeCell ref="I170:I171"/>
    <mergeCell ref="G172:G174"/>
    <mergeCell ref="K172:K174"/>
    <mergeCell ref="M172:M174"/>
    <mergeCell ref="J175:J176"/>
    <mergeCell ref="K175:K176"/>
    <mergeCell ref="M175:M176"/>
    <mergeCell ref="H28:H31"/>
    <mergeCell ref="H32:H33"/>
    <mergeCell ref="H34:H38"/>
    <mergeCell ref="H39:H40"/>
    <mergeCell ref="H41:H42"/>
    <mergeCell ref="H43:H45"/>
    <mergeCell ref="H46:H47"/>
    <mergeCell ref="H48:H54"/>
    <mergeCell ref="H55:H60"/>
    <mergeCell ref="H66:H68"/>
    <mergeCell ref="H69:H71"/>
    <mergeCell ref="H72:H74"/>
    <mergeCell ref="H75:H76"/>
    <mergeCell ref="H77:H80"/>
    <mergeCell ref="H81:H83"/>
    <mergeCell ref="H84:H86"/>
    <mergeCell ref="H87:H89"/>
    <mergeCell ref="M140:M142"/>
    <mergeCell ref="J143:J144"/>
    <mergeCell ref="A1:M1"/>
    <mergeCell ref="A2:M2"/>
    <mergeCell ref="C7:C11"/>
    <mergeCell ref="C12:C15"/>
    <mergeCell ref="C16:C19"/>
    <mergeCell ref="C20:C23"/>
    <mergeCell ref="C24:C27"/>
    <mergeCell ref="F4:F5"/>
    <mergeCell ref="F7:F11"/>
    <mergeCell ref="F12:F15"/>
    <mergeCell ref="F16:F19"/>
    <mergeCell ref="F20:F23"/>
    <mergeCell ref="F24:F27"/>
    <mergeCell ref="L4:L5"/>
    <mergeCell ref="E4:E5"/>
    <mergeCell ref="D4:D5"/>
    <mergeCell ref="C4:C5"/>
    <mergeCell ref="G4:H4"/>
    <mergeCell ref="I4:J4"/>
    <mergeCell ref="L7:L11"/>
    <mergeCell ref="M12:M15"/>
    <mergeCell ref="M16:M19"/>
    <mergeCell ref="M4:M5"/>
    <mergeCell ref="M7:M11"/>
    <mergeCell ref="C28:C31"/>
    <mergeCell ref="C32:C33"/>
    <mergeCell ref="C34:C38"/>
    <mergeCell ref="C39:C40"/>
    <mergeCell ref="C41:C42"/>
    <mergeCell ref="C43:C45"/>
    <mergeCell ref="C46:C47"/>
    <mergeCell ref="C48:C54"/>
    <mergeCell ref="C55:C60"/>
    <mergeCell ref="C61:C65"/>
    <mergeCell ref="C66:C68"/>
    <mergeCell ref="C69:C71"/>
    <mergeCell ref="C72:C74"/>
    <mergeCell ref="C75:C76"/>
    <mergeCell ref="C77:C80"/>
    <mergeCell ref="C81:C83"/>
    <mergeCell ref="C84:C86"/>
    <mergeCell ref="C87:C89"/>
    <mergeCell ref="C112:C113"/>
    <mergeCell ref="C114:C116"/>
    <mergeCell ref="C117:C119"/>
    <mergeCell ref="C120:C122"/>
    <mergeCell ref="C123:C125"/>
    <mergeCell ref="C126:C127"/>
    <mergeCell ref="C128:C130"/>
    <mergeCell ref="C131:C133"/>
    <mergeCell ref="C134:C136"/>
    <mergeCell ref="C154:C156"/>
    <mergeCell ref="C157:C158"/>
    <mergeCell ref="C159:C161"/>
    <mergeCell ref="C162:C164"/>
    <mergeCell ref="C165:C166"/>
    <mergeCell ref="C170:C171"/>
    <mergeCell ref="C172:C174"/>
    <mergeCell ref="C175:C176"/>
    <mergeCell ref="C180:C184"/>
    <mergeCell ref="F28:F31"/>
    <mergeCell ref="F32:F33"/>
    <mergeCell ref="F34:F38"/>
    <mergeCell ref="F39:F40"/>
    <mergeCell ref="F41:F42"/>
    <mergeCell ref="F43:F45"/>
    <mergeCell ref="F46:F47"/>
    <mergeCell ref="F48:F54"/>
    <mergeCell ref="F55:F60"/>
    <mergeCell ref="F93:F95"/>
    <mergeCell ref="F96:F98"/>
    <mergeCell ref="F99:F101"/>
    <mergeCell ref="F102:F104"/>
    <mergeCell ref="F105:F107"/>
    <mergeCell ref="F108:F111"/>
    <mergeCell ref="F112:F113"/>
    <mergeCell ref="F114:F116"/>
    <mergeCell ref="F117:F119"/>
    <mergeCell ref="F134:F136"/>
    <mergeCell ref="F137:F139"/>
    <mergeCell ref="F140:F142"/>
    <mergeCell ref="F143:F144"/>
    <mergeCell ref="F145:F147"/>
    <mergeCell ref="F148:F150"/>
    <mergeCell ref="F151:F153"/>
    <mergeCell ref="F154:F156"/>
    <mergeCell ref="F157:F158"/>
    <mergeCell ref="F165:F166"/>
    <mergeCell ref="F167:F169"/>
    <mergeCell ref="F170:F171"/>
    <mergeCell ref="F172:F174"/>
    <mergeCell ref="F175:F176"/>
    <mergeCell ref="L61:L65"/>
    <mergeCell ref="L66:L68"/>
    <mergeCell ref="L69:L71"/>
    <mergeCell ref="L72:L74"/>
    <mergeCell ref="L75:L76"/>
    <mergeCell ref="L77:L80"/>
    <mergeCell ref="L81:L83"/>
    <mergeCell ref="L84:L86"/>
    <mergeCell ref="L87:L89"/>
    <mergeCell ref="L102:L104"/>
    <mergeCell ref="L105:L107"/>
    <mergeCell ref="L108:L111"/>
    <mergeCell ref="L112:L113"/>
    <mergeCell ref="L114:L116"/>
    <mergeCell ref="L117:L119"/>
    <mergeCell ref="L120:L122"/>
    <mergeCell ref="L123:L125"/>
    <mergeCell ref="L126:L127"/>
    <mergeCell ref="L148:L150"/>
    <mergeCell ref="L175:L176"/>
    <mergeCell ref="L180:L184"/>
    <mergeCell ref="L185:L187"/>
    <mergeCell ref="L188:L190"/>
    <mergeCell ref="L191:L193"/>
    <mergeCell ref="L194:L196"/>
    <mergeCell ref="L197:L200"/>
    <mergeCell ref="L201:L202"/>
    <mergeCell ref="L151:L153"/>
    <mergeCell ref="L154:L156"/>
    <mergeCell ref="L157:L158"/>
    <mergeCell ref="L159:L161"/>
    <mergeCell ref="L162:L164"/>
    <mergeCell ref="L165:L166"/>
    <mergeCell ref="L167:L169"/>
    <mergeCell ref="L170:L171"/>
    <mergeCell ref="L172:L174"/>
  </mergeCells>
  <printOptions horizontalCentered="1"/>
  <pageMargins left="0.15748031496063" right="0.15748031496063" top="0.43" bottom="0.28000000000000003" header="0.23622047244094499" footer="0.196850393700787"/>
  <pageSetup paperSize="9" scale="92" fitToHeight="0" orientation="landscape" r:id="rId1"/>
  <headerFooter differentFirst="1">
    <oddHeader>&amp;C&amp;P</oddHead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9:L15"/>
  <sheetViews>
    <sheetView workbookViewId="0">
      <selection activeCell="L14" sqref="L14:L15"/>
    </sheetView>
  </sheetViews>
  <sheetFormatPr defaultRowHeight="15" x14ac:dyDescent="0.25"/>
  <sheetData>
    <row r="9" spans="8:12" ht="15.75" thickBot="1" x14ac:dyDescent="0.3"/>
    <row r="10" spans="8:12" ht="16.5" thickBot="1" x14ac:dyDescent="0.3">
      <c r="H10" s="73">
        <v>222</v>
      </c>
      <c r="I10" s="74">
        <v>1305</v>
      </c>
      <c r="J10" s="74">
        <v>632</v>
      </c>
      <c r="K10" s="74">
        <v>0</v>
      </c>
      <c r="L10">
        <f>H10+I10+J10+K10</f>
        <v>2159</v>
      </c>
    </row>
    <row r="11" spans="8:12" ht="16.5" thickBot="1" x14ac:dyDescent="0.3">
      <c r="H11" s="75">
        <v>2214</v>
      </c>
      <c r="I11" s="76">
        <v>1859</v>
      </c>
      <c r="J11" s="76">
        <v>0</v>
      </c>
      <c r="K11" s="76">
        <v>2279</v>
      </c>
      <c r="L11">
        <f>H11+I11+J11+K11</f>
        <v>6352</v>
      </c>
    </row>
    <row r="12" spans="8:12" x14ac:dyDescent="0.25">
      <c r="L12">
        <f t="shared" ref="L12:L15" si="0">H12+I12+J12+K12</f>
        <v>0</v>
      </c>
    </row>
    <row r="13" spans="8:12" ht="15.75" thickBot="1" x14ac:dyDescent="0.3">
      <c r="L13">
        <f t="shared" si="0"/>
        <v>0</v>
      </c>
    </row>
    <row r="14" spans="8:12" ht="16.5" thickBot="1" x14ac:dyDescent="0.3">
      <c r="H14" s="73">
        <v>218</v>
      </c>
      <c r="I14" s="74">
        <v>1181</v>
      </c>
      <c r="J14" s="74">
        <v>570</v>
      </c>
      <c r="K14" s="74">
        <v>0</v>
      </c>
      <c r="L14">
        <f t="shared" si="0"/>
        <v>1969</v>
      </c>
    </row>
    <row r="15" spans="8:12" ht="16.5" thickBot="1" x14ac:dyDescent="0.3">
      <c r="H15" s="75">
        <v>2069</v>
      </c>
      <c r="I15" s="76">
        <v>1799</v>
      </c>
      <c r="J15" s="76">
        <v>0</v>
      </c>
      <c r="K15" s="76">
        <v>1644</v>
      </c>
      <c r="L15">
        <f t="shared" si="0"/>
        <v>5512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Quang Ngai-Kon Tum</vt:lpstr>
      <vt:lpstr>Sheet1</vt:lpstr>
      <vt:lpstr>'Quang Ngai-Kon Tum'!Print_Area</vt:lpstr>
      <vt:lpstr>'Quang Ngai-Kon Tum'!Print_Titles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2025-05-10T01:45:57Z</dcterms:modified>
</cp:coreProperties>
</file>