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ĐỊA PHƯƠNG\Đề án sắp xếp 3 tỉnh\Đề án cấp xã gộp 3 tỉnh\Cấp xã 3 tỉnh_Hồ sơ CP trình UBTVQH\"/>
    </mc:Choice>
  </mc:AlternateContent>
  <bookViews>
    <workbookView xWindow="0" yWindow="0" windowWidth="21736" windowHeight="7594" firstSheet="1" activeTab="1"/>
  </bookViews>
  <sheets>
    <sheet name="PL1_YKienCuTri_Nhập xã" sheetId="11" state="hidden" r:id="rId1"/>
    <sheet name="PL 1. Ý kiến cử tri ĐA xã" sheetId="15" r:id="rId2"/>
    <sheet name="PL2_YKienHDND_Nhập xã" sheetId="13" state="hidden" r:id="rId3"/>
    <sheet name="PL2.Ý kiến HĐND ĐA xã" sheetId="14" r:id="rId4"/>
  </sheets>
  <definedNames>
    <definedName name="_xlnm.Print_Area" localSheetId="0">'PL1_YKienCuTri_Nhập xã'!$A$1:$N$181</definedName>
    <definedName name="_xlnm.Print_Area" localSheetId="2">'PL2_YKienHDND_Nhập xã'!$A$1:$L$193</definedName>
    <definedName name="_xlnm.Print_Titles" localSheetId="1">'PL 1. Ý kiến cử tri ĐA xã'!$5:$7</definedName>
    <definedName name="_xlnm.Print_Titles" localSheetId="0">'PL1_YKienCuTri_Nhập xã'!$6:$8</definedName>
    <definedName name="_xlnm.Print_Titles" localSheetId="2">'PL2_YKienHDND_Nhập xã'!$6:$9</definedName>
  </definedNames>
  <calcPr calcId="152511"/>
</workbook>
</file>

<file path=xl/calcChain.xml><?xml version="1.0" encoding="utf-8"?>
<calcChain xmlns="http://schemas.openxmlformats.org/spreadsheetml/2006/main">
  <c r="K21" i="14" l="1"/>
  <c r="E532" i="14" l="1"/>
  <c r="G532" i="14"/>
  <c r="D532" i="14"/>
  <c r="H532" i="14"/>
  <c r="K367" i="14"/>
  <c r="K369" i="14"/>
  <c r="K370" i="14"/>
  <c r="K371" i="14"/>
  <c r="K372" i="14"/>
  <c r="K373" i="14"/>
  <c r="K374" i="14"/>
  <c r="K375" i="14"/>
  <c r="K376" i="14"/>
  <c r="K377" i="14"/>
  <c r="K378" i="14"/>
  <c r="K380" i="14"/>
  <c r="K381" i="14"/>
  <c r="K382" i="14"/>
  <c r="K383" i="14"/>
  <c r="K384" i="14"/>
  <c r="K385" i="14"/>
  <c r="K386" i="14"/>
  <c r="K387" i="14"/>
  <c r="K388" i="14"/>
  <c r="K389" i="14"/>
  <c r="K390" i="14"/>
  <c r="K391" i="14"/>
  <c r="K392" i="14"/>
  <c r="K393" i="14"/>
  <c r="K394" i="14"/>
  <c r="K395" i="14"/>
  <c r="K396" i="14"/>
  <c r="K397" i="14"/>
  <c r="K398" i="14"/>
  <c r="K399" i="14"/>
  <c r="K400" i="14"/>
  <c r="K401" i="14"/>
  <c r="K402" i="14"/>
  <c r="K403" i="14"/>
  <c r="K404" i="14"/>
  <c r="K405" i="14"/>
  <c r="K406" i="14"/>
  <c r="K407" i="14"/>
  <c r="K408" i="14"/>
  <c r="K409" i="14"/>
  <c r="K410" i="14"/>
  <c r="K411" i="14"/>
  <c r="K412" i="14"/>
  <c r="K413" i="14"/>
  <c r="K414" i="14"/>
  <c r="K415" i="14"/>
  <c r="K416" i="14"/>
  <c r="K417" i="14"/>
  <c r="K418" i="14"/>
  <c r="K419" i="14"/>
  <c r="K420" i="14"/>
  <c r="K421" i="14"/>
  <c r="K422" i="14"/>
  <c r="K423" i="14"/>
  <c r="K424" i="14"/>
  <c r="K425" i="14"/>
  <c r="K426" i="14"/>
  <c r="K427" i="14"/>
  <c r="K428" i="14"/>
  <c r="K429" i="14"/>
  <c r="K430" i="14"/>
  <c r="K431" i="14"/>
  <c r="K432" i="14"/>
  <c r="K433" i="14"/>
  <c r="K434" i="14"/>
  <c r="K435" i="14"/>
  <c r="K436" i="14"/>
  <c r="K437" i="14"/>
  <c r="K438" i="14"/>
  <c r="K439" i="14"/>
  <c r="K440" i="14"/>
  <c r="K441" i="14"/>
  <c r="K442" i="14"/>
  <c r="K443" i="14"/>
  <c r="K444" i="14"/>
  <c r="K445" i="14"/>
  <c r="K446" i="14"/>
  <c r="K447" i="14"/>
  <c r="K448" i="14"/>
  <c r="K449" i="14"/>
  <c r="K450" i="14"/>
  <c r="K451" i="14"/>
  <c r="K452" i="14"/>
  <c r="K453" i="14"/>
  <c r="K454" i="14"/>
  <c r="K455" i="14"/>
  <c r="K456" i="14"/>
  <c r="K457" i="14"/>
  <c r="K458" i="14"/>
  <c r="K459" i="14"/>
  <c r="K460" i="14"/>
  <c r="K461" i="14"/>
  <c r="K462" i="14"/>
  <c r="K463" i="14"/>
  <c r="K464" i="14"/>
  <c r="K465" i="14"/>
  <c r="K466" i="14"/>
  <c r="K467" i="14"/>
  <c r="K468" i="14"/>
  <c r="K469" i="14"/>
  <c r="K470" i="14"/>
  <c r="K471" i="14"/>
  <c r="K472" i="14"/>
  <c r="K473" i="14"/>
  <c r="K474" i="14"/>
  <c r="K475" i="14"/>
  <c r="K476" i="14"/>
  <c r="K477" i="14"/>
  <c r="K478" i="14"/>
  <c r="K479" i="14"/>
  <c r="K480" i="14"/>
  <c r="K481" i="14"/>
  <c r="K482" i="14"/>
  <c r="K483" i="14"/>
  <c r="K484" i="14"/>
  <c r="K485" i="14"/>
  <c r="K486" i="14"/>
  <c r="K487" i="14"/>
  <c r="K488" i="14"/>
  <c r="K489" i="14"/>
  <c r="K490" i="14"/>
  <c r="K491" i="14"/>
  <c r="K492" i="14"/>
  <c r="K493" i="14"/>
  <c r="K494" i="14"/>
  <c r="K495" i="14"/>
  <c r="K496" i="14"/>
  <c r="K497" i="14"/>
  <c r="K498" i="14"/>
  <c r="K499" i="14"/>
  <c r="K500" i="14"/>
  <c r="K501" i="14"/>
  <c r="K502" i="14"/>
  <c r="K503" i="14"/>
  <c r="K504" i="14"/>
  <c r="K505" i="14"/>
  <c r="K506" i="14"/>
  <c r="K507" i="14"/>
  <c r="K508" i="14"/>
  <c r="K509" i="14"/>
  <c r="K510" i="14"/>
  <c r="K511" i="14"/>
  <c r="K512" i="14"/>
  <c r="K513" i="14"/>
  <c r="K514" i="14"/>
  <c r="K515" i="14"/>
  <c r="K516" i="14"/>
  <c r="K517" i="14"/>
  <c r="K518" i="14"/>
  <c r="K519" i="14"/>
  <c r="K520" i="14"/>
  <c r="K521" i="14"/>
  <c r="K522" i="14"/>
  <c r="K523" i="14"/>
  <c r="K524" i="14"/>
  <c r="K525" i="14"/>
  <c r="K526" i="14"/>
  <c r="K527" i="14"/>
  <c r="K528" i="14"/>
  <c r="K529" i="14"/>
  <c r="K530" i="14"/>
  <c r="L530" i="14"/>
  <c r="L369" i="14"/>
  <c r="L370" i="14"/>
  <c r="L371" i="14"/>
  <c r="L372" i="14"/>
  <c r="L373" i="14"/>
  <c r="L374" i="14"/>
  <c r="L375" i="14"/>
  <c r="L376" i="14"/>
  <c r="L377" i="14"/>
  <c r="L378" i="14"/>
  <c r="L380" i="14"/>
  <c r="L381" i="14"/>
  <c r="L382" i="14"/>
  <c r="L383" i="14"/>
  <c r="L384" i="14"/>
  <c r="L385" i="14"/>
  <c r="L386" i="14"/>
  <c r="L387" i="14"/>
  <c r="L388" i="14"/>
  <c r="L389" i="14"/>
  <c r="L390" i="14"/>
  <c r="L391" i="14"/>
  <c r="L392" i="14"/>
  <c r="L393" i="14"/>
  <c r="L394" i="14"/>
  <c r="L395" i="14"/>
  <c r="L396" i="14"/>
  <c r="L397" i="14"/>
  <c r="L398" i="14"/>
  <c r="L399" i="14"/>
  <c r="L400" i="14"/>
  <c r="L401" i="14"/>
  <c r="L402" i="14"/>
  <c r="L403" i="14"/>
  <c r="L404" i="14"/>
  <c r="L405" i="14"/>
  <c r="L406" i="14"/>
  <c r="L407" i="14"/>
  <c r="L408" i="14"/>
  <c r="L409" i="14"/>
  <c r="L410" i="14"/>
  <c r="L411" i="14"/>
  <c r="L412" i="14"/>
  <c r="L413" i="14"/>
  <c r="L414" i="14"/>
  <c r="L415" i="14"/>
  <c r="L416" i="14"/>
  <c r="L417" i="14"/>
  <c r="L418" i="14"/>
  <c r="L419" i="14"/>
  <c r="L420" i="14"/>
  <c r="L421" i="14"/>
  <c r="L422" i="14"/>
  <c r="L423" i="14"/>
  <c r="L424" i="14"/>
  <c r="L425" i="14"/>
  <c r="L426" i="14"/>
  <c r="L427" i="14"/>
  <c r="L428" i="14"/>
  <c r="L429" i="14"/>
  <c r="L430" i="14"/>
  <c r="L431" i="14"/>
  <c r="L432" i="14"/>
  <c r="L433" i="14"/>
  <c r="L434" i="14"/>
  <c r="L435" i="14"/>
  <c r="L436" i="14"/>
  <c r="L437" i="14"/>
  <c r="L438" i="14"/>
  <c r="L439" i="14"/>
  <c r="L440" i="14"/>
  <c r="L441" i="14"/>
  <c r="L442" i="14"/>
  <c r="L443" i="14"/>
  <c r="L444" i="14"/>
  <c r="L445" i="14"/>
  <c r="L446" i="14"/>
  <c r="L447" i="14"/>
  <c r="L448" i="14"/>
  <c r="L449" i="14"/>
  <c r="L450" i="14"/>
  <c r="L451" i="14"/>
  <c r="L452" i="14"/>
  <c r="L453" i="14"/>
  <c r="L454" i="14"/>
  <c r="L455" i="14"/>
  <c r="L456" i="14"/>
  <c r="L457" i="14"/>
  <c r="L458" i="14"/>
  <c r="L459" i="14"/>
  <c r="L460" i="14"/>
  <c r="L461" i="14"/>
  <c r="L462" i="14"/>
  <c r="L463" i="14"/>
  <c r="L464" i="14"/>
  <c r="L465" i="14"/>
  <c r="L466" i="14"/>
  <c r="L467" i="14"/>
  <c r="L468" i="14"/>
  <c r="L469" i="14"/>
  <c r="L470" i="14"/>
  <c r="L471" i="14"/>
  <c r="L472" i="14"/>
  <c r="L473" i="14"/>
  <c r="L474" i="14"/>
  <c r="L475" i="14"/>
  <c r="L476" i="14"/>
  <c r="L477" i="14"/>
  <c r="L478" i="14"/>
  <c r="L479" i="14"/>
  <c r="L480" i="14"/>
  <c r="L481" i="14"/>
  <c r="L482" i="14"/>
  <c r="L483" i="14"/>
  <c r="L484" i="14"/>
  <c r="L485" i="14"/>
  <c r="L486" i="14"/>
  <c r="L487" i="14"/>
  <c r="L488" i="14"/>
  <c r="L489" i="14"/>
  <c r="L490" i="14"/>
  <c r="L491" i="14"/>
  <c r="L492" i="14"/>
  <c r="L493" i="14"/>
  <c r="L494" i="14"/>
  <c r="L495" i="14"/>
  <c r="L496" i="14"/>
  <c r="L497" i="14"/>
  <c r="L498" i="14"/>
  <c r="L499" i="14"/>
  <c r="L500" i="14"/>
  <c r="L501" i="14"/>
  <c r="L502" i="14"/>
  <c r="L503" i="14"/>
  <c r="L504" i="14"/>
  <c r="L505" i="14"/>
  <c r="L506" i="14"/>
  <c r="L507" i="14"/>
  <c r="L508" i="14"/>
  <c r="L509" i="14"/>
  <c r="L510" i="14"/>
  <c r="L511" i="14"/>
  <c r="L512" i="14"/>
  <c r="L513" i="14"/>
  <c r="L514" i="14"/>
  <c r="L515" i="14"/>
  <c r="L516" i="14"/>
  <c r="L517" i="14"/>
  <c r="L518" i="14"/>
  <c r="L519" i="14"/>
  <c r="L520" i="14"/>
  <c r="L521" i="14"/>
  <c r="L522" i="14"/>
  <c r="L523" i="14"/>
  <c r="L524" i="14"/>
  <c r="L525" i="14"/>
  <c r="L526" i="14"/>
  <c r="L527" i="14"/>
  <c r="L528" i="14"/>
  <c r="L529" i="14"/>
  <c r="L367" i="14"/>
  <c r="I532" i="14"/>
  <c r="I530" i="14"/>
  <c r="H530" i="14"/>
  <c r="F530" i="14"/>
  <c r="I529" i="14"/>
  <c r="H529" i="14"/>
  <c r="F529" i="14"/>
  <c r="I528" i="14"/>
  <c r="H528" i="14"/>
  <c r="F528" i="14"/>
  <c r="I527" i="14"/>
  <c r="H527" i="14"/>
  <c r="F527" i="14"/>
  <c r="I526" i="14"/>
  <c r="H526" i="14"/>
  <c r="F526" i="14"/>
  <c r="I525" i="14"/>
  <c r="H525" i="14"/>
  <c r="F525" i="14"/>
  <c r="I524" i="14"/>
  <c r="H524" i="14"/>
  <c r="F524" i="14"/>
  <c r="I523" i="14"/>
  <c r="H523" i="14"/>
  <c r="F523" i="14"/>
  <c r="I522" i="14"/>
  <c r="H522" i="14"/>
  <c r="F522" i="14"/>
  <c r="I521" i="14"/>
  <c r="H521" i="14"/>
  <c r="F521" i="14"/>
  <c r="I520" i="14"/>
  <c r="H520" i="14"/>
  <c r="F520" i="14"/>
  <c r="I519" i="14"/>
  <c r="H519" i="14"/>
  <c r="F519" i="14"/>
  <c r="I518" i="14"/>
  <c r="H518" i="14"/>
  <c r="F518" i="14"/>
  <c r="I517" i="14"/>
  <c r="H517" i="14"/>
  <c r="F517" i="14"/>
  <c r="I516" i="14"/>
  <c r="H516" i="14"/>
  <c r="F516" i="14"/>
  <c r="I515" i="14"/>
  <c r="H515" i="14"/>
  <c r="F515" i="14"/>
  <c r="I514" i="14"/>
  <c r="H514" i="14"/>
  <c r="F514" i="14"/>
  <c r="I513" i="14"/>
  <c r="H513" i="14"/>
  <c r="F513" i="14"/>
  <c r="I512" i="14"/>
  <c r="H512" i="14"/>
  <c r="F512" i="14"/>
  <c r="I511" i="14"/>
  <c r="H511" i="14"/>
  <c r="F511" i="14"/>
  <c r="I510" i="14"/>
  <c r="H510" i="14"/>
  <c r="F510" i="14"/>
  <c r="I509" i="14"/>
  <c r="H509" i="14"/>
  <c r="F509" i="14"/>
  <c r="I508" i="14"/>
  <c r="H508" i="14"/>
  <c r="F508" i="14"/>
  <c r="I507" i="14"/>
  <c r="H507" i="14"/>
  <c r="F507" i="14"/>
  <c r="I506" i="14"/>
  <c r="H506" i="14"/>
  <c r="F506" i="14"/>
  <c r="I505" i="14"/>
  <c r="H505" i="14"/>
  <c r="F505" i="14"/>
  <c r="I504" i="14"/>
  <c r="H504" i="14"/>
  <c r="F504" i="14"/>
  <c r="I503" i="14"/>
  <c r="H503" i="14"/>
  <c r="F503" i="14"/>
  <c r="I502" i="14"/>
  <c r="H502" i="14"/>
  <c r="F502" i="14"/>
  <c r="I501" i="14"/>
  <c r="H501" i="14"/>
  <c r="F501" i="14"/>
  <c r="I500" i="14"/>
  <c r="H500" i="14"/>
  <c r="F500" i="14"/>
  <c r="I499" i="14"/>
  <c r="H499" i="14"/>
  <c r="F499" i="14"/>
  <c r="I498" i="14"/>
  <c r="H498" i="14"/>
  <c r="F498" i="14"/>
  <c r="I497" i="14"/>
  <c r="H497" i="14"/>
  <c r="F497" i="14"/>
  <c r="I496" i="14"/>
  <c r="H496" i="14"/>
  <c r="F496" i="14"/>
  <c r="I495" i="14"/>
  <c r="H495" i="14"/>
  <c r="F495" i="14"/>
  <c r="I494" i="14"/>
  <c r="H494" i="14"/>
  <c r="F494" i="14"/>
  <c r="I493" i="14"/>
  <c r="H493" i="14"/>
  <c r="F493" i="14"/>
  <c r="I492" i="14"/>
  <c r="H492" i="14"/>
  <c r="F492" i="14"/>
  <c r="I491" i="14"/>
  <c r="H491" i="14"/>
  <c r="F491" i="14"/>
  <c r="I490" i="14"/>
  <c r="H490" i="14"/>
  <c r="F490" i="14"/>
  <c r="I489" i="14"/>
  <c r="H489" i="14"/>
  <c r="F489" i="14"/>
  <c r="I488" i="14"/>
  <c r="H488" i="14"/>
  <c r="F488" i="14"/>
  <c r="I487" i="14"/>
  <c r="H487" i="14"/>
  <c r="F487" i="14"/>
  <c r="I486" i="14"/>
  <c r="H486" i="14"/>
  <c r="F486" i="14"/>
  <c r="I485" i="14"/>
  <c r="H485" i="14"/>
  <c r="F485" i="14"/>
  <c r="I484" i="14"/>
  <c r="H484" i="14"/>
  <c r="F484" i="14"/>
  <c r="I483" i="14"/>
  <c r="H483" i="14"/>
  <c r="F483" i="14"/>
  <c r="I482" i="14"/>
  <c r="H482" i="14"/>
  <c r="F482" i="14"/>
  <c r="I481" i="14"/>
  <c r="H481" i="14"/>
  <c r="F481" i="14"/>
  <c r="I480" i="14"/>
  <c r="H480" i="14"/>
  <c r="F480" i="14"/>
  <c r="I479" i="14"/>
  <c r="H479" i="14"/>
  <c r="F479" i="14"/>
  <c r="I478" i="14"/>
  <c r="H478" i="14"/>
  <c r="F478" i="14"/>
  <c r="I477" i="14"/>
  <c r="H477" i="14"/>
  <c r="F477" i="14"/>
  <c r="I476" i="14"/>
  <c r="H476" i="14"/>
  <c r="F476" i="14"/>
  <c r="I475" i="14"/>
  <c r="H475" i="14"/>
  <c r="F475" i="14"/>
  <c r="I474" i="14"/>
  <c r="H474" i="14"/>
  <c r="F474" i="14"/>
  <c r="I473" i="14"/>
  <c r="H473" i="14"/>
  <c r="F473" i="14"/>
  <c r="I472" i="14"/>
  <c r="H472" i="14"/>
  <c r="F472" i="14"/>
  <c r="I471" i="14"/>
  <c r="H471" i="14"/>
  <c r="F471" i="14"/>
  <c r="I470" i="14"/>
  <c r="H470" i="14"/>
  <c r="F470" i="14"/>
  <c r="I469" i="14"/>
  <c r="H469" i="14"/>
  <c r="F469" i="14"/>
  <c r="I468" i="14"/>
  <c r="H468" i="14"/>
  <c r="F468" i="14"/>
  <c r="I467" i="14"/>
  <c r="H467" i="14"/>
  <c r="F467" i="14"/>
  <c r="I466" i="14"/>
  <c r="H466" i="14"/>
  <c r="F466" i="14"/>
  <c r="I465" i="14"/>
  <c r="H465" i="14"/>
  <c r="F465" i="14"/>
  <c r="I464" i="14"/>
  <c r="H464" i="14"/>
  <c r="F464" i="14"/>
  <c r="I463" i="14"/>
  <c r="H463" i="14"/>
  <c r="F463" i="14"/>
  <c r="I462" i="14"/>
  <c r="H462" i="14"/>
  <c r="F462" i="14"/>
  <c r="I461" i="14"/>
  <c r="H461" i="14"/>
  <c r="F461" i="14"/>
  <c r="I460" i="14"/>
  <c r="H460" i="14"/>
  <c r="F460" i="14"/>
  <c r="I459" i="14"/>
  <c r="H459" i="14"/>
  <c r="F459" i="14"/>
  <c r="I458" i="14"/>
  <c r="H458" i="14"/>
  <c r="F458" i="14"/>
  <c r="I457" i="14"/>
  <c r="H457" i="14"/>
  <c r="F457" i="14"/>
  <c r="I456" i="14"/>
  <c r="H456" i="14"/>
  <c r="F456" i="14"/>
  <c r="I455" i="14"/>
  <c r="H455" i="14"/>
  <c r="F455" i="14"/>
  <c r="I454" i="14"/>
  <c r="H454" i="14"/>
  <c r="F454" i="14"/>
  <c r="I453" i="14"/>
  <c r="H453" i="14"/>
  <c r="F453" i="14"/>
  <c r="I452" i="14"/>
  <c r="H452" i="14"/>
  <c r="F452" i="14"/>
  <c r="I451" i="14"/>
  <c r="H451" i="14"/>
  <c r="F451" i="14"/>
  <c r="I450" i="14"/>
  <c r="H450" i="14"/>
  <c r="F450" i="14"/>
  <c r="I449" i="14"/>
  <c r="H449" i="14"/>
  <c r="F449" i="14"/>
  <c r="I448" i="14"/>
  <c r="H448" i="14"/>
  <c r="F448" i="14"/>
  <c r="I447" i="14"/>
  <c r="H447" i="14"/>
  <c r="F447" i="14"/>
  <c r="I446" i="14"/>
  <c r="H446" i="14"/>
  <c r="F446" i="14"/>
  <c r="I445" i="14"/>
  <c r="H445" i="14"/>
  <c r="F445" i="14"/>
  <c r="I444" i="14"/>
  <c r="H444" i="14"/>
  <c r="F444" i="14"/>
  <c r="I443" i="14"/>
  <c r="H443" i="14"/>
  <c r="F443" i="14"/>
  <c r="I442" i="14"/>
  <c r="H442" i="14"/>
  <c r="F442" i="14"/>
  <c r="I441" i="14"/>
  <c r="H441" i="14"/>
  <c r="F441" i="14"/>
  <c r="I440" i="14"/>
  <c r="H440" i="14"/>
  <c r="F440" i="14"/>
  <c r="I439" i="14"/>
  <c r="H439" i="14"/>
  <c r="F439" i="14"/>
  <c r="I438" i="14"/>
  <c r="H438" i="14"/>
  <c r="F438" i="14"/>
  <c r="I437" i="14"/>
  <c r="H437" i="14"/>
  <c r="F437" i="14"/>
  <c r="I436" i="14"/>
  <c r="H436" i="14"/>
  <c r="F436" i="14"/>
  <c r="I435" i="14"/>
  <c r="H435" i="14"/>
  <c r="F435" i="14"/>
  <c r="I434" i="14"/>
  <c r="H434" i="14"/>
  <c r="F434" i="14"/>
  <c r="I433" i="14"/>
  <c r="H433" i="14"/>
  <c r="F433" i="14"/>
  <c r="I432" i="14"/>
  <c r="H432" i="14"/>
  <c r="F432" i="14"/>
  <c r="I431" i="14"/>
  <c r="H431" i="14"/>
  <c r="F431" i="14"/>
  <c r="I430" i="14"/>
  <c r="H430" i="14"/>
  <c r="F430" i="14"/>
  <c r="I429" i="14"/>
  <c r="H429" i="14"/>
  <c r="F429" i="14"/>
  <c r="I428" i="14"/>
  <c r="H428" i="14"/>
  <c r="F428" i="14"/>
  <c r="I427" i="14"/>
  <c r="H427" i="14"/>
  <c r="F427" i="14"/>
  <c r="I426" i="14"/>
  <c r="H426" i="14"/>
  <c r="F426" i="14"/>
  <c r="I425" i="14"/>
  <c r="H425" i="14"/>
  <c r="F425" i="14"/>
  <c r="I424" i="14"/>
  <c r="H424" i="14"/>
  <c r="F424" i="14"/>
  <c r="I423" i="14"/>
  <c r="H423" i="14"/>
  <c r="F423" i="14"/>
  <c r="I422" i="14"/>
  <c r="H422" i="14"/>
  <c r="F422" i="14"/>
  <c r="I421" i="14"/>
  <c r="H421" i="14"/>
  <c r="F421" i="14"/>
  <c r="I420" i="14"/>
  <c r="H420" i="14"/>
  <c r="F420" i="14"/>
  <c r="I419" i="14"/>
  <c r="H419" i="14"/>
  <c r="F419" i="14"/>
  <c r="I418" i="14"/>
  <c r="H418" i="14"/>
  <c r="F418" i="14"/>
  <c r="I417" i="14"/>
  <c r="H417" i="14"/>
  <c r="F417" i="14"/>
  <c r="I416" i="14"/>
  <c r="H416" i="14"/>
  <c r="F416" i="14"/>
  <c r="I415" i="14"/>
  <c r="H415" i="14"/>
  <c r="F415" i="14"/>
  <c r="I414" i="14"/>
  <c r="H414" i="14"/>
  <c r="F414" i="14"/>
  <c r="I413" i="14"/>
  <c r="H413" i="14"/>
  <c r="F413" i="14"/>
  <c r="I412" i="14"/>
  <c r="H412" i="14"/>
  <c r="F412" i="14"/>
  <c r="I411" i="14"/>
  <c r="H411" i="14"/>
  <c r="F411" i="14"/>
  <c r="I410" i="14"/>
  <c r="H410" i="14"/>
  <c r="F410" i="14"/>
  <c r="I409" i="14"/>
  <c r="H409" i="14"/>
  <c r="F409" i="14"/>
  <c r="I408" i="14"/>
  <c r="H408" i="14"/>
  <c r="F408" i="14"/>
  <c r="I407" i="14"/>
  <c r="H407" i="14"/>
  <c r="F407" i="14"/>
  <c r="I406" i="14"/>
  <c r="H406" i="14"/>
  <c r="F406" i="14"/>
  <c r="I405" i="14"/>
  <c r="H405" i="14"/>
  <c r="F405" i="14"/>
  <c r="I404" i="14"/>
  <c r="H404" i="14"/>
  <c r="F404" i="14"/>
  <c r="I403" i="14"/>
  <c r="H403" i="14"/>
  <c r="F403" i="14"/>
  <c r="I402" i="14"/>
  <c r="H402" i="14"/>
  <c r="F402" i="14"/>
  <c r="I401" i="14"/>
  <c r="H401" i="14"/>
  <c r="F401" i="14"/>
  <c r="I400" i="14"/>
  <c r="H400" i="14"/>
  <c r="F400" i="14"/>
  <c r="I399" i="14"/>
  <c r="H399" i="14"/>
  <c r="F399" i="14"/>
  <c r="I398" i="14"/>
  <c r="H398" i="14"/>
  <c r="F398" i="14"/>
  <c r="I397" i="14"/>
  <c r="H397" i="14"/>
  <c r="F397" i="14"/>
  <c r="I396" i="14"/>
  <c r="H396" i="14"/>
  <c r="F396" i="14"/>
  <c r="I395" i="14"/>
  <c r="H395" i="14"/>
  <c r="F395" i="14"/>
  <c r="I394" i="14"/>
  <c r="H394" i="14"/>
  <c r="F394" i="14"/>
  <c r="I393" i="14"/>
  <c r="H393" i="14"/>
  <c r="F393" i="14"/>
  <c r="I392" i="14"/>
  <c r="H392" i="14"/>
  <c r="F392" i="14"/>
  <c r="I391" i="14"/>
  <c r="H391" i="14"/>
  <c r="F391" i="14"/>
  <c r="I390" i="14"/>
  <c r="H390" i="14"/>
  <c r="F390" i="14"/>
  <c r="I389" i="14"/>
  <c r="H389" i="14"/>
  <c r="F389" i="14"/>
  <c r="I388" i="14"/>
  <c r="H388" i="14"/>
  <c r="F388" i="14"/>
  <c r="I387" i="14"/>
  <c r="H387" i="14"/>
  <c r="F387" i="14"/>
  <c r="I386" i="14"/>
  <c r="H386" i="14"/>
  <c r="F386" i="14"/>
  <c r="I385" i="14"/>
  <c r="H385" i="14"/>
  <c r="F385" i="14"/>
  <c r="I384" i="14"/>
  <c r="H384" i="14"/>
  <c r="F384" i="14"/>
  <c r="I383" i="14"/>
  <c r="H383" i="14"/>
  <c r="F383" i="14"/>
  <c r="I382" i="14"/>
  <c r="H382" i="14"/>
  <c r="F382" i="14"/>
  <c r="I381" i="14"/>
  <c r="H381" i="14"/>
  <c r="F381" i="14"/>
  <c r="I380" i="14"/>
  <c r="H380" i="14"/>
  <c r="F380" i="14"/>
  <c r="I379" i="14"/>
  <c r="H379" i="14"/>
  <c r="F379" i="14"/>
  <c r="I378" i="14"/>
  <c r="H378" i="14"/>
  <c r="F378" i="14"/>
  <c r="I377" i="14"/>
  <c r="H377" i="14"/>
  <c r="F377" i="14"/>
  <c r="I376" i="14"/>
  <c r="H376" i="14"/>
  <c r="F376" i="14"/>
  <c r="I375" i="14"/>
  <c r="H375" i="14"/>
  <c r="F375" i="14"/>
  <c r="I374" i="14"/>
  <c r="H374" i="14"/>
  <c r="F374" i="14"/>
  <c r="I373" i="14"/>
  <c r="H373" i="14"/>
  <c r="F373" i="14"/>
  <c r="I372" i="14"/>
  <c r="H372" i="14"/>
  <c r="F372" i="14"/>
  <c r="I371" i="14"/>
  <c r="H371" i="14"/>
  <c r="F371" i="14"/>
  <c r="I370" i="14"/>
  <c r="H370" i="14"/>
  <c r="F370" i="14"/>
  <c r="I369" i="14"/>
  <c r="H369" i="14"/>
  <c r="F369" i="14"/>
  <c r="J368" i="14"/>
  <c r="K368" i="14" s="1"/>
  <c r="G368" i="14"/>
  <c r="E368" i="14"/>
  <c r="D368" i="14"/>
  <c r="I367" i="14"/>
  <c r="H367" i="14"/>
  <c r="F367" i="14"/>
  <c r="N490" i="15"/>
  <c r="L490" i="15"/>
  <c r="J490" i="15"/>
  <c r="H490" i="15"/>
  <c r="F490" i="15"/>
  <c r="N489" i="15"/>
  <c r="L489" i="15"/>
  <c r="J489" i="15"/>
  <c r="H489" i="15"/>
  <c r="F489" i="15"/>
  <c r="N488" i="15"/>
  <c r="L488" i="15"/>
  <c r="J488" i="15"/>
  <c r="H488" i="15"/>
  <c r="F488" i="15"/>
  <c r="N487" i="15"/>
  <c r="L487" i="15"/>
  <c r="J487" i="15"/>
  <c r="H487" i="15"/>
  <c r="F487" i="15"/>
  <c r="N486" i="15"/>
  <c r="L486" i="15"/>
  <c r="J486" i="15"/>
  <c r="H486" i="15"/>
  <c r="F486" i="15"/>
  <c r="N485" i="15"/>
  <c r="L485" i="15"/>
  <c r="J485" i="15"/>
  <c r="H485" i="15"/>
  <c r="F485" i="15"/>
  <c r="N484" i="15"/>
  <c r="L484" i="15"/>
  <c r="J484" i="15"/>
  <c r="H484" i="15"/>
  <c r="F484" i="15"/>
  <c r="N483" i="15"/>
  <c r="L483" i="15"/>
  <c r="J483" i="15"/>
  <c r="H483" i="15"/>
  <c r="F483" i="15"/>
  <c r="N482" i="15"/>
  <c r="L482" i="15"/>
  <c r="J482" i="15"/>
  <c r="H482" i="15"/>
  <c r="F482" i="15"/>
  <c r="N481" i="15"/>
  <c r="L481" i="15"/>
  <c r="J481" i="15"/>
  <c r="H481" i="15"/>
  <c r="F481" i="15"/>
  <c r="N480" i="15"/>
  <c r="L480" i="15"/>
  <c r="J480" i="15"/>
  <c r="H480" i="15"/>
  <c r="F480" i="15"/>
  <c r="N479" i="15"/>
  <c r="L479" i="15"/>
  <c r="J479" i="15"/>
  <c r="H479" i="15"/>
  <c r="F479" i="15"/>
  <c r="N478" i="15"/>
  <c r="L478" i="15"/>
  <c r="J478" i="15"/>
  <c r="H478" i="15"/>
  <c r="F478" i="15"/>
  <c r="N477" i="15"/>
  <c r="L477" i="15"/>
  <c r="J477" i="15"/>
  <c r="H477" i="15"/>
  <c r="F477" i="15"/>
  <c r="N476" i="15"/>
  <c r="L476" i="15"/>
  <c r="J476" i="15"/>
  <c r="H476" i="15"/>
  <c r="F476" i="15"/>
  <c r="N475" i="15"/>
  <c r="L475" i="15"/>
  <c r="J475" i="15"/>
  <c r="H475" i="15"/>
  <c r="F475" i="15"/>
  <c r="N474" i="15"/>
  <c r="L474" i="15"/>
  <c r="J474" i="15"/>
  <c r="H474" i="15"/>
  <c r="F474" i="15"/>
  <c r="N473" i="15"/>
  <c r="L473" i="15"/>
  <c r="J473" i="15"/>
  <c r="H473" i="15"/>
  <c r="F473" i="15"/>
  <c r="N472" i="15"/>
  <c r="L472" i="15"/>
  <c r="J472" i="15"/>
  <c r="H472" i="15"/>
  <c r="F472" i="15"/>
  <c r="N471" i="15"/>
  <c r="L471" i="15"/>
  <c r="J471" i="15"/>
  <c r="H471" i="15"/>
  <c r="F471" i="15"/>
  <c r="N470" i="15"/>
  <c r="L470" i="15"/>
  <c r="J470" i="15"/>
  <c r="H470" i="15"/>
  <c r="F470" i="15"/>
  <c r="N469" i="15"/>
  <c r="L469" i="15"/>
  <c r="J469" i="15"/>
  <c r="H469" i="15"/>
  <c r="F469" i="15"/>
  <c r="N468" i="15"/>
  <c r="L468" i="15"/>
  <c r="J468" i="15"/>
  <c r="H468" i="15"/>
  <c r="F468" i="15"/>
  <c r="N467" i="15"/>
  <c r="L467" i="15"/>
  <c r="J467" i="15"/>
  <c r="H467" i="15"/>
  <c r="F467" i="15"/>
  <c r="N466" i="15"/>
  <c r="L466" i="15"/>
  <c r="J466" i="15"/>
  <c r="H466" i="15"/>
  <c r="F466" i="15"/>
  <c r="N465" i="15"/>
  <c r="L465" i="15"/>
  <c r="J465" i="15"/>
  <c r="H465" i="15"/>
  <c r="F465" i="15"/>
  <c r="N464" i="15"/>
  <c r="L464" i="15"/>
  <c r="J464" i="15"/>
  <c r="H464" i="15"/>
  <c r="F464" i="15"/>
  <c r="N463" i="15"/>
  <c r="L463" i="15"/>
  <c r="J463" i="15"/>
  <c r="H463" i="15"/>
  <c r="F463" i="15"/>
  <c r="N462" i="15"/>
  <c r="L462" i="15"/>
  <c r="J462" i="15"/>
  <c r="H462" i="15"/>
  <c r="F462" i="15"/>
  <c r="N461" i="15"/>
  <c r="L461" i="15"/>
  <c r="J461" i="15"/>
  <c r="H461" i="15"/>
  <c r="F461" i="15"/>
  <c r="N460" i="15"/>
  <c r="L460" i="15"/>
  <c r="J460" i="15"/>
  <c r="H460" i="15"/>
  <c r="F460" i="15"/>
  <c r="N459" i="15"/>
  <c r="L459" i="15"/>
  <c r="J459" i="15"/>
  <c r="H459" i="15"/>
  <c r="F459" i="15"/>
  <c r="N458" i="15"/>
  <c r="L458" i="15"/>
  <c r="J458" i="15"/>
  <c r="H458" i="15"/>
  <c r="F458" i="15"/>
  <c r="N457" i="15"/>
  <c r="L457" i="15"/>
  <c r="J457" i="15"/>
  <c r="H457" i="15"/>
  <c r="F457" i="15"/>
  <c r="N456" i="15"/>
  <c r="L456" i="15"/>
  <c r="J456" i="15"/>
  <c r="H456" i="15"/>
  <c r="F456" i="15"/>
  <c r="N455" i="15"/>
  <c r="L455" i="15"/>
  <c r="J455" i="15"/>
  <c r="H455" i="15"/>
  <c r="F455" i="15"/>
  <c r="N454" i="15"/>
  <c r="L454" i="15"/>
  <c r="J454" i="15"/>
  <c r="H454" i="15"/>
  <c r="F454" i="15"/>
  <c r="N453" i="15"/>
  <c r="L453" i="15"/>
  <c r="J453" i="15"/>
  <c r="H453" i="15"/>
  <c r="F453" i="15"/>
  <c r="N452" i="15"/>
  <c r="L452" i="15"/>
  <c r="J452" i="15"/>
  <c r="H452" i="15"/>
  <c r="F452" i="15"/>
  <c r="N451" i="15"/>
  <c r="L451" i="15"/>
  <c r="J451" i="15"/>
  <c r="H451" i="15"/>
  <c r="F451" i="15"/>
  <c r="N450" i="15"/>
  <c r="L450" i="15"/>
  <c r="J450" i="15"/>
  <c r="H450" i="15"/>
  <c r="F450" i="15"/>
  <c r="N449" i="15"/>
  <c r="L449" i="15"/>
  <c r="J449" i="15"/>
  <c r="H449" i="15"/>
  <c r="F449" i="15"/>
  <c r="N448" i="15"/>
  <c r="L448" i="15"/>
  <c r="J448" i="15"/>
  <c r="H448" i="15"/>
  <c r="F448" i="15"/>
  <c r="N447" i="15"/>
  <c r="L447" i="15"/>
  <c r="J447" i="15"/>
  <c r="H447" i="15"/>
  <c r="F447" i="15"/>
  <c r="N446" i="15"/>
  <c r="L446" i="15"/>
  <c r="J446" i="15"/>
  <c r="H446" i="15"/>
  <c r="F446" i="15"/>
  <c r="N445" i="15"/>
  <c r="L445" i="15"/>
  <c r="J445" i="15"/>
  <c r="H445" i="15"/>
  <c r="F445" i="15"/>
  <c r="N444" i="15"/>
  <c r="L444" i="15"/>
  <c r="J444" i="15"/>
  <c r="H444" i="15"/>
  <c r="F444" i="15"/>
  <c r="N443" i="15"/>
  <c r="L443" i="15"/>
  <c r="J443" i="15"/>
  <c r="H443" i="15"/>
  <c r="F443" i="15"/>
  <c r="N442" i="15"/>
  <c r="L442" i="15"/>
  <c r="J442" i="15"/>
  <c r="H442" i="15"/>
  <c r="F442" i="15"/>
  <c r="N441" i="15"/>
  <c r="L441" i="15"/>
  <c r="J441" i="15"/>
  <c r="H441" i="15"/>
  <c r="F441" i="15"/>
  <c r="N440" i="15"/>
  <c r="L440" i="15"/>
  <c r="J440" i="15"/>
  <c r="H440" i="15"/>
  <c r="F440" i="15"/>
  <c r="N439" i="15"/>
  <c r="L439" i="15"/>
  <c r="J439" i="15"/>
  <c r="H439" i="15"/>
  <c r="F439" i="15"/>
  <c r="N438" i="15"/>
  <c r="L438" i="15"/>
  <c r="J438" i="15"/>
  <c r="H438" i="15"/>
  <c r="F438" i="15"/>
  <c r="N437" i="15"/>
  <c r="L437" i="15"/>
  <c r="J437" i="15"/>
  <c r="H437" i="15"/>
  <c r="F437" i="15"/>
  <c r="N436" i="15"/>
  <c r="L436" i="15"/>
  <c r="J436" i="15"/>
  <c r="H436" i="15"/>
  <c r="F436" i="15"/>
  <c r="N435" i="15"/>
  <c r="L435" i="15"/>
  <c r="J435" i="15"/>
  <c r="H435" i="15"/>
  <c r="F435" i="15"/>
  <c r="N434" i="15"/>
  <c r="L434" i="15"/>
  <c r="J434" i="15"/>
  <c r="H434" i="15"/>
  <c r="F434" i="15"/>
  <c r="N433" i="15"/>
  <c r="L433" i="15"/>
  <c r="J433" i="15"/>
  <c r="H433" i="15"/>
  <c r="F433" i="15"/>
  <c r="N432" i="15"/>
  <c r="L432" i="15"/>
  <c r="J432" i="15"/>
  <c r="H432" i="15"/>
  <c r="F432" i="15"/>
  <c r="N431" i="15"/>
  <c r="L431" i="15"/>
  <c r="J431" i="15"/>
  <c r="H431" i="15"/>
  <c r="F431" i="15"/>
  <c r="N430" i="15"/>
  <c r="L430" i="15"/>
  <c r="J430" i="15"/>
  <c r="H430" i="15"/>
  <c r="F430" i="15"/>
  <c r="N429" i="15"/>
  <c r="L429" i="15"/>
  <c r="J429" i="15"/>
  <c r="H429" i="15"/>
  <c r="F429" i="15"/>
  <c r="N428" i="15"/>
  <c r="L428" i="15"/>
  <c r="J428" i="15"/>
  <c r="H428" i="15"/>
  <c r="F428" i="15"/>
  <c r="N427" i="15"/>
  <c r="L427" i="15"/>
  <c r="J427" i="15"/>
  <c r="H427" i="15"/>
  <c r="F427" i="15"/>
  <c r="N426" i="15"/>
  <c r="L426" i="15"/>
  <c r="J426" i="15"/>
  <c r="H426" i="15"/>
  <c r="F426" i="15"/>
  <c r="N425" i="15"/>
  <c r="L425" i="15"/>
  <c r="J425" i="15"/>
  <c r="H425" i="15"/>
  <c r="F425" i="15"/>
  <c r="N424" i="15"/>
  <c r="L424" i="15"/>
  <c r="J424" i="15"/>
  <c r="H424" i="15"/>
  <c r="F424" i="15"/>
  <c r="N423" i="15"/>
  <c r="L423" i="15"/>
  <c r="J423" i="15"/>
  <c r="H423" i="15"/>
  <c r="F423" i="15"/>
  <c r="N422" i="15"/>
  <c r="L422" i="15"/>
  <c r="J422" i="15"/>
  <c r="H422" i="15"/>
  <c r="F422" i="15"/>
  <c r="N421" i="15"/>
  <c r="L421" i="15"/>
  <c r="J421" i="15"/>
  <c r="H421" i="15"/>
  <c r="F421" i="15"/>
  <c r="N420" i="15"/>
  <c r="L420" i="15"/>
  <c r="J420" i="15"/>
  <c r="H420" i="15"/>
  <c r="F420" i="15"/>
  <c r="N419" i="15"/>
  <c r="L419" i="15"/>
  <c r="J419" i="15"/>
  <c r="H419" i="15"/>
  <c r="F419" i="15"/>
  <c r="N418" i="15"/>
  <c r="L418" i="15"/>
  <c r="J418" i="15"/>
  <c r="H418" i="15"/>
  <c r="F418" i="15"/>
  <c r="N417" i="15"/>
  <c r="L417" i="15"/>
  <c r="J417" i="15"/>
  <c r="H417" i="15"/>
  <c r="F417" i="15"/>
  <c r="N416" i="15"/>
  <c r="L416" i="15"/>
  <c r="J416" i="15"/>
  <c r="H416" i="15"/>
  <c r="F416" i="15"/>
  <c r="N415" i="15"/>
  <c r="L415" i="15"/>
  <c r="J415" i="15"/>
  <c r="H415" i="15"/>
  <c r="F415" i="15"/>
  <c r="N414" i="15"/>
  <c r="L414" i="15"/>
  <c r="J414" i="15"/>
  <c r="H414" i="15"/>
  <c r="F414" i="15"/>
  <c r="N413" i="15"/>
  <c r="L413" i="15"/>
  <c r="J413" i="15"/>
  <c r="H413" i="15"/>
  <c r="F413" i="15"/>
  <c r="N412" i="15"/>
  <c r="L412" i="15"/>
  <c r="J412" i="15"/>
  <c r="H412" i="15"/>
  <c r="F412" i="15"/>
  <c r="N411" i="15"/>
  <c r="L411" i="15"/>
  <c r="J411" i="15"/>
  <c r="H411" i="15"/>
  <c r="F411" i="15"/>
  <c r="N410" i="15"/>
  <c r="L410" i="15"/>
  <c r="J410" i="15"/>
  <c r="H410" i="15"/>
  <c r="F410" i="15"/>
  <c r="N409" i="15"/>
  <c r="L409" i="15"/>
  <c r="J409" i="15"/>
  <c r="H409" i="15"/>
  <c r="F409" i="15"/>
  <c r="N408" i="15"/>
  <c r="L408" i="15"/>
  <c r="J408" i="15"/>
  <c r="H408" i="15"/>
  <c r="F408" i="15"/>
  <c r="N407" i="15"/>
  <c r="L407" i="15"/>
  <c r="J407" i="15"/>
  <c r="H407" i="15"/>
  <c r="F407" i="15"/>
  <c r="N406" i="15"/>
  <c r="L406" i="15"/>
  <c r="J406" i="15"/>
  <c r="H406" i="15"/>
  <c r="F406" i="15"/>
  <c r="N405" i="15"/>
  <c r="L405" i="15"/>
  <c r="J405" i="15"/>
  <c r="H405" i="15"/>
  <c r="F405" i="15"/>
  <c r="N404" i="15"/>
  <c r="L404" i="15"/>
  <c r="J404" i="15"/>
  <c r="H404" i="15"/>
  <c r="F404" i="15"/>
  <c r="N403" i="15"/>
  <c r="L403" i="15"/>
  <c r="J403" i="15"/>
  <c r="H403" i="15"/>
  <c r="F403" i="15"/>
  <c r="N402" i="15"/>
  <c r="L402" i="15"/>
  <c r="J402" i="15"/>
  <c r="H402" i="15"/>
  <c r="F402" i="15"/>
  <c r="N401" i="15"/>
  <c r="L401" i="15"/>
  <c r="J401" i="15"/>
  <c r="H401" i="15"/>
  <c r="F401" i="15"/>
  <c r="N400" i="15"/>
  <c r="L400" i="15"/>
  <c r="J400" i="15"/>
  <c r="H400" i="15"/>
  <c r="F400" i="15"/>
  <c r="N399" i="15"/>
  <c r="L399" i="15"/>
  <c r="J399" i="15"/>
  <c r="H399" i="15"/>
  <c r="F399" i="15"/>
  <c r="N398" i="15"/>
  <c r="L398" i="15"/>
  <c r="J398" i="15"/>
  <c r="H398" i="15"/>
  <c r="F398" i="15"/>
  <c r="N397" i="15"/>
  <c r="L397" i="15"/>
  <c r="J397" i="15"/>
  <c r="H397" i="15"/>
  <c r="F397" i="15"/>
  <c r="N396" i="15"/>
  <c r="L396" i="15"/>
  <c r="J396" i="15"/>
  <c r="H396" i="15"/>
  <c r="F396" i="15"/>
  <c r="N395" i="15"/>
  <c r="L395" i="15"/>
  <c r="J395" i="15"/>
  <c r="H395" i="15"/>
  <c r="F395" i="15"/>
  <c r="N394" i="15"/>
  <c r="L394" i="15"/>
  <c r="J394" i="15"/>
  <c r="H394" i="15"/>
  <c r="F394" i="15"/>
  <c r="N393" i="15"/>
  <c r="L393" i="15"/>
  <c r="J393" i="15"/>
  <c r="H393" i="15"/>
  <c r="F393" i="15"/>
  <c r="N392" i="15"/>
  <c r="L392" i="15"/>
  <c r="J392" i="15"/>
  <c r="H392" i="15"/>
  <c r="F392" i="15"/>
  <c r="N391" i="15"/>
  <c r="L391" i="15"/>
  <c r="J391" i="15"/>
  <c r="H391" i="15"/>
  <c r="F391" i="15"/>
  <c r="N390" i="15"/>
  <c r="L390" i="15"/>
  <c r="J390" i="15"/>
  <c r="H390" i="15"/>
  <c r="F390" i="15"/>
  <c r="N389" i="15"/>
  <c r="L389" i="15"/>
  <c r="J389" i="15"/>
  <c r="H389" i="15"/>
  <c r="F389" i="15"/>
  <c r="N388" i="15"/>
  <c r="L388" i="15"/>
  <c r="J388" i="15"/>
  <c r="H388" i="15"/>
  <c r="F388" i="15"/>
  <c r="N387" i="15"/>
  <c r="L387" i="15"/>
  <c r="J387" i="15"/>
  <c r="H387" i="15"/>
  <c r="F387" i="15"/>
  <c r="N386" i="15"/>
  <c r="L386" i="15"/>
  <c r="J386" i="15"/>
  <c r="H386" i="15"/>
  <c r="F386" i="15"/>
  <c r="N385" i="15"/>
  <c r="L385" i="15"/>
  <c r="J385" i="15"/>
  <c r="H385" i="15"/>
  <c r="F385" i="15"/>
  <c r="N384" i="15"/>
  <c r="L384" i="15"/>
  <c r="J384" i="15"/>
  <c r="H384" i="15"/>
  <c r="F384" i="15"/>
  <c r="N383" i="15"/>
  <c r="L383" i="15"/>
  <c r="J383" i="15"/>
  <c r="H383" i="15"/>
  <c r="F383" i="15"/>
  <c r="N382" i="15"/>
  <c r="L382" i="15"/>
  <c r="J382" i="15"/>
  <c r="H382" i="15"/>
  <c r="F382" i="15"/>
  <c r="N381" i="15"/>
  <c r="L381" i="15"/>
  <c r="J381" i="15"/>
  <c r="H381" i="15"/>
  <c r="F381" i="15"/>
  <c r="N380" i="15"/>
  <c r="L380" i="15"/>
  <c r="J380" i="15"/>
  <c r="H380" i="15"/>
  <c r="F380" i="15"/>
  <c r="N379" i="15"/>
  <c r="L379" i="15"/>
  <c r="J379" i="15"/>
  <c r="H379" i="15"/>
  <c r="F379" i="15"/>
  <c r="N378" i="15"/>
  <c r="L378" i="15"/>
  <c r="J378" i="15"/>
  <c r="H378" i="15"/>
  <c r="F378" i="15"/>
  <c r="N377" i="15"/>
  <c r="L377" i="15"/>
  <c r="J377" i="15"/>
  <c r="H377" i="15"/>
  <c r="F377" i="15"/>
  <c r="N376" i="15"/>
  <c r="L376" i="15"/>
  <c r="J376" i="15"/>
  <c r="H376" i="15"/>
  <c r="F376" i="15"/>
  <c r="N375" i="15"/>
  <c r="L375" i="15"/>
  <c r="J375" i="15"/>
  <c r="H375" i="15"/>
  <c r="F375" i="15"/>
  <c r="N374" i="15"/>
  <c r="L374" i="15"/>
  <c r="J374" i="15"/>
  <c r="H374" i="15"/>
  <c r="F374" i="15"/>
  <c r="N373" i="15"/>
  <c r="L373" i="15"/>
  <c r="J373" i="15"/>
  <c r="H373" i="15"/>
  <c r="F373" i="15"/>
  <c r="N372" i="15"/>
  <c r="L372" i="15"/>
  <c r="J372" i="15"/>
  <c r="H372" i="15"/>
  <c r="F372" i="15"/>
  <c r="N371" i="15"/>
  <c r="L371" i="15"/>
  <c r="J371" i="15"/>
  <c r="H371" i="15"/>
  <c r="F371" i="15"/>
  <c r="N370" i="15"/>
  <c r="L370" i="15"/>
  <c r="J370" i="15"/>
  <c r="H370" i="15"/>
  <c r="F370" i="15"/>
  <c r="N369" i="15"/>
  <c r="L369" i="15"/>
  <c r="J369" i="15"/>
  <c r="H369" i="15"/>
  <c r="F369" i="15"/>
  <c r="N368" i="15"/>
  <c r="L368" i="15"/>
  <c r="J368" i="15"/>
  <c r="H368" i="15"/>
  <c r="F368" i="15"/>
  <c r="N367" i="15"/>
  <c r="L367" i="15"/>
  <c r="J367" i="15"/>
  <c r="H367" i="15"/>
  <c r="F367" i="15"/>
  <c r="N366" i="15"/>
  <c r="L366" i="15"/>
  <c r="J366" i="15"/>
  <c r="H366" i="15"/>
  <c r="F366" i="15"/>
  <c r="N365" i="15"/>
  <c r="L365" i="15"/>
  <c r="J365" i="15"/>
  <c r="H365" i="15"/>
  <c r="F365" i="15"/>
  <c r="N364" i="15"/>
  <c r="L364" i="15"/>
  <c r="J364" i="15"/>
  <c r="H364" i="15"/>
  <c r="F364" i="15"/>
  <c r="N363" i="15"/>
  <c r="L363" i="15"/>
  <c r="J363" i="15"/>
  <c r="H363" i="15"/>
  <c r="F363" i="15"/>
  <c r="N362" i="15"/>
  <c r="L362" i="15"/>
  <c r="J362" i="15"/>
  <c r="H362" i="15"/>
  <c r="F362" i="15"/>
  <c r="N361" i="15"/>
  <c r="L361" i="15"/>
  <c r="J361" i="15"/>
  <c r="H361" i="15"/>
  <c r="F361" i="15"/>
  <c r="N360" i="15"/>
  <c r="L360" i="15"/>
  <c r="J360" i="15"/>
  <c r="H360" i="15"/>
  <c r="F360" i="15"/>
  <c r="N359" i="15"/>
  <c r="L359" i="15"/>
  <c r="J359" i="15"/>
  <c r="H359" i="15"/>
  <c r="F359" i="15"/>
  <c r="N358" i="15"/>
  <c r="L358" i="15"/>
  <c r="J358" i="15"/>
  <c r="H358" i="15"/>
  <c r="F358" i="15"/>
  <c r="N357" i="15"/>
  <c r="L357" i="15"/>
  <c r="J357" i="15"/>
  <c r="H357" i="15"/>
  <c r="F357" i="15"/>
  <c r="N356" i="15"/>
  <c r="L356" i="15"/>
  <c r="J356" i="15"/>
  <c r="H356" i="15"/>
  <c r="F356" i="15"/>
  <c r="N355" i="15"/>
  <c r="L355" i="15"/>
  <c r="J355" i="15"/>
  <c r="H355" i="15"/>
  <c r="F355" i="15"/>
  <c r="N354" i="15"/>
  <c r="L354" i="15"/>
  <c r="J354" i="15"/>
  <c r="H354" i="15"/>
  <c r="F354" i="15"/>
  <c r="N353" i="15"/>
  <c r="L353" i="15"/>
  <c r="J353" i="15"/>
  <c r="H353" i="15"/>
  <c r="F353" i="15"/>
  <c r="N352" i="15"/>
  <c r="L352" i="15"/>
  <c r="J352" i="15"/>
  <c r="H352" i="15"/>
  <c r="F352" i="15"/>
  <c r="N351" i="15"/>
  <c r="L351" i="15"/>
  <c r="J351" i="15"/>
  <c r="H351" i="15"/>
  <c r="F351" i="15"/>
  <c r="N350" i="15"/>
  <c r="L350" i="15"/>
  <c r="J350" i="15"/>
  <c r="H350" i="15"/>
  <c r="F350" i="15"/>
  <c r="N349" i="15"/>
  <c r="L349" i="15"/>
  <c r="J349" i="15"/>
  <c r="H349" i="15"/>
  <c r="F349" i="15"/>
  <c r="N348" i="15"/>
  <c r="L348" i="15"/>
  <c r="J348" i="15"/>
  <c r="H348" i="15"/>
  <c r="F348" i="15"/>
  <c r="N347" i="15"/>
  <c r="L347" i="15"/>
  <c r="J347" i="15"/>
  <c r="H347" i="15"/>
  <c r="F347" i="15"/>
  <c r="N346" i="15"/>
  <c r="L346" i="15"/>
  <c r="J346" i="15"/>
  <c r="H346" i="15"/>
  <c r="F346" i="15"/>
  <c r="N345" i="15"/>
  <c r="L345" i="15"/>
  <c r="J345" i="15"/>
  <c r="H345" i="15"/>
  <c r="F345" i="15"/>
  <c r="N344" i="15"/>
  <c r="L344" i="15"/>
  <c r="J344" i="15"/>
  <c r="H344" i="15"/>
  <c r="F344" i="15"/>
  <c r="N343" i="15"/>
  <c r="L343" i="15"/>
  <c r="J343" i="15"/>
  <c r="H343" i="15"/>
  <c r="F343" i="15"/>
  <c r="N342" i="15"/>
  <c r="L342" i="15"/>
  <c r="J342" i="15"/>
  <c r="H342" i="15"/>
  <c r="F342" i="15"/>
  <c r="N341" i="15"/>
  <c r="L341" i="15"/>
  <c r="J341" i="15"/>
  <c r="H341" i="15"/>
  <c r="F341" i="15"/>
  <c r="L340" i="15"/>
  <c r="J340" i="15"/>
  <c r="H340" i="15"/>
  <c r="F340" i="15"/>
  <c r="N339" i="15"/>
  <c r="L339" i="15"/>
  <c r="J339" i="15"/>
  <c r="H339" i="15"/>
  <c r="F339" i="15"/>
  <c r="N338" i="15"/>
  <c r="L338" i="15"/>
  <c r="J338" i="15"/>
  <c r="H338" i="15"/>
  <c r="F338" i="15"/>
  <c r="N337" i="15"/>
  <c r="L337" i="15"/>
  <c r="J337" i="15"/>
  <c r="H337" i="15"/>
  <c r="F337" i="15"/>
  <c r="M336" i="15"/>
  <c r="M491" i="15" s="1"/>
  <c r="N491" i="15" s="1"/>
  <c r="K336" i="15"/>
  <c r="K491" i="15" s="1"/>
  <c r="L491" i="15" s="1"/>
  <c r="I336" i="15"/>
  <c r="G336" i="15"/>
  <c r="E336" i="15"/>
  <c r="D336" i="15"/>
  <c r="I368" i="14"/>
  <c r="F368" i="14"/>
  <c r="H368" i="14"/>
  <c r="L365" i="14"/>
  <c r="K365" i="14"/>
  <c r="I365" i="14"/>
  <c r="H365" i="14"/>
  <c r="F365" i="14"/>
  <c r="L364" i="14"/>
  <c r="K364" i="14"/>
  <c r="I364" i="14"/>
  <c r="H364" i="14"/>
  <c r="F364" i="14"/>
  <c r="L363" i="14"/>
  <c r="K363" i="14"/>
  <c r="I363" i="14"/>
  <c r="H363" i="14"/>
  <c r="F363" i="14"/>
  <c r="L362" i="14"/>
  <c r="K362" i="14"/>
  <c r="I362" i="14"/>
  <c r="H362" i="14"/>
  <c r="F362" i="14"/>
  <c r="L361" i="14"/>
  <c r="K361" i="14"/>
  <c r="I361" i="14"/>
  <c r="H361" i="14"/>
  <c r="F361" i="14"/>
  <c r="L360" i="14"/>
  <c r="K360" i="14"/>
  <c r="I360" i="14"/>
  <c r="H360" i="14"/>
  <c r="F360" i="14"/>
  <c r="L359" i="14"/>
  <c r="K359" i="14"/>
  <c r="I359" i="14"/>
  <c r="H359" i="14"/>
  <c r="F359" i="14"/>
  <c r="L358" i="14"/>
  <c r="K358" i="14"/>
  <c r="I358" i="14"/>
  <c r="H358" i="14"/>
  <c r="F358" i="14"/>
  <c r="L357" i="14"/>
  <c r="K357" i="14"/>
  <c r="I357" i="14"/>
  <c r="H357" i="14"/>
  <c r="F357" i="14"/>
  <c r="L356" i="14"/>
  <c r="K356" i="14"/>
  <c r="I356" i="14"/>
  <c r="H356" i="14"/>
  <c r="F356" i="14"/>
  <c r="L355" i="14"/>
  <c r="K355" i="14"/>
  <c r="I355" i="14"/>
  <c r="H355" i="14"/>
  <c r="F355" i="14"/>
  <c r="L354" i="14"/>
  <c r="K354" i="14"/>
  <c r="I354" i="14"/>
  <c r="H354" i="14"/>
  <c r="F354" i="14"/>
  <c r="L353" i="14"/>
  <c r="K353" i="14"/>
  <c r="I353" i="14"/>
  <c r="H353" i="14"/>
  <c r="F353" i="14"/>
  <c r="L352" i="14"/>
  <c r="K352" i="14"/>
  <c r="I352" i="14"/>
  <c r="H352" i="14"/>
  <c r="F352" i="14"/>
  <c r="L351" i="14"/>
  <c r="K351" i="14"/>
  <c r="I351" i="14"/>
  <c r="H351" i="14"/>
  <c r="F351" i="14"/>
  <c r="L350" i="14"/>
  <c r="K350" i="14"/>
  <c r="I350" i="14"/>
  <c r="H350" i="14"/>
  <c r="F350" i="14"/>
  <c r="L349" i="14"/>
  <c r="K349" i="14"/>
  <c r="I349" i="14"/>
  <c r="H349" i="14"/>
  <c r="F349" i="14"/>
  <c r="L348" i="14"/>
  <c r="K348" i="14"/>
  <c r="I348" i="14"/>
  <c r="H348" i="14"/>
  <c r="F348" i="14"/>
  <c r="L347" i="14"/>
  <c r="K347" i="14"/>
  <c r="I347" i="14"/>
  <c r="H347" i="14"/>
  <c r="F347" i="14"/>
  <c r="L346" i="14"/>
  <c r="K346" i="14"/>
  <c r="I346" i="14"/>
  <c r="H346" i="14"/>
  <c r="F346" i="14"/>
  <c r="L345" i="14"/>
  <c r="K345" i="14"/>
  <c r="I345" i="14"/>
  <c r="H345" i="14"/>
  <c r="F345" i="14"/>
  <c r="L344" i="14"/>
  <c r="K344" i="14"/>
  <c r="I344" i="14"/>
  <c r="H344" i="14"/>
  <c r="F344" i="14"/>
  <c r="L343" i="14"/>
  <c r="K343" i="14"/>
  <c r="I343" i="14"/>
  <c r="H343" i="14"/>
  <c r="F343" i="14"/>
  <c r="L342" i="14"/>
  <c r="K342" i="14"/>
  <c r="I342" i="14"/>
  <c r="H342" i="14"/>
  <c r="F342" i="14"/>
  <c r="L341" i="14"/>
  <c r="K341" i="14"/>
  <c r="I341" i="14"/>
  <c r="H341" i="14"/>
  <c r="F341" i="14"/>
  <c r="L340" i="14"/>
  <c r="K340" i="14"/>
  <c r="I340" i="14"/>
  <c r="H340" i="14"/>
  <c r="F340" i="14"/>
  <c r="L339" i="14"/>
  <c r="K339" i="14"/>
  <c r="I339" i="14"/>
  <c r="H339" i="14"/>
  <c r="F339" i="14"/>
  <c r="L338" i="14"/>
  <c r="K338" i="14"/>
  <c r="I338" i="14"/>
  <c r="H338" i="14"/>
  <c r="F338" i="14"/>
  <c r="L337" i="14"/>
  <c r="K337" i="14"/>
  <c r="I337" i="14"/>
  <c r="H337" i="14"/>
  <c r="F337" i="14"/>
  <c r="L336" i="14"/>
  <c r="K336" i="14"/>
  <c r="I336" i="14"/>
  <c r="H336" i="14"/>
  <c r="F336" i="14"/>
  <c r="L335" i="14"/>
  <c r="K335" i="14"/>
  <c r="I335" i="14"/>
  <c r="H335" i="14"/>
  <c r="F335" i="14"/>
  <c r="L334" i="14"/>
  <c r="K334" i="14"/>
  <c r="I334" i="14"/>
  <c r="H334" i="14"/>
  <c r="F334" i="14"/>
  <c r="L333" i="14"/>
  <c r="K333" i="14"/>
  <c r="I333" i="14"/>
  <c r="H333" i="14"/>
  <c r="F333" i="14"/>
  <c r="L332" i="14"/>
  <c r="K332" i="14"/>
  <c r="I332" i="14"/>
  <c r="H332" i="14"/>
  <c r="F332" i="14"/>
  <c r="L331" i="14"/>
  <c r="K331" i="14"/>
  <c r="I331" i="14"/>
  <c r="H331" i="14"/>
  <c r="F331" i="14"/>
  <c r="L330" i="14"/>
  <c r="K330" i="14"/>
  <c r="I330" i="14"/>
  <c r="H330" i="14"/>
  <c r="F330" i="14"/>
  <c r="L329" i="14"/>
  <c r="K329" i="14"/>
  <c r="I329" i="14"/>
  <c r="H329" i="14"/>
  <c r="F329" i="14"/>
  <c r="L328" i="14"/>
  <c r="K328" i="14"/>
  <c r="I328" i="14"/>
  <c r="H328" i="14"/>
  <c r="F328" i="14"/>
  <c r="L327" i="14"/>
  <c r="K327" i="14"/>
  <c r="I327" i="14"/>
  <c r="H327" i="14"/>
  <c r="F327" i="14"/>
  <c r="L326" i="14"/>
  <c r="K326" i="14"/>
  <c r="I326" i="14"/>
  <c r="H326" i="14"/>
  <c r="F326" i="14"/>
  <c r="L325" i="14"/>
  <c r="K325" i="14"/>
  <c r="I325" i="14"/>
  <c r="H325" i="14"/>
  <c r="F325" i="14"/>
  <c r="L324" i="14"/>
  <c r="K324" i="14"/>
  <c r="I324" i="14"/>
  <c r="H324" i="14"/>
  <c r="F324" i="14"/>
  <c r="L323" i="14"/>
  <c r="K323" i="14"/>
  <c r="I323" i="14"/>
  <c r="H323" i="14"/>
  <c r="F323" i="14"/>
  <c r="L322" i="14"/>
  <c r="K322" i="14"/>
  <c r="I322" i="14"/>
  <c r="H322" i="14"/>
  <c r="F322" i="14"/>
  <c r="L321" i="14"/>
  <c r="K321" i="14"/>
  <c r="I321" i="14"/>
  <c r="H321" i="14"/>
  <c r="F321" i="14"/>
  <c r="L320" i="14"/>
  <c r="K320" i="14"/>
  <c r="I320" i="14"/>
  <c r="H320" i="14"/>
  <c r="F320" i="14"/>
  <c r="L319" i="14"/>
  <c r="K319" i="14"/>
  <c r="I319" i="14"/>
  <c r="H319" i="14"/>
  <c r="F319" i="14"/>
  <c r="L318" i="14"/>
  <c r="K318" i="14"/>
  <c r="I318" i="14"/>
  <c r="H318" i="14"/>
  <c r="F318" i="14"/>
  <c r="L317" i="14"/>
  <c r="K317" i="14"/>
  <c r="I317" i="14"/>
  <c r="H317" i="14"/>
  <c r="F317" i="14"/>
  <c r="L316" i="14"/>
  <c r="K316" i="14"/>
  <c r="I316" i="14"/>
  <c r="H316" i="14"/>
  <c r="F316" i="14"/>
  <c r="L315" i="14"/>
  <c r="K315" i="14"/>
  <c r="I315" i="14"/>
  <c r="H315" i="14"/>
  <c r="F315" i="14"/>
  <c r="L314" i="14"/>
  <c r="K314" i="14"/>
  <c r="I314" i="14"/>
  <c r="H314" i="14"/>
  <c r="F314" i="14"/>
  <c r="L313" i="14"/>
  <c r="K313" i="14"/>
  <c r="I313" i="14"/>
  <c r="H313" i="14"/>
  <c r="F313" i="14"/>
  <c r="L312" i="14"/>
  <c r="K312" i="14"/>
  <c r="I312" i="14"/>
  <c r="H312" i="14"/>
  <c r="F312" i="14"/>
  <c r="L311" i="14"/>
  <c r="K311" i="14"/>
  <c r="I311" i="14"/>
  <c r="H311" i="14"/>
  <c r="F311" i="14"/>
  <c r="L310" i="14"/>
  <c r="K310" i="14"/>
  <c r="I310" i="14"/>
  <c r="H310" i="14"/>
  <c r="F310" i="14"/>
  <c r="L309" i="14"/>
  <c r="K309" i="14"/>
  <c r="I309" i="14"/>
  <c r="H309" i="14"/>
  <c r="F309" i="14"/>
  <c r="L308" i="14"/>
  <c r="K308" i="14"/>
  <c r="I308" i="14"/>
  <c r="H308" i="14"/>
  <c r="F308" i="14"/>
  <c r="L307" i="14"/>
  <c r="K307" i="14"/>
  <c r="I307" i="14"/>
  <c r="H307" i="14"/>
  <c r="F307" i="14"/>
  <c r="L306" i="14"/>
  <c r="K306" i="14"/>
  <c r="I306" i="14"/>
  <c r="H306" i="14"/>
  <c r="F306" i="14"/>
  <c r="L305" i="14"/>
  <c r="K305" i="14"/>
  <c r="I305" i="14"/>
  <c r="H305" i="14"/>
  <c r="F305" i="14"/>
  <c r="L304" i="14"/>
  <c r="K304" i="14"/>
  <c r="I304" i="14"/>
  <c r="H304" i="14"/>
  <c r="F304" i="14"/>
  <c r="L303" i="14"/>
  <c r="K303" i="14"/>
  <c r="I303" i="14"/>
  <c r="H303" i="14"/>
  <c r="F303" i="14"/>
  <c r="L302" i="14"/>
  <c r="K302" i="14"/>
  <c r="I302" i="14"/>
  <c r="H302" i="14"/>
  <c r="F302" i="14"/>
  <c r="L301" i="14"/>
  <c r="K301" i="14"/>
  <c r="I301" i="14"/>
  <c r="H301" i="14"/>
  <c r="F301" i="14"/>
  <c r="L300" i="14"/>
  <c r="K300" i="14"/>
  <c r="I300" i="14"/>
  <c r="H300" i="14"/>
  <c r="F300" i="14"/>
  <c r="L299" i="14"/>
  <c r="K299" i="14"/>
  <c r="I299" i="14"/>
  <c r="H299" i="14"/>
  <c r="F299" i="14"/>
  <c r="L298" i="14"/>
  <c r="K298" i="14"/>
  <c r="I298" i="14"/>
  <c r="H298" i="14"/>
  <c r="F298" i="14"/>
  <c r="L297" i="14"/>
  <c r="K297" i="14"/>
  <c r="I297" i="14"/>
  <c r="H297" i="14"/>
  <c r="F297" i="14"/>
  <c r="L296" i="14"/>
  <c r="K296" i="14"/>
  <c r="I296" i="14"/>
  <c r="H296" i="14"/>
  <c r="F296" i="14"/>
  <c r="L295" i="14"/>
  <c r="K295" i="14"/>
  <c r="I295" i="14"/>
  <c r="H295" i="14"/>
  <c r="F295" i="14"/>
  <c r="L294" i="14"/>
  <c r="K294" i="14"/>
  <c r="I294" i="14"/>
  <c r="H294" i="14"/>
  <c r="F294" i="14"/>
  <c r="L293" i="14"/>
  <c r="K293" i="14"/>
  <c r="I293" i="14"/>
  <c r="H293" i="14"/>
  <c r="F293" i="14"/>
  <c r="L292" i="14"/>
  <c r="K292" i="14"/>
  <c r="I292" i="14"/>
  <c r="H292" i="14"/>
  <c r="F292" i="14"/>
  <c r="L291" i="14"/>
  <c r="K291" i="14"/>
  <c r="I291" i="14"/>
  <c r="H291" i="14"/>
  <c r="F291" i="14"/>
  <c r="L290" i="14"/>
  <c r="K290" i="14"/>
  <c r="I290" i="14"/>
  <c r="H290" i="14"/>
  <c r="F290" i="14"/>
  <c r="L289" i="14"/>
  <c r="K289" i="14"/>
  <c r="I289" i="14"/>
  <c r="H289" i="14"/>
  <c r="F289" i="14"/>
  <c r="L288" i="14"/>
  <c r="K288" i="14"/>
  <c r="I288" i="14"/>
  <c r="H288" i="14"/>
  <c r="F288" i="14"/>
  <c r="L287" i="14"/>
  <c r="K287" i="14"/>
  <c r="I287" i="14"/>
  <c r="H287" i="14"/>
  <c r="F287" i="14"/>
  <c r="L286" i="14"/>
  <c r="K286" i="14"/>
  <c r="I286" i="14"/>
  <c r="H286" i="14"/>
  <c r="F286" i="14"/>
  <c r="L285" i="14"/>
  <c r="K285" i="14"/>
  <c r="I285" i="14"/>
  <c r="H285" i="14"/>
  <c r="F285" i="14"/>
  <c r="L284" i="14"/>
  <c r="K284" i="14"/>
  <c r="I284" i="14"/>
  <c r="H284" i="14"/>
  <c r="F284" i="14"/>
  <c r="L283" i="14"/>
  <c r="K283" i="14"/>
  <c r="I283" i="14"/>
  <c r="H283" i="14"/>
  <c r="F283" i="14"/>
  <c r="L282" i="14"/>
  <c r="K282" i="14"/>
  <c r="I282" i="14"/>
  <c r="H282" i="14"/>
  <c r="F282" i="14"/>
  <c r="L281" i="14"/>
  <c r="K281" i="14"/>
  <c r="I281" i="14"/>
  <c r="H281" i="14"/>
  <c r="F281" i="14"/>
  <c r="L280" i="14"/>
  <c r="K280" i="14"/>
  <c r="I280" i="14"/>
  <c r="H280" i="14"/>
  <c r="F280" i="14"/>
  <c r="L279" i="14"/>
  <c r="K279" i="14"/>
  <c r="I279" i="14"/>
  <c r="H279" i="14"/>
  <c r="F279" i="14"/>
  <c r="L278" i="14"/>
  <c r="K278" i="14"/>
  <c r="I278" i="14"/>
  <c r="H278" i="14"/>
  <c r="F278" i="14"/>
  <c r="L277" i="14"/>
  <c r="K277" i="14"/>
  <c r="I277" i="14"/>
  <c r="H277" i="14"/>
  <c r="F277" i="14"/>
  <c r="L276" i="14"/>
  <c r="K276" i="14"/>
  <c r="I276" i="14"/>
  <c r="H276" i="14"/>
  <c r="F276" i="14"/>
  <c r="L275" i="14"/>
  <c r="K275" i="14"/>
  <c r="I275" i="14"/>
  <c r="H275" i="14"/>
  <c r="F275" i="14"/>
  <c r="L274" i="14"/>
  <c r="K274" i="14"/>
  <c r="I274" i="14"/>
  <c r="H274" i="14"/>
  <c r="F274" i="14"/>
  <c r="L273" i="14"/>
  <c r="K273" i="14"/>
  <c r="I273" i="14"/>
  <c r="H273" i="14"/>
  <c r="F273" i="14"/>
  <c r="L272" i="14"/>
  <c r="K272" i="14"/>
  <c r="I272" i="14"/>
  <c r="H272" i="14"/>
  <c r="F272" i="14"/>
  <c r="L271" i="14"/>
  <c r="K271" i="14"/>
  <c r="I271" i="14"/>
  <c r="H271" i="14"/>
  <c r="F271" i="14"/>
  <c r="L270" i="14"/>
  <c r="K270" i="14"/>
  <c r="I270" i="14"/>
  <c r="H270" i="14"/>
  <c r="F270" i="14"/>
  <c r="L269" i="14"/>
  <c r="K269" i="14"/>
  <c r="I269" i="14"/>
  <c r="H269" i="14"/>
  <c r="F269" i="14"/>
  <c r="L268" i="14"/>
  <c r="K268" i="14"/>
  <c r="I268" i="14"/>
  <c r="H268" i="14"/>
  <c r="F268" i="14"/>
  <c r="L267" i="14"/>
  <c r="K267" i="14"/>
  <c r="I267" i="14"/>
  <c r="H267" i="14"/>
  <c r="F267" i="14"/>
  <c r="L266" i="14"/>
  <c r="K266" i="14"/>
  <c r="I266" i="14"/>
  <c r="H266" i="14"/>
  <c r="F266" i="14"/>
  <c r="L265" i="14"/>
  <c r="K265" i="14"/>
  <c r="I265" i="14"/>
  <c r="H265" i="14"/>
  <c r="F265" i="14"/>
  <c r="L264" i="14"/>
  <c r="K264" i="14"/>
  <c r="I264" i="14"/>
  <c r="H264" i="14"/>
  <c r="F264" i="14"/>
  <c r="L263" i="14"/>
  <c r="K263" i="14"/>
  <c r="I263" i="14"/>
  <c r="H263" i="14"/>
  <c r="F263" i="14"/>
  <c r="L262" i="14"/>
  <c r="K262" i="14"/>
  <c r="I262" i="14"/>
  <c r="H262" i="14"/>
  <c r="F262" i="14"/>
  <c r="L261" i="14"/>
  <c r="K261" i="14"/>
  <c r="I261" i="14"/>
  <c r="H261" i="14"/>
  <c r="F261" i="14"/>
  <c r="L260" i="14"/>
  <c r="K260" i="14"/>
  <c r="I260" i="14"/>
  <c r="H260" i="14"/>
  <c r="F260" i="14"/>
  <c r="L259" i="14"/>
  <c r="K259" i="14"/>
  <c r="I259" i="14"/>
  <c r="H259" i="14"/>
  <c r="F259" i="14"/>
  <c r="L258" i="14"/>
  <c r="K258" i="14"/>
  <c r="I258" i="14"/>
  <c r="H258" i="14"/>
  <c r="F258" i="14"/>
  <c r="L257" i="14"/>
  <c r="K257" i="14"/>
  <c r="I257" i="14"/>
  <c r="H257" i="14"/>
  <c r="F257" i="14"/>
  <c r="L256" i="14"/>
  <c r="K256" i="14"/>
  <c r="I256" i="14"/>
  <c r="H256" i="14"/>
  <c r="F256" i="14"/>
  <c r="L255" i="14"/>
  <c r="K255" i="14"/>
  <c r="I255" i="14"/>
  <c r="H255" i="14"/>
  <c r="F255" i="14"/>
  <c r="L254" i="14"/>
  <c r="K254" i="14"/>
  <c r="I254" i="14"/>
  <c r="H254" i="14"/>
  <c r="F254" i="14"/>
  <c r="L253" i="14"/>
  <c r="K253" i="14"/>
  <c r="I253" i="14"/>
  <c r="H253" i="14"/>
  <c r="F253" i="14"/>
  <c r="L252" i="14"/>
  <c r="K252" i="14"/>
  <c r="I252" i="14"/>
  <c r="H252" i="14"/>
  <c r="F252" i="14"/>
  <c r="L251" i="14"/>
  <c r="K251" i="14"/>
  <c r="I251" i="14"/>
  <c r="H251" i="14"/>
  <c r="F251" i="14"/>
  <c r="L250" i="14"/>
  <c r="K250" i="14"/>
  <c r="I250" i="14"/>
  <c r="H250" i="14"/>
  <c r="F250" i="14"/>
  <c r="L249" i="14"/>
  <c r="K249" i="14"/>
  <c r="I249" i="14"/>
  <c r="H249" i="14"/>
  <c r="F249" i="14"/>
  <c r="L248" i="14"/>
  <c r="K248" i="14"/>
  <c r="I248" i="14"/>
  <c r="H248" i="14"/>
  <c r="F248" i="14"/>
  <c r="L247" i="14"/>
  <c r="K247" i="14"/>
  <c r="I247" i="14"/>
  <c r="H247" i="14"/>
  <c r="F247" i="14"/>
  <c r="L246" i="14"/>
  <c r="K246" i="14"/>
  <c r="I246" i="14"/>
  <c r="H246" i="14"/>
  <c r="F246" i="14"/>
  <c r="L245" i="14"/>
  <c r="K245" i="14"/>
  <c r="I245" i="14"/>
  <c r="H245" i="14"/>
  <c r="F245" i="14"/>
  <c r="J244" i="14"/>
  <c r="L244" i="14" s="1"/>
  <c r="G244" i="14"/>
  <c r="E244" i="14"/>
  <c r="D244" i="14"/>
  <c r="L243" i="14"/>
  <c r="K243" i="14"/>
  <c r="I243" i="14"/>
  <c r="H243" i="14"/>
  <c r="F243" i="14"/>
  <c r="L242" i="14"/>
  <c r="K242" i="14"/>
  <c r="I242" i="14"/>
  <c r="H242" i="14"/>
  <c r="F242" i="14"/>
  <c r="L241" i="14"/>
  <c r="K241" i="14"/>
  <c r="I241" i="14"/>
  <c r="H241" i="14"/>
  <c r="F241" i="14"/>
  <c r="L240" i="14"/>
  <c r="K240" i="14"/>
  <c r="I240" i="14"/>
  <c r="H240" i="14"/>
  <c r="F240" i="14"/>
  <c r="L239" i="14"/>
  <c r="K239" i="14"/>
  <c r="I239" i="14"/>
  <c r="H239" i="14"/>
  <c r="F239" i="14"/>
  <c r="L238" i="14"/>
  <c r="K238" i="14"/>
  <c r="I238" i="14"/>
  <c r="H238" i="14"/>
  <c r="F238" i="14"/>
  <c r="L237" i="14"/>
  <c r="K237" i="14"/>
  <c r="I237" i="14"/>
  <c r="H237" i="14"/>
  <c r="F237" i="14"/>
  <c r="L236" i="14"/>
  <c r="K236" i="14"/>
  <c r="I236" i="14"/>
  <c r="H236" i="14"/>
  <c r="F236" i="14"/>
  <c r="L235" i="14"/>
  <c r="K235" i="14"/>
  <c r="I235" i="14"/>
  <c r="H235" i="14"/>
  <c r="F235" i="14"/>
  <c r="J234" i="14"/>
  <c r="K234" i="14" s="1"/>
  <c r="G234" i="14"/>
  <c r="I234" i="14"/>
  <c r="E234" i="14"/>
  <c r="D234" i="14"/>
  <c r="F234" i="14" s="1"/>
  <c r="I233" i="14"/>
  <c r="H233" i="14"/>
  <c r="F233" i="14"/>
  <c r="N335" i="15"/>
  <c r="L335" i="15"/>
  <c r="J335" i="15"/>
  <c r="H335" i="15"/>
  <c r="F335" i="15"/>
  <c r="N334" i="15"/>
  <c r="L334" i="15"/>
  <c r="J334" i="15"/>
  <c r="H334" i="15"/>
  <c r="F334" i="15"/>
  <c r="N333" i="15"/>
  <c r="L333" i="15"/>
  <c r="J333" i="15"/>
  <c r="H333" i="15"/>
  <c r="F333" i="15"/>
  <c r="N332" i="15"/>
  <c r="L332" i="15"/>
  <c r="J332" i="15"/>
  <c r="H332" i="15"/>
  <c r="F332" i="15"/>
  <c r="N331" i="15"/>
  <c r="L331" i="15"/>
  <c r="J331" i="15"/>
  <c r="H331" i="15"/>
  <c r="F331" i="15"/>
  <c r="N330" i="15"/>
  <c r="L330" i="15"/>
  <c r="J330" i="15"/>
  <c r="H330" i="15"/>
  <c r="F330" i="15"/>
  <c r="N329" i="15"/>
  <c r="L329" i="15"/>
  <c r="J329" i="15"/>
  <c r="H329" i="15"/>
  <c r="F329" i="15"/>
  <c r="N328" i="15"/>
  <c r="L328" i="15"/>
  <c r="J328" i="15"/>
  <c r="H328" i="15"/>
  <c r="F328" i="15"/>
  <c r="N327" i="15"/>
  <c r="L327" i="15"/>
  <c r="J327" i="15"/>
  <c r="H327" i="15"/>
  <c r="F327" i="15"/>
  <c r="N326" i="15"/>
  <c r="L326" i="15"/>
  <c r="J326" i="15"/>
  <c r="H326" i="15"/>
  <c r="F326" i="15"/>
  <c r="N325" i="15"/>
  <c r="L325" i="15"/>
  <c r="J325" i="15"/>
  <c r="H325" i="15"/>
  <c r="F325" i="15"/>
  <c r="N324" i="15"/>
  <c r="L324" i="15"/>
  <c r="J324" i="15"/>
  <c r="H324" i="15"/>
  <c r="E324" i="15"/>
  <c r="F324" i="15" s="1"/>
  <c r="N323" i="15"/>
  <c r="L323" i="15"/>
  <c r="J323" i="15"/>
  <c r="H323" i="15"/>
  <c r="F323" i="15"/>
  <c r="N322" i="15"/>
  <c r="L322" i="15"/>
  <c r="J322" i="15"/>
  <c r="H322" i="15"/>
  <c r="F322" i="15"/>
  <c r="N321" i="15"/>
  <c r="L321" i="15"/>
  <c r="J321" i="15"/>
  <c r="H321" i="15"/>
  <c r="F321" i="15"/>
  <c r="N320" i="15"/>
  <c r="L320" i="15"/>
  <c r="J320" i="15"/>
  <c r="H320" i="15"/>
  <c r="E320" i="15"/>
  <c r="F320" i="15"/>
  <c r="N319" i="15"/>
  <c r="L319" i="15"/>
  <c r="J319" i="15"/>
  <c r="H319" i="15"/>
  <c r="F319" i="15"/>
  <c r="N318" i="15"/>
  <c r="L318" i="15"/>
  <c r="J318" i="15"/>
  <c r="H318" i="15"/>
  <c r="E318" i="15"/>
  <c r="F318" i="15" s="1"/>
  <c r="N317" i="15"/>
  <c r="L317" i="15"/>
  <c r="J317" i="15"/>
  <c r="H317" i="15"/>
  <c r="F317" i="15"/>
  <c r="N316" i="15"/>
  <c r="L316" i="15"/>
  <c r="J316" i="15"/>
  <c r="H316" i="15"/>
  <c r="F316" i="15"/>
  <c r="N315" i="15"/>
  <c r="L315" i="15"/>
  <c r="J315" i="15"/>
  <c r="H315" i="15"/>
  <c r="F315" i="15"/>
  <c r="N314" i="15"/>
  <c r="L314" i="15"/>
  <c r="J314" i="15"/>
  <c r="H314" i="15"/>
  <c r="F314" i="15"/>
  <c r="N313" i="15"/>
  <c r="L313" i="15"/>
  <c r="J313" i="15"/>
  <c r="H313" i="15"/>
  <c r="F313" i="15"/>
  <c r="N312" i="15"/>
  <c r="L312" i="15"/>
  <c r="J312" i="15"/>
  <c r="H312" i="15"/>
  <c r="F312" i="15"/>
  <c r="N311" i="15"/>
  <c r="L311" i="15"/>
  <c r="J311" i="15"/>
  <c r="H311" i="15"/>
  <c r="F311" i="15"/>
  <c r="N310" i="15"/>
  <c r="L310" i="15"/>
  <c r="J310" i="15"/>
  <c r="H310" i="15"/>
  <c r="F310" i="15"/>
  <c r="N309" i="15"/>
  <c r="L309" i="15"/>
  <c r="J309" i="15"/>
  <c r="H309" i="15"/>
  <c r="F309" i="15"/>
  <c r="N308" i="15"/>
  <c r="L308" i="15"/>
  <c r="J308" i="15"/>
  <c r="H308" i="15"/>
  <c r="F308" i="15"/>
  <c r="N307" i="15"/>
  <c r="L307" i="15"/>
  <c r="J307" i="15"/>
  <c r="H307" i="15"/>
  <c r="F307" i="15"/>
  <c r="N306" i="15"/>
  <c r="L306" i="15"/>
  <c r="J306" i="15"/>
  <c r="H306" i="15"/>
  <c r="F306" i="15"/>
  <c r="N305" i="15"/>
  <c r="L305" i="15"/>
  <c r="J305" i="15"/>
  <c r="H305" i="15"/>
  <c r="F305" i="15"/>
  <c r="N304" i="15"/>
  <c r="L304" i="15"/>
  <c r="J304" i="15"/>
  <c r="H304" i="15"/>
  <c r="F304" i="15"/>
  <c r="N303" i="15"/>
  <c r="L303" i="15"/>
  <c r="J303" i="15"/>
  <c r="H303" i="15"/>
  <c r="F303" i="15"/>
  <c r="N302" i="15"/>
  <c r="L302" i="15"/>
  <c r="J302" i="15"/>
  <c r="H302" i="15"/>
  <c r="F302" i="15"/>
  <c r="N301" i="15"/>
  <c r="L301" i="15"/>
  <c r="J301" i="15"/>
  <c r="H301" i="15"/>
  <c r="F301" i="15"/>
  <c r="N300" i="15"/>
  <c r="L300" i="15"/>
  <c r="J300" i="15"/>
  <c r="H300" i="15"/>
  <c r="F300" i="15"/>
  <c r="N299" i="15"/>
  <c r="L299" i="15"/>
  <c r="J299" i="15"/>
  <c r="H299" i="15"/>
  <c r="F299" i="15"/>
  <c r="N298" i="15"/>
  <c r="L298" i="15"/>
  <c r="J298" i="15"/>
  <c r="H298" i="15"/>
  <c r="F298" i="15"/>
  <c r="N297" i="15"/>
  <c r="L297" i="15"/>
  <c r="J297" i="15"/>
  <c r="H297" i="15"/>
  <c r="F297" i="15"/>
  <c r="N296" i="15"/>
  <c r="L296" i="15"/>
  <c r="J296" i="15"/>
  <c r="H296" i="15"/>
  <c r="F296" i="15"/>
  <c r="N295" i="15"/>
  <c r="L295" i="15"/>
  <c r="J295" i="15"/>
  <c r="H295" i="15"/>
  <c r="F295" i="15"/>
  <c r="N294" i="15"/>
  <c r="L294" i="15"/>
  <c r="J294" i="15"/>
  <c r="H294" i="15"/>
  <c r="F294" i="15"/>
  <c r="N293" i="15"/>
  <c r="L293" i="15"/>
  <c r="J293" i="15"/>
  <c r="H293" i="15"/>
  <c r="F293" i="15"/>
  <c r="N292" i="15"/>
  <c r="L292" i="15"/>
  <c r="J292" i="15"/>
  <c r="H292" i="15"/>
  <c r="F292" i="15"/>
  <c r="N291" i="15"/>
  <c r="L291" i="15"/>
  <c r="J291" i="15"/>
  <c r="H291" i="15"/>
  <c r="F291" i="15"/>
  <c r="N290" i="15"/>
  <c r="L290" i="15"/>
  <c r="J290" i="15"/>
  <c r="H290" i="15"/>
  <c r="F290" i="15"/>
  <c r="N289" i="15"/>
  <c r="L289" i="15"/>
  <c r="J289" i="15"/>
  <c r="H289" i="15"/>
  <c r="F289" i="15"/>
  <c r="N288" i="15"/>
  <c r="L288" i="15"/>
  <c r="J288" i="15"/>
  <c r="H288" i="15"/>
  <c r="F288" i="15"/>
  <c r="N287" i="15"/>
  <c r="L287" i="15"/>
  <c r="J287" i="15"/>
  <c r="H287" i="15"/>
  <c r="F287" i="15"/>
  <c r="N286" i="15"/>
  <c r="L286" i="15"/>
  <c r="J286" i="15"/>
  <c r="H286" i="15"/>
  <c r="F286" i="15"/>
  <c r="N285" i="15"/>
  <c r="L285" i="15"/>
  <c r="J285" i="15"/>
  <c r="H285" i="15"/>
  <c r="F285" i="15"/>
  <c r="N284" i="15"/>
  <c r="L284" i="15"/>
  <c r="J284" i="15"/>
  <c r="H284" i="15"/>
  <c r="F284" i="15"/>
  <c r="N283" i="15"/>
  <c r="L283" i="15"/>
  <c r="J283" i="15"/>
  <c r="H283" i="15"/>
  <c r="F283" i="15"/>
  <c r="N282" i="15"/>
  <c r="L282" i="15"/>
  <c r="J282" i="15"/>
  <c r="H282" i="15"/>
  <c r="F282" i="15"/>
  <c r="N281" i="15"/>
  <c r="L281" i="15"/>
  <c r="J281" i="15"/>
  <c r="H281" i="15"/>
  <c r="F281" i="15"/>
  <c r="N280" i="15"/>
  <c r="L280" i="15"/>
  <c r="J280" i="15"/>
  <c r="H280" i="15"/>
  <c r="F280" i="15"/>
  <c r="N279" i="15"/>
  <c r="L279" i="15"/>
  <c r="J279" i="15"/>
  <c r="H279" i="15"/>
  <c r="F279" i="15"/>
  <c r="N278" i="15"/>
  <c r="L278" i="15"/>
  <c r="J278" i="15"/>
  <c r="H278" i="15"/>
  <c r="F278" i="15"/>
  <c r="N277" i="15"/>
  <c r="L277" i="15"/>
  <c r="J277" i="15"/>
  <c r="H277" i="15"/>
  <c r="F277" i="15"/>
  <c r="N276" i="15"/>
  <c r="L276" i="15"/>
  <c r="J276" i="15"/>
  <c r="H276" i="15"/>
  <c r="F276" i="15"/>
  <c r="N275" i="15"/>
  <c r="L275" i="15"/>
  <c r="J275" i="15"/>
  <c r="H275" i="15"/>
  <c r="F275" i="15"/>
  <c r="N274" i="15"/>
  <c r="L274" i="15"/>
  <c r="J274" i="15"/>
  <c r="H274" i="15"/>
  <c r="F274" i="15"/>
  <c r="N273" i="15"/>
  <c r="L273" i="15"/>
  <c r="J273" i="15"/>
  <c r="H273" i="15"/>
  <c r="F273" i="15"/>
  <c r="N272" i="15"/>
  <c r="L272" i="15"/>
  <c r="J272" i="15"/>
  <c r="H272" i="15"/>
  <c r="F272" i="15"/>
  <c r="N271" i="15"/>
  <c r="L271" i="15"/>
  <c r="J271" i="15"/>
  <c r="H271" i="15"/>
  <c r="F271" i="15"/>
  <c r="N270" i="15"/>
  <c r="L270" i="15"/>
  <c r="J270" i="15"/>
  <c r="H270" i="15"/>
  <c r="F270" i="15"/>
  <c r="N269" i="15"/>
  <c r="L269" i="15"/>
  <c r="J269" i="15"/>
  <c r="H269" i="15"/>
  <c r="F269" i="15"/>
  <c r="N268" i="15"/>
  <c r="L268" i="15"/>
  <c r="J268" i="15"/>
  <c r="H268" i="15"/>
  <c r="F268" i="15"/>
  <c r="N267" i="15"/>
  <c r="L267" i="15"/>
  <c r="J267" i="15"/>
  <c r="H267" i="15"/>
  <c r="F267" i="15"/>
  <c r="N266" i="15"/>
  <c r="L266" i="15"/>
  <c r="J266" i="15"/>
  <c r="H266" i="15"/>
  <c r="F266" i="15"/>
  <c r="N265" i="15"/>
  <c r="L265" i="15"/>
  <c r="J265" i="15"/>
  <c r="H265" i="15"/>
  <c r="F265" i="15"/>
  <c r="N264" i="15"/>
  <c r="L264" i="15"/>
  <c r="J264" i="15"/>
  <c r="H264" i="15"/>
  <c r="F264" i="15"/>
  <c r="N263" i="15"/>
  <c r="L263" i="15"/>
  <c r="J263" i="15"/>
  <c r="H263" i="15"/>
  <c r="F263" i="15"/>
  <c r="N262" i="15"/>
  <c r="L262" i="15"/>
  <c r="J262" i="15"/>
  <c r="H262" i="15"/>
  <c r="F262" i="15"/>
  <c r="N261" i="15"/>
  <c r="L261" i="15"/>
  <c r="J261" i="15"/>
  <c r="H261" i="15"/>
  <c r="F261" i="15"/>
  <c r="N260" i="15"/>
  <c r="L260" i="15"/>
  <c r="J260" i="15"/>
  <c r="H260" i="15"/>
  <c r="F260" i="15"/>
  <c r="N259" i="15"/>
  <c r="L259" i="15"/>
  <c r="J259" i="15"/>
  <c r="H259" i="15"/>
  <c r="F259" i="15"/>
  <c r="N258" i="15"/>
  <c r="L258" i="15"/>
  <c r="J258" i="15"/>
  <c r="H258" i="15"/>
  <c r="F258" i="15"/>
  <c r="N257" i="15"/>
  <c r="L257" i="15"/>
  <c r="J257" i="15"/>
  <c r="H257" i="15"/>
  <c r="F257" i="15"/>
  <c r="N256" i="15"/>
  <c r="L256" i="15"/>
  <c r="J256" i="15"/>
  <c r="H256" i="15"/>
  <c r="F256" i="15"/>
  <c r="N255" i="15"/>
  <c r="L255" i="15"/>
  <c r="J255" i="15"/>
  <c r="H255" i="15"/>
  <c r="F255" i="15"/>
  <c r="N254" i="15"/>
  <c r="L254" i="15"/>
  <c r="J254" i="15"/>
  <c r="H254" i="15"/>
  <c r="F254" i="15"/>
  <c r="N253" i="15"/>
  <c r="L253" i="15"/>
  <c r="J253" i="15"/>
  <c r="H253" i="15"/>
  <c r="F253" i="15"/>
  <c r="N252" i="15"/>
  <c r="L252" i="15"/>
  <c r="J252" i="15"/>
  <c r="H252" i="15"/>
  <c r="F252" i="15"/>
  <c r="N251" i="15"/>
  <c r="L251" i="15"/>
  <c r="J251" i="15"/>
  <c r="H251" i="15"/>
  <c r="F251" i="15"/>
  <c r="N250" i="15"/>
  <c r="L250" i="15"/>
  <c r="J250" i="15"/>
  <c r="H250" i="15"/>
  <c r="F250" i="15"/>
  <c r="N249" i="15"/>
  <c r="L249" i="15"/>
  <c r="J249" i="15"/>
  <c r="H249" i="15"/>
  <c r="F249" i="15"/>
  <c r="N248" i="15"/>
  <c r="L248" i="15"/>
  <c r="J248" i="15"/>
  <c r="H248" i="15"/>
  <c r="F248" i="15"/>
  <c r="N247" i="15"/>
  <c r="L247" i="15"/>
  <c r="J247" i="15"/>
  <c r="H247" i="15"/>
  <c r="F247" i="15"/>
  <c r="N246" i="15"/>
  <c r="L246" i="15"/>
  <c r="J246" i="15"/>
  <c r="H246" i="15"/>
  <c r="F246" i="15"/>
  <c r="N245" i="15"/>
  <c r="L245" i="15"/>
  <c r="J245" i="15"/>
  <c r="H245" i="15"/>
  <c r="F245" i="15"/>
  <c r="N244" i="15"/>
  <c r="L244" i="15"/>
  <c r="J244" i="15"/>
  <c r="H244" i="15"/>
  <c r="F244" i="15"/>
  <c r="N243" i="15"/>
  <c r="L243" i="15"/>
  <c r="J243" i="15"/>
  <c r="H243" i="15"/>
  <c r="F243" i="15"/>
  <c r="N242" i="15"/>
  <c r="L242" i="15"/>
  <c r="J242" i="15"/>
  <c r="H242" i="15"/>
  <c r="F242" i="15"/>
  <c r="N241" i="15"/>
  <c r="L241" i="15"/>
  <c r="J241" i="15"/>
  <c r="H241" i="15"/>
  <c r="F241" i="15"/>
  <c r="N240" i="15"/>
  <c r="L240" i="15"/>
  <c r="J240" i="15"/>
  <c r="H240" i="15"/>
  <c r="F240" i="15"/>
  <c r="N239" i="15"/>
  <c r="L239" i="15"/>
  <c r="J239" i="15"/>
  <c r="H239" i="15"/>
  <c r="F239" i="15"/>
  <c r="N238" i="15"/>
  <c r="L238" i="15"/>
  <c r="J238" i="15"/>
  <c r="H238" i="15"/>
  <c r="F238" i="15"/>
  <c r="N237" i="15"/>
  <c r="L237" i="15"/>
  <c r="J237" i="15"/>
  <c r="H237" i="15"/>
  <c r="F237" i="15"/>
  <c r="N236" i="15"/>
  <c r="L236" i="15"/>
  <c r="J236" i="15"/>
  <c r="H236" i="15"/>
  <c r="F236" i="15"/>
  <c r="N235" i="15"/>
  <c r="L235" i="15"/>
  <c r="J235" i="15"/>
  <c r="H235" i="15"/>
  <c r="F235" i="15"/>
  <c r="N234" i="15"/>
  <c r="L234" i="15"/>
  <c r="J234" i="15"/>
  <c r="H234" i="15"/>
  <c r="F234" i="15"/>
  <c r="N233" i="15"/>
  <c r="L233" i="15"/>
  <c r="J233" i="15"/>
  <c r="H233" i="15"/>
  <c r="F233" i="15"/>
  <c r="N232" i="15"/>
  <c r="L232" i="15"/>
  <c r="J232" i="15"/>
  <c r="H232" i="15"/>
  <c r="F232" i="15"/>
  <c r="N231" i="15"/>
  <c r="L231" i="15"/>
  <c r="J231" i="15"/>
  <c r="H231" i="15"/>
  <c r="F231" i="15"/>
  <c r="N230" i="15"/>
  <c r="L230" i="15"/>
  <c r="J230" i="15"/>
  <c r="H230" i="15"/>
  <c r="F230" i="15"/>
  <c r="N229" i="15"/>
  <c r="L229" i="15"/>
  <c r="J229" i="15"/>
  <c r="H229" i="15"/>
  <c r="F229" i="15"/>
  <c r="N228" i="15"/>
  <c r="L228" i="15"/>
  <c r="J228" i="15"/>
  <c r="H228" i="15"/>
  <c r="F228" i="15"/>
  <c r="N227" i="15"/>
  <c r="L227" i="15"/>
  <c r="J227" i="15"/>
  <c r="H227" i="15"/>
  <c r="F227" i="15"/>
  <c r="N226" i="15"/>
  <c r="L226" i="15"/>
  <c r="J226" i="15"/>
  <c r="H226" i="15"/>
  <c r="F226" i="15"/>
  <c r="N225" i="15"/>
  <c r="L225" i="15"/>
  <c r="J225" i="15"/>
  <c r="H225" i="15"/>
  <c r="F225" i="15"/>
  <c r="N224" i="15"/>
  <c r="L224" i="15"/>
  <c r="J224" i="15"/>
  <c r="H224" i="15"/>
  <c r="F224" i="15"/>
  <c r="N223" i="15"/>
  <c r="L223" i="15"/>
  <c r="J223" i="15"/>
  <c r="H223" i="15"/>
  <c r="F223" i="15"/>
  <c r="N222" i="15"/>
  <c r="L222" i="15"/>
  <c r="J222" i="15"/>
  <c r="H222" i="15"/>
  <c r="F222" i="15"/>
  <c r="N221" i="15"/>
  <c r="L221" i="15"/>
  <c r="J221" i="15"/>
  <c r="H221" i="15"/>
  <c r="F221" i="15"/>
  <c r="N220" i="15"/>
  <c r="L220" i="15"/>
  <c r="J220" i="15"/>
  <c r="H220" i="15"/>
  <c r="F220" i="15"/>
  <c r="N219" i="15"/>
  <c r="L219" i="15"/>
  <c r="J219" i="15"/>
  <c r="H219" i="15"/>
  <c r="F219" i="15"/>
  <c r="N218" i="15"/>
  <c r="L218" i="15"/>
  <c r="J218" i="15"/>
  <c r="H218" i="15"/>
  <c r="F218" i="15"/>
  <c r="N217" i="15"/>
  <c r="L217" i="15"/>
  <c r="J217" i="15"/>
  <c r="H217" i="15"/>
  <c r="F217" i="15"/>
  <c r="N216" i="15"/>
  <c r="L216" i="15"/>
  <c r="J216" i="15"/>
  <c r="H216" i="15"/>
  <c r="F216" i="15"/>
  <c r="N215" i="15"/>
  <c r="L215" i="15"/>
  <c r="J215" i="15"/>
  <c r="H215" i="15"/>
  <c r="F215" i="15"/>
  <c r="M214" i="15"/>
  <c r="K214" i="15"/>
  <c r="I214" i="15"/>
  <c r="G214" i="15"/>
  <c r="H214" i="15" s="1"/>
  <c r="D214" i="15"/>
  <c r="H23" i="14"/>
  <c r="J233" i="14"/>
  <c r="K233" i="14"/>
  <c r="L234" i="14"/>
  <c r="H244" i="14"/>
  <c r="K244" i="14"/>
  <c r="I244" i="14"/>
  <c r="E8" i="15"/>
  <c r="I8" i="15"/>
  <c r="J8" i="15" s="1"/>
  <c r="K8" i="15"/>
  <c r="L8" i="15" s="1"/>
  <c r="M8" i="15"/>
  <c r="N8" i="15"/>
  <c r="F180" i="15"/>
  <c r="F181" i="15"/>
  <c r="F182" i="15"/>
  <c r="F183" i="15"/>
  <c r="F184" i="15"/>
  <c r="F187" i="15"/>
  <c r="F186" i="15"/>
  <c r="F185" i="15"/>
  <c r="F189" i="15"/>
  <c r="F190" i="15"/>
  <c r="F188" i="15"/>
  <c r="F191" i="15"/>
  <c r="F194" i="15"/>
  <c r="F192" i="15"/>
  <c r="F193" i="15"/>
  <c r="F195" i="15"/>
  <c r="F196" i="15"/>
  <c r="F197" i="15"/>
  <c r="F198" i="15"/>
  <c r="F199" i="15"/>
  <c r="F201" i="15"/>
  <c r="F200" i="15"/>
  <c r="F203" i="15"/>
  <c r="F204" i="15"/>
  <c r="F202" i="15"/>
  <c r="F206" i="15"/>
  <c r="F205" i="15"/>
  <c r="F207" i="15"/>
  <c r="F209" i="15"/>
  <c r="F210" i="15"/>
  <c r="F208" i="15"/>
  <c r="F211" i="15"/>
  <c r="F213" i="15"/>
  <c r="F212" i="15"/>
  <c r="J532" i="14"/>
  <c r="K532" i="14" s="1"/>
  <c r="N10" i="15"/>
  <c r="N11" i="15"/>
  <c r="N12" i="15"/>
  <c r="N13" i="15"/>
  <c r="N14" i="15"/>
  <c r="N15" i="15"/>
  <c r="N17" i="15"/>
  <c r="N16" i="15"/>
  <c r="N18" i="15"/>
  <c r="N19" i="15"/>
  <c r="N20" i="15"/>
  <c r="N21" i="15"/>
  <c r="N22" i="15"/>
  <c r="N23" i="15"/>
  <c r="N25" i="15"/>
  <c r="N24" i="15"/>
  <c r="N28" i="15"/>
  <c r="N27" i="15"/>
  <c r="N26" i="15"/>
  <c r="N29" i="15"/>
  <c r="N30" i="15"/>
  <c r="N31" i="15"/>
  <c r="N32" i="15"/>
  <c r="N33" i="15"/>
  <c r="N34" i="15"/>
  <c r="N35" i="15"/>
  <c r="N36" i="15"/>
  <c r="N37" i="15"/>
  <c r="N38" i="15"/>
  <c r="N39" i="15"/>
  <c r="N40" i="15"/>
  <c r="N42" i="15"/>
  <c r="N41" i="15"/>
  <c r="N43" i="15"/>
  <c r="N44" i="15"/>
  <c r="N45" i="15"/>
  <c r="N46" i="15"/>
  <c r="N49" i="15"/>
  <c r="N47" i="15"/>
  <c r="N48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2" i="15"/>
  <c r="N63" i="15"/>
  <c r="N64" i="15"/>
  <c r="N65" i="15"/>
  <c r="N66" i="15"/>
  <c r="N67" i="15"/>
  <c r="N68" i="15"/>
  <c r="N69" i="15"/>
  <c r="N70" i="15"/>
  <c r="N71" i="15"/>
  <c r="N72" i="15"/>
  <c r="N73" i="15"/>
  <c r="N74" i="15"/>
  <c r="N77" i="15"/>
  <c r="N78" i="15"/>
  <c r="N76" i="15"/>
  <c r="N75" i="15"/>
  <c r="N80" i="15"/>
  <c r="N79" i="15"/>
  <c r="N81" i="15"/>
  <c r="N82" i="15"/>
  <c r="N84" i="15"/>
  <c r="N83" i="15"/>
  <c r="N85" i="15"/>
  <c r="N86" i="15"/>
  <c r="N87" i="15"/>
  <c r="N88" i="15"/>
  <c r="N89" i="15"/>
  <c r="N92" i="15"/>
  <c r="N90" i="15"/>
  <c r="N91" i="15"/>
  <c r="N95" i="15"/>
  <c r="N94" i="15"/>
  <c r="N93" i="15"/>
  <c r="N98" i="15"/>
  <c r="N96" i="15"/>
  <c r="N97" i="15"/>
  <c r="N99" i="15"/>
  <c r="N100" i="15"/>
  <c r="N101" i="15"/>
  <c r="N102" i="15"/>
  <c r="N103" i="15"/>
  <c r="N105" i="15"/>
  <c r="N104" i="15"/>
  <c r="N107" i="15"/>
  <c r="N108" i="15"/>
  <c r="N106" i="15"/>
  <c r="N110" i="15"/>
  <c r="N109" i="15"/>
  <c r="N111" i="15"/>
  <c r="N113" i="15"/>
  <c r="N112" i="15"/>
  <c r="N114" i="15"/>
  <c r="N116" i="15"/>
  <c r="N115" i="15"/>
  <c r="N117" i="15"/>
  <c r="N118" i="15"/>
  <c r="N120" i="15"/>
  <c r="N119" i="15"/>
  <c r="N121" i="15"/>
  <c r="N122" i="15"/>
  <c r="N123" i="15"/>
  <c r="N126" i="15"/>
  <c r="N125" i="15"/>
  <c r="N124" i="15"/>
  <c r="N129" i="15"/>
  <c r="N127" i="15"/>
  <c r="N128" i="15"/>
  <c r="N130" i="15"/>
  <c r="N131" i="15"/>
  <c r="N132" i="15"/>
  <c r="N134" i="15"/>
  <c r="N135" i="15"/>
  <c r="N133" i="15"/>
  <c r="N136" i="15"/>
  <c r="N137" i="15"/>
  <c r="N138" i="15"/>
  <c r="N140" i="15"/>
  <c r="N141" i="15"/>
  <c r="N139" i="15"/>
  <c r="N144" i="15"/>
  <c r="N143" i="15"/>
  <c r="N142" i="15"/>
  <c r="N146" i="15"/>
  <c r="N145" i="15"/>
  <c r="N147" i="15"/>
  <c r="N148" i="15"/>
  <c r="N149" i="15"/>
  <c r="N151" i="15"/>
  <c r="N150" i="15"/>
  <c r="N152" i="15"/>
  <c r="N155" i="15"/>
  <c r="N154" i="15"/>
  <c r="N153" i="15"/>
  <c r="N157" i="15"/>
  <c r="N156" i="15"/>
  <c r="N158" i="15"/>
  <c r="N159" i="15"/>
  <c r="N160" i="15"/>
  <c r="N163" i="15"/>
  <c r="N162" i="15"/>
  <c r="N161" i="15"/>
  <c r="N165" i="15"/>
  <c r="N164" i="15"/>
  <c r="N166" i="15"/>
  <c r="N168" i="15"/>
  <c r="N169" i="15"/>
  <c r="N167" i="15"/>
  <c r="N170" i="15"/>
  <c r="N172" i="15"/>
  <c r="N171" i="15"/>
  <c r="N175" i="15"/>
  <c r="N174" i="15"/>
  <c r="N173" i="15"/>
  <c r="N176" i="15"/>
  <c r="N177" i="15"/>
  <c r="N178" i="15"/>
  <c r="N181" i="15"/>
  <c r="N179" i="15"/>
  <c r="N180" i="15"/>
  <c r="N182" i="15"/>
  <c r="N184" i="15"/>
  <c r="N183" i="15"/>
  <c r="N187" i="15"/>
  <c r="N186" i="15"/>
  <c r="N185" i="15"/>
  <c r="N189" i="15"/>
  <c r="N190" i="15"/>
  <c r="N188" i="15"/>
  <c r="N191" i="15"/>
  <c r="N194" i="15"/>
  <c r="N192" i="15"/>
  <c r="N193" i="15"/>
  <c r="N195" i="15"/>
  <c r="N196" i="15"/>
  <c r="N197" i="15"/>
  <c r="N198" i="15"/>
  <c r="N199" i="15"/>
  <c r="N201" i="15"/>
  <c r="N200" i="15"/>
  <c r="N203" i="15"/>
  <c r="N204" i="15"/>
  <c r="N202" i="15"/>
  <c r="N206" i="15"/>
  <c r="N205" i="15"/>
  <c r="N207" i="15"/>
  <c r="N209" i="15"/>
  <c r="N210" i="15"/>
  <c r="N208" i="15"/>
  <c r="N211" i="15"/>
  <c r="N213" i="15"/>
  <c r="N212" i="15"/>
  <c r="L10" i="15"/>
  <c r="L11" i="15"/>
  <c r="L12" i="15"/>
  <c r="L13" i="15"/>
  <c r="L14" i="15"/>
  <c r="L15" i="15"/>
  <c r="L17" i="15"/>
  <c r="L16" i="15"/>
  <c r="L18" i="15"/>
  <c r="L19" i="15"/>
  <c r="L20" i="15"/>
  <c r="L21" i="15"/>
  <c r="L22" i="15"/>
  <c r="L23" i="15"/>
  <c r="L25" i="15"/>
  <c r="L24" i="15"/>
  <c r="L28" i="15"/>
  <c r="L27" i="15"/>
  <c r="L26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2" i="15"/>
  <c r="L41" i="15"/>
  <c r="L43" i="15"/>
  <c r="L44" i="15"/>
  <c r="L45" i="15"/>
  <c r="L46" i="15"/>
  <c r="L49" i="15"/>
  <c r="L47" i="15"/>
  <c r="L48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7" i="15"/>
  <c r="L78" i="15"/>
  <c r="L76" i="15"/>
  <c r="L75" i="15"/>
  <c r="L80" i="15"/>
  <c r="L79" i="15"/>
  <c r="L81" i="15"/>
  <c r="L82" i="15"/>
  <c r="L84" i="15"/>
  <c r="L83" i="15"/>
  <c r="L85" i="15"/>
  <c r="L86" i="15"/>
  <c r="L87" i="15"/>
  <c r="L88" i="15"/>
  <c r="L89" i="15"/>
  <c r="L92" i="15"/>
  <c r="L90" i="15"/>
  <c r="L91" i="15"/>
  <c r="L95" i="15"/>
  <c r="L94" i="15"/>
  <c r="L93" i="15"/>
  <c r="L98" i="15"/>
  <c r="L96" i="15"/>
  <c r="L97" i="15"/>
  <c r="L99" i="15"/>
  <c r="L100" i="15"/>
  <c r="L101" i="15"/>
  <c r="L102" i="15"/>
  <c r="L103" i="15"/>
  <c r="L105" i="15"/>
  <c r="L104" i="15"/>
  <c r="L107" i="15"/>
  <c r="L108" i="15"/>
  <c r="L106" i="15"/>
  <c r="L110" i="15"/>
  <c r="L109" i="15"/>
  <c r="L111" i="15"/>
  <c r="L113" i="15"/>
  <c r="L112" i="15"/>
  <c r="L114" i="15"/>
  <c r="L116" i="15"/>
  <c r="L115" i="15"/>
  <c r="L117" i="15"/>
  <c r="L118" i="15"/>
  <c r="L120" i="15"/>
  <c r="L119" i="15"/>
  <c r="L121" i="15"/>
  <c r="L122" i="15"/>
  <c r="L123" i="15"/>
  <c r="L126" i="15"/>
  <c r="L125" i="15"/>
  <c r="L124" i="15"/>
  <c r="L129" i="15"/>
  <c r="L127" i="15"/>
  <c r="L128" i="15"/>
  <c r="L130" i="15"/>
  <c r="L131" i="15"/>
  <c r="L132" i="15"/>
  <c r="L134" i="15"/>
  <c r="L135" i="15"/>
  <c r="L133" i="15"/>
  <c r="L136" i="15"/>
  <c r="L137" i="15"/>
  <c r="L138" i="15"/>
  <c r="L140" i="15"/>
  <c r="L141" i="15"/>
  <c r="L139" i="15"/>
  <c r="L144" i="15"/>
  <c r="L143" i="15"/>
  <c r="L142" i="15"/>
  <c r="L146" i="15"/>
  <c r="L145" i="15"/>
  <c r="L147" i="15"/>
  <c r="L148" i="15"/>
  <c r="L149" i="15"/>
  <c r="L151" i="15"/>
  <c r="L150" i="15"/>
  <c r="L152" i="15"/>
  <c r="L155" i="15"/>
  <c r="L154" i="15"/>
  <c r="L153" i="15"/>
  <c r="L157" i="15"/>
  <c r="L156" i="15"/>
  <c r="L158" i="15"/>
  <c r="L159" i="15"/>
  <c r="L160" i="15"/>
  <c r="L163" i="15"/>
  <c r="L162" i="15"/>
  <c r="L161" i="15"/>
  <c r="L165" i="15"/>
  <c r="L164" i="15"/>
  <c r="L166" i="15"/>
  <c r="L168" i="15"/>
  <c r="L169" i="15"/>
  <c r="L167" i="15"/>
  <c r="L170" i="15"/>
  <c r="L172" i="15"/>
  <c r="L171" i="15"/>
  <c r="L175" i="15"/>
  <c r="L174" i="15"/>
  <c r="L173" i="15"/>
  <c r="L176" i="15"/>
  <c r="L177" i="15"/>
  <c r="L178" i="15"/>
  <c r="L181" i="15"/>
  <c r="L179" i="15"/>
  <c r="L180" i="15"/>
  <c r="L182" i="15"/>
  <c r="L184" i="15"/>
  <c r="L183" i="15"/>
  <c r="L187" i="15"/>
  <c r="L186" i="15"/>
  <c r="L185" i="15"/>
  <c r="L189" i="15"/>
  <c r="L190" i="15"/>
  <c r="L188" i="15"/>
  <c r="L191" i="15"/>
  <c r="L194" i="15"/>
  <c r="L192" i="15"/>
  <c r="L193" i="15"/>
  <c r="L195" i="15"/>
  <c r="L196" i="15"/>
  <c r="L197" i="15"/>
  <c r="L198" i="15"/>
  <c r="L199" i="15"/>
  <c r="L201" i="15"/>
  <c r="L200" i="15"/>
  <c r="L203" i="15"/>
  <c r="L204" i="15"/>
  <c r="L202" i="15"/>
  <c r="L206" i="15"/>
  <c r="L205" i="15"/>
  <c r="L207" i="15"/>
  <c r="L209" i="15"/>
  <c r="L210" i="15"/>
  <c r="L208" i="15"/>
  <c r="L211" i="15"/>
  <c r="L213" i="15"/>
  <c r="L212" i="15"/>
  <c r="O11" i="11"/>
  <c r="O12" i="11"/>
  <c r="P12" i="11" s="1"/>
  <c r="O13" i="11"/>
  <c r="P13" i="11" s="1"/>
  <c r="O14" i="11"/>
  <c r="O15" i="11"/>
  <c r="O16" i="11"/>
  <c r="O17" i="11"/>
  <c r="O18" i="11"/>
  <c r="O19" i="11"/>
  <c r="O10" i="11"/>
  <c r="P10" i="11"/>
  <c r="J14" i="15"/>
  <c r="J15" i="15"/>
  <c r="J17" i="15"/>
  <c r="J16" i="15"/>
  <c r="J18" i="15"/>
  <c r="J19" i="15"/>
  <c r="J20" i="15"/>
  <c r="J21" i="15"/>
  <c r="J22" i="15"/>
  <c r="J23" i="15"/>
  <c r="J25" i="15"/>
  <c r="J24" i="15"/>
  <c r="J28" i="15"/>
  <c r="J27" i="15"/>
  <c r="J26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2" i="15"/>
  <c r="J41" i="15"/>
  <c r="J43" i="15"/>
  <c r="J44" i="15"/>
  <c r="J45" i="15"/>
  <c r="J46" i="15"/>
  <c r="J49" i="15"/>
  <c r="J47" i="15"/>
  <c r="J48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7" i="15"/>
  <c r="J78" i="15"/>
  <c r="J76" i="15"/>
  <c r="J75" i="15"/>
  <c r="J80" i="15"/>
  <c r="J79" i="15"/>
  <c r="J81" i="15"/>
  <c r="J82" i="15"/>
  <c r="J84" i="15"/>
  <c r="J83" i="15"/>
  <c r="J85" i="15"/>
  <c r="J86" i="15"/>
  <c r="J87" i="15"/>
  <c r="J88" i="15"/>
  <c r="J89" i="15"/>
  <c r="J92" i="15"/>
  <c r="J90" i="15"/>
  <c r="J91" i="15"/>
  <c r="J95" i="15"/>
  <c r="J94" i="15"/>
  <c r="J93" i="15"/>
  <c r="J98" i="15"/>
  <c r="J96" i="15"/>
  <c r="J97" i="15"/>
  <c r="J99" i="15"/>
  <c r="J100" i="15"/>
  <c r="J101" i="15"/>
  <c r="J102" i="15"/>
  <c r="J103" i="15"/>
  <c r="J105" i="15"/>
  <c r="J104" i="15"/>
  <c r="J107" i="15"/>
  <c r="J108" i="15"/>
  <c r="J106" i="15"/>
  <c r="J110" i="15"/>
  <c r="J109" i="15"/>
  <c r="J111" i="15"/>
  <c r="J113" i="15"/>
  <c r="J112" i="15"/>
  <c r="J114" i="15"/>
  <c r="J116" i="15"/>
  <c r="J115" i="15"/>
  <c r="J117" i="15"/>
  <c r="J118" i="15"/>
  <c r="J120" i="15"/>
  <c r="J119" i="15"/>
  <c r="J121" i="15"/>
  <c r="J122" i="15"/>
  <c r="J123" i="15"/>
  <c r="J126" i="15"/>
  <c r="J125" i="15"/>
  <c r="J124" i="15"/>
  <c r="J129" i="15"/>
  <c r="J127" i="15"/>
  <c r="J128" i="15"/>
  <c r="J130" i="15"/>
  <c r="J131" i="15"/>
  <c r="J132" i="15"/>
  <c r="J134" i="15"/>
  <c r="J135" i="15"/>
  <c r="J133" i="15"/>
  <c r="J136" i="15"/>
  <c r="J137" i="15"/>
  <c r="J138" i="15"/>
  <c r="J140" i="15"/>
  <c r="J141" i="15"/>
  <c r="J139" i="15"/>
  <c r="J144" i="15"/>
  <c r="J143" i="15"/>
  <c r="J142" i="15"/>
  <c r="J146" i="15"/>
  <c r="J145" i="15"/>
  <c r="J147" i="15"/>
  <c r="J148" i="15"/>
  <c r="J149" i="15"/>
  <c r="J151" i="15"/>
  <c r="J150" i="15"/>
  <c r="J152" i="15"/>
  <c r="J155" i="15"/>
  <c r="J154" i="15"/>
  <c r="J153" i="15"/>
  <c r="J157" i="15"/>
  <c r="J156" i="15"/>
  <c r="J158" i="15"/>
  <c r="J159" i="15"/>
  <c r="J160" i="15"/>
  <c r="J163" i="15"/>
  <c r="J162" i="15"/>
  <c r="J161" i="15"/>
  <c r="J165" i="15"/>
  <c r="J164" i="15"/>
  <c r="J166" i="15"/>
  <c r="J168" i="15"/>
  <c r="J169" i="15"/>
  <c r="J167" i="15"/>
  <c r="J170" i="15"/>
  <c r="J172" i="15"/>
  <c r="J171" i="15"/>
  <c r="J175" i="15"/>
  <c r="J174" i="15"/>
  <c r="J173" i="15"/>
  <c r="J176" i="15"/>
  <c r="J177" i="15"/>
  <c r="J178" i="15"/>
  <c r="J181" i="15"/>
  <c r="J179" i="15"/>
  <c r="J180" i="15"/>
  <c r="J182" i="15"/>
  <c r="J184" i="15"/>
  <c r="J183" i="15"/>
  <c r="J187" i="15"/>
  <c r="J186" i="15"/>
  <c r="J185" i="15"/>
  <c r="J189" i="15"/>
  <c r="J190" i="15"/>
  <c r="J188" i="15"/>
  <c r="J191" i="15"/>
  <c r="J194" i="15"/>
  <c r="J192" i="15"/>
  <c r="J193" i="15"/>
  <c r="J195" i="15"/>
  <c r="J196" i="15"/>
  <c r="J197" i="15"/>
  <c r="J198" i="15"/>
  <c r="J199" i="15"/>
  <c r="J201" i="15"/>
  <c r="J200" i="15"/>
  <c r="J203" i="15"/>
  <c r="J204" i="15"/>
  <c r="J202" i="15"/>
  <c r="J206" i="15"/>
  <c r="J205" i="15"/>
  <c r="J207" i="15"/>
  <c r="J209" i="15"/>
  <c r="J210" i="15"/>
  <c r="J208" i="15"/>
  <c r="J211" i="15"/>
  <c r="J213" i="15"/>
  <c r="J212" i="15"/>
  <c r="J11" i="15"/>
  <c r="J12" i="15"/>
  <c r="J13" i="15"/>
  <c r="J10" i="15"/>
  <c r="J9" i="15"/>
  <c r="G10" i="15"/>
  <c r="H10" i="15" s="1"/>
  <c r="G11" i="15"/>
  <c r="H11" i="15" s="1"/>
  <c r="G14" i="15"/>
  <c r="H14" i="15" s="1"/>
  <c r="G15" i="15"/>
  <c r="H15" i="15" s="1"/>
  <c r="G17" i="15"/>
  <c r="H17" i="15" s="1"/>
  <c r="G16" i="15"/>
  <c r="H16" i="15" s="1"/>
  <c r="G18" i="15"/>
  <c r="H18" i="15" s="1"/>
  <c r="G19" i="15"/>
  <c r="H19" i="15" s="1"/>
  <c r="G20" i="15"/>
  <c r="H20" i="15" s="1"/>
  <c r="G21" i="15"/>
  <c r="H21" i="15" s="1"/>
  <c r="G22" i="15"/>
  <c r="H22" i="15" s="1"/>
  <c r="G23" i="15"/>
  <c r="H23" i="15" s="1"/>
  <c r="G25" i="15"/>
  <c r="G24" i="15"/>
  <c r="H24" i="15"/>
  <c r="G28" i="15"/>
  <c r="G27" i="15"/>
  <c r="H27" i="15" s="1"/>
  <c r="G26" i="15"/>
  <c r="H26" i="15" s="1"/>
  <c r="G29" i="15"/>
  <c r="H29" i="15" s="1"/>
  <c r="G30" i="15"/>
  <c r="H30" i="15" s="1"/>
  <c r="G31" i="15"/>
  <c r="H31" i="15"/>
  <c r="G32" i="15"/>
  <c r="H32" i="15"/>
  <c r="G33" i="15"/>
  <c r="H33" i="15"/>
  <c r="G34" i="15"/>
  <c r="G35" i="15"/>
  <c r="H35" i="15" s="1"/>
  <c r="G36" i="15"/>
  <c r="H36" i="15" s="1"/>
  <c r="G37" i="15"/>
  <c r="G38" i="15"/>
  <c r="H38" i="15"/>
  <c r="G39" i="15"/>
  <c r="H39" i="15"/>
  <c r="G42" i="15"/>
  <c r="H42" i="15"/>
  <c r="G41" i="15"/>
  <c r="H41" i="15"/>
  <c r="G43" i="15"/>
  <c r="H43" i="15"/>
  <c r="G44" i="15"/>
  <c r="H44" i="15"/>
  <c r="G45" i="15"/>
  <c r="H45" i="15"/>
  <c r="G46" i="15"/>
  <c r="H46" i="15"/>
  <c r="G49" i="15"/>
  <c r="H49" i="15"/>
  <c r="G47" i="15"/>
  <c r="H47" i="15"/>
  <c r="G48" i="15"/>
  <c r="G50" i="15"/>
  <c r="H50" i="15" s="1"/>
  <c r="G51" i="15"/>
  <c r="H51" i="15" s="1"/>
  <c r="G52" i="15"/>
  <c r="H52" i="15" s="1"/>
  <c r="G53" i="15"/>
  <c r="H53" i="15" s="1"/>
  <c r="G54" i="15"/>
  <c r="H54" i="15" s="1"/>
  <c r="G55" i="15"/>
  <c r="H55" i="15" s="1"/>
  <c r="G56" i="15"/>
  <c r="G57" i="15"/>
  <c r="H57" i="15"/>
  <c r="G58" i="15"/>
  <c r="G59" i="15"/>
  <c r="H59" i="15" s="1"/>
  <c r="G60" i="15"/>
  <c r="H60" i="15" s="1"/>
  <c r="G61" i="15"/>
  <c r="H61" i="15" s="1"/>
  <c r="G62" i="15"/>
  <c r="H62" i="15" s="1"/>
  <c r="G63" i="15"/>
  <c r="H63" i="15" s="1"/>
  <c r="G64" i="15"/>
  <c r="H64" i="15" s="1"/>
  <c r="G65" i="15"/>
  <c r="H65" i="15" s="1"/>
  <c r="G66" i="15"/>
  <c r="H66" i="15" s="1"/>
  <c r="G67" i="15"/>
  <c r="H67" i="15" s="1"/>
  <c r="G68" i="15"/>
  <c r="H68" i="15" s="1"/>
  <c r="G69" i="15"/>
  <c r="H69" i="15" s="1"/>
  <c r="G70" i="15"/>
  <c r="H70" i="15" s="1"/>
  <c r="G71" i="15"/>
  <c r="H71" i="15" s="1"/>
  <c r="G72" i="15"/>
  <c r="H72" i="15" s="1"/>
  <c r="G73" i="15"/>
  <c r="H73" i="15" s="1"/>
  <c r="G74" i="15"/>
  <c r="H74" i="15" s="1"/>
  <c r="G77" i="15"/>
  <c r="H77" i="15" s="1"/>
  <c r="G78" i="15"/>
  <c r="G76" i="15"/>
  <c r="G75" i="15"/>
  <c r="H75" i="15" s="1"/>
  <c r="G80" i="15"/>
  <c r="H80" i="15" s="1"/>
  <c r="G79" i="15"/>
  <c r="H79" i="15"/>
  <c r="G81" i="15"/>
  <c r="H81" i="15"/>
  <c r="G82" i="15"/>
  <c r="H82" i="15"/>
  <c r="G84" i="15"/>
  <c r="H84" i="15"/>
  <c r="G83" i="15"/>
  <c r="G85" i="15"/>
  <c r="H85" i="15" s="1"/>
  <c r="G86" i="15"/>
  <c r="H86" i="15" s="1"/>
  <c r="G87" i="15"/>
  <c r="H87" i="15" s="1"/>
  <c r="G92" i="15"/>
  <c r="H92" i="15" s="1"/>
  <c r="G90" i="15"/>
  <c r="H90" i="15" s="1"/>
  <c r="G91" i="15"/>
  <c r="H95" i="15"/>
  <c r="G94" i="15"/>
  <c r="H94" i="15" s="1"/>
  <c r="H93" i="15"/>
  <c r="G98" i="15"/>
  <c r="H98" i="15"/>
  <c r="G97" i="15"/>
  <c r="H97" i="15"/>
  <c r="G99" i="15"/>
  <c r="H99" i="15"/>
  <c r="G100" i="15"/>
  <c r="G101" i="15"/>
  <c r="H101" i="15" s="1"/>
  <c r="G102" i="15"/>
  <c r="H102" i="15"/>
  <c r="G103" i="15"/>
  <c r="H103" i="15"/>
  <c r="G105" i="15"/>
  <c r="H105" i="15"/>
  <c r="G104" i="15"/>
  <c r="H104" i="15"/>
  <c r="G107" i="15"/>
  <c r="H107" i="15"/>
  <c r="G108" i="15"/>
  <c r="H108" i="15"/>
  <c r="G106" i="15"/>
  <c r="H106" i="15"/>
  <c r="G110" i="15"/>
  <c r="H110" i="15"/>
  <c r="G109" i="15"/>
  <c r="H109" i="15"/>
  <c r="G111" i="15"/>
  <c r="H111" i="15"/>
  <c r="G113" i="15"/>
  <c r="H113" i="15"/>
  <c r="G112" i="15"/>
  <c r="G114" i="15"/>
  <c r="H114" i="15" s="1"/>
  <c r="G115" i="15"/>
  <c r="H115" i="15" s="1"/>
  <c r="G117" i="15"/>
  <c r="H117" i="15" s="1"/>
  <c r="G118" i="15"/>
  <c r="H118" i="15" s="1"/>
  <c r="G120" i="15"/>
  <c r="H120" i="15" s="1"/>
  <c r="G119" i="15"/>
  <c r="H119" i="15" s="1"/>
  <c r="G121" i="15"/>
  <c r="G122" i="15"/>
  <c r="H122" i="15"/>
  <c r="G123" i="15"/>
  <c r="H123" i="15"/>
  <c r="G126" i="15"/>
  <c r="H126" i="15"/>
  <c r="G125" i="15"/>
  <c r="H125" i="15"/>
  <c r="G124" i="15"/>
  <c r="G129" i="15"/>
  <c r="H129" i="15" s="1"/>
  <c r="G127" i="15"/>
  <c r="H127" i="15" s="1"/>
  <c r="G128" i="15"/>
  <c r="H128" i="15" s="1"/>
  <c r="G130" i="15"/>
  <c r="H130" i="15" s="1"/>
  <c r="G131" i="15"/>
  <c r="H131" i="15" s="1"/>
  <c r="G132" i="15"/>
  <c r="H132" i="15" s="1"/>
  <c r="G134" i="15"/>
  <c r="H134" i="15" s="1"/>
  <c r="G135" i="15"/>
  <c r="H135" i="15" s="1"/>
  <c r="G133" i="15"/>
  <c r="H133" i="15" s="1"/>
  <c r="G136" i="15"/>
  <c r="H136" i="15" s="1"/>
  <c r="G137" i="15"/>
  <c r="G138" i="15"/>
  <c r="H138" i="15"/>
  <c r="G140" i="15"/>
  <c r="H140" i="15"/>
  <c r="G141" i="15"/>
  <c r="H141" i="15"/>
  <c r="G139" i="15"/>
  <c r="H139" i="15"/>
  <c r="G144" i="15"/>
  <c r="H144" i="15"/>
  <c r="G143" i="15"/>
  <c r="H143" i="15"/>
  <c r="G142" i="15"/>
  <c r="H142" i="15"/>
  <c r="G146" i="15"/>
  <c r="H146" i="15"/>
  <c r="G145" i="15"/>
  <c r="H145" i="15"/>
  <c r="G147" i="15"/>
  <c r="H147" i="15"/>
  <c r="G148" i="15"/>
  <c r="H148" i="15"/>
  <c r="G149" i="15"/>
  <c r="H149" i="15"/>
  <c r="G151" i="15"/>
  <c r="H151" i="15"/>
  <c r="G150" i="15"/>
  <c r="H150" i="15"/>
  <c r="G152" i="15"/>
  <c r="H152" i="15"/>
  <c r="G155" i="15"/>
  <c r="H155" i="15"/>
  <c r="G154" i="15"/>
  <c r="H154" i="15"/>
  <c r="G153" i="15"/>
  <c r="H153" i="15"/>
  <c r="G157" i="15"/>
  <c r="H157" i="15"/>
  <c r="G156" i="15"/>
  <c r="H156" i="15"/>
  <c r="H158" i="15"/>
  <c r="G159" i="15"/>
  <c r="H159" i="15" s="1"/>
  <c r="G160" i="15"/>
  <c r="H160" i="15" s="1"/>
  <c r="G163" i="15"/>
  <c r="H163" i="15" s="1"/>
  <c r="G162" i="15"/>
  <c r="H162" i="15" s="1"/>
  <c r="H165" i="15"/>
  <c r="G164" i="15"/>
  <c r="H164" i="15"/>
  <c r="G166" i="15"/>
  <c r="H166" i="15"/>
  <c r="G168" i="15"/>
  <c r="H168" i="15"/>
  <c r="G169" i="15"/>
  <c r="H169" i="15"/>
  <c r="G167" i="15"/>
  <c r="H167" i="15"/>
  <c r="G170" i="15"/>
  <c r="H170" i="15"/>
  <c r="G172" i="15"/>
  <c r="H172" i="15"/>
  <c r="G171" i="15"/>
  <c r="H171" i="15"/>
  <c r="G175" i="15"/>
  <c r="G174" i="15"/>
  <c r="G173" i="15"/>
  <c r="H173" i="15"/>
  <c r="G176" i="15"/>
  <c r="H176" i="15"/>
  <c r="G177" i="15"/>
  <c r="H177" i="15"/>
  <c r="G178" i="15"/>
  <c r="H178" i="15"/>
  <c r="G181" i="15"/>
  <c r="H181" i="15"/>
  <c r="G179" i="15"/>
  <c r="H179" i="15"/>
  <c r="G180" i="15"/>
  <c r="H180" i="15"/>
  <c r="G182" i="15"/>
  <c r="H182" i="15"/>
  <c r="G184" i="15"/>
  <c r="H184" i="15"/>
  <c r="G183" i="15"/>
  <c r="H183" i="15"/>
  <c r="G187" i="15"/>
  <c r="H187" i="15"/>
  <c r="G186" i="15"/>
  <c r="G185" i="15"/>
  <c r="G189" i="15"/>
  <c r="H189" i="15"/>
  <c r="G190" i="15"/>
  <c r="H190" i="15"/>
  <c r="G188" i="15"/>
  <c r="H188" i="15"/>
  <c r="G191" i="15"/>
  <c r="H191" i="15"/>
  <c r="G194" i="15"/>
  <c r="G192" i="15"/>
  <c r="G193" i="15"/>
  <c r="H193" i="15"/>
  <c r="G195" i="15"/>
  <c r="G196" i="15"/>
  <c r="H196" i="15" s="1"/>
  <c r="G197" i="15"/>
  <c r="H197" i="15" s="1"/>
  <c r="G198" i="15"/>
  <c r="H198" i="15" s="1"/>
  <c r="G201" i="15"/>
  <c r="H201" i="15" s="1"/>
  <c r="G200" i="15"/>
  <c r="H200" i="15" s="1"/>
  <c r="G203" i="15"/>
  <c r="H203" i="15" s="1"/>
  <c r="G204" i="15"/>
  <c r="H204" i="15" s="1"/>
  <c r="H202" i="15"/>
  <c r="G206" i="15"/>
  <c r="H206" i="15"/>
  <c r="G205" i="15"/>
  <c r="H205" i="15"/>
  <c r="G207" i="15"/>
  <c r="H207" i="15"/>
  <c r="G209" i="15"/>
  <c r="G210" i="15"/>
  <c r="H210" i="15" s="1"/>
  <c r="G208" i="15"/>
  <c r="H208" i="15" s="1"/>
  <c r="G211" i="15"/>
  <c r="H211" i="15" s="1"/>
  <c r="G213" i="15"/>
  <c r="H213" i="15" s="1"/>
  <c r="G212" i="15"/>
  <c r="H212" i="15" s="1"/>
  <c r="G9" i="15"/>
  <c r="H9" i="15" s="1"/>
  <c r="F179" i="15"/>
  <c r="F178" i="15"/>
  <c r="F177" i="15"/>
  <c r="F176" i="15"/>
  <c r="F173" i="15"/>
  <c r="F174" i="15"/>
  <c r="F175" i="15"/>
  <c r="F171" i="15"/>
  <c r="F172" i="15"/>
  <c r="F170" i="15"/>
  <c r="F167" i="15"/>
  <c r="F169" i="15"/>
  <c r="F168" i="15"/>
  <c r="F166" i="15"/>
  <c r="F164" i="15"/>
  <c r="F165" i="15"/>
  <c r="F161" i="15"/>
  <c r="F162" i="15"/>
  <c r="F163" i="15"/>
  <c r="F160" i="15"/>
  <c r="F159" i="15"/>
  <c r="F158" i="15"/>
  <c r="F156" i="15"/>
  <c r="F157" i="15"/>
  <c r="F153" i="15"/>
  <c r="F154" i="15"/>
  <c r="F155" i="15"/>
  <c r="F152" i="15"/>
  <c r="F150" i="15"/>
  <c r="F151" i="15"/>
  <c r="F149" i="15"/>
  <c r="F148" i="15"/>
  <c r="F147" i="15"/>
  <c r="F145" i="15"/>
  <c r="F146" i="15"/>
  <c r="F142" i="15"/>
  <c r="F143" i="15"/>
  <c r="F144" i="15"/>
  <c r="F139" i="15"/>
  <c r="F141" i="15"/>
  <c r="F140" i="15"/>
  <c r="F138" i="15"/>
  <c r="F137" i="15"/>
  <c r="F136" i="15"/>
  <c r="F133" i="15"/>
  <c r="F135" i="15"/>
  <c r="F134" i="15"/>
  <c r="F132" i="15"/>
  <c r="F131" i="15"/>
  <c r="F130" i="15"/>
  <c r="F128" i="15"/>
  <c r="F127" i="15"/>
  <c r="F129" i="15"/>
  <c r="F124" i="15"/>
  <c r="F125" i="15"/>
  <c r="F126" i="15"/>
  <c r="F123" i="15"/>
  <c r="F122" i="15"/>
  <c r="F121" i="15"/>
  <c r="F119" i="15"/>
  <c r="F120" i="15"/>
  <c r="F118" i="15"/>
  <c r="F117" i="15"/>
  <c r="F115" i="15"/>
  <c r="F116" i="15"/>
  <c r="F114" i="15"/>
  <c r="F112" i="15"/>
  <c r="F113" i="15"/>
  <c r="F111" i="15"/>
  <c r="F109" i="15"/>
  <c r="F110" i="15"/>
  <c r="F106" i="15"/>
  <c r="F108" i="15"/>
  <c r="F107" i="15"/>
  <c r="F104" i="15"/>
  <c r="F105" i="15"/>
  <c r="F103" i="15"/>
  <c r="F102" i="15"/>
  <c r="F101" i="15"/>
  <c r="F100" i="15"/>
  <c r="F99" i="15"/>
  <c r="F97" i="15"/>
  <c r="F96" i="15"/>
  <c r="F98" i="15"/>
  <c r="F93" i="15"/>
  <c r="F94" i="15"/>
  <c r="F95" i="15"/>
  <c r="F91" i="15"/>
  <c r="F90" i="15"/>
  <c r="F92" i="15"/>
  <c r="F89" i="15"/>
  <c r="F88" i="15"/>
  <c r="F87" i="15"/>
  <c r="F86" i="15"/>
  <c r="F85" i="15"/>
  <c r="F83" i="15"/>
  <c r="F84" i="15"/>
  <c r="F82" i="15"/>
  <c r="F81" i="15"/>
  <c r="F79" i="15"/>
  <c r="F80" i="15"/>
  <c r="F75" i="15"/>
  <c r="F76" i="15"/>
  <c r="F78" i="15"/>
  <c r="F77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8" i="15"/>
  <c r="F47" i="15"/>
  <c r="F49" i="15"/>
  <c r="F46" i="15"/>
  <c r="F45" i="15"/>
  <c r="F44" i="15"/>
  <c r="F43" i="15"/>
  <c r="F41" i="15"/>
  <c r="F42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6" i="15"/>
  <c r="F27" i="15"/>
  <c r="F28" i="15"/>
  <c r="F24" i="15"/>
  <c r="F25" i="15"/>
  <c r="F23" i="15"/>
  <c r="F22" i="15"/>
  <c r="F21" i="15"/>
  <c r="F20" i="15"/>
  <c r="F19" i="15"/>
  <c r="F18" i="15"/>
  <c r="F16" i="15"/>
  <c r="F17" i="15"/>
  <c r="F15" i="15"/>
  <c r="F14" i="15"/>
  <c r="F13" i="15"/>
  <c r="F12" i="15"/>
  <c r="F11" i="15"/>
  <c r="F10" i="15"/>
  <c r="N9" i="15"/>
  <c r="L9" i="15"/>
  <c r="E26" i="14"/>
  <c r="G26" i="14"/>
  <c r="I26" i="14" s="1"/>
  <c r="J26" i="14"/>
  <c r="L26" i="14" s="1"/>
  <c r="D26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0" i="14"/>
  <c r="H111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5" i="14"/>
  <c r="H126" i="14"/>
  <c r="H127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0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7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149" i="14"/>
  <c r="L150" i="14"/>
  <c r="L151" i="14"/>
  <c r="L152" i="14"/>
  <c r="L153" i="14"/>
  <c r="L154" i="14"/>
  <c r="L155" i="14"/>
  <c r="L156" i="14"/>
  <c r="L157" i="14"/>
  <c r="L158" i="14"/>
  <c r="L159" i="14"/>
  <c r="L160" i="14"/>
  <c r="L161" i="14"/>
  <c r="L162" i="14"/>
  <c r="L163" i="14"/>
  <c r="L164" i="14"/>
  <c r="L165" i="14"/>
  <c r="L166" i="14"/>
  <c r="L167" i="14"/>
  <c r="L168" i="14"/>
  <c r="L169" i="14"/>
  <c r="L170" i="14"/>
  <c r="L171" i="14"/>
  <c r="L172" i="14"/>
  <c r="L173" i="14"/>
  <c r="L174" i="14"/>
  <c r="L175" i="14"/>
  <c r="L176" i="14"/>
  <c r="L177" i="14"/>
  <c r="L178" i="14"/>
  <c r="L179" i="14"/>
  <c r="L180" i="14"/>
  <c r="L181" i="14"/>
  <c r="L182" i="14"/>
  <c r="L183" i="14"/>
  <c r="L184" i="14"/>
  <c r="L185" i="14"/>
  <c r="L186" i="14"/>
  <c r="L187" i="14"/>
  <c r="L188" i="14"/>
  <c r="L189" i="14"/>
  <c r="L190" i="14"/>
  <c r="L191" i="14"/>
  <c r="L192" i="14"/>
  <c r="L193" i="14"/>
  <c r="L194" i="14"/>
  <c r="L195" i="14"/>
  <c r="L196" i="14"/>
  <c r="L197" i="14"/>
  <c r="L198" i="14"/>
  <c r="L199" i="14"/>
  <c r="L200" i="14"/>
  <c r="L201" i="14"/>
  <c r="L202" i="14"/>
  <c r="L203" i="14"/>
  <c r="L204" i="14"/>
  <c r="L205" i="14"/>
  <c r="L206" i="14"/>
  <c r="L207" i="14"/>
  <c r="L208" i="14"/>
  <c r="L209" i="14"/>
  <c r="L210" i="14"/>
  <c r="L211" i="14"/>
  <c r="L212" i="14"/>
  <c r="L213" i="14"/>
  <c r="L214" i="14"/>
  <c r="L215" i="14"/>
  <c r="L216" i="14"/>
  <c r="L217" i="14"/>
  <c r="L218" i="14"/>
  <c r="L219" i="14"/>
  <c r="L220" i="14"/>
  <c r="L221" i="14"/>
  <c r="L222" i="14"/>
  <c r="L223" i="14"/>
  <c r="L224" i="14"/>
  <c r="L225" i="14"/>
  <c r="L226" i="14"/>
  <c r="L227" i="14"/>
  <c r="L228" i="14"/>
  <c r="L229" i="14"/>
  <c r="L230" i="14"/>
  <c r="L231" i="14"/>
  <c r="K14" i="14"/>
  <c r="K15" i="14"/>
  <c r="K16" i="14"/>
  <c r="K17" i="14"/>
  <c r="K18" i="14"/>
  <c r="K19" i="14"/>
  <c r="K20" i="14"/>
  <c r="K22" i="14"/>
  <c r="K23" i="14"/>
  <c r="K24" i="14"/>
  <c r="K25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K70" i="14"/>
  <c r="K71" i="14"/>
  <c r="K72" i="14"/>
  <c r="K73" i="14"/>
  <c r="K74" i="14"/>
  <c r="K75" i="14"/>
  <c r="K76" i="14"/>
  <c r="K77" i="14"/>
  <c r="K78" i="14"/>
  <c r="K79" i="14"/>
  <c r="K80" i="14"/>
  <c r="K81" i="14"/>
  <c r="K82" i="14"/>
  <c r="K83" i="14"/>
  <c r="K84" i="14"/>
  <c r="K85" i="14"/>
  <c r="K86" i="14"/>
  <c r="K87" i="14"/>
  <c r="K88" i="14"/>
  <c r="K89" i="14"/>
  <c r="K90" i="14"/>
  <c r="K91" i="14"/>
  <c r="K92" i="14"/>
  <c r="K93" i="14"/>
  <c r="K94" i="14"/>
  <c r="K95" i="14"/>
  <c r="K96" i="14"/>
  <c r="K97" i="14"/>
  <c r="K98" i="14"/>
  <c r="K99" i="14"/>
  <c r="K100" i="14"/>
  <c r="K101" i="14"/>
  <c r="K102" i="14"/>
  <c r="K103" i="14"/>
  <c r="K104" i="14"/>
  <c r="K105" i="14"/>
  <c r="K106" i="14"/>
  <c r="K107" i="14"/>
  <c r="K108" i="14"/>
  <c r="K109" i="14"/>
  <c r="K110" i="14"/>
  <c r="K111" i="14"/>
  <c r="K112" i="14"/>
  <c r="K113" i="14"/>
  <c r="K114" i="14"/>
  <c r="K115" i="14"/>
  <c r="K116" i="14"/>
  <c r="K117" i="14"/>
  <c r="K118" i="14"/>
  <c r="K119" i="14"/>
  <c r="K120" i="14"/>
  <c r="K121" i="14"/>
  <c r="K122" i="14"/>
  <c r="K123" i="14"/>
  <c r="K124" i="14"/>
  <c r="K125" i="14"/>
  <c r="K126" i="14"/>
  <c r="K127" i="14"/>
  <c r="K128" i="14"/>
  <c r="K129" i="14"/>
  <c r="K130" i="14"/>
  <c r="K131" i="14"/>
  <c r="K132" i="14"/>
  <c r="K133" i="14"/>
  <c r="K134" i="14"/>
  <c r="K135" i="14"/>
  <c r="K136" i="14"/>
  <c r="K137" i="14"/>
  <c r="K138" i="14"/>
  <c r="K139" i="14"/>
  <c r="K140" i="14"/>
  <c r="K141" i="14"/>
  <c r="K142" i="14"/>
  <c r="K143" i="14"/>
  <c r="K144" i="14"/>
  <c r="K145" i="14"/>
  <c r="K146" i="14"/>
  <c r="K147" i="14"/>
  <c r="K148" i="14"/>
  <c r="K149" i="14"/>
  <c r="K150" i="14"/>
  <c r="K151" i="14"/>
  <c r="K152" i="14"/>
  <c r="K153" i="14"/>
  <c r="K154" i="14"/>
  <c r="K155" i="14"/>
  <c r="K156" i="14"/>
  <c r="K157" i="14"/>
  <c r="K158" i="14"/>
  <c r="K159" i="14"/>
  <c r="K160" i="14"/>
  <c r="K161" i="14"/>
  <c r="K162" i="14"/>
  <c r="K163" i="14"/>
  <c r="K164" i="14"/>
  <c r="K165" i="14"/>
  <c r="K166" i="14"/>
  <c r="K167" i="14"/>
  <c r="K168" i="14"/>
  <c r="K169" i="14"/>
  <c r="K170" i="14"/>
  <c r="K171" i="14"/>
  <c r="K172" i="14"/>
  <c r="K173" i="14"/>
  <c r="K174" i="14"/>
  <c r="K175" i="14"/>
  <c r="K176" i="14"/>
  <c r="K177" i="14"/>
  <c r="K178" i="14"/>
  <c r="K179" i="14"/>
  <c r="K180" i="14"/>
  <c r="K181" i="14"/>
  <c r="K182" i="14"/>
  <c r="K183" i="14"/>
  <c r="K184" i="14"/>
  <c r="K185" i="14"/>
  <c r="K186" i="14"/>
  <c r="K187" i="14"/>
  <c r="K188" i="14"/>
  <c r="K189" i="14"/>
  <c r="K190" i="14"/>
  <c r="K191" i="14"/>
  <c r="K192" i="14"/>
  <c r="K193" i="14"/>
  <c r="K194" i="14"/>
  <c r="K195" i="14"/>
  <c r="K196" i="14"/>
  <c r="K197" i="14"/>
  <c r="K198" i="14"/>
  <c r="K199" i="14"/>
  <c r="K200" i="14"/>
  <c r="K201" i="14"/>
  <c r="K202" i="14"/>
  <c r="K203" i="14"/>
  <c r="K204" i="14"/>
  <c r="K205" i="14"/>
  <c r="K206" i="14"/>
  <c r="K207" i="14"/>
  <c r="K208" i="14"/>
  <c r="K209" i="14"/>
  <c r="K210" i="14"/>
  <c r="K211" i="14"/>
  <c r="K212" i="14"/>
  <c r="K213" i="14"/>
  <c r="K214" i="14"/>
  <c r="K215" i="14"/>
  <c r="K216" i="14"/>
  <c r="K217" i="14"/>
  <c r="K218" i="14"/>
  <c r="K219" i="14"/>
  <c r="K220" i="14"/>
  <c r="K221" i="14"/>
  <c r="K222" i="14"/>
  <c r="K223" i="14"/>
  <c r="K224" i="14"/>
  <c r="K225" i="14"/>
  <c r="K226" i="14"/>
  <c r="K227" i="14"/>
  <c r="K228" i="14"/>
  <c r="K229" i="14"/>
  <c r="K230" i="14"/>
  <c r="K231" i="14"/>
  <c r="L13" i="14"/>
  <c r="K13" i="14"/>
  <c r="L11" i="14"/>
  <c r="K11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H11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13" i="14"/>
  <c r="G12" i="14"/>
  <c r="G533" i="14" s="1"/>
  <c r="E12" i="14"/>
  <c r="F12" i="14"/>
  <c r="D12" i="14"/>
  <c r="K26" i="14"/>
  <c r="D534" i="14"/>
  <c r="K534" i="14" s="1"/>
  <c r="L532" i="14"/>
  <c r="F26" i="14"/>
  <c r="H56" i="15"/>
  <c r="H96" i="15"/>
  <c r="H25" i="15"/>
  <c r="H192" i="15"/>
  <c r="H194" i="15"/>
  <c r="H116" i="15"/>
  <c r="H40" i="15"/>
  <c r="H37" i="15"/>
  <c r="H91" i="15"/>
  <c r="H185" i="15"/>
  <c r="H124" i="15"/>
  <c r="H83" i="15"/>
  <c r="H58" i="15"/>
  <c r="H34" i="15"/>
  <c r="H161" i="15"/>
  <c r="H48" i="15"/>
  <c r="H199" i="15"/>
  <c r="H28" i="15"/>
  <c r="H195" i="15"/>
  <c r="H121" i="15"/>
  <c r="H209" i="15"/>
  <c r="H89" i="15"/>
  <c r="H13" i="15"/>
  <c r="H174" i="15"/>
  <c r="H88" i="15"/>
  <c r="H12" i="15"/>
  <c r="H137" i="15"/>
  <c r="H175" i="15"/>
  <c r="H186" i="15"/>
  <c r="H100" i="15"/>
  <c r="H76" i="15"/>
  <c r="H78" i="15"/>
  <c r="H112" i="15"/>
  <c r="F9" i="15"/>
  <c r="H25" i="14"/>
  <c r="H24" i="14"/>
  <c r="H22" i="14"/>
  <c r="H21" i="14"/>
  <c r="H20" i="14"/>
  <c r="H19" i="14"/>
  <c r="H18" i="14"/>
  <c r="H17" i="14"/>
  <c r="H16" i="14"/>
  <c r="H15" i="14"/>
  <c r="H14" i="14"/>
  <c r="I13" i="14"/>
  <c r="H13" i="14"/>
  <c r="J12" i="14"/>
  <c r="J533" i="14"/>
  <c r="J379" i="14" s="1"/>
  <c r="I12" i="14"/>
  <c r="I11" i="14"/>
  <c r="F11" i="14"/>
  <c r="L193" i="13"/>
  <c r="I193" i="13"/>
  <c r="H193" i="13"/>
  <c r="F193" i="13"/>
  <c r="L192" i="13"/>
  <c r="I192" i="13"/>
  <c r="H192" i="13"/>
  <c r="F192" i="13"/>
  <c r="L191" i="13"/>
  <c r="I191" i="13"/>
  <c r="H191" i="13"/>
  <c r="F191" i="13"/>
  <c r="L190" i="13"/>
  <c r="I190" i="13"/>
  <c r="H190" i="13"/>
  <c r="F190" i="13"/>
  <c r="L189" i="13"/>
  <c r="I189" i="13"/>
  <c r="H189" i="13"/>
  <c r="F189" i="13"/>
  <c r="L188" i="13"/>
  <c r="I188" i="13"/>
  <c r="H188" i="13"/>
  <c r="F188" i="13"/>
  <c r="L187" i="13"/>
  <c r="I187" i="13"/>
  <c r="H187" i="13"/>
  <c r="F187" i="13"/>
  <c r="L186" i="13"/>
  <c r="I186" i="13"/>
  <c r="H186" i="13"/>
  <c r="F186" i="13"/>
  <c r="L185" i="13"/>
  <c r="I185" i="13"/>
  <c r="H185" i="13"/>
  <c r="F185" i="13"/>
  <c r="L184" i="13"/>
  <c r="I184" i="13"/>
  <c r="H184" i="13"/>
  <c r="F184" i="13"/>
  <c r="L183" i="13"/>
  <c r="I183" i="13"/>
  <c r="H183" i="13"/>
  <c r="F183" i="13"/>
  <c r="L182" i="13"/>
  <c r="I182" i="13"/>
  <c r="H182" i="13"/>
  <c r="F182" i="13"/>
  <c r="L181" i="13"/>
  <c r="I181" i="13"/>
  <c r="H181" i="13"/>
  <c r="F181" i="13"/>
  <c r="L180" i="13"/>
  <c r="I180" i="13"/>
  <c r="H180" i="13"/>
  <c r="F180" i="13"/>
  <c r="L179" i="13"/>
  <c r="I179" i="13"/>
  <c r="H179" i="13"/>
  <c r="F179" i="13"/>
  <c r="I178" i="13"/>
  <c r="H178" i="13"/>
  <c r="F178" i="13"/>
  <c r="G177" i="13"/>
  <c r="I177" i="13" s="1"/>
  <c r="H177" i="13"/>
  <c r="E177" i="13"/>
  <c r="F177" i="13" s="1"/>
  <c r="H176" i="13"/>
  <c r="G176" i="13"/>
  <c r="I176" i="13" s="1"/>
  <c r="E176" i="13"/>
  <c r="F176" i="13"/>
  <c r="G175" i="13"/>
  <c r="I175" i="13" s="1"/>
  <c r="E175" i="13"/>
  <c r="F175" i="13"/>
  <c r="G174" i="13"/>
  <c r="I174" i="13" s="1"/>
  <c r="E174" i="13"/>
  <c r="F174" i="13"/>
  <c r="G173" i="13"/>
  <c r="I173" i="13" s="1"/>
  <c r="E173" i="13"/>
  <c r="F173" i="13" s="1"/>
  <c r="G172" i="13"/>
  <c r="E172" i="13"/>
  <c r="I172" i="13" s="1"/>
  <c r="G171" i="13"/>
  <c r="E171" i="13"/>
  <c r="F171" i="13" s="1"/>
  <c r="I170" i="13"/>
  <c r="H170" i="13"/>
  <c r="F170" i="13"/>
  <c r="I169" i="13"/>
  <c r="H169" i="13"/>
  <c r="F169" i="13"/>
  <c r="G168" i="13"/>
  <c r="I168" i="13" s="1"/>
  <c r="E168" i="13"/>
  <c r="F168" i="13" s="1"/>
  <c r="G167" i="13"/>
  <c r="H167" i="13" s="1"/>
  <c r="E167" i="13"/>
  <c r="F167" i="13"/>
  <c r="H166" i="13"/>
  <c r="E166" i="13"/>
  <c r="I166" i="13"/>
  <c r="I165" i="13"/>
  <c r="H165" i="13"/>
  <c r="F165" i="13"/>
  <c r="G164" i="13"/>
  <c r="I164" i="13" s="1"/>
  <c r="E164" i="13"/>
  <c r="F164" i="13"/>
  <c r="G163" i="13"/>
  <c r="I163" i="13" s="1"/>
  <c r="E163" i="13"/>
  <c r="F163" i="13"/>
  <c r="G162" i="13"/>
  <c r="I162" i="13" s="1"/>
  <c r="E162" i="13"/>
  <c r="F162" i="13"/>
  <c r="H161" i="13"/>
  <c r="F161" i="13"/>
  <c r="E161" i="13"/>
  <c r="I161" i="13"/>
  <c r="H160" i="13"/>
  <c r="G160" i="13"/>
  <c r="I160" i="13" s="1"/>
  <c r="E160" i="13"/>
  <c r="I159" i="13"/>
  <c r="H159" i="13"/>
  <c r="F159" i="13"/>
  <c r="G158" i="13"/>
  <c r="G21" i="13" s="1"/>
  <c r="E158" i="13"/>
  <c r="I157" i="13"/>
  <c r="H157" i="13"/>
  <c r="F157" i="13"/>
  <c r="L156" i="13"/>
  <c r="I156" i="13"/>
  <c r="H156" i="13"/>
  <c r="F156" i="13"/>
  <c r="L155" i="13"/>
  <c r="I155" i="13"/>
  <c r="H155" i="13"/>
  <c r="F155" i="13"/>
  <c r="L154" i="13"/>
  <c r="I154" i="13"/>
  <c r="H154" i="13"/>
  <c r="F154" i="13"/>
  <c r="L153" i="13"/>
  <c r="I153" i="13"/>
  <c r="H153" i="13"/>
  <c r="F153" i="13"/>
  <c r="L152" i="13"/>
  <c r="I152" i="13"/>
  <c r="H152" i="13"/>
  <c r="F152" i="13"/>
  <c r="L151" i="13"/>
  <c r="I151" i="13"/>
  <c r="H151" i="13"/>
  <c r="F151" i="13"/>
  <c r="L150" i="13"/>
  <c r="I150" i="13"/>
  <c r="H150" i="13"/>
  <c r="F150" i="13"/>
  <c r="L149" i="13"/>
  <c r="I149" i="13"/>
  <c r="H149" i="13"/>
  <c r="F149" i="13"/>
  <c r="L148" i="13"/>
  <c r="I148" i="13"/>
  <c r="H148" i="13"/>
  <c r="F148" i="13"/>
  <c r="L147" i="13"/>
  <c r="I147" i="13"/>
  <c r="H147" i="13"/>
  <c r="F147" i="13"/>
  <c r="L146" i="13"/>
  <c r="I146" i="13"/>
  <c r="H146" i="13"/>
  <c r="F146" i="13"/>
  <c r="L145" i="13"/>
  <c r="I145" i="13"/>
  <c r="H145" i="13"/>
  <c r="F145" i="13"/>
  <c r="L144" i="13"/>
  <c r="I144" i="13"/>
  <c r="H144" i="13"/>
  <c r="F144" i="13"/>
  <c r="L143" i="13"/>
  <c r="I143" i="13"/>
  <c r="H143" i="13"/>
  <c r="F143" i="13"/>
  <c r="L142" i="13"/>
  <c r="I142" i="13"/>
  <c r="H142" i="13"/>
  <c r="F142" i="13"/>
  <c r="L141" i="13"/>
  <c r="I141" i="13"/>
  <c r="H141" i="13"/>
  <c r="F141" i="13"/>
  <c r="L140" i="13"/>
  <c r="I140" i="13"/>
  <c r="H140" i="13"/>
  <c r="F140" i="13"/>
  <c r="L139" i="13"/>
  <c r="I139" i="13"/>
  <c r="H139" i="13"/>
  <c r="F139" i="13"/>
  <c r="L138" i="13"/>
  <c r="I138" i="13"/>
  <c r="H138" i="13"/>
  <c r="F138" i="13"/>
  <c r="L137" i="13"/>
  <c r="I137" i="13"/>
  <c r="H137" i="13"/>
  <c r="F137" i="13"/>
  <c r="L136" i="13"/>
  <c r="I136" i="13"/>
  <c r="H136" i="13"/>
  <c r="F136" i="13"/>
  <c r="L135" i="13"/>
  <c r="I135" i="13"/>
  <c r="H135" i="13"/>
  <c r="F135" i="13"/>
  <c r="L134" i="13"/>
  <c r="I134" i="13"/>
  <c r="H134" i="13"/>
  <c r="F134" i="13"/>
  <c r="L133" i="13"/>
  <c r="I133" i="13"/>
  <c r="H133" i="13"/>
  <c r="F133" i="13"/>
  <c r="L132" i="13"/>
  <c r="I132" i="13"/>
  <c r="H132" i="13"/>
  <c r="F132" i="13"/>
  <c r="L131" i="13"/>
  <c r="I131" i="13"/>
  <c r="H131" i="13"/>
  <c r="F131" i="13"/>
  <c r="L130" i="13"/>
  <c r="I130" i="13"/>
  <c r="H130" i="13"/>
  <c r="F130" i="13"/>
  <c r="L129" i="13"/>
  <c r="I129" i="13"/>
  <c r="H129" i="13"/>
  <c r="F129" i="13"/>
  <c r="L128" i="13"/>
  <c r="I128" i="13"/>
  <c r="H128" i="13"/>
  <c r="F128" i="13"/>
  <c r="L127" i="13"/>
  <c r="I127" i="13"/>
  <c r="H127" i="13"/>
  <c r="F127" i="13"/>
  <c r="L126" i="13"/>
  <c r="I126" i="13"/>
  <c r="H126" i="13"/>
  <c r="F126" i="13"/>
  <c r="L125" i="13"/>
  <c r="I125" i="13"/>
  <c r="H125" i="13"/>
  <c r="F125" i="13"/>
  <c r="L124" i="13"/>
  <c r="I124" i="13"/>
  <c r="H124" i="13"/>
  <c r="F124" i="13"/>
  <c r="L123" i="13"/>
  <c r="I123" i="13"/>
  <c r="H123" i="13"/>
  <c r="F123" i="13"/>
  <c r="L122" i="13"/>
  <c r="I122" i="13"/>
  <c r="H122" i="13"/>
  <c r="F122" i="13"/>
  <c r="L121" i="13"/>
  <c r="I121" i="13"/>
  <c r="H121" i="13"/>
  <c r="F121" i="13"/>
  <c r="L120" i="13"/>
  <c r="I120" i="13"/>
  <c r="H120" i="13"/>
  <c r="F120" i="13"/>
  <c r="L119" i="13"/>
  <c r="I119" i="13"/>
  <c r="H119" i="13"/>
  <c r="F119" i="13"/>
  <c r="L118" i="13"/>
  <c r="I118" i="13"/>
  <c r="H118" i="13"/>
  <c r="F118" i="13"/>
  <c r="L117" i="13"/>
  <c r="I117" i="13"/>
  <c r="H117" i="13"/>
  <c r="F117" i="13"/>
  <c r="L116" i="13"/>
  <c r="I116" i="13"/>
  <c r="H116" i="13"/>
  <c r="F116" i="13"/>
  <c r="L115" i="13"/>
  <c r="I115" i="13"/>
  <c r="H115" i="13"/>
  <c r="F115" i="13"/>
  <c r="L114" i="13"/>
  <c r="I114" i="13"/>
  <c r="H114" i="13"/>
  <c r="F114" i="13"/>
  <c r="L113" i="13"/>
  <c r="I113" i="13"/>
  <c r="H113" i="13"/>
  <c r="F113" i="13"/>
  <c r="L112" i="13"/>
  <c r="I112" i="13"/>
  <c r="H112" i="13"/>
  <c r="F112" i="13"/>
  <c r="L111" i="13"/>
  <c r="I111" i="13"/>
  <c r="H111" i="13"/>
  <c r="F111" i="13"/>
  <c r="L110" i="13"/>
  <c r="I110" i="13"/>
  <c r="H110" i="13"/>
  <c r="F110" i="13"/>
  <c r="L109" i="13"/>
  <c r="I109" i="13"/>
  <c r="H109" i="13"/>
  <c r="F109" i="13"/>
  <c r="L108" i="13"/>
  <c r="I108" i="13"/>
  <c r="H108" i="13"/>
  <c r="F108" i="13"/>
  <c r="L107" i="13"/>
  <c r="I107" i="13"/>
  <c r="H107" i="13"/>
  <c r="F107" i="13"/>
  <c r="L106" i="13"/>
  <c r="I106" i="13"/>
  <c r="H106" i="13"/>
  <c r="F106" i="13"/>
  <c r="L105" i="13"/>
  <c r="I105" i="13"/>
  <c r="H105" i="13"/>
  <c r="F105" i="13"/>
  <c r="L104" i="13"/>
  <c r="I104" i="13"/>
  <c r="H104" i="13"/>
  <c r="F104" i="13"/>
  <c r="L103" i="13"/>
  <c r="I103" i="13"/>
  <c r="H103" i="13"/>
  <c r="F103" i="13"/>
  <c r="L102" i="13"/>
  <c r="I102" i="13"/>
  <c r="H102" i="13"/>
  <c r="F102" i="13"/>
  <c r="L101" i="13"/>
  <c r="I101" i="13"/>
  <c r="H101" i="13"/>
  <c r="F101" i="13"/>
  <c r="I100" i="13"/>
  <c r="H100" i="13"/>
  <c r="F100" i="13"/>
  <c r="I99" i="13"/>
  <c r="H99" i="13"/>
  <c r="F99" i="13"/>
  <c r="L98" i="13"/>
  <c r="H98" i="13"/>
  <c r="E98" i="13"/>
  <c r="I98" i="13" s="1"/>
  <c r="L97" i="13"/>
  <c r="I97" i="13"/>
  <c r="H97" i="13"/>
  <c r="F97" i="13"/>
  <c r="E97" i="13"/>
  <c r="L96" i="13"/>
  <c r="H96" i="13"/>
  <c r="E96" i="13"/>
  <c r="I96" i="13"/>
  <c r="L95" i="13"/>
  <c r="I95" i="13"/>
  <c r="H95" i="13"/>
  <c r="E95" i="13"/>
  <c r="F95" i="13" s="1"/>
  <c r="L94" i="13"/>
  <c r="H94" i="13"/>
  <c r="E94" i="13"/>
  <c r="I94" i="13" s="1"/>
  <c r="L93" i="13"/>
  <c r="H93" i="13"/>
  <c r="E93" i="13"/>
  <c r="F93" i="13" s="1"/>
  <c r="L92" i="13"/>
  <c r="H92" i="13"/>
  <c r="F92" i="13"/>
  <c r="E92" i="13"/>
  <c r="I92" i="13" s="1"/>
  <c r="L91" i="13"/>
  <c r="H91" i="13"/>
  <c r="E91" i="13"/>
  <c r="F91" i="13"/>
  <c r="I91" i="13"/>
  <c r="L90" i="13"/>
  <c r="H90" i="13"/>
  <c r="E90" i="13"/>
  <c r="I90" i="13" s="1"/>
  <c r="L89" i="13"/>
  <c r="H89" i="13"/>
  <c r="E89" i="13"/>
  <c r="I89" i="13" s="1"/>
  <c r="F89" i="13"/>
  <c r="L88" i="13"/>
  <c r="H88" i="13"/>
  <c r="E88" i="13"/>
  <c r="F88" i="13" s="1"/>
  <c r="L87" i="13"/>
  <c r="H87" i="13"/>
  <c r="F87" i="13"/>
  <c r="E87" i="13"/>
  <c r="I87" i="13" s="1"/>
  <c r="L86" i="13"/>
  <c r="H86" i="13"/>
  <c r="E86" i="13"/>
  <c r="I86" i="13" s="1"/>
  <c r="L85" i="13"/>
  <c r="H85" i="13"/>
  <c r="E85" i="13"/>
  <c r="I85" i="13" s="1"/>
  <c r="L84" i="13"/>
  <c r="H84" i="13"/>
  <c r="E84" i="13"/>
  <c r="F84" i="13" s="1"/>
  <c r="I84" i="13"/>
  <c r="L83" i="13"/>
  <c r="H83" i="13"/>
  <c r="E83" i="13"/>
  <c r="F83" i="13"/>
  <c r="L82" i="13"/>
  <c r="H82" i="13"/>
  <c r="E82" i="13"/>
  <c r="I82" i="13" s="1"/>
  <c r="L81" i="13"/>
  <c r="H81" i="13"/>
  <c r="E81" i="13"/>
  <c r="I81" i="13" s="1"/>
  <c r="L80" i="13"/>
  <c r="I80" i="13"/>
  <c r="H80" i="13"/>
  <c r="F80" i="13"/>
  <c r="L79" i="13"/>
  <c r="I79" i="13"/>
  <c r="H79" i="13"/>
  <c r="F79" i="13"/>
  <c r="L78" i="13"/>
  <c r="I78" i="13"/>
  <c r="H78" i="13"/>
  <c r="F78" i="13"/>
  <c r="L77" i="13"/>
  <c r="I77" i="13"/>
  <c r="H77" i="13"/>
  <c r="F77" i="13"/>
  <c r="L76" i="13"/>
  <c r="I76" i="13"/>
  <c r="H76" i="13"/>
  <c r="F76" i="13"/>
  <c r="L75" i="13"/>
  <c r="I75" i="13"/>
  <c r="H75" i="13"/>
  <c r="F75" i="13"/>
  <c r="L74" i="13"/>
  <c r="I74" i="13"/>
  <c r="H74" i="13"/>
  <c r="F74" i="13"/>
  <c r="L73" i="13"/>
  <c r="I73" i="13"/>
  <c r="H73" i="13"/>
  <c r="F73" i="13"/>
  <c r="L72" i="13"/>
  <c r="I72" i="13"/>
  <c r="H72" i="13"/>
  <c r="F72" i="13"/>
  <c r="L71" i="13"/>
  <c r="I71" i="13"/>
  <c r="H71" i="13"/>
  <c r="F71" i="13"/>
  <c r="L70" i="13"/>
  <c r="I70" i="13"/>
  <c r="H70" i="13"/>
  <c r="F70" i="13"/>
  <c r="L69" i="13"/>
  <c r="I69" i="13"/>
  <c r="H69" i="13"/>
  <c r="F69" i="13"/>
  <c r="L68" i="13"/>
  <c r="I68" i="13"/>
  <c r="H68" i="13"/>
  <c r="F68" i="13"/>
  <c r="L67" i="13"/>
  <c r="I67" i="13"/>
  <c r="H67" i="13"/>
  <c r="F67" i="13"/>
  <c r="L66" i="13"/>
  <c r="I66" i="13"/>
  <c r="H66" i="13"/>
  <c r="F66" i="13"/>
  <c r="L65" i="13"/>
  <c r="I65" i="13"/>
  <c r="H65" i="13"/>
  <c r="F65" i="13"/>
  <c r="L64" i="13"/>
  <c r="I64" i="13"/>
  <c r="H64" i="13"/>
  <c r="F64" i="13"/>
  <c r="L63" i="13"/>
  <c r="I63" i="13"/>
  <c r="H63" i="13"/>
  <c r="F63" i="13"/>
  <c r="L62" i="13"/>
  <c r="I62" i="13"/>
  <c r="H62" i="13"/>
  <c r="F62" i="13"/>
  <c r="L61" i="13"/>
  <c r="I61" i="13"/>
  <c r="H61" i="13"/>
  <c r="F61" i="13"/>
  <c r="L60" i="13"/>
  <c r="I60" i="13"/>
  <c r="H60" i="13"/>
  <c r="F60" i="13"/>
  <c r="L59" i="13"/>
  <c r="I59" i="13"/>
  <c r="H59" i="13"/>
  <c r="F59" i="13"/>
  <c r="L58" i="13"/>
  <c r="I58" i="13"/>
  <c r="H58" i="13"/>
  <c r="F58" i="13"/>
  <c r="L57" i="13"/>
  <c r="I57" i="13"/>
  <c r="H57" i="13"/>
  <c r="F57" i="13"/>
  <c r="L56" i="13"/>
  <c r="I56" i="13"/>
  <c r="H56" i="13"/>
  <c r="F56" i="13"/>
  <c r="L55" i="13"/>
  <c r="I55" i="13"/>
  <c r="H55" i="13"/>
  <c r="F55" i="13"/>
  <c r="L54" i="13"/>
  <c r="I54" i="13"/>
  <c r="H54" i="13"/>
  <c r="F54" i="13"/>
  <c r="I53" i="13"/>
  <c r="H53" i="13"/>
  <c r="F53" i="13"/>
  <c r="I52" i="13"/>
  <c r="H52" i="13"/>
  <c r="F52" i="13"/>
  <c r="I51" i="13"/>
  <c r="H51" i="13"/>
  <c r="F51" i="13"/>
  <c r="I50" i="13"/>
  <c r="H50" i="13"/>
  <c r="F50" i="13"/>
  <c r="I49" i="13"/>
  <c r="H49" i="13"/>
  <c r="F49" i="13"/>
  <c r="I48" i="13"/>
  <c r="H48" i="13"/>
  <c r="F48" i="13"/>
  <c r="I47" i="13"/>
  <c r="H47" i="13"/>
  <c r="F47" i="13"/>
  <c r="I46" i="13"/>
  <c r="H46" i="13"/>
  <c r="F46" i="13"/>
  <c r="I45" i="13"/>
  <c r="H45" i="13"/>
  <c r="F45" i="13"/>
  <c r="I44" i="13"/>
  <c r="H44" i="13"/>
  <c r="F44" i="13"/>
  <c r="I43" i="13"/>
  <c r="H43" i="13"/>
  <c r="F43" i="13"/>
  <c r="I42" i="13"/>
  <c r="H42" i="13"/>
  <c r="F42" i="13"/>
  <c r="L41" i="13"/>
  <c r="K41" i="13"/>
  <c r="I41" i="13"/>
  <c r="H41" i="13"/>
  <c r="F41" i="13"/>
  <c r="I40" i="13"/>
  <c r="H40" i="13"/>
  <c r="F40" i="13"/>
  <c r="I39" i="13"/>
  <c r="H39" i="13"/>
  <c r="F39" i="13"/>
  <c r="I38" i="13"/>
  <c r="H38" i="13"/>
  <c r="F38" i="13"/>
  <c r="I37" i="13"/>
  <c r="H37" i="13"/>
  <c r="F37" i="13"/>
  <c r="I36" i="13"/>
  <c r="H36" i="13"/>
  <c r="F36" i="13"/>
  <c r="I35" i="13"/>
  <c r="H35" i="13"/>
  <c r="F35" i="13"/>
  <c r="I34" i="13"/>
  <c r="H34" i="13"/>
  <c r="F34" i="13"/>
  <c r="I33" i="13"/>
  <c r="H33" i="13"/>
  <c r="F33" i="13"/>
  <c r="I32" i="13"/>
  <c r="H32" i="13"/>
  <c r="F32" i="13"/>
  <c r="I31" i="13"/>
  <c r="H31" i="13"/>
  <c r="F31" i="13"/>
  <c r="I30" i="13"/>
  <c r="H30" i="13"/>
  <c r="F30" i="13"/>
  <c r="I29" i="13"/>
  <c r="H29" i="13"/>
  <c r="F29" i="13"/>
  <c r="I28" i="13"/>
  <c r="H28" i="13"/>
  <c r="F28" i="13"/>
  <c r="I27" i="13"/>
  <c r="H27" i="13"/>
  <c r="F27" i="13"/>
  <c r="I26" i="13"/>
  <c r="H26" i="13"/>
  <c r="F26" i="13"/>
  <c r="I25" i="13"/>
  <c r="H25" i="13"/>
  <c r="F25" i="13"/>
  <c r="I24" i="13"/>
  <c r="H24" i="13"/>
  <c r="F24" i="13"/>
  <c r="I23" i="13"/>
  <c r="H23" i="13"/>
  <c r="F23" i="13"/>
  <c r="L22" i="13"/>
  <c r="I22" i="13"/>
  <c r="H22" i="13"/>
  <c r="F22" i="13"/>
  <c r="J21" i="13"/>
  <c r="K21" i="13" s="1"/>
  <c r="D21" i="13"/>
  <c r="L20" i="13"/>
  <c r="I20" i="13"/>
  <c r="H20" i="13"/>
  <c r="F20" i="13"/>
  <c r="I19" i="13"/>
  <c r="H19" i="13"/>
  <c r="F19" i="13"/>
  <c r="L18" i="13"/>
  <c r="I18" i="13"/>
  <c r="H18" i="13"/>
  <c r="F18" i="13"/>
  <c r="L17" i="13"/>
  <c r="I17" i="13"/>
  <c r="H17" i="13"/>
  <c r="F17" i="13"/>
  <c r="I16" i="13"/>
  <c r="H16" i="13"/>
  <c r="F16" i="13"/>
  <c r="I15" i="13"/>
  <c r="H15" i="13"/>
  <c r="F15" i="13"/>
  <c r="I14" i="13"/>
  <c r="H14" i="13"/>
  <c r="F14" i="13"/>
  <c r="L13" i="13"/>
  <c r="I13" i="13"/>
  <c r="H13" i="13"/>
  <c r="F13" i="13"/>
  <c r="I12" i="13"/>
  <c r="H12" i="13"/>
  <c r="F12" i="13"/>
  <c r="J11" i="13"/>
  <c r="G11" i="13"/>
  <c r="I11" i="13"/>
  <c r="E11" i="13"/>
  <c r="F11" i="13" s="1"/>
  <c r="D11" i="13"/>
  <c r="I10" i="13"/>
  <c r="H10" i="13"/>
  <c r="F10" i="13"/>
  <c r="J181" i="11"/>
  <c r="F181" i="11"/>
  <c r="J180" i="11"/>
  <c r="F180" i="11"/>
  <c r="J179" i="11"/>
  <c r="F179" i="11"/>
  <c r="J178" i="11"/>
  <c r="F178" i="11"/>
  <c r="J177" i="11"/>
  <c r="F177" i="11"/>
  <c r="J176" i="11"/>
  <c r="F176" i="11"/>
  <c r="J175" i="11"/>
  <c r="F175" i="11"/>
  <c r="J174" i="11"/>
  <c r="F174" i="11"/>
  <c r="J173" i="11"/>
  <c r="F173" i="11"/>
  <c r="J172" i="11"/>
  <c r="F172" i="11"/>
  <c r="J171" i="11"/>
  <c r="F171" i="11"/>
  <c r="J170" i="11"/>
  <c r="F170" i="11"/>
  <c r="J169" i="11"/>
  <c r="F169" i="11"/>
  <c r="J168" i="11"/>
  <c r="F168" i="11"/>
  <c r="J167" i="11"/>
  <c r="F167" i="11"/>
  <c r="L166" i="11"/>
  <c r="J166" i="11"/>
  <c r="F166" i="11"/>
  <c r="J165" i="11"/>
  <c r="F165" i="11"/>
  <c r="L164" i="11"/>
  <c r="J164" i="11"/>
  <c r="F164" i="11"/>
  <c r="J163" i="11"/>
  <c r="F163" i="11"/>
  <c r="L162" i="11"/>
  <c r="J162" i="11"/>
  <c r="F162" i="11"/>
  <c r="N161" i="11"/>
  <c r="L161" i="11"/>
  <c r="J161" i="11"/>
  <c r="F161" i="11"/>
  <c r="L160" i="11"/>
  <c r="J160" i="11"/>
  <c r="F160" i="11"/>
  <c r="L159" i="11"/>
  <c r="J159" i="11"/>
  <c r="F159" i="11"/>
  <c r="J158" i="11"/>
  <c r="F158" i="11"/>
  <c r="L157" i="11"/>
  <c r="J157" i="11"/>
  <c r="F157" i="11"/>
  <c r="L156" i="11"/>
  <c r="J156" i="11"/>
  <c r="F156" i="11"/>
  <c r="L155" i="11"/>
  <c r="J155" i="11"/>
  <c r="F155" i="11"/>
  <c r="L154" i="11"/>
  <c r="J154" i="11"/>
  <c r="F154" i="11"/>
  <c r="L153" i="11"/>
  <c r="J153" i="11"/>
  <c r="F153" i="11"/>
  <c r="L152" i="11"/>
  <c r="J152" i="11"/>
  <c r="F152" i="11"/>
  <c r="J151" i="11"/>
  <c r="F151" i="11"/>
  <c r="J150" i="11"/>
  <c r="F150" i="11"/>
  <c r="J149" i="11"/>
  <c r="F149" i="11"/>
  <c r="L148" i="11"/>
  <c r="J148" i="11"/>
  <c r="H148" i="11"/>
  <c r="F148" i="11"/>
  <c r="L147" i="11"/>
  <c r="J147" i="11"/>
  <c r="F147" i="11"/>
  <c r="J146" i="11"/>
  <c r="F146" i="11"/>
  <c r="L145" i="11"/>
  <c r="J145" i="11"/>
  <c r="F145" i="11"/>
  <c r="J144" i="11"/>
  <c r="F144" i="11"/>
  <c r="J143" i="11"/>
  <c r="F143" i="11"/>
  <c r="L142" i="11"/>
  <c r="J142" i="11"/>
  <c r="F142" i="11"/>
  <c r="L141" i="11"/>
  <c r="J141" i="11"/>
  <c r="F141" i="11"/>
  <c r="L140" i="11"/>
  <c r="J140" i="11"/>
  <c r="F140" i="11"/>
  <c r="L139" i="11"/>
  <c r="J139" i="11"/>
  <c r="F139" i="11"/>
  <c r="L138" i="11"/>
  <c r="J138" i="11"/>
  <c r="F138" i="11"/>
  <c r="J137" i="11"/>
  <c r="F137" i="11"/>
  <c r="L136" i="11"/>
  <c r="J136" i="11"/>
  <c r="F136" i="11"/>
  <c r="N135" i="11"/>
  <c r="L135" i="11"/>
  <c r="J135" i="11"/>
  <c r="F135" i="11"/>
  <c r="L134" i="11"/>
  <c r="J134" i="11"/>
  <c r="F134" i="11"/>
  <c r="L133" i="11"/>
  <c r="J133" i="11"/>
  <c r="F133" i="11"/>
  <c r="L132" i="11"/>
  <c r="J132" i="11"/>
  <c r="F132" i="11"/>
  <c r="L131" i="11"/>
  <c r="J131" i="11"/>
  <c r="I131" i="11"/>
  <c r="F131" i="11"/>
  <c r="N130" i="11"/>
  <c r="L130" i="11"/>
  <c r="J130" i="11"/>
  <c r="F130" i="11"/>
  <c r="N129" i="11"/>
  <c r="J129" i="11"/>
  <c r="F129" i="11"/>
  <c r="N128" i="11"/>
  <c r="L128" i="11"/>
  <c r="J128" i="11"/>
  <c r="F128" i="11"/>
  <c r="N127" i="11"/>
  <c r="L127" i="11"/>
  <c r="J127" i="11"/>
  <c r="F127" i="11"/>
  <c r="N126" i="11"/>
  <c r="L126" i="11"/>
  <c r="J126" i="11"/>
  <c r="F126" i="11"/>
  <c r="N125" i="11"/>
  <c r="J125" i="11"/>
  <c r="F125" i="11"/>
  <c r="J124" i="11"/>
  <c r="F124" i="11"/>
  <c r="J123" i="11"/>
  <c r="F123" i="11"/>
  <c r="J122" i="11"/>
  <c r="F122" i="11"/>
  <c r="J121" i="11"/>
  <c r="F121" i="11"/>
  <c r="J120" i="11"/>
  <c r="F120" i="11"/>
  <c r="J119" i="11"/>
  <c r="F119" i="11"/>
  <c r="J118" i="11"/>
  <c r="F118" i="11"/>
  <c r="J117" i="11"/>
  <c r="F117" i="11"/>
  <c r="J116" i="11"/>
  <c r="F116" i="11"/>
  <c r="J115" i="11"/>
  <c r="F115" i="11"/>
  <c r="L114" i="11"/>
  <c r="J114" i="11"/>
  <c r="F114" i="11"/>
  <c r="L113" i="11"/>
  <c r="J113" i="11"/>
  <c r="F113" i="11"/>
  <c r="L112" i="11"/>
  <c r="J112" i="11"/>
  <c r="H112" i="11"/>
  <c r="F112" i="11"/>
  <c r="J111" i="11"/>
  <c r="F111" i="11"/>
  <c r="J110" i="11"/>
  <c r="F110" i="11"/>
  <c r="J109" i="11"/>
  <c r="F109" i="11"/>
  <c r="J108" i="11"/>
  <c r="F108" i="11"/>
  <c r="J107" i="11"/>
  <c r="F107" i="11"/>
  <c r="L106" i="11"/>
  <c r="J106" i="11"/>
  <c r="F106" i="11"/>
  <c r="N105" i="11"/>
  <c r="L105" i="11"/>
  <c r="J105" i="11"/>
  <c r="F105" i="11"/>
  <c r="N104" i="11"/>
  <c r="L104" i="11"/>
  <c r="J104" i="11"/>
  <c r="F104" i="11"/>
  <c r="L103" i="11"/>
  <c r="J103" i="11"/>
  <c r="H103" i="11"/>
  <c r="F103" i="11"/>
  <c r="L102" i="11"/>
  <c r="J102" i="11"/>
  <c r="F102" i="11"/>
  <c r="L101" i="11"/>
  <c r="J101" i="11"/>
  <c r="F101" i="11"/>
  <c r="N100" i="11"/>
  <c r="L100" i="11"/>
  <c r="J100" i="11"/>
  <c r="F100" i="11"/>
  <c r="L99" i="11"/>
  <c r="J99" i="11"/>
  <c r="F99" i="11"/>
  <c r="L98" i="11"/>
  <c r="J98" i="11"/>
  <c r="F98" i="11"/>
  <c r="J97" i="11"/>
  <c r="F97" i="11"/>
  <c r="L96" i="11"/>
  <c r="J96" i="11"/>
  <c r="H96" i="11"/>
  <c r="F96" i="11"/>
  <c r="L95" i="11"/>
  <c r="J95" i="11"/>
  <c r="H95" i="11"/>
  <c r="F95" i="11"/>
  <c r="L94" i="11"/>
  <c r="J94" i="11"/>
  <c r="F94" i="11"/>
  <c r="L93" i="11"/>
  <c r="J93" i="11"/>
  <c r="F93" i="11"/>
  <c r="N92" i="11"/>
  <c r="L92" i="11"/>
  <c r="J92" i="11"/>
  <c r="F92" i="11"/>
  <c r="J91" i="11"/>
  <c r="F91" i="11"/>
  <c r="L90" i="11"/>
  <c r="J90" i="11"/>
  <c r="F90" i="11"/>
  <c r="J89" i="11"/>
  <c r="F89" i="11"/>
  <c r="N88" i="11"/>
  <c r="L88" i="11"/>
  <c r="J88" i="11"/>
  <c r="F88" i="11"/>
  <c r="J87" i="11"/>
  <c r="F87" i="11"/>
  <c r="J86" i="11"/>
  <c r="E86" i="11"/>
  <c r="F86" i="11" s="1"/>
  <c r="J85" i="11"/>
  <c r="E85" i="11"/>
  <c r="F85" i="11"/>
  <c r="J84" i="11"/>
  <c r="F84" i="11"/>
  <c r="E84" i="11"/>
  <c r="J83" i="11"/>
  <c r="E83" i="11"/>
  <c r="F83" i="11"/>
  <c r="J82" i="11"/>
  <c r="E82" i="11"/>
  <c r="F82" i="11" s="1"/>
  <c r="J81" i="11"/>
  <c r="E81" i="11"/>
  <c r="F81" i="11"/>
  <c r="J80" i="11"/>
  <c r="E80" i="11"/>
  <c r="F80" i="11" s="1"/>
  <c r="J79" i="11"/>
  <c r="E79" i="11"/>
  <c r="F79" i="11"/>
  <c r="J78" i="11"/>
  <c r="E78" i="11"/>
  <c r="F78" i="11" s="1"/>
  <c r="J77" i="11"/>
  <c r="E77" i="11"/>
  <c r="F77" i="11"/>
  <c r="J76" i="11"/>
  <c r="F76" i="11"/>
  <c r="E76" i="11"/>
  <c r="J75" i="11"/>
  <c r="E75" i="11"/>
  <c r="F75" i="11"/>
  <c r="J74" i="11"/>
  <c r="E74" i="11"/>
  <c r="F74" i="11" s="1"/>
  <c r="J73" i="11"/>
  <c r="E73" i="11"/>
  <c r="F73" i="11"/>
  <c r="J72" i="11"/>
  <c r="E72" i="11"/>
  <c r="F72" i="11" s="1"/>
  <c r="J71" i="11"/>
  <c r="E71" i="11"/>
  <c r="F71" i="11"/>
  <c r="J70" i="11"/>
  <c r="E70" i="11"/>
  <c r="F70" i="11" s="1"/>
  <c r="J69" i="11"/>
  <c r="E69" i="11"/>
  <c r="F69" i="11"/>
  <c r="N68" i="11"/>
  <c r="L68" i="11"/>
  <c r="J68" i="11"/>
  <c r="E68" i="11"/>
  <c r="F68" i="11" s="1"/>
  <c r="J67" i="11"/>
  <c r="E67" i="11"/>
  <c r="F67" i="11"/>
  <c r="N66" i="11"/>
  <c r="L66" i="11"/>
  <c r="J66" i="11"/>
  <c r="H66" i="11"/>
  <c r="F66" i="11"/>
  <c r="N65" i="11"/>
  <c r="L65" i="11"/>
  <c r="J65" i="11"/>
  <c r="H65" i="11"/>
  <c r="F65" i="11"/>
  <c r="E65" i="11"/>
  <c r="L64" i="11"/>
  <c r="J64" i="11"/>
  <c r="E64" i="11"/>
  <c r="F64" i="11" s="1"/>
  <c r="N63" i="11"/>
  <c r="J63" i="11"/>
  <c r="F63" i="11"/>
  <c r="E63" i="11"/>
  <c r="N62" i="11"/>
  <c r="L62" i="11"/>
  <c r="J62" i="11"/>
  <c r="E62" i="11"/>
  <c r="F62" i="11"/>
  <c r="L61" i="11"/>
  <c r="J61" i="11"/>
  <c r="E61" i="11"/>
  <c r="F61" i="11"/>
  <c r="J60" i="11"/>
  <c r="E60" i="11"/>
  <c r="F60" i="11" s="1"/>
  <c r="N59" i="11"/>
  <c r="L59" i="11"/>
  <c r="J59" i="11"/>
  <c r="E59" i="11"/>
  <c r="F59" i="11"/>
  <c r="J58" i="11"/>
  <c r="E58" i="11"/>
  <c r="F58" i="11" s="1"/>
  <c r="N57" i="11"/>
  <c r="L57" i="11"/>
  <c r="J57" i="11"/>
  <c r="E57" i="11"/>
  <c r="F57" i="11"/>
  <c r="J56" i="11"/>
  <c r="E56" i="11"/>
  <c r="F56" i="11" s="1"/>
  <c r="L55" i="11"/>
  <c r="J55" i="11"/>
  <c r="F55" i="11"/>
  <c r="E55" i="11"/>
  <c r="J54" i="11"/>
  <c r="E54" i="11"/>
  <c r="F54" i="11"/>
  <c r="L53" i="11"/>
  <c r="J53" i="11"/>
  <c r="E53" i="11"/>
  <c r="F53" i="11"/>
  <c r="N52" i="11"/>
  <c r="L52" i="11"/>
  <c r="J52" i="11"/>
  <c r="E52" i="11"/>
  <c r="F52" i="11" s="1"/>
  <c r="L51" i="11"/>
  <c r="J51" i="11"/>
  <c r="F51" i="11"/>
  <c r="E51" i="11"/>
  <c r="L50" i="11"/>
  <c r="J50" i="11"/>
  <c r="E50" i="11"/>
  <c r="F50" i="11" s="1"/>
  <c r="J49" i="11"/>
  <c r="E49" i="11"/>
  <c r="F49" i="11"/>
  <c r="N48" i="11"/>
  <c r="L48" i="11"/>
  <c r="J48" i="11"/>
  <c r="E48" i="11"/>
  <c r="F48" i="11" s="1"/>
  <c r="L47" i="11"/>
  <c r="J47" i="11"/>
  <c r="F47" i="11"/>
  <c r="E47" i="11"/>
  <c r="J46" i="11"/>
  <c r="E46" i="11"/>
  <c r="F46" i="11"/>
  <c r="N45" i="11"/>
  <c r="L45" i="11"/>
  <c r="J45" i="11"/>
  <c r="F45" i="11"/>
  <c r="E45" i="11"/>
  <c r="N44" i="11"/>
  <c r="L44" i="11"/>
  <c r="J44" i="11"/>
  <c r="E44" i="11"/>
  <c r="F44" i="11" s="1"/>
  <c r="N43" i="11"/>
  <c r="L43" i="11"/>
  <c r="J43" i="11"/>
  <c r="E43" i="11"/>
  <c r="F43" i="11" s="1"/>
  <c r="L42" i="11"/>
  <c r="J42" i="11"/>
  <c r="E42" i="11"/>
  <c r="F42" i="11" s="1"/>
  <c r="L41" i="11"/>
  <c r="J41" i="11"/>
  <c r="H41" i="11"/>
  <c r="E41" i="11"/>
  <c r="F41" i="11"/>
  <c r="L40" i="11"/>
  <c r="J40" i="11"/>
  <c r="E40" i="11"/>
  <c r="F40" i="11"/>
  <c r="N39" i="11"/>
  <c r="L39" i="11"/>
  <c r="J39" i="11"/>
  <c r="H39" i="11"/>
  <c r="E39" i="11"/>
  <c r="F39" i="11" s="1"/>
  <c r="J38" i="11"/>
  <c r="F38" i="11"/>
  <c r="E38" i="11"/>
  <c r="L37" i="11"/>
  <c r="J37" i="11"/>
  <c r="E37" i="11"/>
  <c r="F37" i="11" s="1"/>
  <c r="L36" i="11"/>
  <c r="J36" i="11"/>
  <c r="F36" i="11"/>
  <c r="E36" i="11"/>
  <c r="L35" i="11"/>
  <c r="J35" i="11"/>
  <c r="H35" i="11"/>
  <c r="E35" i="11"/>
  <c r="F35" i="11" s="1"/>
  <c r="N34" i="11"/>
  <c r="L34" i="11"/>
  <c r="J34" i="11"/>
  <c r="E34" i="11"/>
  <c r="F34" i="11"/>
  <c r="N33" i="11"/>
  <c r="J33" i="11"/>
  <c r="E33" i="11"/>
  <c r="F33" i="11" s="1"/>
  <c r="L32" i="11"/>
  <c r="J32" i="11"/>
  <c r="E32" i="11"/>
  <c r="F32" i="11" s="1"/>
  <c r="N31" i="11"/>
  <c r="L31" i="11"/>
  <c r="J31" i="11"/>
  <c r="E31" i="11"/>
  <c r="F31" i="11"/>
  <c r="L30" i="11"/>
  <c r="J30" i="11"/>
  <c r="E30" i="11"/>
  <c r="F30" i="11"/>
  <c r="L29" i="11"/>
  <c r="J29" i="11"/>
  <c r="E29" i="11"/>
  <c r="F29" i="11"/>
  <c r="N28" i="11"/>
  <c r="J28" i="11"/>
  <c r="E28" i="11"/>
  <c r="F28" i="11"/>
  <c r="L27" i="11"/>
  <c r="J27" i="11"/>
  <c r="E27" i="11"/>
  <c r="F27" i="11"/>
  <c r="J26" i="11"/>
  <c r="E26" i="11"/>
  <c r="F26" i="11" s="1"/>
  <c r="L25" i="11"/>
  <c r="J25" i="11"/>
  <c r="E25" i="11"/>
  <c r="F25" i="11" s="1"/>
  <c r="N24" i="11"/>
  <c r="L24" i="11"/>
  <c r="J24" i="11"/>
  <c r="E24" i="11"/>
  <c r="F24" i="11"/>
  <c r="N23" i="11"/>
  <c r="L23" i="11"/>
  <c r="J23" i="11"/>
  <c r="H23" i="11"/>
  <c r="E23" i="11"/>
  <c r="F23" i="11"/>
  <c r="L22" i="11"/>
  <c r="J22" i="11"/>
  <c r="E22" i="11"/>
  <c r="F22" i="11" s="1"/>
  <c r="L21" i="11"/>
  <c r="J21" i="11"/>
  <c r="E21" i="11"/>
  <c r="F21" i="11"/>
  <c r="J20" i="11"/>
  <c r="E20" i="11"/>
  <c r="F20" i="11" s="1"/>
  <c r="N19" i="11"/>
  <c r="L19" i="11"/>
  <c r="J19" i="11"/>
  <c r="E19" i="11"/>
  <c r="F19" i="11"/>
  <c r="N18" i="11"/>
  <c r="L18" i="11"/>
  <c r="J18" i="11"/>
  <c r="E18" i="11"/>
  <c r="F18" i="11" s="1"/>
  <c r="P18" i="11"/>
  <c r="N17" i="11"/>
  <c r="L17" i="11"/>
  <c r="J17" i="11"/>
  <c r="H17" i="11"/>
  <c r="E17" i="11"/>
  <c r="P17" i="11"/>
  <c r="N16" i="11"/>
  <c r="L16" i="11"/>
  <c r="J16" i="11"/>
  <c r="H16" i="11"/>
  <c r="E16" i="11"/>
  <c r="P16" i="11"/>
  <c r="N15" i="11"/>
  <c r="L15" i="11"/>
  <c r="J15" i="11"/>
  <c r="E15" i="11"/>
  <c r="P15" i="11" s="1"/>
  <c r="N14" i="11"/>
  <c r="L14" i="11"/>
  <c r="J14" i="11"/>
  <c r="E14" i="11"/>
  <c r="F14" i="11"/>
  <c r="L13" i="11"/>
  <c r="J13" i="11"/>
  <c r="E13" i="11"/>
  <c r="F13" i="11"/>
  <c r="N12" i="11"/>
  <c r="L12" i="11"/>
  <c r="J12" i="11"/>
  <c r="E12" i="11"/>
  <c r="F12" i="11" s="1"/>
  <c r="N11" i="11"/>
  <c r="L11" i="11"/>
  <c r="J11" i="11"/>
  <c r="E11" i="11"/>
  <c r="N10" i="11"/>
  <c r="L10" i="11"/>
  <c r="J10" i="11"/>
  <c r="E10" i="11"/>
  <c r="M9" i="11"/>
  <c r="N9" i="11" s="1"/>
  <c r="K9" i="11"/>
  <c r="I9" i="11"/>
  <c r="J9" i="11" s="1"/>
  <c r="G9" i="11"/>
  <c r="H9" i="11"/>
  <c r="D9" i="11"/>
  <c r="F17" i="11"/>
  <c r="L11" i="13"/>
  <c r="L9" i="11"/>
  <c r="F16" i="11"/>
  <c r="F86" i="13"/>
  <c r="H168" i="13"/>
  <c r="H172" i="13"/>
  <c r="H174" i="13"/>
  <c r="F10" i="11"/>
  <c r="H11" i="13"/>
  <c r="F85" i="13"/>
  <c r="H171" i="13"/>
  <c r="K12" i="14"/>
  <c r="L12" i="14"/>
  <c r="F8" i="15"/>
  <c r="H336" i="15"/>
  <c r="F336" i="15"/>
  <c r="L336" i="15"/>
  <c r="N214" i="15"/>
  <c r="I491" i="15"/>
  <c r="J491" i="15" s="1"/>
  <c r="J336" i="15"/>
  <c r="J214" i="15"/>
  <c r="F81" i="13"/>
  <c r="F158" i="13"/>
  <c r="L214" i="15"/>
  <c r="D491" i="15"/>
  <c r="F96" i="13"/>
  <c r="F160" i="13"/>
  <c r="H163" i="13"/>
  <c r="H175" i="13"/>
  <c r="P11" i="11"/>
  <c r="P14" i="11"/>
  <c r="I83" i="13"/>
  <c r="I93" i="13"/>
  <c r="F98" i="13"/>
  <c r="H162" i="13"/>
  <c r="F166" i="13"/>
  <c r="E533" i="14"/>
  <c r="E534" i="14"/>
  <c r="F534" i="14" s="1"/>
  <c r="L233" i="14"/>
  <c r="F90" i="13"/>
  <c r="H26" i="14"/>
  <c r="F11" i="11"/>
  <c r="P19" i="11"/>
  <c r="H234" i="14"/>
  <c r="F244" i="14"/>
  <c r="F532" i="14"/>
  <c r="K379" i="14" l="1"/>
  <c r="L379" i="14"/>
  <c r="I533" i="14"/>
  <c r="H533" i="14"/>
  <c r="F533" i="14"/>
  <c r="I21" i="13"/>
  <c r="H21" i="13"/>
  <c r="L534" i="14"/>
  <c r="E21" i="13"/>
  <c r="L533" i="14"/>
  <c r="F94" i="13"/>
  <c r="F82" i="13"/>
  <c r="H158" i="13"/>
  <c r="H164" i="13"/>
  <c r="I171" i="13"/>
  <c r="H173" i="13"/>
  <c r="D533" i="14"/>
  <c r="K533" i="14"/>
  <c r="E214" i="15"/>
  <c r="I167" i="13"/>
  <c r="H12" i="14"/>
  <c r="G534" i="14"/>
  <c r="I88" i="13"/>
  <c r="F172" i="13"/>
  <c r="E9" i="11"/>
  <c r="F9" i="11" s="1"/>
  <c r="G8" i="15"/>
  <c r="H8" i="15" s="1"/>
  <c r="F15" i="11"/>
  <c r="N336" i="15"/>
  <c r="I158" i="13"/>
  <c r="L368" i="14"/>
  <c r="F214" i="15" l="1"/>
  <c r="E491" i="15"/>
  <c r="F491" i="15" s="1"/>
  <c r="I534" i="14"/>
  <c r="H534" i="14"/>
  <c r="F21" i="13"/>
  <c r="L21" i="13"/>
  <c r="G491" i="15"/>
  <c r="H491" i="15" s="1"/>
</calcChain>
</file>

<file path=xl/sharedStrings.xml><?xml version="1.0" encoding="utf-8"?>
<sst xmlns="http://schemas.openxmlformats.org/spreadsheetml/2006/main" count="2800" uniqueCount="1122">
  <si>
    <t>CHÍNH PHỦ</t>
  </si>
  <si>
    <t>PHỤ LỤC TỔNG HỢP KẾT QUẢ LẤY Ý KIẾN CỬ TRI</t>
  </si>
  <si>
    <t xml:space="preserve">Đối với chủ trương sắp xếp đơn vị hành chính cấp xã của tỉnh Thái Nguyên năm 2025 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</si>
  <si>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tỉnh Thái Nguyên)
</t>
  </si>
  <si>
    <t>TT</t>
  </si>
  <si>
    <t>Đơn vị hành chính</t>
  </si>
  <si>
    <t>Số lượng cử tri</t>
  </si>
  <si>
    <t xml:space="preserve">Kết quả lấy ý kiến </t>
  </si>
  <si>
    <t>Ý kiến khác</t>
  </si>
  <si>
    <t>Xã/phường/
thị trấn</t>
  </si>
  <si>
    <t>Huyện/
thành phố</t>
  </si>
  <si>
    <t>Tổng số Nhân dân là cử tri đại diện hộ gia đình</t>
  </si>
  <si>
    <t>Số cử tri tham gia lấy ý kiến</t>
  </si>
  <si>
    <t>Tỷ lệ 
(%)</t>
  </si>
  <si>
    <t>Số ý kiến không 
hợp lệ</t>
  </si>
  <si>
    <t>Số cử tri đồng ý</t>
  </si>
  <si>
    <t>Số cử tri không đồng ý</t>
  </si>
  <si>
    <t>Số lượng</t>
  </si>
  <si>
    <t>4=6+8+10</t>
  </si>
  <si>
    <t>5=4/3</t>
  </si>
  <si>
    <t>7=6/3</t>
  </si>
  <si>
    <t>11=10/3</t>
  </si>
  <si>
    <t>13=12/3</t>
  </si>
  <si>
    <t>I</t>
  </si>
  <si>
    <t>TỈNH THÁI NGUYÊN</t>
  </si>
  <si>
    <t>P. Phan Đình Phùng</t>
  </si>
  <si>
    <t>TP Thái Nguyên</t>
  </si>
  <si>
    <t>P. Trưng Vương</t>
  </si>
  <si>
    <t>P. Túc Duyên</t>
  </si>
  <si>
    <t>P. Đồng Quang</t>
  </si>
  <si>
    <t>P. Quang Trung</t>
  </si>
  <si>
    <t>P. Hoàng Văn Thụ</t>
  </si>
  <si>
    <t>P. Tân Thịnh</t>
  </si>
  <si>
    <t>P. Chùa Hang</t>
  </si>
  <si>
    <t>X. Cao Ngạn</t>
  </si>
  <si>
    <t>P. Đồng Bẩm</t>
  </si>
  <si>
    <t>X. Linh Sơn</t>
  </si>
  <si>
    <t>X. Huống Thượng</t>
  </si>
  <si>
    <t>P. Phú Xá</t>
  </si>
  <si>
    <t>P. Trung Thành</t>
  </si>
  <si>
    <t>P. Tân Thành</t>
  </si>
  <si>
    <t>P. Tân Lập</t>
  </si>
  <si>
    <t>P. Tích Lương</t>
  </si>
  <si>
    <t>P. Hương Sơn</t>
  </si>
  <si>
    <t>P. Gia Sàng</t>
  </si>
  <si>
    <t>X. Đồng Liên</t>
  </si>
  <si>
    <t>P. Cam Giá</t>
  </si>
  <si>
    <t>P. Thịnh Đán</t>
  </si>
  <si>
    <t>X. Quyết Thắng</t>
  </si>
  <si>
    <t>X. Phúc Hà</t>
  </si>
  <si>
    <t>P. Tân Long</t>
  </si>
  <si>
    <t>X. Sơn Cẩm</t>
  </si>
  <si>
    <t>P. Quan Triều</t>
  </si>
  <si>
    <t>P. Quang Vinh</t>
  </si>
  <si>
    <t>X. Tân Cương</t>
  </si>
  <si>
    <t>X. Thịnh Đức</t>
  </si>
  <si>
    <t>X. Phúc Xuân</t>
  </si>
  <si>
    <t>X. Phúc Trìu</t>
  </si>
  <si>
    <t>X. An Khánh</t>
  </si>
  <si>
    <t>H. Đại Từ</t>
  </si>
  <si>
    <t>X. Cù Vân</t>
  </si>
  <si>
    <t>X. Hà Thượng</t>
  </si>
  <si>
    <t>X. Phục Linh</t>
  </si>
  <si>
    <t xml:space="preserve">X. Tân Linh </t>
  </si>
  <si>
    <t>X. Tân Thái</t>
  </si>
  <si>
    <t>TT. Hùng Sơn</t>
  </si>
  <si>
    <t>X. Bình Thuận</t>
  </si>
  <si>
    <t>X. Lục Ba</t>
  </si>
  <si>
    <t>X. Vạn Phú</t>
  </si>
  <si>
    <t>X. Văn Yên</t>
  </si>
  <si>
    <t>X. Cát Nê</t>
  </si>
  <si>
    <t>TT. Quân Chu</t>
  </si>
  <si>
    <t>X. Mỹ Yên</t>
  </si>
  <si>
    <t>X. Khôi Kỳ</t>
  </si>
  <si>
    <t>X. Tiên Hội</t>
  </si>
  <si>
    <t>X. Hoàng Nông</t>
  </si>
  <si>
    <t>X. La Bằng</t>
  </si>
  <si>
    <t>X. Bản Ngoại</t>
  </si>
  <si>
    <t>X. Phú Xuyên</t>
  </si>
  <si>
    <t>X. Yên Lãng</t>
  </si>
  <si>
    <t>X. Phú Thịnh</t>
  </si>
  <si>
    <t>X. Phú Lạc</t>
  </si>
  <si>
    <t>X. Phú Cường</t>
  </si>
  <si>
    <t>X. Minh Tiến</t>
  </si>
  <si>
    <t>X. Đức Lương</t>
  </si>
  <si>
    <t>X. Phúc Lương</t>
  </si>
  <si>
    <t>P. Ba Hàng</t>
  </si>
  <si>
    <t>TP Phổ Yên</t>
  </si>
  <si>
    <t>P. Hồng Tiến</t>
  </si>
  <si>
    <t>P. Bãi Bông</t>
  </si>
  <si>
    <t>P. Đắc Sơn</t>
  </si>
  <si>
    <t>P. Nam Tiến</t>
  </si>
  <si>
    <t>P. Đồng Tiến</t>
  </si>
  <si>
    <t>P. Tân Hương</t>
  </si>
  <si>
    <t>P. Tiên Phong</t>
  </si>
  <si>
    <t>P. Trung Thành</t>
  </si>
  <si>
    <t>P. Đông Cao</t>
  </si>
  <si>
    <t>P. Tân Phú</t>
  </si>
  <si>
    <t>P. Thuận Thành</t>
  </si>
  <si>
    <t>X. Minh Đức</t>
  </si>
  <si>
    <t>P. Bắc Sơn</t>
  </si>
  <si>
    <t>X. Phúc Thuận</t>
  </si>
  <si>
    <t>X. Thành Công</t>
  </si>
  <si>
    <t>X. Vạn Phái</t>
  </si>
  <si>
    <t>X. Phúc Tân</t>
  </si>
  <si>
    <t>TT. Hương Sơn</t>
  </si>
  <si>
    <t>H. Phú Bình</t>
  </si>
  <si>
    <t>X. Bàn Đạt</t>
  </si>
  <si>
    <t>X. Tân Khánh</t>
  </si>
  <si>
    <t>X. Tân Kim</t>
  </si>
  <si>
    <t>X. Tân Thành</t>
  </si>
  <si>
    <t>X. Đào Xá</t>
  </si>
  <si>
    <t>X. Bảo Lý</t>
  </si>
  <si>
    <t>X. Thượng Đình</t>
  </si>
  <si>
    <t>X. Tân Hòa</t>
  </si>
  <si>
    <t>X. Nhã Lộng</t>
  </si>
  <si>
    <t>X. Điềm Thụy</t>
  </si>
  <si>
    <t>X. Xuân Phương</t>
  </si>
  <si>
    <t>X. Tân Đức</t>
  </si>
  <si>
    <t>X. Úc Kỳ</t>
  </si>
  <si>
    <t>X. Lương Phú</t>
  </si>
  <si>
    <t>X. Nga My</t>
  </si>
  <si>
    <t>X. Kha Sơn</t>
  </si>
  <si>
    <t>X. Thanh Ninh</t>
  </si>
  <si>
    <t>X. Dương Thành</t>
  </si>
  <si>
    <t>X. Hà Châu</t>
  </si>
  <si>
    <t>TT. Hóa Thượng</t>
  </si>
  <si>
    <t>H. Đồng Hỷ</t>
  </si>
  <si>
    <t>TT. Sông Cầu</t>
  </si>
  <si>
    <t>X. Minh Lập</t>
  </si>
  <si>
    <t>X. Hóa Trung</t>
  </si>
  <si>
    <t>X. Quang Sơn</t>
  </si>
  <si>
    <t>X. Tân Long</t>
  </si>
  <si>
    <t>TT. Trại Cau</t>
  </si>
  <si>
    <t>X. Hợp Tiến</t>
  </si>
  <si>
    <t>X. Nam Hòa</t>
  </si>
  <si>
    <t>X. Cây Thị</t>
  </si>
  <si>
    <t>X. Văn Hán</t>
  </si>
  <si>
    <t>X. Khe Mo</t>
  </si>
  <si>
    <t>X. Hòa Bình</t>
  </si>
  <si>
    <t>X. Văn Lăng</t>
  </si>
  <si>
    <t>P. Thắng Lợi</t>
  </si>
  <si>
    <t>TP Sông Công</t>
  </si>
  <si>
    <t>P. Phố Cò</t>
  </si>
  <si>
    <t>P. Cải Đan</t>
  </si>
  <si>
    <t>X. Bá Xuyên</t>
  </si>
  <si>
    <t>P. Mỏ Chè</t>
  </si>
  <si>
    <t>P. Châu Sơn</t>
  </si>
  <si>
    <t>P. Bách Quang</t>
  </si>
  <si>
    <t>P. Lương Sơn</t>
  </si>
  <si>
    <t>X. Tân Quang</t>
  </si>
  <si>
    <t>X. Bình Sơn</t>
  </si>
  <si>
    <t>TT. Giang Tiên</t>
  </si>
  <si>
    <t>H. Phú Lương</t>
  </si>
  <si>
    <t>TT. Đu</t>
  </si>
  <si>
    <t>X. Yên Lạc</t>
  </si>
  <si>
    <t>X. Động Đạt</t>
  </si>
  <si>
    <t>X. Tức Tranh</t>
  </si>
  <si>
    <t>X. Cổ Lũng</t>
  </si>
  <si>
    <t>X. Vô Tranh</t>
  </si>
  <si>
    <t>X. Phú Đô</t>
  </si>
  <si>
    <t>X. Yên Ninh</t>
  </si>
  <si>
    <t>X. Yên Đổ</t>
  </si>
  <si>
    <t>X. Yên Trạch</t>
  </si>
  <si>
    <t>X. Hợp Thành</t>
  </si>
  <si>
    <t>X. Ôn Lương</t>
  </si>
  <si>
    <t>X. Phủ Lý</t>
  </si>
  <si>
    <t>TT. Chợ Chụ</t>
  </si>
  <si>
    <t>H. Định Hóa</t>
  </si>
  <si>
    <t>X. Phúc Chu</t>
  </si>
  <si>
    <t>X. Đồng Thịnh</t>
  </si>
  <si>
    <t>X. Bảo Linh</t>
  </si>
  <si>
    <t>X. Bình Yên</t>
  </si>
  <si>
    <t>X. Định Biên</t>
  </si>
  <si>
    <t>X. Thanh Định</t>
  </si>
  <si>
    <t>X. Trung Lương</t>
  </si>
  <si>
    <t>X. Phượng Tiến</t>
  </si>
  <si>
    <t>X. Tân Thịnh</t>
  </si>
  <si>
    <t>X. Tân Dương</t>
  </si>
  <si>
    <t>X. Kim Phượng</t>
  </si>
  <si>
    <t>X. Quy Kỳ</t>
  </si>
  <si>
    <t>X. Lam Vỹ</t>
  </si>
  <si>
    <t>X. Linh Thông</t>
  </si>
  <si>
    <t>X. Trung Hội</t>
  </si>
  <si>
    <t>X. Bộc Nhiêu</t>
  </si>
  <si>
    <t>X. Phú Tiến</t>
  </si>
  <si>
    <t>X. Phú Đình</t>
  </si>
  <si>
    <t>X. Điềm Mặc</t>
  </si>
  <si>
    <t>X. Bình Thành</t>
  </si>
  <si>
    <t>X. Sơn Phú</t>
  </si>
  <si>
    <t>TT. Đình Cả</t>
  </si>
  <si>
    <t>H. Võ Nhai</t>
  </si>
  <si>
    <t>X. Phú Thượng</t>
  </si>
  <si>
    <t>X. Lâu Thượng</t>
  </si>
  <si>
    <t>X. Dân Tiến</t>
  </si>
  <si>
    <t>X. Bình Long</t>
  </si>
  <si>
    <t>X. Phương Giao</t>
  </si>
  <si>
    <t>X. Vũ Chấn</t>
  </si>
  <si>
    <t>X. Nghinh Tường</t>
  </si>
  <si>
    <t>X. Thần Xa</t>
  </si>
  <si>
    <t>X. Thượng Nung</t>
  </si>
  <si>
    <t>X. La Hiên</t>
  </si>
  <si>
    <t>X. Cúc Đường</t>
  </si>
  <si>
    <t>X. Tràng Xá</t>
  </si>
  <si>
    <t>X. Liên Minh</t>
  </si>
  <si>
    <t>X. Sảng Mộc</t>
  </si>
  <si>
    <t>H Võ Nhai</t>
  </si>
  <si>
    <t>PHỤ LỤC TỔNG HỢP KẾT QUẢ BIỂU QUYẾT CỦA HĐND CÁC CẤP</t>
  </si>
  <si>
    <t>Số lượng đại biểu HĐND</t>
  </si>
  <si>
    <t>Kết quả biểu quyết</t>
  </si>
  <si>
    <t>Xã/phường/TT</t>
  </si>
  <si>
    <t>Huyện/thành phố</t>
  </si>
  <si>
    <t>Tổng số đại biểu HĐND</t>
  </si>
  <si>
    <t>Số đại biểu tham dự kỳ họp</t>
  </si>
  <si>
    <t>Tỷ lệ đại biểu tham dự kỳ họp (%)</t>
  </si>
  <si>
    <t>Đồng ý</t>
  </si>
  <si>
    <t>Không đồng ý</t>
  </si>
  <si>
    <t>Số đại biểu tán thành</t>
  </si>
  <si>
    <t>Tỷ lệ số đại biểu tán thành
/Tổng số 
đại biểu HĐND (%)</t>
  </si>
  <si>
    <t>Tỷ lệ số đại biểu tán thành
/Số đại biểu tham dự (%)</t>
  </si>
  <si>
    <t>Số đại biểu không tán thành</t>
  </si>
  <si>
    <t>Tỷ lệ số đại biểu không tán thành/ Tổng số đại biểu HĐND (%)</t>
  </si>
  <si>
    <t>Tỷ lệ số đại biểu không tán thành
/Số đại biểu tham dự (%)</t>
  </si>
  <si>
    <t>8=6/4</t>
  </si>
  <si>
    <t>10=9/3</t>
  </si>
  <si>
    <t>11=9/4</t>
  </si>
  <si>
    <t>HĐND TỈNH THÁI NGUYÊN</t>
  </si>
  <si>
    <t>II</t>
  </si>
  <si>
    <t>HĐND CẤP HUYỆN</t>
  </si>
  <si>
    <t>III</t>
  </si>
  <si>
    <t>HĐND CẤP XÃ</t>
  </si>
  <si>
    <t xml:space="preserve">P. Tân Thịnh </t>
  </si>
  <si>
    <t>TT Hóa Thượng</t>
  </si>
  <si>
    <t>TT Sông Cầu</t>
  </si>
  <si>
    <t>TT Trại Cau</t>
  </si>
  <si>
    <t>TT. Chợ Chu</t>
  </si>
  <si>
    <t>TT Đình Cả</t>
  </si>
  <si>
    <t>HĐND TỈNH PHÚ THỌ</t>
  </si>
  <si>
    <t>HĐND thành phố Việt Trì</t>
  </si>
  <si>
    <t xml:space="preserve">HĐND thị xã Phú Thọ </t>
  </si>
  <si>
    <t>HĐND xã Trưng Vương</t>
  </si>
  <si>
    <t>HĐND xã Sông Lô</t>
  </si>
  <si>
    <t>HĐND xã Thụy Vân</t>
  </si>
  <si>
    <t>HĐND xã Phượng Lâu</t>
  </si>
  <si>
    <t>HĐND xã Kim Đức</t>
  </si>
  <si>
    <t>HĐND xã Hùng Lô</t>
  </si>
  <si>
    <t>HĐND xã Hy Cương</t>
  </si>
  <si>
    <t>HĐND xã Thanh Đình</t>
  </si>
  <si>
    <t>HĐND xã Chu Hóa</t>
  </si>
  <si>
    <t>Phường Hùng Vương</t>
  </si>
  <si>
    <t>Xã Văn Lung</t>
  </si>
  <si>
    <t>Xã Hà Lộc</t>
  </si>
  <si>
    <t>HĐND xã Phú Hộ</t>
  </si>
  <si>
    <t>HĐND xã Hà Thạch</t>
  </si>
  <si>
    <t>HĐND xã Thanh Minh</t>
  </si>
  <si>
    <t>Huyện Lâm Thao</t>
  </si>
  <si>
    <t>HĐND thị trấn Lâm Thao</t>
  </si>
  <si>
    <t>HĐND thị trấn Hùng Sơn</t>
  </si>
  <si>
    <t>HĐND xã Thạch Sơn</t>
  </si>
  <si>
    <t>HĐND xã Xuân Lũng</t>
  </si>
  <si>
    <t>HĐND xã Tiên Kiên</t>
  </si>
  <si>
    <t>HĐND xã Xuân Huy</t>
  </si>
  <si>
    <t>HĐND xã Phùng Nguyên</t>
  </si>
  <si>
    <t>HĐND xã Tứ Xã</t>
  </si>
  <si>
    <t>HĐND xã Sơn Vi</t>
  </si>
  <si>
    <t>HĐND xã Bản Nguyên</t>
  </si>
  <si>
    <t>HĐND xã Cao Xá</t>
  </si>
  <si>
    <t>HĐND xã Vĩnh Lại</t>
  </si>
  <si>
    <t>Huyện Phù Ninh</t>
  </si>
  <si>
    <t>HĐND thị trấn Phong Châu</t>
  </si>
  <si>
    <t>HĐND xã Phú Nham</t>
  </si>
  <si>
    <t>HĐND xã Phù Ninh</t>
  </si>
  <si>
    <t>HĐN xã Phú Lộc</t>
  </si>
  <si>
    <t>HĐND xã Bảo Thanh</t>
  </si>
  <si>
    <t>HĐND xã Trị Quận</t>
  </si>
  <si>
    <t>HĐND xã Hạ Giáp</t>
  </si>
  <si>
    <t>HĐND xã Gia Thanh</t>
  </si>
  <si>
    <t>HĐND xã Liên Hoa</t>
  </si>
  <si>
    <t>HĐND xã Phú Mỹ</t>
  </si>
  <si>
    <t>HĐND xã Lệ Mỹ</t>
  </si>
  <si>
    <t xml:space="preserve">HĐND xã Trạm Thản </t>
  </si>
  <si>
    <t>HĐND xã Tiên Phú</t>
  </si>
  <si>
    <t>HĐND xã Trung Giáp</t>
  </si>
  <si>
    <t>HĐND xã Tiên Du</t>
  </si>
  <si>
    <t>HĐND xã An Đạo</t>
  </si>
  <si>
    <t>HĐND xã Bình Phú</t>
  </si>
  <si>
    <t>Huyện Hạ Hòa</t>
  </si>
  <si>
    <t>HĐND thị trấn Hạ Hòa</t>
  </si>
  <si>
    <t>HĐND xã Minh Hạc</t>
  </si>
  <si>
    <t>HĐND xã Ấm Hạ</t>
  </si>
  <si>
    <t>HĐND xã Gia Điền</t>
  </si>
  <si>
    <t>HĐND xã Đan Thượng</t>
  </si>
  <si>
    <t>HĐND xã Tứ Hiệp</t>
  </si>
  <si>
    <t>HĐND xã Đại Phạm</t>
  </si>
  <si>
    <t>HĐND xã Hà Lương</t>
  </si>
  <si>
    <t>HĐND xã Văn Lang</t>
  </si>
  <si>
    <t>HĐND xã Minh Côi</t>
  </si>
  <si>
    <t>HĐND xã Bằng Giã</t>
  </si>
  <si>
    <t>HĐND xã Vô Tranh</t>
  </si>
  <si>
    <t>HĐND xã Vĩnh Chân</t>
  </si>
  <si>
    <t>HĐND xã Lang Sơn</t>
  </si>
  <si>
    <t>HĐND xã Yên Luật</t>
  </si>
  <si>
    <t>HĐND xã Yên Kỳ</t>
  </si>
  <si>
    <t>HĐND xã Phương Viên</t>
  </si>
  <si>
    <t>HĐND xã Hương Xạ</t>
  </si>
  <si>
    <t>HĐND xã Hiền Lương</t>
  </si>
  <si>
    <t>HĐND xã Xuân Áng</t>
  </si>
  <si>
    <t>Huyện Cẩm Khê</t>
  </si>
  <si>
    <t>HĐND thị trấn Cẩm Khê</t>
  </si>
  <si>
    <t>HĐND xã Minh Tân</t>
  </si>
  <si>
    <t>HĐND xã Phong Thịnh</t>
  </si>
  <si>
    <t>HĐND xã Đồng Lương</t>
  </si>
  <si>
    <t>HĐND xã Điêu Lương</t>
  </si>
  <si>
    <t>HĐND xã Yên Dưỡng</t>
  </si>
  <si>
    <t>HĐND xã Tiên Lương</t>
  </si>
  <si>
    <t>HĐND xã Minh Thắng</t>
  </si>
  <si>
    <t>HĐND xã Phượng Vĩ</t>
  </si>
  <si>
    <t>HĐND xã Văn Bán</t>
  </si>
  <si>
    <t>HĐND xã Tùng Khê</t>
  </si>
  <si>
    <t>HĐND xã Tam Sơn</t>
  </si>
  <si>
    <t xml:space="preserve">HĐND xã Hùng Việt </t>
  </si>
  <si>
    <t xml:space="preserve">HĐND xã Xã Nhật Tiến </t>
  </si>
  <si>
    <t>HĐND xã Phú Khê</t>
  </si>
  <si>
    <t>HĐND xã Hương Lung</t>
  </si>
  <si>
    <t>Huyện Đoan Hùng</t>
  </si>
  <si>
    <t>HĐND thị trấn Đoan Hùng</t>
  </si>
  <si>
    <t xml:space="preserve">HĐND xã Ngọc Quan </t>
  </si>
  <si>
    <t>HĐND xã Hợp Nhất</t>
  </si>
  <si>
    <t xml:space="preserve">HĐND xã Tây Cốc </t>
  </si>
  <si>
    <t>HĐND xã Ca Đình</t>
  </si>
  <si>
    <t>HĐND xã Phú Lâm</t>
  </si>
  <si>
    <t>HĐND xã Bằng Luân</t>
  </si>
  <si>
    <t>HĐND xã Bằng Doãn</t>
  </si>
  <si>
    <t>HĐND xã Phúc Lai</t>
  </si>
  <si>
    <t>HĐND xã Chân Mộng</t>
  </si>
  <si>
    <t>HĐND xã Hùng Long</t>
  </si>
  <si>
    <t>HĐND xã Yên Kiện</t>
  </si>
  <si>
    <t>HĐND xã Chí Đám</t>
  </si>
  <si>
    <t>Huyện Thanh Ba</t>
  </si>
  <si>
    <t>HĐND thị trấn Thanh Ba</t>
  </si>
  <si>
    <t>HĐND xã Đồng Xuân</t>
  </si>
  <si>
    <t>HĐND xã Vân Lĩnh</t>
  </si>
  <si>
    <t>HĐN xã Hanh Cù</t>
  </si>
  <si>
    <t>HĐND xã Quảng Yên</t>
  </si>
  <si>
    <t>HĐND xã Đại An</t>
  </si>
  <si>
    <t>HĐND xã Đông Lĩnh</t>
  </si>
  <si>
    <t>HĐND xã Hoàng Cương</t>
  </si>
  <si>
    <t>HĐND xã Mạn Lạn</t>
  </si>
  <si>
    <t>HĐND xã Ninh Dân</t>
  </si>
  <si>
    <t>HĐND xã Đông Thành</t>
  </si>
  <si>
    <t>HĐND xã Khải Xuân</t>
  </si>
  <si>
    <t>HĐND xã Võ Lao</t>
  </si>
  <si>
    <t>HĐND xã Chí Tiên</t>
  </si>
  <si>
    <t>HĐND xã Sơn Cương</t>
  </si>
  <si>
    <t>HĐND xã Thanh Hà</t>
  </si>
  <si>
    <t>HĐND xã Đỗ Xuyên</t>
  </si>
  <si>
    <t>HĐND xã Lương Lỗ</t>
  </si>
  <si>
    <t>HĐND xã Đỗ Sơn</t>
  </si>
  <si>
    <t>Huyện Tam Nông</t>
  </si>
  <si>
    <t>HĐND thị trấn Hưng Hóa</t>
  </si>
  <si>
    <t>HĐND xã Dân Quyền</t>
  </si>
  <si>
    <t>HĐND xã Hương Nộn</t>
  </si>
  <si>
    <t>HĐND xã Thọ Văn</t>
  </si>
  <si>
    <t>HĐND xã Tề Lễ</t>
  </si>
  <si>
    <t>HĐND xã Dị Nậu</t>
  </si>
  <si>
    <t>HĐND xã Vạn Xuân</t>
  </si>
  <si>
    <t>HĐND xã Lam Sơn</t>
  </si>
  <si>
    <t>HĐND xã Quang Húc</t>
  </si>
  <si>
    <t>HĐND xã Thanh Uyên</t>
  </si>
  <si>
    <t>HĐND xã Bắc Sơn</t>
  </si>
  <si>
    <t>Huyện Thanh Thủy</t>
  </si>
  <si>
    <t>HĐND thị trấn Thanh Thủy</t>
  </si>
  <si>
    <t>HĐND xã Sơn Thủy</t>
  </si>
  <si>
    <t>HĐND xã Bảo Yên</t>
  </si>
  <si>
    <t>HĐND xã Đoan Hạ</t>
  </si>
  <si>
    <t>HĐND xã Đào Xá</t>
  </si>
  <si>
    <t>HĐND xã Tân Phương</t>
  </si>
  <si>
    <t>HĐND xã Thạch Đồng</t>
  </si>
  <si>
    <t>HĐND xã Xuân Lộc</t>
  </si>
  <si>
    <t>HĐND xã Tu Vũ</t>
  </si>
  <si>
    <t>HĐND xã Đồng Trung</t>
  </si>
  <si>
    <t>HĐND xã Hoàng Xá</t>
  </si>
  <si>
    <t>Huyện Thanh Sơn</t>
  </si>
  <si>
    <t>HĐND thị trấn Thanh Sơn</t>
  </si>
  <si>
    <t>HĐND xã Sơn Hùng</t>
  </si>
  <si>
    <t>HĐND xã Thục Luyện</t>
  </si>
  <si>
    <t>HĐND xã Thạch Khoán</t>
  </si>
  <si>
    <t>HĐND xã Giáp Lai</t>
  </si>
  <si>
    <t>HĐND xã Võ Miếu</t>
  </si>
  <si>
    <t>HĐND xã Địch Quả</t>
  </si>
  <si>
    <t>HĐND xã Cự Thắng</t>
  </si>
  <si>
    <t>HĐND xã Cự Đồng</t>
  </si>
  <si>
    <t>HĐND xã Thắng Sơn</t>
  </si>
  <si>
    <t>HĐND xã Tất Thắng</t>
  </si>
  <si>
    <t>HĐND xã Hương Cần</t>
  </si>
  <si>
    <t>HĐND xã Yên Lãng</t>
  </si>
  <si>
    <t>HĐND xã Yên Lương</t>
  </si>
  <si>
    <t>HĐND xã Văn Miếu</t>
  </si>
  <si>
    <t>HĐND xã Tân Minh</t>
  </si>
  <si>
    <t>HĐND xã Tân Lập</t>
  </si>
  <si>
    <t>HĐND xã Yên Sơn</t>
  </si>
  <si>
    <t>HĐND xã Tinh Nhuệ</t>
  </si>
  <si>
    <t>HĐND xã Lương Nha</t>
  </si>
  <si>
    <t>HĐND xã Khả Cửu</t>
  </si>
  <si>
    <t>HĐND xã Thượng Cửu</t>
  </si>
  <si>
    <t>Huyện Tân Sơn</t>
  </si>
  <si>
    <t>HĐND thị trấn Tân Phú</t>
  </si>
  <si>
    <t>HĐND xã Thạch Kiệt</t>
  </si>
  <si>
    <t>HĐND xã Thu Ngạc</t>
  </si>
  <si>
    <t>HĐND xã Minh Đài</t>
  </si>
  <si>
    <t>HĐND xã Văn Luông</t>
  </si>
  <si>
    <t>HĐND xã Mỹ Thuận</t>
  </si>
  <si>
    <t>HĐND xã Lai Đồng</t>
  </si>
  <si>
    <t>HĐND xã Tân Sơn</t>
  </si>
  <si>
    <t>HĐND xã Kiệt Sơn</t>
  </si>
  <si>
    <t>HĐND xã Đồng Sơn</t>
  </si>
  <si>
    <t>HĐND xã Xuân Đài</t>
  </si>
  <si>
    <t>HĐND xã Kim Thượng</t>
  </si>
  <si>
    <t>HĐND xã Xuân Sơn</t>
  </si>
  <si>
    <t>HĐND xã Long Cốc</t>
  </si>
  <si>
    <t>HĐND xã Tam Thanh</t>
  </si>
  <si>
    <t>HĐND xã Vinh Tiền</t>
  </si>
  <si>
    <t>Huyện Yên Lập</t>
  </si>
  <si>
    <t>HĐND thị trấn Yên Lập</t>
  </si>
  <si>
    <t>HĐND xã Hưng Long</t>
  </si>
  <si>
    <t>HĐND xã Đồng Thịnh</t>
  </si>
  <si>
    <t>HĐND xã Đồng Lạc</t>
  </si>
  <si>
    <t>HĐND xã Thượng Long</t>
  </si>
  <si>
    <t>HĐND xã Nga Hoàng</t>
  </si>
  <si>
    <t>HĐND xã Phúc Khánh</t>
  </si>
  <si>
    <t>HĐND xã Mỹ Lung</t>
  </si>
  <si>
    <t>HĐND xã Mỹ Lương</t>
  </si>
  <si>
    <t>HĐND xã Lương Sơn</t>
  </si>
  <si>
    <t>HĐND xã Xuân Viên</t>
  </si>
  <si>
    <t>HĐND xã Xuân Thủy</t>
  </si>
  <si>
    <t>HĐND xã Xuân An</t>
  </si>
  <si>
    <t>HĐND xã Minh Hòa</t>
  </si>
  <si>
    <t>HĐND xã Ngọc Đồng</t>
  </si>
  <si>
    <t>HĐND xã Ngọc Lập</t>
  </si>
  <si>
    <t>TP. Việt Trì</t>
  </si>
  <si>
    <t>TX. Phú Thọ</t>
  </si>
  <si>
    <t>HĐND xã Hùng Xuyên</t>
  </si>
  <si>
    <t>HĐND xã Đông Cửu</t>
  </si>
  <si>
    <t>Phường Tân Dân</t>
  </si>
  <si>
    <t>Phường Gia Cẩm</t>
  </si>
  <si>
    <t>Phường Minh Nông</t>
  </si>
  <si>
    <t>Phường Dữu Lâu</t>
  </si>
  <si>
    <t>Phường Thanh Miếu</t>
  </si>
  <si>
    <t xml:space="preserve">Phường Bạch Hạc </t>
  </si>
  <si>
    <t>Phường Tiên Cát</t>
  </si>
  <si>
    <t>Phường Nông Trang</t>
  </si>
  <si>
    <t>Phường Minh Phương</t>
  </si>
  <si>
    <t>Phường Vân Phú</t>
  </si>
  <si>
    <t>Phường Phong Châu</t>
  </si>
  <si>
    <t>Phường Âu Cơ</t>
  </si>
  <si>
    <t>Phường Thanh Vinh</t>
  </si>
  <si>
    <t>Xã Trưng Vương</t>
  </si>
  <si>
    <t>Xã Sông Lô</t>
  </si>
  <si>
    <t>Xã Thụy Vân</t>
  </si>
  <si>
    <t>Xã Phượng Lâu</t>
  </si>
  <si>
    <t>Xã Kim Đức</t>
  </si>
  <si>
    <t>Xã Hùng Lô</t>
  </si>
  <si>
    <t>Xã Hy Cương</t>
  </si>
  <si>
    <t>Xã Thanh Đình</t>
  </si>
  <si>
    <t>Xã Chu Hóa</t>
  </si>
  <si>
    <t>Xã Phú Hộ</t>
  </si>
  <si>
    <t>Xã Hà Thạch</t>
  </si>
  <si>
    <t>Xã Thanh Minh</t>
  </si>
  <si>
    <t>Xã Thạch Sơn</t>
  </si>
  <si>
    <t>Xã Xuân Lũng</t>
  </si>
  <si>
    <t>Xã Tiên Kiên</t>
  </si>
  <si>
    <t>Xã Xuân Huy</t>
  </si>
  <si>
    <t>Xã Phùng Nguyên</t>
  </si>
  <si>
    <t>Xã Tứ Xã</t>
  </si>
  <si>
    <t>Xã Sơn Vi</t>
  </si>
  <si>
    <t>Xã Bản Nguyên</t>
  </si>
  <si>
    <t>Xã Cao Xá</t>
  </si>
  <si>
    <t>Xã Vĩnh Lại</t>
  </si>
  <si>
    <t>Xã Phú Nham</t>
  </si>
  <si>
    <t>Xã Phù Ninh</t>
  </si>
  <si>
    <t>Xã Phú Lộc</t>
  </si>
  <si>
    <t>Xã Bảo Thanh</t>
  </si>
  <si>
    <t>Xã Trị Quận</t>
  </si>
  <si>
    <t>Xã Hạ Giáp</t>
  </si>
  <si>
    <t>Xã Gia Thanh</t>
  </si>
  <si>
    <t>Xã Liên Hoa</t>
  </si>
  <si>
    <t>Xã Phú Mỹ</t>
  </si>
  <si>
    <t>Xã Lệ Mỹ</t>
  </si>
  <si>
    <t xml:space="preserve">Xã Trạm Thản </t>
  </si>
  <si>
    <t>Xã Tiên Phú</t>
  </si>
  <si>
    <t>Xã Trung Giáp</t>
  </si>
  <si>
    <t>Xã Tiên Du</t>
  </si>
  <si>
    <t>Xã An Đạo</t>
  </si>
  <si>
    <t>Xã Bình Phú</t>
  </si>
  <si>
    <t>Xã Minh Hạc</t>
  </si>
  <si>
    <t>Xã Ấm Hạ</t>
  </si>
  <si>
    <t>Xã Gia Điền</t>
  </si>
  <si>
    <t>Xã Đan Thượng</t>
  </si>
  <si>
    <t>Xã Tứ Hiệp</t>
  </si>
  <si>
    <t>Xã Bằng Giã</t>
  </si>
  <si>
    <t>Xã Đại Phạm</t>
  </si>
  <si>
    <t>Xã Hà Lương</t>
  </si>
  <si>
    <t>Xã Văn Lang</t>
  </si>
  <si>
    <t>Xã Minh Côi</t>
  </si>
  <si>
    <t>Xã Vô Tranh</t>
  </si>
  <si>
    <t>Xã Vĩnh Chân</t>
  </si>
  <si>
    <t>Xã Lang Sơn</t>
  </si>
  <si>
    <t>Xã Yên Luật</t>
  </si>
  <si>
    <t>Xã Yên Kỳ</t>
  </si>
  <si>
    <t>Xã Phương Viên</t>
  </si>
  <si>
    <t>Xã Hương Xạ</t>
  </si>
  <si>
    <t>Xã Hiền Lương</t>
  </si>
  <si>
    <t>Xã Xuân Áng</t>
  </si>
  <si>
    <t>Xã Minh Tân</t>
  </si>
  <si>
    <t>Xã Phong Thịnh</t>
  </si>
  <si>
    <t>Xã Đồng Lương</t>
  </si>
  <si>
    <t>Xã Điêu Lương</t>
  </si>
  <si>
    <t>Xã Yên Dưỡng</t>
  </si>
  <si>
    <t>Xã Tiên Lương</t>
  </si>
  <si>
    <t>Xã Minh Thắng</t>
  </si>
  <si>
    <t>Xã Phượng Vĩ</t>
  </si>
  <si>
    <t>Xã Văn Bán</t>
  </si>
  <si>
    <t>Xã Tùng Khê</t>
  </si>
  <si>
    <t>Xã Tam Sơn</t>
  </si>
  <si>
    <t xml:space="preserve">Xã Hùng Việt </t>
  </si>
  <si>
    <t xml:space="preserve">Xã Xã Nhật Tiến </t>
  </si>
  <si>
    <t>Xã Phú Khê</t>
  </si>
  <si>
    <t>Xã Hương Lung</t>
  </si>
  <si>
    <t xml:space="preserve">Xã Ngọc Quan </t>
  </si>
  <si>
    <t>Xã Hợp Nhất</t>
  </si>
  <si>
    <t xml:space="preserve">Xã Tây Cốc </t>
  </si>
  <si>
    <t>Xã Ca Đình</t>
  </si>
  <si>
    <t>Xã Phú Lâm</t>
  </si>
  <si>
    <t>Xã Bằng Luân</t>
  </si>
  <si>
    <t>Xã Bằng Doãn</t>
  </si>
  <si>
    <t>Xã Phúc Lai</t>
  </si>
  <si>
    <t>Xã Chân Mộng</t>
  </si>
  <si>
    <t>Xã Hùng Long</t>
  </si>
  <si>
    <t>Xã Yên Kiện</t>
  </si>
  <si>
    <t>Xã Chí Đám</t>
  </si>
  <si>
    <t>Xã Hùng Xuyên</t>
  </si>
  <si>
    <t>Xã Đồng Xuân</t>
  </si>
  <si>
    <t>Xã Vân Lĩnh</t>
  </si>
  <si>
    <t>Xã Quảng Yên</t>
  </si>
  <si>
    <t>Xã Đại An</t>
  </si>
  <si>
    <t>Xã Đông Lĩnh</t>
  </si>
  <si>
    <t>Xã Hoàng Cương</t>
  </si>
  <si>
    <t>Xã Mạn Lạn</t>
  </si>
  <si>
    <t>Xã Ninh Dân</t>
  </si>
  <si>
    <t>Xã Đông Thành</t>
  </si>
  <si>
    <t>Xã Khải Xuân</t>
  </si>
  <si>
    <t>Xã Võ Lao</t>
  </si>
  <si>
    <t>Xã Chí Tiên</t>
  </si>
  <si>
    <t>Xã Sơn Cương</t>
  </si>
  <si>
    <t>Xã Thanh Hà</t>
  </si>
  <si>
    <t>Xã Đỗ Xuyên</t>
  </si>
  <si>
    <t>Xã Lương Lỗ</t>
  </si>
  <si>
    <t>Xã Đỗ Sơn</t>
  </si>
  <si>
    <t>Xã Dân Quyền</t>
  </si>
  <si>
    <t>Xã Hương Nộn</t>
  </si>
  <si>
    <t>Xã Thọ Văn</t>
  </si>
  <si>
    <t>Xã Tề Lễ</t>
  </si>
  <si>
    <t>Xã Dị Nậu</t>
  </si>
  <si>
    <t>Xã Vạn Xuân</t>
  </si>
  <si>
    <t>Xã Lam Sơn</t>
  </si>
  <si>
    <t>Xã Quang Húc</t>
  </si>
  <si>
    <t>Xã Thanh Uyên</t>
  </si>
  <si>
    <t>Xã Bắc Sơn</t>
  </si>
  <si>
    <t>Xã Sơn Thủy</t>
  </si>
  <si>
    <t>Xã Bảo Yên</t>
  </si>
  <si>
    <t>Xã Đoan Hạ</t>
  </si>
  <si>
    <t>Xã Đào Xá</t>
  </si>
  <si>
    <t>Xã Tân Phương</t>
  </si>
  <si>
    <t>Xã Thạch Đồng</t>
  </si>
  <si>
    <t>Xã Xuân Lộc</t>
  </si>
  <si>
    <t>Xã Tu Vũ</t>
  </si>
  <si>
    <t>Xã Đồng Trung</t>
  </si>
  <si>
    <t>Xã Hoàng Xá</t>
  </si>
  <si>
    <t>Xã Sơn Hùng</t>
  </si>
  <si>
    <t>Xã Thục Luyện</t>
  </si>
  <si>
    <t>Xã Thạch Khoán</t>
  </si>
  <si>
    <t>Xã Giáp Lai</t>
  </si>
  <si>
    <t>Xã Võ Miếu</t>
  </si>
  <si>
    <t>Xã Địch Quả</t>
  </si>
  <si>
    <t>Xã Cự Thắng</t>
  </si>
  <si>
    <t>Xã Cự Đồng</t>
  </si>
  <si>
    <t>Xã Thắng Sơn</t>
  </si>
  <si>
    <t>Xã Tất Thắng</t>
  </si>
  <si>
    <t>Xã Hương Cần</t>
  </si>
  <si>
    <t>Xã Yên Lãng</t>
  </si>
  <si>
    <t>Xã Yên Lương</t>
  </si>
  <si>
    <t>Xã Văn Miếu</t>
  </si>
  <si>
    <t>Xã Tân Minh</t>
  </si>
  <si>
    <t>Xã Tân Lập</t>
  </si>
  <si>
    <t>Xã Yên Sơn</t>
  </si>
  <si>
    <t>Xã Tinh Nhuệ</t>
  </si>
  <si>
    <t>Xã Lương Nha</t>
  </si>
  <si>
    <t>Xã Khả Cửu</t>
  </si>
  <si>
    <t>Xã Đông Cửu</t>
  </si>
  <si>
    <t>Xã Thượng Cửu</t>
  </si>
  <si>
    <t>Xã Thạch Kiệt</t>
  </si>
  <si>
    <t>Xã Thu Ngạc</t>
  </si>
  <si>
    <t>Xã Minh Đài</t>
  </si>
  <si>
    <t>Xã Văn Luông</t>
  </si>
  <si>
    <t>Xã Mỹ Thuận</t>
  </si>
  <si>
    <t>Xã Lai Đồng</t>
  </si>
  <si>
    <t>Xã Tân Sơn</t>
  </si>
  <si>
    <t>Xã Kiệt Sơn</t>
  </si>
  <si>
    <t>Xã Đồng Sơn</t>
  </si>
  <si>
    <t>Xã Xuân Đài</t>
  </si>
  <si>
    <t>Xã Kim Thượng</t>
  </si>
  <si>
    <t>Xã Xuân Sơn</t>
  </si>
  <si>
    <t>Xã Long Cốc</t>
  </si>
  <si>
    <t>Xã Tam Thanh</t>
  </si>
  <si>
    <t>Xã Vinh Tiền</t>
  </si>
  <si>
    <t>Xã Hưng Long</t>
  </si>
  <si>
    <t>Xã Đồng Thịnh</t>
  </si>
  <si>
    <t>Xã Đồng Lạc</t>
  </si>
  <si>
    <t>Xã Thượng Long</t>
  </si>
  <si>
    <t>Xã Nga Hoàng</t>
  </si>
  <si>
    <t>Xã Phúc Khánh</t>
  </si>
  <si>
    <t>Xã Mỹ Lung</t>
  </si>
  <si>
    <t>Xã Mỹ Lương</t>
  </si>
  <si>
    <t>Xã Lương Sơn</t>
  </si>
  <si>
    <t>Xã Xuân Viên</t>
  </si>
  <si>
    <t>Xã Xuân Thủy</t>
  </si>
  <si>
    <t>Xã Xuân An</t>
  </si>
  <si>
    <t>Xã Minh Hòa</t>
  </si>
  <si>
    <t>Xã Ngọc Đồng</t>
  </si>
  <si>
    <t>Xã Ngọc Lập</t>
  </si>
  <si>
    <t>Thị trấn Lâm Thao</t>
  </si>
  <si>
    <t>Thị trấn Hùng Sơn</t>
  </si>
  <si>
    <t>Thị trấn Phong Châu</t>
  </si>
  <si>
    <t>Thị trấn Hạ Hòa</t>
  </si>
  <si>
    <t>Thị trấn Cẩm Khê</t>
  </si>
  <si>
    <t>Thị trấn Đoan Hùng</t>
  </si>
  <si>
    <t>Thị trấn Thanh Ba</t>
  </si>
  <si>
    <t>Thị trấn Hưng Hóa</t>
  </si>
  <si>
    <t>Thị trấn Thanh Thủy</t>
  </si>
  <si>
    <t>Thị trấn Thanh Sơn</t>
  </si>
  <si>
    <t>Thị trấn Tân Phú</t>
  </si>
  <si>
    <t>Thị trấn Yên Lập</t>
  </si>
  <si>
    <t>Xã Hiền Quan</t>
  </si>
  <si>
    <t>TỈNH PHÚ THỌ</t>
  </si>
  <si>
    <t>Xã Hanh Cù</t>
  </si>
  <si>
    <t>Phường Thọ Sơn</t>
  </si>
  <si>
    <t>HĐND xã Văn Lung</t>
  </si>
  <si>
    <t>HĐND xã Hà Lộc</t>
  </si>
  <si>
    <t>HĐND xã Hiền Quan</t>
  </si>
  <si>
    <t>TỈNH VĨNH PHÚC</t>
  </si>
  <si>
    <t>Xã Đồng Quế</t>
  </si>
  <si>
    <t>H. Sông Lô</t>
  </si>
  <si>
    <t>Thị trấn Tam Sơn</t>
  </si>
  <si>
    <t>Xã Tứ Yên</t>
  </si>
  <si>
    <t>Xã Đức Bác</t>
  </si>
  <si>
    <t>Xã Yên Thạch</t>
  </si>
  <si>
    <t>Xã Nhân Đạo</t>
  </si>
  <si>
    <t>Xã Đôn Nhân</t>
  </si>
  <si>
    <t>Xã Hải Lựu</t>
  </si>
  <si>
    <t>Xã Phương Khoan</t>
  </si>
  <si>
    <t>Xã Quang Yên</t>
  </si>
  <si>
    <t>Xã Lãng Công</t>
  </si>
  <si>
    <t>Xã Cao Phong</t>
  </si>
  <si>
    <t>Xã Xuân Hòa</t>
  </si>
  <si>
    <t>H. Lập Thạch</t>
  </si>
  <si>
    <t>Thị trấn Lập Thạch</t>
  </si>
  <si>
    <t>Xã Tử Du</t>
  </si>
  <si>
    <t>Xã Vân Trục</t>
  </si>
  <si>
    <t>Xã Tiên Lữ</t>
  </si>
  <si>
    <t>Xã Xuân Lôi</t>
  </si>
  <si>
    <t>Xã Văn Quán</t>
  </si>
  <si>
    <t>Xã Đồng Ích</t>
  </si>
  <si>
    <t>Xã Bắc Bình</t>
  </si>
  <si>
    <t>Xã Thái Hòa</t>
  </si>
  <si>
    <t>Xã Liễn Sơn</t>
  </si>
  <si>
    <t>Xã Liên Hòa</t>
  </si>
  <si>
    <t>Thị trấn Hoa Sơn</t>
  </si>
  <si>
    <t>Xã Bàn Giản</t>
  </si>
  <si>
    <t>Xã Ngọc Mỹ</t>
  </si>
  <si>
    <t>Xã Quang Sơn</t>
  </si>
  <si>
    <t>Xã Hợp Lý</t>
  </si>
  <si>
    <t>Xã Tây Sơn</t>
  </si>
  <si>
    <t>Xã Sơn Đông</t>
  </si>
  <si>
    <t>Thị trấn Hợp Châu</t>
  </si>
  <si>
    <t>H. Tam Đảo</t>
  </si>
  <si>
    <t>Xã Minh Quang</t>
  </si>
  <si>
    <t>Thị trấn Tam Đảo</t>
  </si>
  <si>
    <t>Xã Hồ Sơn</t>
  </si>
  <si>
    <t>Thị trấn Đại Đình</t>
  </si>
  <si>
    <t>Xã Bồ Lý</t>
  </si>
  <si>
    <t>Xã Đạo Trù</t>
  </si>
  <si>
    <t>Xã Yên Dương</t>
  </si>
  <si>
    <t>Xã Tam Quan</t>
  </si>
  <si>
    <t>Thị trấn Hợp Hòa</t>
  </si>
  <si>
    <t>H. Tam Dương</t>
  </si>
  <si>
    <t>Thị trấn Kim Long</t>
  </si>
  <si>
    <t>Xã Đạo Tú</t>
  </si>
  <si>
    <t>Xã Hướng Đạo</t>
  </si>
  <si>
    <t>Xã Duy Phiên</t>
  </si>
  <si>
    <t>Xã Hội Thịnh</t>
  </si>
  <si>
    <t>Xã Thanh Vân</t>
  </si>
  <si>
    <t>Xã An Hòa</t>
  </si>
  <si>
    <t>Xã Hoàng Đan</t>
  </si>
  <si>
    <t>Xã Hoàng Lâu</t>
  </si>
  <si>
    <t>Xã Đồng Tĩnh</t>
  </si>
  <si>
    <t>Xã Hoàng Hoa</t>
  </si>
  <si>
    <t>Xã Lương Điền</t>
  </si>
  <si>
    <t>H. Vĩnh Tường</t>
  </si>
  <si>
    <t>Xã Vũ Di</t>
  </si>
  <si>
    <t>Thị trấn Vĩnh Tường</t>
  </si>
  <si>
    <t>Thị trấn Tứ Trưng</t>
  </si>
  <si>
    <t>Xã Thượng Trưng</t>
  </si>
  <si>
    <t>Xã Tuân Chính</t>
  </si>
  <si>
    <t>Thị trấn Thổ Tang</t>
  </si>
  <si>
    <t>Xã Nghĩa Hưng</t>
  </si>
  <si>
    <t>Xã Yên Lập</t>
  </si>
  <si>
    <t>Xã Đại Đồng</t>
  </si>
  <si>
    <t>Xã Kim Xá</t>
  </si>
  <si>
    <t>Xã Yên Bình</t>
  </si>
  <si>
    <t>Xã Chấn Hưng</t>
  </si>
  <si>
    <t>Xã Ngũ Kiên</t>
  </si>
  <si>
    <t>Xã An Nhân</t>
  </si>
  <si>
    <t>Xã Vĩnh Thịnh</t>
  </si>
  <si>
    <t>Xã Vĩnh Phú</t>
  </si>
  <si>
    <t>Xã Sao Đại Việt</t>
  </si>
  <si>
    <t>Xã Lũng Hòa</t>
  </si>
  <si>
    <t>Xã Tân Phú</t>
  </si>
  <si>
    <t>Thị trấn Yên Lạc</t>
  </si>
  <si>
    <t>H. Yên Lạc</t>
  </si>
  <si>
    <t>Xã Bình Định</t>
  </si>
  <si>
    <t>Xã Đồng Cương</t>
  </si>
  <si>
    <t>Xã Đồng Văn</t>
  </si>
  <si>
    <t>Xã Tề Lỗ</t>
  </si>
  <si>
    <t>Xã Trung Nguyên</t>
  </si>
  <si>
    <t>Xã Đại Tự</t>
  </si>
  <si>
    <t>Xã Hồng Châu</t>
  </si>
  <si>
    <t xml:space="preserve">Xã Liên Châu </t>
  </si>
  <si>
    <t>Thị trấn Tam Hồng</t>
  </si>
  <si>
    <t>Xã Yên Phương</t>
  </si>
  <si>
    <t>Xã Yên Đồng</t>
  </si>
  <si>
    <t>Xã Nguyệt Đức</t>
  </si>
  <si>
    <t>Xã Văn Tiến</t>
  </si>
  <si>
    <t>Xã Trung Hà</t>
  </si>
  <si>
    <t>Xã Trung Kiên</t>
  </si>
  <si>
    <t>Thị trấn Hương Canh</t>
  </si>
  <si>
    <t>H. Bình Xuyên</t>
  </si>
  <si>
    <t>Xã Tam Hợp</t>
  </si>
  <si>
    <t>Xã Quất Lưu</t>
  </si>
  <si>
    <t>Xã Sơn Lôi</t>
  </si>
  <si>
    <t>Thị trấn Thanh Lãng</t>
  </si>
  <si>
    <t>Thị trấn Đạo Đức</t>
  </si>
  <si>
    <t>Xã Phú Xuân</t>
  </si>
  <si>
    <t>Xã Tân Phong</t>
  </si>
  <si>
    <t>Xã Hương Sơn</t>
  </si>
  <si>
    <t>Thị trấn Gia Khánh</t>
  </si>
  <si>
    <t>Xã Thiện Kế</t>
  </si>
  <si>
    <t>Thị trấn Bá Hiến</t>
  </si>
  <si>
    <t>Xã Trung Mỹ</t>
  </si>
  <si>
    <t>Phường Ngô Quyền</t>
  </si>
  <si>
    <t>TP. Vĩnh Yên</t>
  </si>
  <si>
    <t>Phường Đống Đa</t>
  </si>
  <si>
    <t>Phường Định Trung</t>
  </si>
  <si>
    <t>Phường Liên Bảo</t>
  </si>
  <si>
    <t>Phường Khai Quang</t>
  </si>
  <si>
    <t>Phường Tích Sơn</t>
  </si>
  <si>
    <t>Phường Hội Hợp</t>
  </si>
  <si>
    <t>Phường Đồng Tâm</t>
  </si>
  <si>
    <t>Xã Thanh Trù</t>
  </si>
  <si>
    <t>Phường Hai Bà Trưng</t>
  </si>
  <si>
    <t>TP. Phúc Yên</t>
  </si>
  <si>
    <t>Phường Phúc Thắng</t>
  </si>
  <si>
    <t>Phường Tiền Châu</t>
  </si>
  <si>
    <t>Phường Nam Viêm</t>
  </si>
  <si>
    <t>Phường Xuân Hòa</t>
  </si>
  <si>
    <t>Phường Đồng Xuân</t>
  </si>
  <si>
    <t>Xã Cao Minh</t>
  </si>
  <si>
    <t>Xã Ngọc Thanh</t>
  </si>
  <si>
    <t>A</t>
  </si>
  <si>
    <t>B</t>
  </si>
  <si>
    <t>HĐNĐ huyện Lập Thạch</t>
  </si>
  <si>
    <t>HĐNĐ huyện Tam Đảo</t>
  </si>
  <si>
    <t>HĐNĐ huyện Tam Dương</t>
  </si>
  <si>
    <t>HĐNĐ huyện Vĩnh Tường</t>
  </si>
  <si>
    <t>HĐNĐ huyện Yên Lạc</t>
  </si>
  <si>
    <t>HĐNĐ huyện Bình Xuyên</t>
  </si>
  <si>
    <t>HĐNĐ thành phố Vĩnh Yên</t>
  </si>
  <si>
    <t>HĐNĐ thành phố Phúc Yên</t>
  </si>
  <si>
    <t>C</t>
  </si>
  <si>
    <t>HĐNĐ xã Đồng Quế</t>
  </si>
  <si>
    <t>HĐNĐ xã Tân Lập</t>
  </si>
  <si>
    <t>HĐNĐ thị trấn Tam Sơn</t>
  </si>
  <si>
    <t>HĐNĐ xã Tứ Yên</t>
  </si>
  <si>
    <t>HĐNĐ xã Đồng Thịnh</t>
  </si>
  <si>
    <t>HĐNĐ xã Đức Bác</t>
  </si>
  <si>
    <t>HĐNĐ xã Yên Thạch</t>
  </si>
  <si>
    <t>HĐNĐ xã Nhân Đạo</t>
  </si>
  <si>
    <t>HĐNĐ xã Đôn Nhân</t>
  </si>
  <si>
    <t>HĐNĐ xã Hải Lựu</t>
  </si>
  <si>
    <t>HĐNĐ xã Phương Khoan</t>
  </si>
  <si>
    <t>HĐNĐ xã Quang Yên</t>
  </si>
  <si>
    <t>HĐNĐ xã Lãng Công</t>
  </si>
  <si>
    <t xml:space="preserve">HĐNĐ xã Cao Phong </t>
  </si>
  <si>
    <t>HĐND xã Xuân Hòa</t>
  </si>
  <si>
    <t>HĐND Thị trấn Lập Thạch</t>
  </si>
  <si>
    <t>HĐND xã Tử Du</t>
  </si>
  <si>
    <t>HĐND xã Vân Trục</t>
  </si>
  <si>
    <t>HĐNĐ xã Tiên Lữ</t>
  </si>
  <si>
    <t>HĐNĐ xã Xuân Lôi</t>
  </si>
  <si>
    <t>HĐNĐ xã Văn Quán</t>
  </si>
  <si>
    <t>HĐNĐ xã Đồng Ích</t>
  </si>
  <si>
    <t>HĐNĐ xã Bắc Bình</t>
  </si>
  <si>
    <t>HĐNĐ xã Thái Hòa</t>
  </si>
  <si>
    <t>HĐNĐ xã Liễn Sơn</t>
  </si>
  <si>
    <t>HĐNĐ xã Liên Hòa</t>
  </si>
  <si>
    <t>HĐNĐ thị trấn Hoa Sơn</t>
  </si>
  <si>
    <t>HĐNĐ xã Bàn Giản</t>
  </si>
  <si>
    <t>HĐNĐ xã Ngọc Mỹ</t>
  </si>
  <si>
    <t>HĐNĐ xã Quang Sơn</t>
  </si>
  <si>
    <t>HĐNĐ xã Hợp Lý</t>
  </si>
  <si>
    <t>HĐNĐ xã Tây Sơn</t>
  </si>
  <si>
    <t>HĐNĐ xã Sơn Đông</t>
  </si>
  <si>
    <t>HĐND xã Minh Quang</t>
  </si>
  <si>
    <t>HĐND thị trấn Hợp Châu</t>
  </si>
  <si>
    <t>HĐND thị trấn Tam Đảo</t>
  </si>
  <si>
    <t>HĐND xã Hồ Sơn</t>
  </si>
  <si>
    <t>HĐND thị trấn Đại Đình</t>
  </si>
  <si>
    <t>HĐND xã Bồ Lý</t>
  </si>
  <si>
    <t>HĐND Đạo Trù</t>
  </si>
  <si>
    <t>HĐND xã Yên Dương</t>
  </si>
  <si>
    <t>HĐND xã Tam Quan</t>
  </si>
  <si>
    <t>HĐND TT. Hợp Hòa</t>
  </si>
  <si>
    <t>HĐND TT Kim Long</t>
  </si>
  <si>
    <t>HĐND xã Đạo Tú</t>
  </si>
  <si>
    <t>HĐND xã Hướng Đạo</t>
  </si>
  <si>
    <t>HĐND xã Duy Phiên</t>
  </si>
  <si>
    <t>HĐND xã Hội Thịnh</t>
  </si>
  <si>
    <t>HĐND xã Thanh Vân</t>
  </si>
  <si>
    <t>HĐND xã An Hòa</t>
  </si>
  <si>
    <t>HĐND xã Hoàng Đan</t>
  </si>
  <si>
    <t>HĐND xã Hoàng Lâu</t>
  </si>
  <si>
    <t>HĐND xã Đồng Tĩnh</t>
  </si>
  <si>
    <t>HĐND xã Hoàng Hoa</t>
  </si>
  <si>
    <t>HĐND xã Lương Điền</t>
  </si>
  <si>
    <t>HĐND xã Vũ Di</t>
  </si>
  <si>
    <t>HĐND TT. Vĩnh Tường</t>
  </si>
  <si>
    <t>HĐND TT. Tứ Trưng</t>
  </si>
  <si>
    <t>HĐND xã Thượng Trưng</t>
  </si>
  <si>
    <t>HĐND xã Tuân Chính</t>
  </si>
  <si>
    <t>HĐND TT. Thổ Tang</t>
  </si>
  <si>
    <t>HĐND xã Nghĩa Hưng</t>
  </si>
  <si>
    <t>HĐND xã Yên Lập</t>
  </si>
  <si>
    <t>HĐND xã Đại Đồng</t>
  </si>
  <si>
    <t>HĐND xã Kim Xá</t>
  </si>
  <si>
    <t>HĐND xã Yên Bình</t>
  </si>
  <si>
    <t>HĐND xã Chấn Hưng</t>
  </si>
  <si>
    <t>HĐND xã Ngũ Kiên</t>
  </si>
  <si>
    <t>HĐND xã An Nhân</t>
  </si>
  <si>
    <t>HĐND xã Vĩnh Thịnh</t>
  </si>
  <si>
    <t>HĐND xã Vĩnh Phú</t>
  </si>
  <si>
    <t>HĐND xã Sao Đại Việt</t>
  </si>
  <si>
    <t>HĐND xã Lũng Hòa</t>
  </si>
  <si>
    <t>HĐND xã Tân Phú</t>
  </si>
  <si>
    <t>HĐND thị trấn Yên Lạc</t>
  </si>
  <si>
    <t>HĐND xã Bình Định</t>
  </si>
  <si>
    <t>HĐND xã Đồng Cương</t>
  </si>
  <si>
    <t>HĐND xã Đồng Văn</t>
  </si>
  <si>
    <t>HĐND xã Tề Lỗ</t>
  </si>
  <si>
    <t>HĐND xã Trung Nguyên</t>
  </si>
  <si>
    <t>HĐND xã Đại Tự</t>
  </si>
  <si>
    <t>HĐND xã Hồng Châu</t>
  </si>
  <si>
    <t>HĐND xã Liên Châu</t>
  </si>
  <si>
    <t>HĐND thị trấn Tam Hồng</t>
  </si>
  <si>
    <t>HĐND xã Yên Phương</t>
  </si>
  <si>
    <t>HĐND xã Yên Đồng</t>
  </si>
  <si>
    <t>HĐND xã Nguyệt Đức</t>
  </si>
  <si>
    <t>HĐND xã Văn Tiến</t>
  </si>
  <si>
    <t>HĐND xã Trung Hà</t>
  </si>
  <si>
    <t>HĐND xã Trung Kiên</t>
  </si>
  <si>
    <t>HĐND thị trấn Hương Canh</t>
  </si>
  <si>
    <t>HĐND xã Tam Hợp</t>
  </si>
  <si>
    <t>HĐND xã Quất Lưu</t>
  </si>
  <si>
    <t>HĐND xã Sơn Lôi</t>
  </si>
  <si>
    <t>HĐND thị trấn Thanh Lãng</t>
  </si>
  <si>
    <t>HĐND thị trấn Đạo Đức</t>
  </si>
  <si>
    <t>HĐND xã Tân Phong</t>
  </si>
  <si>
    <t>HĐND xã Phú Xuân</t>
  </si>
  <si>
    <t>HĐND thị trấn Gia Khánh</t>
  </si>
  <si>
    <t>HĐND xã Hương Sơn</t>
  </si>
  <si>
    <t>HĐND xã Thiện Kế</t>
  </si>
  <si>
    <t>HĐND thị trấn Bá Hiến</t>
  </si>
  <si>
    <t>HĐND xã Trung Mỹ</t>
  </si>
  <si>
    <t>HĐND xã Thanh Trù</t>
  </si>
  <si>
    <t>HĐND xã Cao Minh</t>
  </si>
  <si>
    <t>HĐND xã Ngọc Thanh</t>
  </si>
  <si>
    <t>TỈNH HOÀ BÌNH</t>
  </si>
  <si>
    <t>P. Đồng Tiến</t>
  </si>
  <si>
    <t>TP Hoà Bình</t>
  </si>
  <si>
    <t>P. Hữu Nghị</t>
  </si>
  <si>
    <t>P. Phương Lâm</t>
  </si>
  <si>
    <t>P. Quỳnh Lâm</t>
  </si>
  <si>
    <t>P. Thịnh Lang</t>
  </si>
  <si>
    <t>P. Trung Minh</t>
  </si>
  <si>
    <t>P. Kỳ Sơn</t>
  </si>
  <si>
    <t>Xã Độc Lập</t>
  </si>
  <si>
    <t>Xã Mông Hóa</t>
  </si>
  <si>
    <t>P. Tân Hòa</t>
  </si>
  <si>
    <t>Xã Yên Mông</t>
  </si>
  <si>
    <t>Xã Hòa Bình</t>
  </si>
  <si>
    <t>P. Dân Chủ</t>
  </si>
  <si>
    <t>P. Thái Bình</t>
  </si>
  <si>
    <t>P. Thống Nhất</t>
  </si>
  <si>
    <t>Xóm Nưa (xã Vầy Nưa, huyện Đà Bắc)</t>
  </si>
  <si>
    <t>Xã Hợp Thành</t>
  </si>
  <si>
    <t>Xã Quang Tiến</t>
  </si>
  <si>
    <t>Xã Thịnh Minh</t>
  </si>
  <si>
    <t>TT. Cao Phong</t>
  </si>
  <si>
    <t>H Cao  Phong</t>
  </si>
  <si>
    <t>Xã Hợp Phong</t>
  </si>
  <si>
    <t>Xã Thu Phong</t>
  </si>
  <si>
    <t>Xã Dũng Phong</t>
  </si>
  <si>
    <t>Xã Nam Phong</t>
  </si>
  <si>
    <t>Xã Tây Phong</t>
  </si>
  <si>
    <t>Xã Thạch Yên</t>
  </si>
  <si>
    <t>Xã Bắc Phong</t>
  </si>
  <si>
    <t>Xã Bình Thanh</t>
  </si>
  <si>
    <t>Xã Thung Nai</t>
  </si>
  <si>
    <t>TT. Đà Bắc</t>
  </si>
  <si>
    <t>H Đà Bắc</t>
  </si>
  <si>
    <t>Xã Toàn Sơn</t>
  </si>
  <si>
    <t>Xã Tú Lý</t>
  </si>
  <si>
    <t>Xã Cao Sơn</t>
  </si>
  <si>
    <t>Xã Mường Chiềng</t>
  </si>
  <si>
    <t>Xã Nánh Nghê</t>
  </si>
  <si>
    <t>Xã Đoàn Kết</t>
  </si>
  <si>
    <t>Xã Đồng Ruộng</t>
  </si>
  <si>
    <t>Xã Trung Thành</t>
  </si>
  <si>
    <t>Xã Yên Hòa</t>
  </si>
  <si>
    <t>Xã Đồng Chum</t>
  </si>
  <si>
    <t>Xã Giáp Đắt</t>
  </si>
  <si>
    <t>Xã Tân Pheo</t>
  </si>
  <si>
    <t>Xã Tiền Phong</t>
  </si>
  <si>
    <t>Xã Vầy Nưa trừ xóm Nưa</t>
  </si>
  <si>
    <t>TT. Bo</t>
  </si>
  <si>
    <t>H Kim Bôi</t>
  </si>
  <si>
    <t>Xã Kim Bôi</t>
  </si>
  <si>
    <t>Xã Vĩnh Đồng</t>
  </si>
  <si>
    <t>Xã Đông Bắc</t>
  </si>
  <si>
    <t>Xã Hợp Tiến</t>
  </si>
  <si>
    <t>Xã Tú Sơn</t>
  </si>
  <si>
    <t>Xã Vĩnh Tiến</t>
  </si>
  <si>
    <t>Xã Cuối Hạ</t>
  </si>
  <si>
    <t>Xã Nuông Dăm</t>
  </si>
  <si>
    <t>Xã Mỵ Hòa</t>
  </si>
  <si>
    <t>Xã Kim Lập</t>
  </si>
  <si>
    <t>Xã Nam Thượng</t>
  </si>
  <si>
    <t>Xã Sào Báy</t>
  </si>
  <si>
    <t>Xã Bình Sơn</t>
  </si>
  <si>
    <t>Xã Đú Sáng</t>
  </si>
  <si>
    <t>Xã Hùng Sơn</t>
  </si>
  <si>
    <t>TT. Vụ Bản</t>
  </si>
  <si>
    <t>H Lạc Sơn</t>
  </si>
  <si>
    <t>Xã Hương Nhượng</t>
  </si>
  <si>
    <t>Xã Vũ Bình</t>
  </si>
  <si>
    <t>Xã Quý Hoà</t>
  </si>
  <si>
    <t>Xã Tuân Đạo</t>
  </si>
  <si>
    <t>Xã Ân Nghĩa</t>
  </si>
  <si>
    <t>Xã Tân Mỹ</t>
  </si>
  <si>
    <t>Xã Yên Nghiệp</t>
  </si>
  <si>
    <t>Xã Ngọc Lâu</t>
  </si>
  <si>
    <t>Xã Ngọc Sơn</t>
  </si>
  <si>
    <t>Xã Tự Do</t>
  </si>
  <si>
    <t>Xã Mỹ Thành</t>
  </si>
  <si>
    <t>Xã Nhân Nghĩa</t>
  </si>
  <si>
    <t>Xã Văn Nghĩa</t>
  </si>
  <si>
    <t>Xã Chí Đạo</t>
  </si>
  <si>
    <t>Xã Định Cư</t>
  </si>
  <si>
    <t>Xã Quyết Thắng</t>
  </si>
  <si>
    <t>Xã Thượng Cốc</t>
  </si>
  <si>
    <t>Xã Miền Đồi</t>
  </si>
  <si>
    <t>Xã Văn Sơn</t>
  </si>
  <si>
    <t>Xã Bình Hẻm</t>
  </si>
  <si>
    <t>Xã Xuất Hoá</t>
  </si>
  <si>
    <t>Xã Yên Phú</t>
  </si>
  <si>
    <t>TT. Chi Nê</t>
  </si>
  <si>
    <t>H Lạc Thuỷ</t>
  </si>
  <si>
    <t>Xã Đồng Tâm</t>
  </si>
  <si>
    <t>Xã Khoan Dụ</t>
  </si>
  <si>
    <t>Xã Yên Bồng</t>
  </si>
  <si>
    <t>Xã An Bình</t>
  </si>
  <si>
    <t>Xã Hưng Thi</t>
  </si>
  <si>
    <t>Xã Thống Nhất</t>
  </si>
  <si>
    <t>TT. Ba Hàng Đồi</t>
  </si>
  <si>
    <t>Xã Phú Nghĩa</t>
  </si>
  <si>
    <t>Xã Phú Thành</t>
  </si>
  <si>
    <t>TT. Lương Sơn</t>
  </si>
  <si>
    <t>H Lương Sơn</t>
  </si>
  <si>
    <t>Xã Hòa Sơn</t>
  </si>
  <si>
    <t>Xã Lâm Sơn</t>
  </si>
  <si>
    <t>Xã Nhuận Trạch</t>
  </si>
  <si>
    <t>Xã Tân Vinh</t>
  </si>
  <si>
    <t>05 xóm của xã Cao Sơn</t>
  </si>
  <si>
    <t>Xã Cao Dương</t>
  </si>
  <si>
    <t>Xã Thanh Cao</t>
  </si>
  <si>
    <t>Xã Thanh Sơn</t>
  </si>
  <si>
    <t>Xã Cư Yên</t>
  </si>
  <si>
    <t>Xã Liên Sơn</t>
  </si>
  <si>
    <t xml:space="preserve">12 xóm còn lại của xã Cao Sơn </t>
  </si>
  <si>
    <t>TT. Mai Châu</t>
  </si>
  <si>
    <t>H Mai Châu</t>
  </si>
  <si>
    <t>Xã Nà Phòn</t>
  </si>
  <si>
    <t>Xã Thành Sơn</t>
  </si>
  <si>
    <t>Xã Tòng Đậu</t>
  </si>
  <si>
    <t>5 xóm của xã Đồng Tân</t>
  </si>
  <si>
    <t>Xã Bao La</t>
  </si>
  <si>
    <t>Xã Mai Hịch</t>
  </si>
  <si>
    <t>Xã Xăm Khòe</t>
  </si>
  <si>
    <t>Xã Chiềng Châu</t>
  </si>
  <si>
    <t>Xã Mai Hạ</t>
  </si>
  <si>
    <t>Xã Vạn Mai</t>
  </si>
  <si>
    <t>Xã Cun Pheo</t>
  </si>
  <si>
    <t>Xã Hang Kia</t>
  </si>
  <si>
    <t>Xã Pà Cò</t>
  </si>
  <si>
    <t>3 xóm còn lại của xã Đồng Tân</t>
  </si>
  <si>
    <t>Xã Tân Thành</t>
  </si>
  <si>
    <t>TT. Mãn Đức</t>
  </si>
  <si>
    <t>H Tân Lạc</t>
  </si>
  <si>
    <t>Xã Đông Lai</t>
  </si>
  <si>
    <t>Xã Thanh Hối</t>
  </si>
  <si>
    <t>Xã Tử Nê</t>
  </si>
  <si>
    <t>Xã Mỹ Hòa</t>
  </si>
  <si>
    <t>Xã Phong Phú</t>
  </si>
  <si>
    <t>Xã Phú Cường</t>
  </si>
  <si>
    <t>Xã Gia Mô</t>
  </si>
  <si>
    <t>Xã Lỗ Sơn</t>
  </si>
  <si>
    <t>Xã Nhân Mỹ</t>
  </si>
  <si>
    <t>Xã Suối Hoa</t>
  </si>
  <si>
    <t>Xã Phú Vinh</t>
  </si>
  <si>
    <t>Xã Ngổ Luông</t>
  </si>
  <si>
    <t>Xã Quyết Chiến</t>
  </si>
  <si>
    <t>Xã Vân Sơn</t>
  </si>
  <si>
    <t>TT. Hàng Trạm</t>
  </si>
  <si>
    <t>H Yên Thuỷ</t>
  </si>
  <si>
    <t>Xã Lạc Thịnh</t>
  </si>
  <si>
    <t>Xã Phú Lai</t>
  </si>
  <si>
    <t>Xã Đa Phúc</t>
  </si>
  <si>
    <t>Xã Lạc Lương</t>
  </si>
  <si>
    <t>Xã Lạc Sỹ</t>
  </si>
  <si>
    <t>Xã Bảo Hiệu</t>
  </si>
  <si>
    <t>Xã Hữu Lợi</t>
  </si>
  <si>
    <t>Xã Ngọc Lương</t>
  </si>
  <si>
    <t>Xã Yên Trị</t>
  </si>
  <si>
    <t>TỈNH HÒA BÌNH</t>
  </si>
  <si>
    <t>H Cao Phong</t>
  </si>
  <si>
    <t>Xã Vầy Nưa</t>
  </si>
  <si>
    <t>Xã Đồng Tân</t>
  </si>
  <si>
    <t>HĐND TỈNH VĨNH PHÚC</t>
  </si>
  <si>
    <t>HĐND TỈNH HÒA BÌNH</t>
  </si>
  <si>
    <t>TỔNG 03 TỈNH</t>
  </si>
  <si>
    <t>HĐND CẤP TỈNH</t>
  </si>
  <si>
    <t xml:space="preserve">Đối với chủ trương sắp xếp đơn vị hành chính cấp xã của các tỉnh Phú Thọ, Vĩnh Phúc, Hòa Bình năm 2025 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</si>
  <si>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các tỉnh Phú Thọ, Vĩnh Phúc, Hòa Bình)
</t>
  </si>
  <si>
    <t xml:space="preserve">(Kèm theo Báo cáo của Chính phủ về  tổng hợp kết quả lấy ý kiến cử tri, kết quả biểu quyết của HĐND các cấp và các cơ quan, tổ chức có liên quan; kết quả lấy ý kiến Thành viên Chính phủ về sắp xếp ĐVHC cấp xã năm 2025 của tỉnh Phú Thọ, Vĩnh Phúc, Hòa Bình)
</t>
  </si>
  <si>
    <t>H. Thanh Thủy</t>
  </si>
  <si>
    <t>HĐND CẤP H.</t>
  </si>
  <si>
    <t>HĐND H. Lâm Thao</t>
  </si>
  <si>
    <t>HĐND H. Phù Ninh</t>
  </si>
  <si>
    <t xml:space="preserve">HĐND H. Hạ Hòa </t>
  </si>
  <si>
    <t xml:space="preserve">HĐND H. Cẩm Khê </t>
  </si>
  <si>
    <t>HĐND H. Đoan Hùng</t>
  </si>
  <si>
    <t>HĐND H. Thanh Ba</t>
  </si>
  <si>
    <t>HĐND H. Tam Nông</t>
  </si>
  <si>
    <t>HĐND H. Thanh Thủy</t>
  </si>
  <si>
    <t>HĐND H. Thanh Sơn</t>
  </si>
  <si>
    <t>HĐND H. Tân Sơn</t>
  </si>
  <si>
    <t>HĐND H. Yên Lập</t>
  </si>
  <si>
    <t>H. Lâm Thao</t>
  </si>
  <si>
    <t>H. Phù Ninh</t>
  </si>
  <si>
    <t>H. Hạ Hòa</t>
  </si>
  <si>
    <t>H. Cẩm Khê</t>
  </si>
  <si>
    <t>H. Đoan Hùng</t>
  </si>
  <si>
    <t>H. Thanh Ba</t>
  </si>
  <si>
    <t>H. Tam Nông</t>
  </si>
  <si>
    <t>H. Thanh Sơn</t>
  </si>
  <si>
    <t>H. Tân Sơn</t>
  </si>
  <si>
    <t>H. Yên Lập</t>
  </si>
  <si>
    <t>HĐNĐ H. Sông Lô</t>
  </si>
  <si>
    <t>HĐNĐ H. Lập Thạch</t>
  </si>
  <si>
    <t>HĐNĐ H. Tam Đảo</t>
  </si>
  <si>
    <t>HĐNĐ H. Tam Dương</t>
  </si>
  <si>
    <t>HĐNĐ H. Vĩnh Tường</t>
  </si>
  <si>
    <t>HĐNĐ H. Yên Lạc</t>
  </si>
  <si>
    <t>HĐNĐ H. Bình Xuyên</t>
  </si>
  <si>
    <t>HĐND P. Tân Dân</t>
  </si>
  <si>
    <t>HĐND P. Gia Cẩm</t>
  </si>
  <si>
    <t>HĐND P. Minh Nông</t>
  </si>
  <si>
    <t>HĐND P. Dữu Lâu</t>
  </si>
  <si>
    <t>HĐND P. Thanh Miếu</t>
  </si>
  <si>
    <t>HĐND P. Thọ Sơn</t>
  </si>
  <si>
    <t xml:space="preserve">HĐND P. Bạch Hạc </t>
  </si>
  <si>
    <t>HĐND P. Tiên Cát</t>
  </si>
  <si>
    <t>HĐND P. Nông Trang</t>
  </si>
  <si>
    <t>HĐND P. Minh Phương</t>
  </si>
  <si>
    <t>HĐND P. Vân Phú</t>
  </si>
  <si>
    <t>HĐND P. Hùng Vương</t>
  </si>
  <si>
    <t>HĐND P. Phong Châu</t>
  </si>
  <si>
    <t>HĐND P. Âu Cơ</t>
  </si>
  <si>
    <t>HĐND P. Thanh Vinh</t>
  </si>
  <si>
    <t>HĐND P. Ngô Quyền</t>
  </si>
  <si>
    <t>HĐND P. Đống Đa</t>
  </si>
  <si>
    <t>HĐND P. Định Trung</t>
  </si>
  <si>
    <t>HĐND P. Liên Bảo</t>
  </si>
  <si>
    <t>HĐND P. Khai Quang</t>
  </si>
  <si>
    <t>HĐND P. Tích Sơn</t>
  </si>
  <si>
    <t>HĐND P. Hội Hợp</t>
  </si>
  <si>
    <t>HĐND P. Đồng Tâm</t>
  </si>
  <si>
    <t>HĐND P. Hai Bà Trưng</t>
  </si>
  <si>
    <t>HĐND P. Phúc Thắng</t>
  </si>
  <si>
    <t>HĐND P. Tiền Châu</t>
  </si>
  <si>
    <t>HĐND P. Nam Viêm</t>
  </si>
  <si>
    <t>HĐND P. Xuân Hòa</t>
  </si>
  <si>
    <t>HĐND P. Đồng Xuân</t>
  </si>
  <si>
    <t>Xã/ Phường/ Thị trấn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</si>
</sst>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#,##0.0000"/>
    <numFmt numFmtId="167" formatCode="#,##0.000"/>
    <numFmt numFmtId="168" formatCode="#,##0.0"/>
    <numFmt numFmtId="169" formatCode="0.0"/>
  </numFmts>
  <fonts count="37"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i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2"/>
      <name val=".VnTime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5" fillId="0" borderId="0"/>
    <xf numFmtId="0" fontId="15" fillId="0" borderId="0"/>
    <xf numFmtId="0" fontId="8" fillId="0" borderId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347">
    <xf numFmtId="0" fontId="0" fillId="0" borderId="0" xfId="0"/>
    <xf numFmtId="0" fontId="16" fillId="0" borderId="0" xfId="3" applyFont="1"/>
    <xf numFmtId="0" fontId="17" fillId="0" borderId="0" xfId="0" applyFont="1"/>
    <xf numFmtId="0" fontId="18" fillId="0" borderId="0" xfId="0" applyFont="1"/>
    <xf numFmtId="0" fontId="19" fillId="0" borderId="0" xfId="3" applyFont="1"/>
    <xf numFmtId="0" fontId="20" fillId="0" borderId="0" xfId="0" applyFont="1"/>
    <xf numFmtId="0" fontId="0" fillId="0" borderId="0" xfId="0" applyAlignment="1">
      <alignment horizontal="left"/>
    </xf>
    <xf numFmtId="0" fontId="21" fillId="0" borderId="0" xfId="0" applyFont="1"/>
    <xf numFmtId="0" fontId="22" fillId="0" borderId="0" xfId="3" applyFont="1" applyAlignment="1">
      <alignment vertical="top"/>
    </xf>
    <xf numFmtId="0" fontId="16" fillId="0" borderId="0" xfId="3" applyFont="1" applyAlignment="1">
      <alignment vertical="top"/>
    </xf>
    <xf numFmtId="0" fontId="23" fillId="0" borderId="0" xfId="3" applyFont="1" applyAlignment="1">
      <alignment vertical="top"/>
    </xf>
    <xf numFmtId="0" fontId="23" fillId="0" borderId="0" xfId="0" applyFont="1"/>
    <xf numFmtId="0" fontId="23" fillId="0" borderId="0" xfId="0" applyFont="1" applyAlignment="1">
      <alignment horizontal="left"/>
    </xf>
    <xf numFmtId="0" fontId="2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3" fontId="4" fillId="2" borderId="1" xfId="3" applyNumberFormat="1" applyFont="1" applyFill="1" applyBorder="1" applyAlignment="1">
      <alignment horizontal="right" vertical="center"/>
    </xf>
    <xf numFmtId="4" fontId="4" fillId="2" borderId="1" xfId="7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/>
    </xf>
    <xf numFmtId="4" fontId="4" fillId="2" borderId="1" xfId="6" applyNumberFormat="1" applyFont="1" applyFill="1" applyBorder="1" applyAlignment="1">
      <alignment horizontal="right" vertical="center"/>
    </xf>
    <xf numFmtId="3" fontId="5" fillId="2" borderId="1" xfId="5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" fontId="5" fillId="2" borderId="1" xfId="6" applyNumberFormat="1" applyFont="1" applyFill="1" applyBorder="1" applyAlignment="1">
      <alignment horizontal="right" vertical="center"/>
    </xf>
    <xf numFmtId="0" fontId="5" fillId="2" borderId="1" xfId="3" applyFont="1" applyFill="1" applyBorder="1" applyAlignment="1">
      <alignment horizontal="center" vertical="center" wrapText="1"/>
    </xf>
    <xf numFmtId="3" fontId="0" fillId="3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16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/>
    <xf numFmtId="164" fontId="0" fillId="2" borderId="1" xfId="0" applyNumberFormat="1" applyFont="1" applyFill="1" applyBorder="1" applyAlignment="1">
      <alignment horizontal="right"/>
    </xf>
    <xf numFmtId="0" fontId="0" fillId="3" borderId="1" xfId="0" applyFont="1" applyFill="1" applyBorder="1"/>
    <xf numFmtId="164" fontId="0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7" applyNumberFormat="1" applyFont="1" applyFill="1" applyBorder="1" applyAlignment="1" applyProtection="1">
      <alignment horizontal="right" vertical="center"/>
    </xf>
    <xf numFmtId="0" fontId="5" fillId="2" borderId="1" xfId="3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0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10" fontId="14" fillId="2" borderId="1" xfId="6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right" vertical="center" wrapText="1"/>
    </xf>
    <xf numFmtId="10" fontId="5" fillId="2" borderId="1" xfId="6" applyNumberFormat="1" applyFont="1" applyFill="1" applyBorder="1" applyAlignment="1">
      <alignment horizontal="right" vertical="center" wrapText="1"/>
    </xf>
    <xf numFmtId="10" fontId="0" fillId="2" borderId="1" xfId="0" applyNumberFormat="1" applyFont="1" applyFill="1" applyBorder="1" applyAlignment="1">
      <alignment horizontal="right" vertical="center" wrapText="1"/>
    </xf>
    <xf numFmtId="165" fontId="14" fillId="2" borderId="1" xfId="6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3" fontId="5" fillId="2" borderId="1" xfId="5" applyNumberFormat="1" applyFont="1" applyFill="1" applyBorder="1" applyAlignment="1">
      <alignment horizontal="left" vertical="center" wrapText="1"/>
    </xf>
    <xf numFmtId="9" fontId="14" fillId="2" borderId="1" xfId="6" applyFont="1" applyFill="1" applyBorder="1" applyAlignment="1">
      <alignment horizontal="right" vertical="center" wrapText="1"/>
    </xf>
    <xf numFmtId="3" fontId="14" fillId="2" borderId="1" xfId="2" applyNumberFormat="1" applyFont="1" applyFill="1" applyBorder="1" applyAlignment="1" applyProtection="1">
      <alignment horizontal="right" vertical="center" wrapText="1"/>
    </xf>
    <xf numFmtId="0" fontId="0" fillId="2" borderId="1" xfId="0" applyFont="1" applyFill="1" applyBorder="1" applyAlignment="1">
      <alignment wrapText="1"/>
    </xf>
    <xf numFmtId="3" fontId="0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right" vertical="center"/>
    </xf>
    <xf numFmtId="4" fontId="24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14" fillId="0" borderId="1" xfId="1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4" fillId="2" borderId="1" xfId="3" applyFont="1" applyFill="1" applyBorder="1" applyAlignment="1">
      <alignment horizontal="left" vertical="center"/>
    </xf>
    <xf numFmtId="4" fontId="0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4" fontId="5" fillId="0" borderId="1" xfId="6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left"/>
    </xf>
    <xf numFmtId="166" fontId="5" fillId="0" borderId="1" xfId="6" applyNumberFormat="1" applyFont="1" applyFill="1" applyBorder="1" applyAlignment="1">
      <alignment horizontal="right" vertical="center" wrapText="1"/>
    </xf>
    <xf numFmtId="167" fontId="5" fillId="0" borderId="1" xfId="6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167" fontId="0" fillId="0" borderId="1" xfId="0" applyNumberFormat="1" applyFont="1" applyBorder="1" applyAlignment="1">
      <alignment horizontal="right" vertical="center" wrapText="1"/>
    </xf>
    <xf numFmtId="4" fontId="0" fillId="0" borderId="1" xfId="0" applyNumberFormat="1" applyFont="1" applyBorder="1" applyAlignment="1">
      <alignment horizontal="right" vertical="center" wrapText="1"/>
    </xf>
    <xf numFmtId="0" fontId="14" fillId="2" borderId="1" xfId="4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0" fontId="0" fillId="0" borderId="0" xfId="0" applyFont="1"/>
    <xf numFmtId="0" fontId="26" fillId="0" borderId="0" xfId="0" applyFont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1" fontId="11" fillId="2" borderId="9" xfId="0" applyNumberFormat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center" vertical="center"/>
    </xf>
    <xf numFmtId="4" fontId="9" fillId="2" borderId="1" xfId="7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4" fontId="10" fillId="2" borderId="1" xfId="6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1" fontId="16" fillId="0" borderId="0" xfId="3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" fontId="9" fillId="2" borderId="1" xfId="3" applyNumberFormat="1" applyFont="1" applyFill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1" fontId="26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3" applyFont="1"/>
    <xf numFmtId="0" fontId="9" fillId="4" borderId="1" xfId="0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/>
    </xf>
    <xf numFmtId="1" fontId="26" fillId="0" borderId="3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 wrapText="1"/>
    </xf>
    <xf numFmtId="2" fontId="11" fillId="2" borderId="10" xfId="0" applyNumberFormat="1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2" fontId="9" fillId="2" borderId="1" xfId="3" applyNumberFormat="1" applyFont="1" applyFill="1" applyBorder="1" applyAlignment="1">
      <alignment horizontal="center" vertical="center"/>
    </xf>
    <xf numFmtId="2" fontId="10" fillId="2" borderId="1" xfId="3" applyNumberFormat="1" applyFont="1" applyFill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2" fillId="0" borderId="0" xfId="0" applyFont="1"/>
    <xf numFmtId="0" fontId="13" fillId="0" borderId="0" xfId="0" applyFont="1"/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1" fontId="26" fillId="5" borderId="1" xfId="0" applyNumberFormat="1" applyFont="1" applyFill="1" applyBorder="1" applyAlignment="1">
      <alignment horizontal="center" vertical="center"/>
    </xf>
    <xf numFmtId="2" fontId="26" fillId="5" borderId="1" xfId="0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left" vertical="center"/>
    </xf>
    <xf numFmtId="2" fontId="27" fillId="4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center" vertical="center" wrapText="1"/>
    </xf>
    <xf numFmtId="169" fontId="16" fillId="0" borderId="1" xfId="0" applyNumberFormat="1" applyFont="1" applyBorder="1" applyAlignment="1">
      <alignment horizontal="center" vertical="center"/>
    </xf>
    <xf numFmtId="1" fontId="16" fillId="2" borderId="1" xfId="6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" fontId="10" fillId="2" borderId="1" xfId="3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26" fillId="2" borderId="1" xfId="1" applyNumberFormat="1" applyFont="1" applyFill="1" applyBorder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/>
    <xf numFmtId="0" fontId="27" fillId="2" borderId="0" xfId="0" applyFont="1" applyFill="1" applyAlignment="1">
      <alignment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0" fillId="2" borderId="0" xfId="0" applyFont="1" applyFill="1"/>
    <xf numFmtId="0" fontId="16" fillId="2" borderId="1" xfId="3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1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 wrapText="1"/>
    </xf>
    <xf numFmtId="0" fontId="31" fillId="2" borderId="0" xfId="0" applyFont="1" applyFill="1"/>
    <xf numFmtId="0" fontId="16" fillId="2" borderId="0" xfId="0" applyFont="1" applyFill="1"/>
    <xf numFmtId="3" fontId="16" fillId="2" borderId="2" xfId="0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/>
    </xf>
    <xf numFmtId="4" fontId="16" fillId="2" borderId="5" xfId="1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horizontal="left" vertical="center"/>
    </xf>
    <xf numFmtId="0" fontId="16" fillId="2" borderId="0" xfId="0" applyFont="1" applyFill="1" applyAlignment="1"/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/>
    </xf>
    <xf numFmtId="0" fontId="16" fillId="2" borderId="4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left" wrapText="1"/>
    </xf>
    <xf numFmtId="0" fontId="16" fillId="2" borderId="1" xfId="0" applyFont="1" applyFill="1" applyBorder="1" applyAlignment="1">
      <alignment vertical="center" wrapText="1"/>
    </xf>
    <xf numFmtId="1" fontId="16" fillId="2" borderId="1" xfId="0" applyNumberFormat="1" applyFont="1" applyFill="1" applyBorder="1" applyAlignment="1">
      <alignment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168" fontId="16" fillId="2" borderId="1" xfId="0" applyNumberFormat="1" applyFont="1" applyFill="1" applyBorder="1" applyAlignment="1">
      <alignment horizontal="center" vertical="center"/>
    </xf>
    <xf numFmtId="4" fontId="29" fillId="2" borderId="1" xfId="0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3" fontId="16" fillId="2" borderId="0" xfId="0" applyNumberFormat="1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3" fontId="26" fillId="2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1" fontId="16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/>
    <xf numFmtId="0" fontId="26" fillId="0" borderId="1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27" fillId="0" borderId="1" xfId="0" applyNumberFormat="1" applyFont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2" fillId="0" borderId="0" xfId="3" applyFont="1" applyAlignment="1">
      <alignment horizontal="center" vertical="top" wrapText="1"/>
    </xf>
    <xf numFmtId="0" fontId="33" fillId="0" borderId="0" xfId="3" applyFont="1" applyAlignment="1">
      <alignment horizontal="center" vertical="top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 wrapText="1"/>
    </xf>
    <xf numFmtId="0" fontId="35" fillId="0" borderId="0" xfId="3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center" vertical="top" wrapText="1"/>
    </xf>
    <xf numFmtId="0" fontId="36" fillId="2" borderId="0" xfId="3" applyFont="1" applyFill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0" fontId="26" fillId="2" borderId="0" xfId="3" applyFont="1" applyFill="1" applyAlignment="1">
      <alignment horizontal="center" vertical="center" wrapText="1"/>
    </xf>
    <xf numFmtId="0" fontId="29" fillId="2" borderId="0" xfId="3" applyFont="1" applyFill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center" wrapText="1"/>
    </xf>
    <xf numFmtId="3" fontId="5" fillId="2" borderId="1" xfId="5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 vertical="top"/>
    </xf>
    <xf numFmtId="0" fontId="1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3" fontId="28" fillId="0" borderId="4" xfId="0" applyNumberFormat="1" applyFont="1" applyBorder="1" applyAlignment="1">
      <alignment horizontal="left" vertical="center"/>
    </xf>
    <xf numFmtId="3" fontId="28" fillId="0" borderId="5" xfId="0" applyNumberFormat="1" applyFont="1" applyBorder="1" applyAlignment="1">
      <alignment horizontal="left" vertical="center"/>
    </xf>
    <xf numFmtId="3" fontId="27" fillId="0" borderId="4" xfId="0" applyNumberFormat="1" applyFont="1" applyBorder="1" applyAlignment="1">
      <alignment horizontal="left" vertical="center"/>
    </xf>
    <xf numFmtId="3" fontId="27" fillId="0" borderId="5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4" borderId="4" xfId="0" applyFont="1" applyFill="1" applyBorder="1" applyAlignment="1">
      <alignment horizontal="left" vertical="center" wrapText="1"/>
    </xf>
    <xf numFmtId="0" fontId="26" fillId="4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3" fontId="10" fillId="2" borderId="4" xfId="5" applyNumberFormat="1" applyFont="1" applyFill="1" applyBorder="1" applyAlignment="1">
      <alignment horizontal="left" vertical="center" wrapText="1"/>
    </xf>
    <xf numFmtId="3" fontId="10" fillId="2" borderId="5" xfId="5" applyNumberFormat="1" applyFont="1" applyFill="1" applyBorder="1" applyAlignment="1">
      <alignment horizontal="left" vertical="center" wrapText="1"/>
    </xf>
    <xf numFmtId="0" fontId="26" fillId="0" borderId="0" xfId="3" applyFont="1" applyAlignment="1">
      <alignment horizontal="left" vertical="center" wrapText="1"/>
    </xf>
  </cellXfs>
  <cellStyles count="8">
    <cellStyle name="Comma" xfId="1" builtinId="3"/>
    <cellStyle name="Comma 2" xfId="2"/>
    <cellStyle name="Normal" xfId="0" builtinId="0"/>
    <cellStyle name="Normal 2" xfId="3"/>
    <cellStyle name="Normal 4" xfId="4"/>
    <cellStyle name="Normal_1. Thong ke Song Cong 2016" xfId="5"/>
    <cellStyle name="Percent" xfId="6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923026</xdr:colOff>
      <xdr:row>0</xdr:row>
      <xdr:rowOff>267419</xdr:rowOff>
    </xdr:from>
    <xdr:to>
      <xdr:col>1</xdr:col>
      <xdr:colOff>1492370</xdr:colOff>
      <xdr:row>0</xdr:row>
      <xdr:rowOff>267419</xdr:rowOff>
    </xdr:to>
    <xdr:cxnSp macro="">
      <xdr:nvCxnSpPr>
        <xdr:cNvPr id="1091" name="Straight Arrow Connector 1"/>
        <xdr:cNvCxnSpPr>
          <a:cxnSpLocks noChangeShapeType="1"/>
        </xdr:cNvCxnSpPr>
      </xdr:nvCxnSpPr>
      <xdr:spPr bwMode="auto">
        <a:xfrm flipV="1">
          <a:off x="1371600" y="267419"/>
          <a:ext cx="569343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198408</xdr:colOff>
      <xdr:row>3</xdr:row>
      <xdr:rowOff>612475</xdr:rowOff>
    </xdr:from>
    <xdr:to>
      <xdr:col>6</xdr:col>
      <xdr:colOff>17253</xdr:colOff>
      <xdr:row>3</xdr:row>
      <xdr:rowOff>612475</xdr:rowOff>
    </xdr:to>
    <xdr:cxnSp macro="">
      <xdr:nvCxnSpPr>
        <xdr:cNvPr id="1092" name="Straight Arrow Connector 2"/>
        <xdr:cNvCxnSpPr>
          <a:cxnSpLocks noChangeShapeType="1"/>
        </xdr:cNvCxnSpPr>
      </xdr:nvCxnSpPr>
      <xdr:spPr bwMode="auto">
        <a:xfrm>
          <a:off x="4468483" y="1475117"/>
          <a:ext cx="1224951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405442</xdr:colOff>
      <xdr:row>3</xdr:row>
      <xdr:rowOff>439947</xdr:rowOff>
    </xdr:from>
    <xdr:to>
      <xdr:col>6</xdr:col>
      <xdr:colOff>293298</xdr:colOff>
      <xdr:row>3</xdr:row>
      <xdr:rowOff>439947</xdr:rowOff>
    </xdr:to>
    <xdr:cxnSp macro="">
      <xdr:nvCxnSpPr>
        <xdr:cNvPr id="2116" name="Straight Arrow Connector 2"/>
        <xdr:cNvCxnSpPr>
          <a:cxnSpLocks noChangeShapeType="1"/>
        </xdr:cNvCxnSpPr>
      </xdr:nvCxnSpPr>
      <xdr:spPr bwMode="auto">
        <a:xfrm>
          <a:off x="4132053" y="1268083"/>
          <a:ext cx="1216324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218176</xdr:colOff>
      <xdr:row>3</xdr:row>
      <xdr:rowOff>619125</xdr:rowOff>
    </xdr:from>
    <xdr:to>
      <xdr:col>6</xdr:col>
      <xdr:colOff>171464</xdr:colOff>
      <xdr:row>3</xdr:row>
      <xdr:rowOff>619126</xdr:rowOff>
    </xdr:to>
    <xdr:cxnSp macro="">
      <xdr:nvCxnSpPr>
        <xdr:cNvPr id="8" name="Straight Connector 7">
          <a:extLst>
            <a:ext uri="{FF2B5EF4-FFF2-40B4-BE49-F238E27FC236}"/>
          </a:extLst>
        </xdr:cNvPr>
        <xdr:cNvCxnSpPr/>
      </xdr:nvCxnSpPr>
      <xdr:spPr>
        <a:xfrm flipV="1">
          <a:off x="3314700" y="146113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912603</xdr:colOff>
      <xdr:row>0</xdr:row>
      <xdr:rowOff>219075</xdr:rowOff>
    </xdr:from>
    <xdr:to>
      <xdr:col>1</xdr:col>
      <xdr:colOff>1330892</xdr:colOff>
      <xdr:row>0</xdr:row>
      <xdr:rowOff>219075</xdr:rowOff>
    </xdr:to>
    <xdr:cxnSp macro="">
      <xdr:nvCxnSpPr>
        <xdr:cNvPr id="12" name="Straight Connector 11">
          <a:extLst>
            <a:ext uri="{FF2B5EF4-FFF2-40B4-BE49-F238E27FC236}"/>
          </a:extLst>
        </xdr:cNvPr>
        <xdr:cNvCxnSpPr/>
      </xdr:nvCxnSpPr>
      <xdr:spPr>
        <a:xfrm>
          <a:off x="1333500" y="219075"/>
          <a:ext cx="409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189781</xdr:colOff>
      <xdr:row>3</xdr:row>
      <xdr:rowOff>362311</xdr:rowOff>
    </xdr:from>
    <xdr:to>
      <xdr:col>7</xdr:col>
      <xdr:colOff>336429</xdr:colOff>
      <xdr:row>3</xdr:row>
      <xdr:rowOff>362311</xdr:rowOff>
    </xdr:to>
    <xdr:cxnSp macro="">
      <xdr:nvCxnSpPr>
        <xdr:cNvPr id="4" name="Straight Connector 3"/>
        <xdr:cNvCxnSpPr/>
      </xdr:nvCxnSpPr>
      <xdr:spPr>
        <a:xfrm>
          <a:off x="3191773" y="1078303"/>
          <a:ext cx="26914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844"/>
  <sheetViews>
    <sheetView showZeros="0" zoomScale="85" zoomScaleNormal="85" workbookViewId="0">
      <selection activeCell="N10" sqref="N10"/>
    </sheetView>
  </sheetViews>
  <sheetFormatPr defaultColWidth="11" defaultRowHeight="14.95" customHeight="1"/>
  <cols>
    <col min="1" max="1" width="5.77734375" customWidth="1"/>
    <col min="2" max="2" width="19.44140625" style="6" customWidth="1"/>
    <col min="3" max="3" width="16" customWidth="1"/>
    <col min="4" max="4" width="13.77734375" customWidth="1"/>
    <col min="5" max="5" width="10" customWidth="1"/>
    <col min="6" max="6" width="8.109375" style="7" customWidth="1"/>
    <col min="7" max="7" width="7.44140625" customWidth="1"/>
    <col min="8" max="8" width="8.109375" customWidth="1"/>
    <col min="9" max="9" width="8.21875" customWidth="1"/>
    <col min="10" max="12" width="8.109375" customWidth="1"/>
    <col min="13" max="13" width="7.33203125" customWidth="1"/>
    <col min="14" max="14" width="8.109375" customWidth="1"/>
  </cols>
  <sheetData>
    <row r="1" spans="1:18" s="1" customFormat="1" ht="31.6" customHeight="1">
      <c r="A1" s="268" t="s">
        <v>0</v>
      </c>
      <c r="B1" s="268"/>
      <c r="C1" s="268"/>
      <c r="D1" s="8"/>
      <c r="E1" s="9"/>
      <c r="F1" s="10"/>
      <c r="G1" s="9"/>
      <c r="H1" s="9"/>
      <c r="I1" s="9"/>
      <c r="J1" s="9"/>
      <c r="K1" s="9"/>
      <c r="L1" s="9"/>
      <c r="M1" s="269"/>
      <c r="N1" s="269"/>
    </row>
    <row r="2" spans="1:18" s="1" customFormat="1" ht="18.35000000000000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8" s="1" customFormat="1" ht="18.7" customHeight="1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8" s="1" customFormat="1" ht="70.5" customHeight="1">
      <c r="A4" s="272" t="s">
        <v>3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</row>
    <row r="5" spans="1:18" ht="9.6999999999999993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8" s="2" customFormat="1" ht="15.8" customHeight="1">
      <c r="A6" s="262" t="s">
        <v>4</v>
      </c>
      <c r="B6" s="262" t="s">
        <v>5</v>
      </c>
      <c r="C6" s="263"/>
      <c r="D6" s="262" t="s">
        <v>6</v>
      </c>
      <c r="E6" s="263"/>
      <c r="F6" s="263"/>
      <c r="G6" s="262" t="s">
        <v>7</v>
      </c>
      <c r="H6" s="263"/>
      <c r="I6" s="263"/>
      <c r="J6" s="263"/>
      <c r="K6" s="263"/>
      <c r="L6" s="263"/>
      <c r="M6" s="262" t="s">
        <v>8</v>
      </c>
      <c r="N6" s="263"/>
      <c r="O6" s="42"/>
      <c r="P6" s="42"/>
      <c r="Q6" s="42"/>
      <c r="R6" s="42"/>
    </row>
    <row r="7" spans="1:18" s="2" customFormat="1" ht="66.75" customHeight="1">
      <c r="A7" s="263"/>
      <c r="B7" s="71" t="s">
        <v>9</v>
      </c>
      <c r="C7" s="71" t="s">
        <v>10</v>
      </c>
      <c r="D7" s="71" t="s">
        <v>11</v>
      </c>
      <c r="E7" s="71" t="s">
        <v>12</v>
      </c>
      <c r="F7" s="71" t="s">
        <v>13</v>
      </c>
      <c r="G7" s="71" t="s">
        <v>14</v>
      </c>
      <c r="H7" s="71" t="s">
        <v>13</v>
      </c>
      <c r="I7" s="71" t="s">
        <v>15</v>
      </c>
      <c r="J7" s="71" t="s">
        <v>13</v>
      </c>
      <c r="K7" s="71" t="s">
        <v>16</v>
      </c>
      <c r="L7" s="71" t="s">
        <v>13</v>
      </c>
      <c r="M7" s="71" t="s">
        <v>17</v>
      </c>
      <c r="N7" s="71" t="s">
        <v>13</v>
      </c>
      <c r="O7" s="42"/>
      <c r="P7" s="42"/>
      <c r="Q7" s="42"/>
      <c r="R7" s="42"/>
    </row>
    <row r="8" spans="1:18" s="7" customFormat="1" ht="19.55" customHeight="1">
      <c r="A8" s="72">
        <v>1</v>
      </c>
      <c r="B8" s="264">
        <v>2</v>
      </c>
      <c r="C8" s="265"/>
      <c r="D8" s="72">
        <v>3</v>
      </c>
      <c r="E8" s="73" t="s">
        <v>18</v>
      </c>
      <c r="F8" s="72" t="s">
        <v>19</v>
      </c>
      <c r="G8" s="73">
        <v>6</v>
      </c>
      <c r="H8" s="72" t="s">
        <v>20</v>
      </c>
      <c r="I8" s="73">
        <v>8</v>
      </c>
      <c r="J8" s="72">
        <v>9</v>
      </c>
      <c r="K8" s="73">
        <v>10</v>
      </c>
      <c r="L8" s="72" t="s">
        <v>21</v>
      </c>
      <c r="M8" s="73">
        <v>12</v>
      </c>
      <c r="N8" s="72" t="s">
        <v>22</v>
      </c>
      <c r="O8" s="83"/>
      <c r="P8" s="83"/>
      <c r="Q8" s="83"/>
      <c r="R8" s="83"/>
    </row>
    <row r="9" spans="1:18" s="2" customFormat="1" ht="27.7" customHeight="1">
      <c r="A9" s="74" t="s">
        <v>23</v>
      </c>
      <c r="B9" s="266" t="s">
        <v>24</v>
      </c>
      <c r="C9" s="267"/>
      <c r="D9" s="75">
        <f>SUM(D10:D181)</f>
        <v>340597</v>
      </c>
      <c r="E9" s="75">
        <f t="shared" ref="E9:M9" si="0">SUM(E10:E181)</f>
        <v>340486</v>
      </c>
      <c r="F9" s="76">
        <f>E9/D9*100</f>
        <v>99.967410165092474</v>
      </c>
      <c r="G9" s="75">
        <f t="shared" si="0"/>
        <v>34</v>
      </c>
      <c r="H9" s="76">
        <f>G9/D9*100</f>
        <v>9.9824719536578416E-3</v>
      </c>
      <c r="I9" s="75">
        <f t="shared" si="0"/>
        <v>337904</v>
      </c>
      <c r="J9" s="76">
        <f>I9/D9*100</f>
        <v>99.209329500847048</v>
      </c>
      <c r="K9" s="75">
        <f t="shared" si="0"/>
        <v>2548</v>
      </c>
      <c r="L9" s="76">
        <f>K9/D9*100</f>
        <v>0.74809819229176999</v>
      </c>
      <c r="M9" s="75">
        <f t="shared" si="0"/>
        <v>2247</v>
      </c>
      <c r="N9" s="76">
        <f>M9/D9*100</f>
        <v>0.65972395529026973</v>
      </c>
      <c r="O9" s="50"/>
      <c r="P9" s="50"/>
      <c r="Q9" s="50"/>
      <c r="R9" s="50"/>
    </row>
    <row r="10" spans="1:18" s="2" customFormat="1" ht="15.8" customHeight="1">
      <c r="A10" s="62">
        <v>1</v>
      </c>
      <c r="B10" s="27" t="s">
        <v>25</v>
      </c>
      <c r="C10" s="27" t="s">
        <v>26</v>
      </c>
      <c r="D10" s="77">
        <v>5984</v>
      </c>
      <c r="E10" s="77">
        <f>G10+I10+K10</f>
        <v>5984</v>
      </c>
      <c r="F10" s="78">
        <f t="shared" ref="F10:F73" si="1">E10/D10*100</f>
        <v>100</v>
      </c>
      <c r="G10" s="77"/>
      <c r="H10" s="79"/>
      <c r="I10" s="77">
        <v>5969</v>
      </c>
      <c r="J10" s="79">
        <f t="shared" ref="J10:J73" si="2">I10/D10*100</f>
        <v>99.74933155080214</v>
      </c>
      <c r="K10" s="77">
        <v>15</v>
      </c>
      <c r="L10" s="79">
        <f t="shared" ref="L10:L68" si="3">K10/D10*100</f>
        <v>0.25066844919786097</v>
      </c>
      <c r="M10" s="77">
        <v>1</v>
      </c>
      <c r="N10" s="79">
        <f>M10/D10*100</f>
        <v>1.6711229946524062E-2</v>
      </c>
      <c r="O10" s="131">
        <f>M10+K10+I10+G10</f>
        <v>5985</v>
      </c>
      <c r="P10" s="131">
        <f>O10-E10</f>
        <v>1</v>
      </c>
      <c r="Q10" s="60"/>
      <c r="R10" s="60"/>
    </row>
    <row r="11" spans="1:18" s="2" customFormat="1" ht="15.8" customHeight="1">
      <c r="A11" s="62">
        <v>2</v>
      </c>
      <c r="B11" s="30" t="s">
        <v>27</v>
      </c>
      <c r="C11" s="30" t="s">
        <v>26</v>
      </c>
      <c r="D11" s="77">
        <v>1743</v>
      </c>
      <c r="E11" s="77">
        <f t="shared" ref="E11:E42" si="4">G11+I11+K11</f>
        <v>1743</v>
      </c>
      <c r="F11" s="78">
        <f t="shared" si="1"/>
        <v>100</v>
      </c>
      <c r="G11" s="77"/>
      <c r="H11" s="79"/>
      <c r="I11" s="77">
        <v>1727</v>
      </c>
      <c r="J11" s="79">
        <f t="shared" si="2"/>
        <v>99.082042455536438</v>
      </c>
      <c r="K11" s="77">
        <v>16</v>
      </c>
      <c r="L11" s="79">
        <f t="shared" si="3"/>
        <v>0.91795754446356848</v>
      </c>
      <c r="M11" s="77">
        <v>18</v>
      </c>
      <c r="N11" s="79">
        <f>M11/D11*100</f>
        <v>1.0327022375215147</v>
      </c>
      <c r="O11" s="131">
        <f t="shared" ref="O11:O19" si="5">M11+K11+I11+G11</f>
        <v>1761</v>
      </c>
      <c r="P11" s="131">
        <f t="shared" ref="P11:P19" si="6">O11-E11</f>
        <v>18</v>
      </c>
      <c r="Q11" s="60"/>
      <c r="R11" s="60"/>
    </row>
    <row r="12" spans="1:18" s="2" customFormat="1" ht="15.8" customHeight="1">
      <c r="A12" s="62">
        <v>3</v>
      </c>
      <c r="B12" s="30" t="s">
        <v>28</v>
      </c>
      <c r="C12" s="30" t="s">
        <v>26</v>
      </c>
      <c r="D12" s="77">
        <v>3315</v>
      </c>
      <c r="E12" s="77">
        <f t="shared" si="4"/>
        <v>3315</v>
      </c>
      <c r="F12" s="78">
        <f t="shared" si="1"/>
        <v>100</v>
      </c>
      <c r="G12" s="77"/>
      <c r="H12" s="79"/>
      <c r="I12" s="77">
        <v>3299</v>
      </c>
      <c r="J12" s="79">
        <f t="shared" si="2"/>
        <v>99.517345399698343</v>
      </c>
      <c r="K12" s="77">
        <v>16</v>
      </c>
      <c r="L12" s="79">
        <f t="shared" si="3"/>
        <v>0.48265460030165913</v>
      </c>
      <c r="M12" s="77">
        <v>1</v>
      </c>
      <c r="N12" s="79">
        <f>M12/D12*100</f>
        <v>3.0165912518853696E-2</v>
      </c>
      <c r="O12" s="131">
        <f t="shared" si="5"/>
        <v>3316</v>
      </c>
      <c r="P12" s="131">
        <f t="shared" si="6"/>
        <v>1</v>
      </c>
      <c r="Q12" s="60"/>
      <c r="R12" s="60"/>
    </row>
    <row r="13" spans="1:18" s="2" customFormat="1" ht="15.8" customHeight="1">
      <c r="A13" s="62">
        <v>4</v>
      </c>
      <c r="B13" s="30" t="s">
        <v>29</v>
      </c>
      <c r="C13" s="30" t="s">
        <v>26</v>
      </c>
      <c r="D13" s="77">
        <v>2598</v>
      </c>
      <c r="E13" s="77">
        <f t="shared" si="4"/>
        <v>2598</v>
      </c>
      <c r="F13" s="78">
        <f t="shared" si="1"/>
        <v>100</v>
      </c>
      <c r="G13" s="77"/>
      <c r="H13" s="79"/>
      <c r="I13" s="77">
        <v>2588</v>
      </c>
      <c r="J13" s="79">
        <f t="shared" si="2"/>
        <v>99.615088529638186</v>
      </c>
      <c r="K13" s="77">
        <v>10</v>
      </c>
      <c r="L13" s="79">
        <f t="shared" si="3"/>
        <v>0.38491147036181678</v>
      </c>
      <c r="M13" s="77"/>
      <c r="N13" s="79"/>
      <c r="O13" s="131">
        <f t="shared" si="5"/>
        <v>2598</v>
      </c>
      <c r="P13" s="131">
        <f t="shared" si="6"/>
        <v>0</v>
      </c>
      <c r="Q13" s="60"/>
      <c r="R13" s="60"/>
    </row>
    <row r="14" spans="1:18" s="2" customFormat="1" ht="15.8" customHeight="1">
      <c r="A14" s="62">
        <v>5</v>
      </c>
      <c r="B14" s="30" t="s">
        <v>30</v>
      </c>
      <c r="C14" s="30" t="s">
        <v>26</v>
      </c>
      <c r="D14" s="77">
        <v>3766</v>
      </c>
      <c r="E14" s="77">
        <f t="shared" si="4"/>
        <v>3766</v>
      </c>
      <c r="F14" s="78">
        <f t="shared" si="1"/>
        <v>100</v>
      </c>
      <c r="G14" s="77"/>
      <c r="H14" s="79"/>
      <c r="I14" s="77">
        <v>3755</v>
      </c>
      <c r="J14" s="79">
        <f t="shared" si="2"/>
        <v>99.707912904938922</v>
      </c>
      <c r="K14" s="77">
        <v>11</v>
      </c>
      <c r="L14" s="79">
        <f t="shared" si="3"/>
        <v>0.29208709506107278</v>
      </c>
      <c r="M14" s="77">
        <v>8</v>
      </c>
      <c r="N14" s="79">
        <f t="shared" ref="N14:N19" si="7">M14/D14*100</f>
        <v>0.21242697822623471</v>
      </c>
      <c r="O14" s="131">
        <f t="shared" si="5"/>
        <v>3774</v>
      </c>
      <c r="P14" s="131">
        <f t="shared" si="6"/>
        <v>8</v>
      </c>
      <c r="Q14" s="60"/>
      <c r="R14" s="60"/>
    </row>
    <row r="15" spans="1:18" s="2" customFormat="1" ht="15.8" customHeight="1">
      <c r="A15" s="62">
        <v>6</v>
      </c>
      <c r="B15" s="30" t="s">
        <v>31</v>
      </c>
      <c r="C15" s="30" t="s">
        <v>26</v>
      </c>
      <c r="D15" s="77">
        <v>3695</v>
      </c>
      <c r="E15" s="77">
        <f t="shared" si="4"/>
        <v>3695</v>
      </c>
      <c r="F15" s="78">
        <f t="shared" si="1"/>
        <v>100</v>
      </c>
      <c r="G15" s="77"/>
      <c r="H15" s="79"/>
      <c r="I15" s="77">
        <v>3674</v>
      </c>
      <c r="J15" s="79">
        <f t="shared" si="2"/>
        <v>99.431664411366711</v>
      </c>
      <c r="K15" s="77">
        <v>21</v>
      </c>
      <c r="L15" s="79">
        <f t="shared" si="3"/>
        <v>0.56833558863328826</v>
      </c>
      <c r="M15" s="77">
        <v>3</v>
      </c>
      <c r="N15" s="79">
        <f t="shared" si="7"/>
        <v>8.1190798376184023E-2</v>
      </c>
      <c r="O15" s="131">
        <f t="shared" si="5"/>
        <v>3698</v>
      </c>
      <c r="P15" s="131">
        <f t="shared" si="6"/>
        <v>3</v>
      </c>
      <c r="Q15" s="60"/>
      <c r="R15" s="60"/>
    </row>
    <row r="16" spans="1:18" s="2" customFormat="1" ht="15.8" customHeight="1">
      <c r="A16" s="62">
        <v>7</v>
      </c>
      <c r="B16" s="30" t="s">
        <v>32</v>
      </c>
      <c r="C16" s="30" t="s">
        <v>26</v>
      </c>
      <c r="D16" s="77">
        <v>3077</v>
      </c>
      <c r="E16" s="77">
        <f t="shared" si="4"/>
        <v>3077</v>
      </c>
      <c r="F16" s="78">
        <f t="shared" si="1"/>
        <v>100</v>
      </c>
      <c r="G16" s="77">
        <v>4</v>
      </c>
      <c r="H16" s="79">
        <f>G16/D16*100</f>
        <v>0.12999675008124797</v>
      </c>
      <c r="I16" s="77">
        <v>3057</v>
      </c>
      <c r="J16" s="79">
        <f t="shared" si="2"/>
        <v>99.350016249593764</v>
      </c>
      <c r="K16" s="77">
        <v>16</v>
      </c>
      <c r="L16" s="79">
        <f t="shared" si="3"/>
        <v>0.5199870003249919</v>
      </c>
      <c r="M16" s="77">
        <v>2</v>
      </c>
      <c r="N16" s="79">
        <f t="shared" si="7"/>
        <v>6.4998375040623987E-2</v>
      </c>
      <c r="O16" s="131">
        <f t="shared" si="5"/>
        <v>3079</v>
      </c>
      <c r="P16" s="131">
        <f t="shared" si="6"/>
        <v>2</v>
      </c>
      <c r="Q16" s="60"/>
      <c r="R16" s="60"/>
    </row>
    <row r="17" spans="1:18" s="2" customFormat="1" ht="15.8" customHeight="1">
      <c r="A17" s="62">
        <v>8</v>
      </c>
      <c r="B17" s="30" t="s">
        <v>33</v>
      </c>
      <c r="C17" s="30" t="s">
        <v>26</v>
      </c>
      <c r="D17" s="77">
        <v>3299</v>
      </c>
      <c r="E17" s="77">
        <f t="shared" si="4"/>
        <v>3299</v>
      </c>
      <c r="F17" s="78">
        <f t="shared" si="1"/>
        <v>100</v>
      </c>
      <c r="G17" s="77">
        <v>4</v>
      </c>
      <c r="H17" s="79">
        <f>G17/D17*100</f>
        <v>0.12124886329190664</v>
      </c>
      <c r="I17" s="77">
        <v>3161</v>
      </c>
      <c r="J17" s="79">
        <f t="shared" si="2"/>
        <v>95.816914216429211</v>
      </c>
      <c r="K17" s="77">
        <v>134</v>
      </c>
      <c r="L17" s="79">
        <f t="shared" si="3"/>
        <v>4.0618369202788722</v>
      </c>
      <c r="M17" s="77">
        <v>50</v>
      </c>
      <c r="N17" s="79">
        <f t="shared" si="7"/>
        <v>1.515610791148833</v>
      </c>
      <c r="O17" s="131">
        <f t="shared" si="5"/>
        <v>3349</v>
      </c>
      <c r="P17" s="131">
        <f t="shared" si="6"/>
        <v>50</v>
      </c>
      <c r="Q17" s="60"/>
      <c r="R17" s="60"/>
    </row>
    <row r="18" spans="1:18" s="2" customFormat="1" ht="15.8" customHeight="1">
      <c r="A18" s="62">
        <v>9</v>
      </c>
      <c r="B18" s="30" t="s">
        <v>34</v>
      </c>
      <c r="C18" s="30" t="s">
        <v>26</v>
      </c>
      <c r="D18" s="77">
        <v>1990</v>
      </c>
      <c r="E18" s="77">
        <f t="shared" si="4"/>
        <v>1990</v>
      </c>
      <c r="F18" s="78">
        <f t="shared" si="1"/>
        <v>100</v>
      </c>
      <c r="G18" s="77"/>
      <c r="H18" s="79"/>
      <c r="I18" s="77">
        <v>1986</v>
      </c>
      <c r="J18" s="79">
        <f t="shared" si="2"/>
        <v>99.798994974874361</v>
      </c>
      <c r="K18" s="77">
        <v>4</v>
      </c>
      <c r="L18" s="79">
        <f t="shared" si="3"/>
        <v>0.20100502512562815</v>
      </c>
      <c r="M18" s="77">
        <v>3</v>
      </c>
      <c r="N18" s="79">
        <f t="shared" si="7"/>
        <v>0.15075376884422109</v>
      </c>
      <c r="O18" s="131">
        <f t="shared" si="5"/>
        <v>1993</v>
      </c>
      <c r="P18" s="131">
        <f t="shared" si="6"/>
        <v>3</v>
      </c>
      <c r="Q18" s="60"/>
      <c r="R18" s="60"/>
    </row>
    <row r="19" spans="1:18" s="2" customFormat="1" ht="15.8" customHeight="1">
      <c r="A19" s="62">
        <v>10</v>
      </c>
      <c r="B19" s="30" t="s">
        <v>35</v>
      </c>
      <c r="C19" s="30" t="s">
        <v>26</v>
      </c>
      <c r="D19" s="77">
        <v>2151</v>
      </c>
      <c r="E19" s="77">
        <f t="shared" si="4"/>
        <v>2151</v>
      </c>
      <c r="F19" s="78">
        <f t="shared" si="1"/>
        <v>100</v>
      </c>
      <c r="G19" s="77"/>
      <c r="H19" s="79"/>
      <c r="I19" s="77">
        <v>2118</v>
      </c>
      <c r="J19" s="79">
        <f t="shared" si="2"/>
        <v>98.465829846582992</v>
      </c>
      <c r="K19" s="77">
        <v>33</v>
      </c>
      <c r="L19" s="79">
        <f t="shared" si="3"/>
        <v>1.5341701534170153</v>
      </c>
      <c r="M19" s="77">
        <v>7</v>
      </c>
      <c r="N19" s="79">
        <f t="shared" si="7"/>
        <v>0.32543003254300329</v>
      </c>
      <c r="O19" s="131">
        <f t="shared" si="5"/>
        <v>2158</v>
      </c>
      <c r="P19" s="131">
        <f t="shared" si="6"/>
        <v>7</v>
      </c>
      <c r="Q19" s="60"/>
      <c r="R19" s="60"/>
    </row>
    <row r="20" spans="1:18" s="2" customFormat="1" ht="15.8" customHeight="1">
      <c r="A20" s="62">
        <v>11</v>
      </c>
      <c r="B20" s="30" t="s">
        <v>36</v>
      </c>
      <c r="C20" s="30" t="s">
        <v>26</v>
      </c>
      <c r="D20" s="77">
        <v>2603</v>
      </c>
      <c r="E20" s="77">
        <f t="shared" si="4"/>
        <v>2603</v>
      </c>
      <c r="F20" s="78">
        <f t="shared" si="1"/>
        <v>100</v>
      </c>
      <c r="G20" s="77"/>
      <c r="H20" s="79"/>
      <c r="I20" s="77">
        <v>2603</v>
      </c>
      <c r="J20" s="79">
        <f t="shared" si="2"/>
        <v>100</v>
      </c>
      <c r="K20" s="77"/>
      <c r="L20" s="79"/>
      <c r="M20" s="77"/>
      <c r="N20" s="79"/>
      <c r="O20" s="60"/>
      <c r="P20" s="60"/>
      <c r="Q20" s="60"/>
      <c r="R20" s="60"/>
    </row>
    <row r="21" spans="1:18" s="2" customFormat="1" ht="15.8" customHeight="1">
      <c r="A21" s="62">
        <v>12</v>
      </c>
      <c r="B21" s="30" t="s">
        <v>37</v>
      </c>
      <c r="C21" s="30" t="s">
        <v>26</v>
      </c>
      <c r="D21" s="77">
        <v>1672</v>
      </c>
      <c r="E21" s="77">
        <f t="shared" si="4"/>
        <v>1672</v>
      </c>
      <c r="F21" s="78">
        <f t="shared" si="1"/>
        <v>100</v>
      </c>
      <c r="G21" s="77"/>
      <c r="H21" s="79"/>
      <c r="I21" s="77">
        <v>1649</v>
      </c>
      <c r="J21" s="79">
        <f t="shared" si="2"/>
        <v>98.624401913875602</v>
      </c>
      <c r="K21" s="77">
        <v>23</v>
      </c>
      <c r="L21" s="79">
        <f t="shared" si="3"/>
        <v>1.3755980861244019</v>
      </c>
      <c r="M21" s="77"/>
      <c r="N21" s="79"/>
      <c r="O21" s="60"/>
      <c r="P21" s="60"/>
      <c r="Q21" s="60"/>
      <c r="R21" s="60"/>
    </row>
    <row r="22" spans="1:18" s="2" customFormat="1" ht="15.8" customHeight="1">
      <c r="A22" s="62">
        <v>13</v>
      </c>
      <c r="B22" s="30" t="s">
        <v>38</v>
      </c>
      <c r="C22" s="30" t="s">
        <v>26</v>
      </c>
      <c r="D22" s="77">
        <v>2939</v>
      </c>
      <c r="E22" s="77">
        <f t="shared" si="4"/>
        <v>2939</v>
      </c>
      <c r="F22" s="78">
        <f t="shared" si="1"/>
        <v>100</v>
      </c>
      <c r="G22" s="77"/>
      <c r="H22" s="79"/>
      <c r="I22" s="77">
        <v>2929</v>
      </c>
      <c r="J22" s="79">
        <f t="shared" si="2"/>
        <v>99.659748213678128</v>
      </c>
      <c r="K22" s="77">
        <v>10</v>
      </c>
      <c r="L22" s="79">
        <f t="shared" si="3"/>
        <v>0.34025178632187819</v>
      </c>
      <c r="M22" s="77"/>
      <c r="N22" s="79"/>
      <c r="O22" s="60"/>
      <c r="P22" s="60"/>
      <c r="Q22" s="60"/>
      <c r="R22" s="60"/>
    </row>
    <row r="23" spans="1:18" s="2" customFormat="1" ht="15.8" customHeight="1">
      <c r="A23" s="62">
        <v>14</v>
      </c>
      <c r="B23" s="30" t="s">
        <v>39</v>
      </c>
      <c r="C23" s="30" t="s">
        <v>26</v>
      </c>
      <c r="D23" s="77">
        <v>3891</v>
      </c>
      <c r="E23" s="77">
        <f t="shared" si="4"/>
        <v>3891</v>
      </c>
      <c r="F23" s="78">
        <f t="shared" si="1"/>
        <v>100</v>
      </c>
      <c r="G23" s="77">
        <v>1</v>
      </c>
      <c r="H23" s="79">
        <f>G23/D23*100</f>
        <v>2.5700334104343359E-2</v>
      </c>
      <c r="I23" s="77">
        <v>3876</v>
      </c>
      <c r="J23" s="79">
        <f t="shared" si="2"/>
        <v>99.614494988434856</v>
      </c>
      <c r="K23" s="77">
        <v>14</v>
      </c>
      <c r="L23" s="79">
        <f t="shared" si="3"/>
        <v>0.35980467746080702</v>
      </c>
      <c r="M23" s="77">
        <v>5</v>
      </c>
      <c r="N23" s="79">
        <f>M23/D23*100</f>
        <v>0.12850167052171679</v>
      </c>
      <c r="O23" s="60"/>
      <c r="P23" s="60"/>
      <c r="Q23" s="60"/>
      <c r="R23" s="60"/>
    </row>
    <row r="24" spans="1:18" s="2" customFormat="1" ht="15.8" customHeight="1">
      <c r="A24" s="62">
        <v>15</v>
      </c>
      <c r="B24" s="30" t="s">
        <v>40</v>
      </c>
      <c r="C24" s="30" t="s">
        <v>26</v>
      </c>
      <c r="D24" s="77">
        <v>1387</v>
      </c>
      <c r="E24" s="77">
        <f t="shared" si="4"/>
        <v>1387</v>
      </c>
      <c r="F24" s="78">
        <f t="shared" si="1"/>
        <v>100</v>
      </c>
      <c r="G24" s="77"/>
      <c r="H24" s="79"/>
      <c r="I24" s="77">
        <v>1355</v>
      </c>
      <c r="J24" s="79">
        <f t="shared" si="2"/>
        <v>97.692862292718104</v>
      </c>
      <c r="K24" s="77">
        <v>32</v>
      </c>
      <c r="L24" s="79">
        <f t="shared" si="3"/>
        <v>2.3071377072819033</v>
      </c>
      <c r="M24" s="77">
        <v>1</v>
      </c>
      <c r="N24" s="79">
        <f>M24/D24*100</f>
        <v>7.2098053352559477E-2</v>
      </c>
      <c r="O24" s="60"/>
      <c r="P24" s="60"/>
      <c r="Q24" s="60"/>
      <c r="R24" s="60"/>
    </row>
    <row r="25" spans="1:18" s="2" customFormat="1" ht="15.8" customHeight="1">
      <c r="A25" s="62">
        <v>16</v>
      </c>
      <c r="B25" s="30" t="s">
        <v>41</v>
      </c>
      <c r="C25" s="30" t="s">
        <v>26</v>
      </c>
      <c r="D25" s="77">
        <v>2917</v>
      </c>
      <c r="E25" s="77">
        <f t="shared" si="4"/>
        <v>2917</v>
      </c>
      <c r="F25" s="78">
        <f t="shared" si="1"/>
        <v>100</v>
      </c>
      <c r="G25" s="77"/>
      <c r="H25" s="79"/>
      <c r="I25" s="77">
        <v>2910</v>
      </c>
      <c r="J25" s="79">
        <f t="shared" si="2"/>
        <v>99.760027425437087</v>
      </c>
      <c r="K25" s="77">
        <v>7</v>
      </c>
      <c r="L25" s="79">
        <f t="shared" si="3"/>
        <v>0.23997257456290708</v>
      </c>
      <c r="M25" s="77"/>
      <c r="N25" s="79"/>
      <c r="O25" s="60"/>
      <c r="P25" s="60"/>
      <c r="Q25" s="60"/>
      <c r="R25" s="60"/>
    </row>
    <row r="26" spans="1:18" s="2" customFormat="1" ht="15.8" customHeight="1">
      <c r="A26" s="62">
        <v>17</v>
      </c>
      <c r="B26" s="30" t="s">
        <v>42</v>
      </c>
      <c r="C26" s="30" t="s">
        <v>26</v>
      </c>
      <c r="D26" s="77">
        <v>2886</v>
      </c>
      <c r="E26" s="77">
        <f t="shared" si="4"/>
        <v>2886</v>
      </c>
      <c r="F26" s="78">
        <f t="shared" si="1"/>
        <v>100</v>
      </c>
      <c r="G26" s="77"/>
      <c r="H26" s="79"/>
      <c r="I26" s="77">
        <v>2886</v>
      </c>
      <c r="J26" s="79">
        <f t="shared" si="2"/>
        <v>100</v>
      </c>
      <c r="K26" s="77"/>
      <c r="L26" s="79"/>
      <c r="M26" s="77"/>
      <c r="N26" s="79"/>
      <c r="O26" s="60"/>
      <c r="P26" s="60"/>
      <c r="Q26" s="60"/>
      <c r="R26" s="60"/>
    </row>
    <row r="27" spans="1:18" s="2" customFormat="1" ht="15.8" customHeight="1">
      <c r="A27" s="62">
        <v>18</v>
      </c>
      <c r="B27" s="30" t="s">
        <v>43</v>
      </c>
      <c r="C27" s="30" t="s">
        <v>26</v>
      </c>
      <c r="D27" s="77">
        <v>3350</v>
      </c>
      <c r="E27" s="77">
        <f t="shared" si="4"/>
        <v>3350</v>
      </c>
      <c r="F27" s="78">
        <f t="shared" si="1"/>
        <v>100</v>
      </c>
      <c r="G27" s="77"/>
      <c r="H27" s="79"/>
      <c r="I27" s="77">
        <v>3331</v>
      </c>
      <c r="J27" s="79">
        <f t="shared" si="2"/>
        <v>99.432835820895519</v>
      </c>
      <c r="K27" s="77">
        <v>19</v>
      </c>
      <c r="L27" s="79">
        <f t="shared" si="3"/>
        <v>0.56716417910447769</v>
      </c>
      <c r="M27" s="77"/>
      <c r="N27" s="79"/>
      <c r="O27" s="60"/>
      <c r="P27" s="60"/>
      <c r="Q27" s="60"/>
      <c r="R27" s="60"/>
    </row>
    <row r="28" spans="1:18" s="2" customFormat="1" ht="15.8" customHeight="1">
      <c r="A28" s="62">
        <v>19</v>
      </c>
      <c r="B28" s="30" t="s">
        <v>44</v>
      </c>
      <c r="C28" s="30" t="s">
        <v>26</v>
      </c>
      <c r="D28" s="77">
        <v>5008</v>
      </c>
      <c r="E28" s="77">
        <f t="shared" si="4"/>
        <v>5008</v>
      </c>
      <c r="F28" s="78">
        <f t="shared" si="1"/>
        <v>100</v>
      </c>
      <c r="G28" s="77"/>
      <c r="H28" s="79"/>
      <c r="I28" s="77">
        <v>5008</v>
      </c>
      <c r="J28" s="79">
        <f t="shared" si="2"/>
        <v>100</v>
      </c>
      <c r="K28" s="77"/>
      <c r="L28" s="79"/>
      <c r="M28" s="77">
        <v>2</v>
      </c>
      <c r="N28" s="79">
        <f>M28/D28*100</f>
        <v>3.9936102236421724E-2</v>
      </c>
      <c r="O28" s="60"/>
      <c r="P28" s="60"/>
      <c r="Q28" s="60"/>
      <c r="R28" s="60"/>
    </row>
    <row r="29" spans="1:18" s="2" customFormat="1" ht="15.8" customHeight="1">
      <c r="A29" s="62">
        <v>20</v>
      </c>
      <c r="B29" s="30" t="s">
        <v>45</v>
      </c>
      <c r="C29" s="30" t="s">
        <v>26</v>
      </c>
      <c r="D29" s="77">
        <v>1232</v>
      </c>
      <c r="E29" s="77">
        <f t="shared" si="4"/>
        <v>1232</v>
      </c>
      <c r="F29" s="78">
        <f t="shared" si="1"/>
        <v>100</v>
      </c>
      <c r="G29" s="77"/>
      <c r="H29" s="79"/>
      <c r="I29" s="77">
        <v>1231</v>
      </c>
      <c r="J29" s="79">
        <f t="shared" si="2"/>
        <v>99.918831168831161</v>
      </c>
      <c r="K29" s="77">
        <v>1</v>
      </c>
      <c r="L29" s="79">
        <f t="shared" si="3"/>
        <v>8.1168831168831168E-2</v>
      </c>
      <c r="M29" s="77"/>
      <c r="N29" s="79"/>
      <c r="O29" s="60"/>
      <c r="P29" s="60"/>
      <c r="Q29" s="60"/>
      <c r="R29" s="60"/>
    </row>
    <row r="30" spans="1:18" s="2" customFormat="1" ht="15.8" customHeight="1">
      <c r="A30" s="62">
        <v>21</v>
      </c>
      <c r="B30" s="30" t="s">
        <v>46</v>
      </c>
      <c r="C30" s="30" t="s">
        <v>26</v>
      </c>
      <c r="D30" s="77">
        <v>3175</v>
      </c>
      <c r="E30" s="77">
        <f t="shared" si="4"/>
        <v>3175</v>
      </c>
      <c r="F30" s="78">
        <f t="shared" si="1"/>
        <v>100</v>
      </c>
      <c r="G30" s="77"/>
      <c r="H30" s="79"/>
      <c r="I30" s="77">
        <v>3166</v>
      </c>
      <c r="J30" s="79">
        <f t="shared" si="2"/>
        <v>99.71653543307086</v>
      </c>
      <c r="K30" s="77">
        <v>9</v>
      </c>
      <c r="L30" s="79">
        <f t="shared" si="3"/>
        <v>0.28346456692913385</v>
      </c>
      <c r="M30" s="77"/>
      <c r="N30" s="79"/>
      <c r="O30" s="60"/>
      <c r="P30" s="60"/>
      <c r="Q30" s="60"/>
      <c r="R30" s="60"/>
    </row>
    <row r="31" spans="1:18" s="2" customFormat="1" ht="15.8" customHeight="1">
      <c r="A31" s="62">
        <v>22</v>
      </c>
      <c r="B31" s="30" t="s">
        <v>47</v>
      </c>
      <c r="C31" s="30" t="s">
        <v>26</v>
      </c>
      <c r="D31" s="77">
        <v>3549</v>
      </c>
      <c r="E31" s="77">
        <f t="shared" si="4"/>
        <v>3549</v>
      </c>
      <c r="F31" s="78">
        <f t="shared" si="1"/>
        <v>100</v>
      </c>
      <c r="G31" s="77"/>
      <c r="H31" s="79"/>
      <c r="I31" s="77">
        <v>3545</v>
      </c>
      <c r="J31" s="79">
        <f t="shared" si="2"/>
        <v>99.887292194984497</v>
      </c>
      <c r="K31" s="77">
        <v>4</v>
      </c>
      <c r="L31" s="79">
        <f t="shared" si="3"/>
        <v>0.11270780501549732</v>
      </c>
      <c r="M31" s="77">
        <v>9</v>
      </c>
      <c r="N31" s="79">
        <f>M31/D31*100</f>
        <v>0.25359256128486896</v>
      </c>
      <c r="O31" s="60"/>
      <c r="P31" s="60"/>
      <c r="Q31" s="60"/>
      <c r="R31" s="60"/>
    </row>
    <row r="32" spans="1:18" s="2" customFormat="1" ht="15.8" customHeight="1">
      <c r="A32" s="62">
        <v>23</v>
      </c>
      <c r="B32" s="30" t="s">
        <v>48</v>
      </c>
      <c r="C32" s="30" t="s">
        <v>26</v>
      </c>
      <c r="D32" s="77">
        <v>3086</v>
      </c>
      <c r="E32" s="77">
        <f t="shared" si="4"/>
        <v>3086</v>
      </c>
      <c r="F32" s="78">
        <f t="shared" si="1"/>
        <v>100</v>
      </c>
      <c r="G32" s="77"/>
      <c r="H32" s="79"/>
      <c r="I32" s="77">
        <v>3083</v>
      </c>
      <c r="J32" s="79">
        <f t="shared" si="2"/>
        <v>99.902786779001943</v>
      </c>
      <c r="K32" s="77">
        <v>3</v>
      </c>
      <c r="L32" s="79">
        <f t="shared" si="3"/>
        <v>9.7213220998055738E-2</v>
      </c>
      <c r="M32" s="77"/>
      <c r="N32" s="79"/>
      <c r="O32" s="60"/>
      <c r="P32" s="60"/>
      <c r="Q32" s="60"/>
      <c r="R32" s="60"/>
    </row>
    <row r="33" spans="1:18" s="2" customFormat="1" ht="15.8" customHeight="1">
      <c r="A33" s="62">
        <v>24</v>
      </c>
      <c r="B33" s="30" t="s">
        <v>49</v>
      </c>
      <c r="C33" s="30" t="s">
        <v>26</v>
      </c>
      <c r="D33" s="77">
        <v>1128</v>
      </c>
      <c r="E33" s="77">
        <f t="shared" si="4"/>
        <v>1128</v>
      </c>
      <c r="F33" s="78">
        <f t="shared" si="1"/>
        <v>100</v>
      </c>
      <c r="G33" s="77"/>
      <c r="H33" s="79"/>
      <c r="I33" s="77">
        <v>1128</v>
      </c>
      <c r="J33" s="79">
        <f t="shared" si="2"/>
        <v>100</v>
      </c>
      <c r="K33" s="77"/>
      <c r="L33" s="79"/>
      <c r="M33" s="77">
        <v>39</v>
      </c>
      <c r="N33" s="79">
        <f>M33/D33*100</f>
        <v>3.4574468085106385</v>
      </c>
      <c r="O33" s="60"/>
      <c r="P33" s="60"/>
      <c r="Q33" s="60"/>
      <c r="R33" s="60"/>
    </row>
    <row r="34" spans="1:18" s="2" customFormat="1" ht="15.8" customHeight="1">
      <c r="A34" s="62">
        <v>25</v>
      </c>
      <c r="B34" s="30" t="s">
        <v>50</v>
      </c>
      <c r="C34" s="30" t="s">
        <v>26</v>
      </c>
      <c r="D34" s="77">
        <v>1992</v>
      </c>
      <c r="E34" s="77">
        <f t="shared" si="4"/>
        <v>1992</v>
      </c>
      <c r="F34" s="78">
        <f t="shared" si="1"/>
        <v>100</v>
      </c>
      <c r="G34" s="77"/>
      <c r="H34" s="79"/>
      <c r="I34" s="77">
        <v>1984</v>
      </c>
      <c r="J34" s="79">
        <f t="shared" si="2"/>
        <v>99.598393574297177</v>
      </c>
      <c r="K34" s="77">
        <v>8</v>
      </c>
      <c r="L34" s="79">
        <f t="shared" si="3"/>
        <v>0.40160642570281119</v>
      </c>
      <c r="M34" s="77">
        <v>1</v>
      </c>
      <c r="N34" s="79">
        <f>M34/D34*100</f>
        <v>5.0200803212851398E-2</v>
      </c>
      <c r="O34" s="60"/>
      <c r="P34" s="60"/>
      <c r="Q34" s="60"/>
      <c r="R34" s="60"/>
    </row>
    <row r="35" spans="1:18" s="2" customFormat="1" ht="15.8" customHeight="1">
      <c r="A35" s="62">
        <v>26</v>
      </c>
      <c r="B35" s="30" t="s">
        <v>51</v>
      </c>
      <c r="C35" s="30" t="s">
        <v>26</v>
      </c>
      <c r="D35" s="77">
        <v>3896</v>
      </c>
      <c r="E35" s="77">
        <f t="shared" si="4"/>
        <v>3896</v>
      </c>
      <c r="F35" s="78">
        <f t="shared" si="1"/>
        <v>100</v>
      </c>
      <c r="G35" s="77">
        <v>4</v>
      </c>
      <c r="H35" s="79">
        <f>G35/D35*100</f>
        <v>0.10266940451745381</v>
      </c>
      <c r="I35" s="77">
        <v>3879</v>
      </c>
      <c r="J35" s="79">
        <f t="shared" si="2"/>
        <v>99.563655030800817</v>
      </c>
      <c r="K35" s="77">
        <v>13</v>
      </c>
      <c r="L35" s="79">
        <f t="shared" si="3"/>
        <v>0.33367556468172482</v>
      </c>
      <c r="M35" s="77"/>
      <c r="N35" s="79"/>
      <c r="O35" s="60"/>
      <c r="P35" s="60"/>
      <c r="Q35" s="60"/>
      <c r="R35" s="60"/>
    </row>
    <row r="36" spans="1:18" s="5" customFormat="1" ht="15.8" customHeight="1">
      <c r="A36" s="62">
        <v>27</v>
      </c>
      <c r="B36" s="30" t="s">
        <v>52</v>
      </c>
      <c r="C36" s="30" t="s">
        <v>26</v>
      </c>
      <c r="D36" s="80">
        <v>2741</v>
      </c>
      <c r="E36" s="80">
        <f t="shared" si="4"/>
        <v>2741</v>
      </c>
      <c r="F36" s="81">
        <f t="shared" si="1"/>
        <v>100</v>
      </c>
      <c r="G36" s="80"/>
      <c r="H36" s="82"/>
      <c r="I36" s="80">
        <v>2740</v>
      </c>
      <c r="J36" s="82">
        <f t="shared" si="2"/>
        <v>99.963516964611458</v>
      </c>
      <c r="K36" s="80">
        <v>1</v>
      </c>
      <c r="L36" s="82">
        <f t="shared" si="3"/>
        <v>3.6483035388544326E-2</v>
      </c>
      <c r="M36" s="80"/>
      <c r="N36" s="82"/>
      <c r="O36" s="61"/>
      <c r="P36" s="61"/>
      <c r="Q36" s="61"/>
      <c r="R36" s="61"/>
    </row>
    <row r="37" spans="1:18" s="2" customFormat="1" ht="15.8" customHeight="1">
      <c r="A37" s="62">
        <v>28</v>
      </c>
      <c r="B37" s="30" t="s">
        <v>53</v>
      </c>
      <c r="C37" s="30" t="s">
        <v>26</v>
      </c>
      <c r="D37" s="77">
        <v>2356</v>
      </c>
      <c r="E37" s="77">
        <f t="shared" si="4"/>
        <v>2356</v>
      </c>
      <c r="F37" s="78">
        <f t="shared" si="1"/>
        <v>100</v>
      </c>
      <c r="G37" s="77"/>
      <c r="H37" s="79"/>
      <c r="I37" s="77">
        <v>2335</v>
      </c>
      <c r="J37" s="79">
        <f t="shared" si="2"/>
        <v>99.108658743633285</v>
      </c>
      <c r="K37" s="77">
        <v>21</v>
      </c>
      <c r="L37" s="79">
        <f t="shared" si="3"/>
        <v>0.89134125636672334</v>
      </c>
      <c r="M37" s="77"/>
      <c r="N37" s="79"/>
      <c r="O37" s="50"/>
      <c r="P37" s="50"/>
      <c r="Q37" s="50"/>
      <c r="R37" s="50"/>
    </row>
    <row r="38" spans="1:18" s="2" customFormat="1" ht="15.8" customHeight="1">
      <c r="A38" s="62">
        <v>29</v>
      </c>
      <c r="B38" s="30" t="s">
        <v>54</v>
      </c>
      <c r="C38" s="30" t="s">
        <v>26</v>
      </c>
      <c r="D38" s="77">
        <v>1510</v>
      </c>
      <c r="E38" s="77">
        <f t="shared" si="4"/>
        <v>1510</v>
      </c>
      <c r="F38" s="78">
        <f t="shared" si="1"/>
        <v>100</v>
      </c>
      <c r="G38" s="77"/>
      <c r="H38" s="79"/>
      <c r="I38" s="77">
        <v>1510</v>
      </c>
      <c r="J38" s="79">
        <f t="shared" si="2"/>
        <v>100</v>
      </c>
      <c r="K38" s="77"/>
      <c r="L38" s="79"/>
      <c r="M38" s="77"/>
      <c r="N38" s="79"/>
      <c r="O38" s="50"/>
      <c r="P38" s="50"/>
      <c r="Q38" s="50"/>
      <c r="R38" s="50"/>
    </row>
    <row r="39" spans="1:18" s="2" customFormat="1" ht="15.8" customHeight="1">
      <c r="A39" s="62">
        <v>30</v>
      </c>
      <c r="B39" s="30" t="s">
        <v>55</v>
      </c>
      <c r="C39" s="30" t="s">
        <v>26</v>
      </c>
      <c r="D39" s="77">
        <v>2317</v>
      </c>
      <c r="E39" s="77">
        <f t="shared" si="4"/>
        <v>2317</v>
      </c>
      <c r="F39" s="78">
        <f t="shared" si="1"/>
        <v>100</v>
      </c>
      <c r="G39" s="77">
        <v>4</v>
      </c>
      <c r="H39" s="79">
        <f>G39/D39*100</f>
        <v>0.17263703064307295</v>
      </c>
      <c r="I39" s="77">
        <v>2303</v>
      </c>
      <c r="J39" s="79">
        <f t="shared" si="2"/>
        <v>99.395770392749256</v>
      </c>
      <c r="K39" s="77">
        <v>10</v>
      </c>
      <c r="L39" s="79">
        <f t="shared" si="3"/>
        <v>0.43159257660768235</v>
      </c>
      <c r="M39" s="77">
        <v>65</v>
      </c>
      <c r="N39" s="79">
        <f>M39/D39*100</f>
        <v>2.8053517479499352</v>
      </c>
      <c r="O39" s="50"/>
      <c r="P39" s="50"/>
      <c r="Q39" s="50"/>
      <c r="R39" s="50"/>
    </row>
    <row r="40" spans="1:18" s="2" customFormat="1" ht="15.8" customHeight="1">
      <c r="A40" s="62">
        <v>31</v>
      </c>
      <c r="B40" s="30" t="s">
        <v>56</v>
      </c>
      <c r="C40" s="30" t="s">
        <v>26</v>
      </c>
      <c r="D40" s="77">
        <v>1547</v>
      </c>
      <c r="E40" s="77">
        <f t="shared" si="4"/>
        <v>1547</v>
      </c>
      <c r="F40" s="78">
        <f t="shared" si="1"/>
        <v>100</v>
      </c>
      <c r="G40" s="77"/>
      <c r="H40" s="79"/>
      <c r="I40" s="77">
        <v>1537</v>
      </c>
      <c r="J40" s="79">
        <f t="shared" si="2"/>
        <v>99.353587588881709</v>
      </c>
      <c r="K40" s="77">
        <v>10</v>
      </c>
      <c r="L40" s="79">
        <f t="shared" si="3"/>
        <v>0.6464124111182934</v>
      </c>
      <c r="M40" s="77"/>
      <c r="N40" s="79"/>
      <c r="O40" s="50"/>
      <c r="P40" s="50"/>
      <c r="Q40" s="50"/>
      <c r="R40" s="50"/>
    </row>
    <row r="41" spans="1:18" s="2" customFormat="1" ht="15.8" customHeight="1">
      <c r="A41" s="62">
        <v>32</v>
      </c>
      <c r="B41" s="30" t="s">
        <v>57</v>
      </c>
      <c r="C41" s="30" t="s">
        <v>26</v>
      </c>
      <c r="D41" s="77">
        <v>1606</v>
      </c>
      <c r="E41" s="77">
        <f t="shared" si="4"/>
        <v>1606</v>
      </c>
      <c r="F41" s="78">
        <f t="shared" si="1"/>
        <v>100</v>
      </c>
      <c r="G41" s="77">
        <v>1</v>
      </c>
      <c r="H41" s="79">
        <f>G41/D41*100</f>
        <v>6.2266500622665005E-2</v>
      </c>
      <c r="I41" s="77">
        <v>1581</v>
      </c>
      <c r="J41" s="79">
        <f t="shared" si="2"/>
        <v>98.443337484433385</v>
      </c>
      <c r="K41" s="77">
        <v>24</v>
      </c>
      <c r="L41" s="79">
        <f t="shared" si="3"/>
        <v>1.4943960149439601</v>
      </c>
      <c r="M41" s="77"/>
      <c r="N41" s="79"/>
      <c r="O41" s="50"/>
      <c r="P41" s="50"/>
      <c r="Q41" s="50"/>
      <c r="R41" s="50"/>
    </row>
    <row r="42" spans="1:18" ht="15.8" customHeight="1">
      <c r="A42" s="62">
        <v>33</v>
      </c>
      <c r="B42" s="30" t="s">
        <v>58</v>
      </c>
      <c r="C42" s="27" t="s">
        <v>59</v>
      </c>
      <c r="D42" s="77">
        <v>1942</v>
      </c>
      <c r="E42" s="80">
        <f t="shared" si="4"/>
        <v>1942</v>
      </c>
      <c r="F42" s="78">
        <f t="shared" si="1"/>
        <v>100</v>
      </c>
      <c r="G42" s="77"/>
      <c r="H42" s="79"/>
      <c r="I42" s="77">
        <v>1939</v>
      </c>
      <c r="J42" s="79">
        <f t="shared" si="2"/>
        <v>99.845520082389299</v>
      </c>
      <c r="K42" s="77">
        <v>3</v>
      </c>
      <c r="L42" s="79">
        <f t="shared" si="3"/>
        <v>0.15447991761071062</v>
      </c>
      <c r="M42" s="77"/>
      <c r="N42" s="79"/>
      <c r="O42" s="11"/>
      <c r="P42" s="11"/>
      <c r="Q42" s="11"/>
      <c r="R42" s="11"/>
    </row>
    <row r="43" spans="1:18" ht="15.8" customHeight="1">
      <c r="A43" s="62">
        <v>34</v>
      </c>
      <c r="B43" s="30" t="s">
        <v>60</v>
      </c>
      <c r="C43" s="27" t="s">
        <v>59</v>
      </c>
      <c r="D43" s="77">
        <v>2026</v>
      </c>
      <c r="E43" s="80">
        <f t="shared" ref="E43:E86" si="8">G43+I43+K43</f>
        <v>2024</v>
      </c>
      <c r="F43" s="78">
        <f t="shared" si="1"/>
        <v>99.901283316880551</v>
      </c>
      <c r="G43" s="77"/>
      <c r="H43" s="79"/>
      <c r="I43" s="77">
        <v>2010</v>
      </c>
      <c r="J43" s="79">
        <f t="shared" si="2"/>
        <v>99.210266535044425</v>
      </c>
      <c r="K43" s="77">
        <v>14</v>
      </c>
      <c r="L43" s="79">
        <f t="shared" si="3"/>
        <v>0.69101678183613036</v>
      </c>
      <c r="M43" s="77">
        <v>9</v>
      </c>
      <c r="N43" s="79">
        <f>M43/D43*100</f>
        <v>0.44422507403751232</v>
      </c>
      <c r="O43" s="11"/>
      <c r="P43" s="11"/>
      <c r="Q43" s="11"/>
      <c r="R43" s="11"/>
    </row>
    <row r="44" spans="1:18" ht="15.8" customHeight="1">
      <c r="A44" s="62">
        <v>35</v>
      </c>
      <c r="B44" s="30" t="s">
        <v>61</v>
      </c>
      <c r="C44" s="27" t="s">
        <v>59</v>
      </c>
      <c r="D44" s="77">
        <v>1495</v>
      </c>
      <c r="E44" s="80">
        <f t="shared" si="8"/>
        <v>1493</v>
      </c>
      <c r="F44" s="78">
        <f t="shared" si="1"/>
        <v>99.866220735785944</v>
      </c>
      <c r="G44" s="77"/>
      <c r="H44" s="79"/>
      <c r="I44" s="77">
        <v>1473</v>
      </c>
      <c r="J44" s="79">
        <f t="shared" si="2"/>
        <v>98.528428093645488</v>
      </c>
      <c r="K44" s="77">
        <v>20</v>
      </c>
      <c r="L44" s="79">
        <f t="shared" si="3"/>
        <v>1.3377926421404682</v>
      </c>
      <c r="M44" s="77">
        <v>70</v>
      </c>
      <c r="N44" s="79">
        <f>M44/D44*100</f>
        <v>4.6822742474916383</v>
      </c>
      <c r="O44" s="11"/>
      <c r="P44" s="11"/>
      <c r="Q44" s="11"/>
      <c r="R44" s="11"/>
    </row>
    <row r="45" spans="1:18" ht="15.8" customHeight="1">
      <c r="A45" s="62">
        <v>36</v>
      </c>
      <c r="B45" s="30" t="s">
        <v>62</v>
      </c>
      <c r="C45" s="27" t="s">
        <v>59</v>
      </c>
      <c r="D45" s="77">
        <v>1819</v>
      </c>
      <c r="E45" s="80">
        <f t="shared" si="8"/>
        <v>1819</v>
      </c>
      <c r="F45" s="78">
        <f t="shared" si="1"/>
        <v>100</v>
      </c>
      <c r="G45" s="77"/>
      <c r="H45" s="79"/>
      <c r="I45" s="77">
        <v>1783</v>
      </c>
      <c r="J45" s="79">
        <f t="shared" si="2"/>
        <v>98.020890599230341</v>
      </c>
      <c r="K45" s="77">
        <v>36</v>
      </c>
      <c r="L45" s="79">
        <f t="shared" si="3"/>
        <v>1.9791094007696537</v>
      </c>
      <c r="M45" s="77">
        <v>167</v>
      </c>
      <c r="N45" s="79">
        <f>M45/D45*100</f>
        <v>9.1808686091258931</v>
      </c>
      <c r="O45" s="11"/>
      <c r="P45" s="11"/>
      <c r="Q45" s="11"/>
      <c r="R45" s="11"/>
    </row>
    <row r="46" spans="1:18" ht="15.8" customHeight="1">
      <c r="A46" s="62">
        <v>37</v>
      </c>
      <c r="B46" s="30" t="s">
        <v>63</v>
      </c>
      <c r="C46" s="27" t="s">
        <v>59</v>
      </c>
      <c r="D46" s="77">
        <v>1616</v>
      </c>
      <c r="E46" s="80">
        <f t="shared" si="8"/>
        <v>1616</v>
      </c>
      <c r="F46" s="78">
        <f t="shared" si="1"/>
        <v>100</v>
      </c>
      <c r="G46" s="77"/>
      <c r="H46" s="79"/>
      <c r="I46" s="77">
        <v>1616</v>
      </c>
      <c r="J46" s="79">
        <f t="shared" si="2"/>
        <v>100</v>
      </c>
      <c r="K46" s="77"/>
      <c r="L46" s="79"/>
      <c r="M46" s="77"/>
      <c r="N46" s="79"/>
      <c r="O46" s="11"/>
      <c r="P46" s="11"/>
      <c r="Q46" s="11"/>
      <c r="R46" s="11"/>
    </row>
    <row r="47" spans="1:18" ht="15.8" customHeight="1">
      <c r="A47" s="62">
        <v>38</v>
      </c>
      <c r="B47" s="30" t="s">
        <v>64</v>
      </c>
      <c r="C47" s="27" t="s">
        <v>59</v>
      </c>
      <c r="D47" s="77">
        <v>1233</v>
      </c>
      <c r="E47" s="80">
        <f t="shared" si="8"/>
        <v>1209</v>
      </c>
      <c r="F47" s="78">
        <f t="shared" si="1"/>
        <v>98.053527980535279</v>
      </c>
      <c r="G47" s="77"/>
      <c r="H47" s="79"/>
      <c r="I47" s="77">
        <v>1198</v>
      </c>
      <c r="J47" s="79">
        <f t="shared" si="2"/>
        <v>97.161394971613944</v>
      </c>
      <c r="K47" s="77">
        <v>11</v>
      </c>
      <c r="L47" s="79">
        <f t="shared" si="3"/>
        <v>0.89213300892133018</v>
      </c>
      <c r="M47" s="77"/>
      <c r="N47" s="79"/>
      <c r="O47" s="11"/>
      <c r="P47" s="11"/>
      <c r="Q47" s="11"/>
      <c r="R47" s="11"/>
    </row>
    <row r="48" spans="1:18" ht="15.8" customHeight="1">
      <c r="A48" s="62">
        <v>39</v>
      </c>
      <c r="B48" s="30" t="s">
        <v>65</v>
      </c>
      <c r="C48" s="27" t="s">
        <v>59</v>
      </c>
      <c r="D48" s="77">
        <v>4421</v>
      </c>
      <c r="E48" s="80">
        <f t="shared" si="8"/>
        <v>4421</v>
      </c>
      <c r="F48" s="78">
        <f t="shared" si="1"/>
        <v>100</v>
      </c>
      <c r="G48" s="77"/>
      <c r="H48" s="79"/>
      <c r="I48" s="77">
        <v>3442</v>
      </c>
      <c r="J48" s="79">
        <f t="shared" si="2"/>
        <v>77.855688758199506</v>
      </c>
      <c r="K48" s="77">
        <v>979</v>
      </c>
      <c r="L48" s="79">
        <f t="shared" si="3"/>
        <v>22.144311241800498</v>
      </c>
      <c r="M48" s="77">
        <v>358</v>
      </c>
      <c r="N48" s="79">
        <f>M48/D48*100</f>
        <v>8.0977154489934406</v>
      </c>
      <c r="O48" s="11"/>
      <c r="P48" s="11"/>
      <c r="Q48" s="11"/>
      <c r="R48" s="11"/>
    </row>
    <row r="49" spans="1:18" ht="15.8" customHeight="1">
      <c r="A49" s="62">
        <v>40</v>
      </c>
      <c r="B49" s="30" t="s">
        <v>66</v>
      </c>
      <c r="C49" s="27" t="s">
        <v>59</v>
      </c>
      <c r="D49" s="77">
        <v>1982</v>
      </c>
      <c r="E49" s="80">
        <f t="shared" si="8"/>
        <v>1982</v>
      </c>
      <c r="F49" s="78">
        <f t="shared" si="1"/>
        <v>100</v>
      </c>
      <c r="G49" s="77"/>
      <c r="H49" s="79"/>
      <c r="I49" s="77">
        <v>1982</v>
      </c>
      <c r="J49" s="79">
        <f t="shared" si="2"/>
        <v>100</v>
      </c>
      <c r="K49" s="77"/>
      <c r="L49" s="79"/>
      <c r="M49" s="77"/>
      <c r="N49" s="79"/>
      <c r="O49" s="11"/>
      <c r="P49" s="11"/>
      <c r="Q49" s="11"/>
      <c r="R49" s="11"/>
    </row>
    <row r="50" spans="1:18" ht="15.8" customHeight="1">
      <c r="A50" s="62">
        <v>41</v>
      </c>
      <c r="B50" s="30" t="s">
        <v>67</v>
      </c>
      <c r="C50" s="27" t="s">
        <v>59</v>
      </c>
      <c r="D50" s="77">
        <v>1274</v>
      </c>
      <c r="E50" s="80">
        <f t="shared" si="8"/>
        <v>1274</v>
      </c>
      <c r="F50" s="78">
        <f t="shared" si="1"/>
        <v>100</v>
      </c>
      <c r="G50" s="77"/>
      <c r="H50" s="79"/>
      <c r="I50" s="77">
        <v>1273</v>
      </c>
      <c r="J50" s="79">
        <f t="shared" si="2"/>
        <v>99.921507064364206</v>
      </c>
      <c r="K50" s="77">
        <v>1</v>
      </c>
      <c r="L50" s="79">
        <f t="shared" si="3"/>
        <v>7.8492935635792779E-2</v>
      </c>
      <c r="M50" s="77"/>
      <c r="N50" s="79"/>
      <c r="O50" s="11"/>
      <c r="P50" s="11"/>
      <c r="Q50" s="11"/>
      <c r="R50" s="11"/>
    </row>
    <row r="51" spans="1:18" ht="15.8" customHeight="1">
      <c r="A51" s="62">
        <v>42</v>
      </c>
      <c r="B51" s="30" t="s">
        <v>68</v>
      </c>
      <c r="C51" s="27" t="s">
        <v>59</v>
      </c>
      <c r="D51" s="77">
        <v>3512</v>
      </c>
      <c r="E51" s="80">
        <f t="shared" si="8"/>
        <v>3512</v>
      </c>
      <c r="F51" s="78">
        <f t="shared" si="1"/>
        <v>100</v>
      </c>
      <c r="G51" s="77"/>
      <c r="H51" s="79"/>
      <c r="I51" s="77">
        <v>3511</v>
      </c>
      <c r="J51" s="79">
        <f t="shared" si="2"/>
        <v>99.97152619589977</v>
      </c>
      <c r="K51" s="77">
        <v>1</v>
      </c>
      <c r="L51" s="79">
        <f t="shared" si="3"/>
        <v>2.847380410022779E-2</v>
      </c>
      <c r="M51" s="77"/>
      <c r="N51" s="79"/>
      <c r="O51" s="11"/>
      <c r="P51" s="11"/>
      <c r="Q51" s="11"/>
      <c r="R51" s="11"/>
    </row>
    <row r="52" spans="1:18" ht="15.8" customHeight="1">
      <c r="A52" s="62">
        <v>43</v>
      </c>
      <c r="B52" s="30" t="s">
        <v>69</v>
      </c>
      <c r="C52" s="27" t="s">
        <v>59</v>
      </c>
      <c r="D52" s="77">
        <v>2243</v>
      </c>
      <c r="E52" s="80">
        <f t="shared" si="8"/>
        <v>2235</v>
      </c>
      <c r="F52" s="78">
        <f t="shared" si="1"/>
        <v>99.643334819438252</v>
      </c>
      <c r="G52" s="77"/>
      <c r="H52" s="79"/>
      <c r="I52" s="77">
        <v>2220</v>
      </c>
      <c r="J52" s="79">
        <f t="shared" si="2"/>
        <v>98.974587605884977</v>
      </c>
      <c r="K52" s="77">
        <v>15</v>
      </c>
      <c r="L52" s="79">
        <f t="shared" si="3"/>
        <v>0.66874721355327693</v>
      </c>
      <c r="M52" s="77">
        <v>1</v>
      </c>
      <c r="N52" s="79">
        <f>M52/D52*100</f>
        <v>4.4583147570218459E-2</v>
      </c>
      <c r="O52" s="11"/>
      <c r="P52" s="11"/>
      <c r="Q52" s="11"/>
      <c r="R52" s="11"/>
    </row>
    <row r="53" spans="1:18" ht="15.8" customHeight="1">
      <c r="A53" s="62">
        <v>44</v>
      </c>
      <c r="B53" s="30" t="s">
        <v>70</v>
      </c>
      <c r="C53" s="27" t="s">
        <v>59</v>
      </c>
      <c r="D53" s="77">
        <v>1274</v>
      </c>
      <c r="E53" s="80">
        <f t="shared" si="8"/>
        <v>1274</v>
      </c>
      <c r="F53" s="78">
        <f t="shared" si="1"/>
        <v>100</v>
      </c>
      <c r="G53" s="77"/>
      <c r="H53" s="79"/>
      <c r="I53" s="77">
        <v>1271</v>
      </c>
      <c r="J53" s="79">
        <f t="shared" si="2"/>
        <v>99.764521193092619</v>
      </c>
      <c r="K53" s="77">
        <v>3</v>
      </c>
      <c r="L53" s="79">
        <f t="shared" si="3"/>
        <v>0.23547880690737832</v>
      </c>
      <c r="M53" s="77"/>
      <c r="N53" s="79"/>
      <c r="O53" s="11"/>
      <c r="P53" s="11"/>
      <c r="Q53" s="11"/>
      <c r="R53" s="11"/>
    </row>
    <row r="54" spans="1:18" ht="15.8" customHeight="1">
      <c r="A54" s="62">
        <v>45</v>
      </c>
      <c r="B54" s="30" t="s">
        <v>71</v>
      </c>
      <c r="C54" s="27" t="s">
        <v>59</v>
      </c>
      <c r="D54" s="77">
        <v>2247</v>
      </c>
      <c r="E54" s="80">
        <f t="shared" si="8"/>
        <v>2247</v>
      </c>
      <c r="F54" s="78">
        <f t="shared" si="1"/>
        <v>100</v>
      </c>
      <c r="G54" s="77"/>
      <c r="H54" s="79"/>
      <c r="I54" s="77">
        <v>2247</v>
      </c>
      <c r="J54" s="79">
        <f t="shared" si="2"/>
        <v>100</v>
      </c>
      <c r="K54" s="77"/>
      <c r="L54" s="79"/>
      <c r="M54" s="77"/>
      <c r="N54" s="79"/>
      <c r="O54" s="11"/>
      <c r="P54" s="11"/>
      <c r="Q54" s="11"/>
      <c r="R54" s="11"/>
    </row>
    <row r="55" spans="1:18" ht="15.8" customHeight="1">
      <c r="A55" s="62">
        <v>46</v>
      </c>
      <c r="B55" s="30" t="s">
        <v>72</v>
      </c>
      <c r="C55" s="27" t="s">
        <v>59</v>
      </c>
      <c r="D55" s="77">
        <v>1671</v>
      </c>
      <c r="E55" s="55">
        <f t="shared" si="8"/>
        <v>1671</v>
      </c>
      <c r="F55" s="78">
        <f t="shared" si="1"/>
        <v>100</v>
      </c>
      <c r="G55" s="77"/>
      <c r="H55" s="79"/>
      <c r="I55" s="67">
        <v>1647</v>
      </c>
      <c r="J55" s="79">
        <f t="shared" si="2"/>
        <v>98.563734290843811</v>
      </c>
      <c r="K55" s="67">
        <v>24</v>
      </c>
      <c r="L55" s="79">
        <f t="shared" si="3"/>
        <v>1.4362657091561939</v>
      </c>
      <c r="M55" s="77"/>
      <c r="N55" s="79"/>
      <c r="O55" s="11"/>
      <c r="P55" s="11"/>
      <c r="Q55" s="11"/>
      <c r="R55" s="11"/>
    </row>
    <row r="56" spans="1:18" ht="15.8" customHeight="1">
      <c r="A56" s="62">
        <v>47</v>
      </c>
      <c r="B56" s="30" t="s">
        <v>73</v>
      </c>
      <c r="C56" s="27" t="s">
        <v>59</v>
      </c>
      <c r="D56" s="77">
        <v>1952</v>
      </c>
      <c r="E56" s="80">
        <f t="shared" si="8"/>
        <v>1948</v>
      </c>
      <c r="F56" s="78">
        <f t="shared" si="1"/>
        <v>99.795081967213122</v>
      </c>
      <c r="G56" s="77"/>
      <c r="H56" s="79"/>
      <c r="I56" s="77">
        <v>1948</v>
      </c>
      <c r="J56" s="79">
        <f t="shared" si="2"/>
        <v>99.795081967213122</v>
      </c>
      <c r="K56" s="77"/>
      <c r="L56" s="79"/>
      <c r="M56" s="77"/>
      <c r="N56" s="79"/>
      <c r="O56" s="11"/>
      <c r="P56" s="11"/>
      <c r="Q56" s="11"/>
      <c r="R56" s="11"/>
    </row>
    <row r="57" spans="1:18" ht="15.8" customHeight="1">
      <c r="A57" s="62">
        <v>48</v>
      </c>
      <c r="B57" s="30" t="s">
        <v>74</v>
      </c>
      <c r="C57" s="27" t="s">
        <v>59</v>
      </c>
      <c r="D57" s="77">
        <v>1908</v>
      </c>
      <c r="E57" s="80">
        <f t="shared" si="8"/>
        <v>1908</v>
      </c>
      <c r="F57" s="78">
        <f t="shared" si="1"/>
        <v>100</v>
      </c>
      <c r="G57" s="77"/>
      <c r="H57" s="79"/>
      <c r="I57" s="77">
        <v>1905</v>
      </c>
      <c r="J57" s="79">
        <f t="shared" si="2"/>
        <v>99.842767295597483</v>
      </c>
      <c r="K57" s="77">
        <v>3</v>
      </c>
      <c r="L57" s="79">
        <f t="shared" si="3"/>
        <v>0.15723270440251574</v>
      </c>
      <c r="M57" s="77">
        <v>15</v>
      </c>
      <c r="N57" s="79">
        <f>M57/D57*100</f>
        <v>0.78616352201257866</v>
      </c>
      <c r="O57" s="11"/>
      <c r="P57" s="11"/>
      <c r="Q57" s="11"/>
      <c r="R57" s="11"/>
    </row>
    <row r="58" spans="1:18" ht="15.8" customHeight="1">
      <c r="A58" s="62">
        <v>49</v>
      </c>
      <c r="B58" s="30" t="s">
        <v>75</v>
      </c>
      <c r="C58" s="27" t="s">
        <v>59</v>
      </c>
      <c r="D58" s="77">
        <v>1496</v>
      </c>
      <c r="E58" s="80">
        <f t="shared" si="8"/>
        <v>1496</v>
      </c>
      <c r="F58" s="78">
        <f t="shared" si="1"/>
        <v>100</v>
      </c>
      <c r="G58" s="77"/>
      <c r="H58" s="79"/>
      <c r="I58" s="77">
        <v>1496</v>
      </c>
      <c r="J58" s="79">
        <f t="shared" si="2"/>
        <v>100</v>
      </c>
      <c r="K58" s="77"/>
      <c r="L58" s="79"/>
      <c r="M58" s="77"/>
      <c r="N58" s="79"/>
      <c r="O58" s="11"/>
      <c r="P58" s="11"/>
      <c r="Q58" s="11"/>
      <c r="R58" s="11"/>
    </row>
    <row r="59" spans="1:18" ht="15.8" customHeight="1">
      <c r="A59" s="62">
        <v>50</v>
      </c>
      <c r="B59" s="30" t="s">
        <v>76</v>
      </c>
      <c r="C59" s="27" t="s">
        <v>59</v>
      </c>
      <c r="D59" s="77">
        <v>1100</v>
      </c>
      <c r="E59" s="80">
        <f t="shared" si="8"/>
        <v>1100</v>
      </c>
      <c r="F59" s="78">
        <f t="shared" si="1"/>
        <v>100</v>
      </c>
      <c r="G59" s="77"/>
      <c r="H59" s="79"/>
      <c r="I59" s="77">
        <v>1097</v>
      </c>
      <c r="J59" s="79">
        <f t="shared" si="2"/>
        <v>99.727272727272734</v>
      </c>
      <c r="K59" s="77">
        <v>3</v>
      </c>
      <c r="L59" s="79">
        <f t="shared" si="3"/>
        <v>0.27272727272727276</v>
      </c>
      <c r="M59" s="77">
        <v>4</v>
      </c>
      <c r="N59" s="79">
        <f>M59/D59*100</f>
        <v>0.36363636363636365</v>
      </c>
      <c r="O59" s="11"/>
      <c r="P59" s="11"/>
      <c r="Q59" s="11"/>
      <c r="R59" s="11"/>
    </row>
    <row r="60" spans="1:18" ht="15.8" customHeight="1">
      <c r="A60" s="62">
        <v>51</v>
      </c>
      <c r="B60" s="30" t="s">
        <v>77</v>
      </c>
      <c r="C60" s="27" t="s">
        <v>59</v>
      </c>
      <c r="D60" s="77">
        <v>2250</v>
      </c>
      <c r="E60" s="80">
        <f t="shared" si="8"/>
        <v>2250</v>
      </c>
      <c r="F60" s="78">
        <f t="shared" si="1"/>
        <v>100</v>
      </c>
      <c r="G60" s="77"/>
      <c r="H60" s="79"/>
      <c r="I60" s="77">
        <v>2250</v>
      </c>
      <c r="J60" s="79">
        <f t="shared" si="2"/>
        <v>100</v>
      </c>
      <c r="K60" s="77"/>
      <c r="L60" s="79"/>
      <c r="M60" s="77"/>
      <c r="N60" s="79"/>
      <c r="O60" s="11"/>
      <c r="P60" s="11"/>
      <c r="Q60" s="11"/>
      <c r="R60" s="11"/>
    </row>
    <row r="61" spans="1:18" ht="15.8" customHeight="1">
      <c r="A61" s="62">
        <v>52</v>
      </c>
      <c r="B61" s="30" t="s">
        <v>78</v>
      </c>
      <c r="C61" s="27" t="s">
        <v>59</v>
      </c>
      <c r="D61" s="77">
        <v>2313</v>
      </c>
      <c r="E61" s="80">
        <f t="shared" si="8"/>
        <v>2313</v>
      </c>
      <c r="F61" s="78">
        <f t="shared" si="1"/>
        <v>100</v>
      </c>
      <c r="G61" s="77"/>
      <c r="H61" s="79"/>
      <c r="I61" s="77">
        <v>2308</v>
      </c>
      <c r="J61" s="79">
        <f t="shared" si="2"/>
        <v>99.783830523130135</v>
      </c>
      <c r="K61" s="77">
        <v>5</v>
      </c>
      <c r="L61" s="79">
        <f t="shared" si="3"/>
        <v>0.21616947686986598</v>
      </c>
      <c r="M61" s="77"/>
      <c r="N61" s="79"/>
      <c r="O61" s="11"/>
      <c r="P61" s="11"/>
      <c r="Q61" s="11"/>
      <c r="R61" s="11"/>
    </row>
    <row r="62" spans="1:18" ht="15.8" customHeight="1">
      <c r="A62" s="62">
        <v>53</v>
      </c>
      <c r="B62" s="30" t="s">
        <v>79</v>
      </c>
      <c r="C62" s="27" t="s">
        <v>59</v>
      </c>
      <c r="D62" s="77">
        <v>3353</v>
      </c>
      <c r="E62" s="80">
        <f t="shared" si="8"/>
        <v>3353</v>
      </c>
      <c r="F62" s="78">
        <f t="shared" si="1"/>
        <v>100</v>
      </c>
      <c r="G62" s="77"/>
      <c r="H62" s="79"/>
      <c r="I62" s="77">
        <v>3272</v>
      </c>
      <c r="J62" s="79">
        <f t="shared" si="2"/>
        <v>97.584252907843734</v>
      </c>
      <c r="K62" s="77">
        <v>81</v>
      </c>
      <c r="L62" s="79">
        <f t="shared" si="3"/>
        <v>2.4157470921562783</v>
      </c>
      <c r="M62" s="77">
        <v>10</v>
      </c>
      <c r="N62" s="79">
        <f>M62/D62*100</f>
        <v>0.29824038174768863</v>
      </c>
      <c r="O62" s="11"/>
      <c r="P62" s="11"/>
      <c r="Q62" s="11"/>
      <c r="R62" s="11"/>
    </row>
    <row r="63" spans="1:18" ht="15.8" customHeight="1">
      <c r="A63" s="62">
        <v>54</v>
      </c>
      <c r="B63" s="30" t="s">
        <v>80</v>
      </c>
      <c r="C63" s="27" t="s">
        <v>59</v>
      </c>
      <c r="D63" s="77">
        <v>1187</v>
      </c>
      <c r="E63" s="80">
        <f t="shared" si="8"/>
        <v>1187</v>
      </c>
      <c r="F63" s="78">
        <f t="shared" si="1"/>
        <v>100</v>
      </c>
      <c r="G63" s="77"/>
      <c r="H63" s="79"/>
      <c r="I63" s="77">
        <v>1187</v>
      </c>
      <c r="J63" s="79">
        <f t="shared" si="2"/>
        <v>100</v>
      </c>
      <c r="K63" s="77"/>
      <c r="L63" s="79"/>
      <c r="M63" s="77">
        <v>38</v>
      </c>
      <c r="N63" s="79">
        <f>M63/D63*100</f>
        <v>3.201347935973041</v>
      </c>
      <c r="O63" s="11"/>
      <c r="P63" s="11"/>
      <c r="Q63" s="11"/>
      <c r="R63" s="11"/>
    </row>
    <row r="64" spans="1:18" ht="15.8" customHeight="1">
      <c r="A64" s="62">
        <v>55</v>
      </c>
      <c r="B64" s="30" t="s">
        <v>81</v>
      </c>
      <c r="C64" s="27" t="s">
        <v>59</v>
      </c>
      <c r="D64" s="77">
        <v>1881</v>
      </c>
      <c r="E64" s="80">
        <f t="shared" si="8"/>
        <v>1881</v>
      </c>
      <c r="F64" s="78">
        <f t="shared" si="1"/>
        <v>100</v>
      </c>
      <c r="G64" s="77"/>
      <c r="H64" s="79"/>
      <c r="I64" s="77">
        <v>1838</v>
      </c>
      <c r="J64" s="79">
        <f t="shared" si="2"/>
        <v>97.713981924508246</v>
      </c>
      <c r="K64" s="77">
        <v>43</v>
      </c>
      <c r="L64" s="79">
        <f t="shared" si="3"/>
        <v>2.2860180754917598</v>
      </c>
      <c r="M64" s="77"/>
      <c r="N64" s="79"/>
      <c r="O64" s="11"/>
      <c r="P64" s="11"/>
      <c r="Q64" s="11"/>
      <c r="R64" s="11"/>
    </row>
    <row r="65" spans="1:18" ht="15.8" customHeight="1">
      <c r="A65" s="62">
        <v>56</v>
      </c>
      <c r="B65" s="30" t="s">
        <v>82</v>
      </c>
      <c r="C65" s="27" t="s">
        <v>59</v>
      </c>
      <c r="D65" s="77">
        <v>1903</v>
      </c>
      <c r="E65" s="80">
        <f t="shared" si="8"/>
        <v>1898</v>
      </c>
      <c r="F65" s="78">
        <f t="shared" si="1"/>
        <v>99.737256962690495</v>
      </c>
      <c r="G65" s="77">
        <v>2</v>
      </c>
      <c r="H65" s="79">
        <f>G65/D65*100</f>
        <v>0.10509721492380451</v>
      </c>
      <c r="I65" s="77">
        <v>1790</v>
      </c>
      <c r="J65" s="79">
        <f t="shared" si="2"/>
        <v>94.06200735680504</v>
      </c>
      <c r="K65" s="77">
        <v>106</v>
      </c>
      <c r="L65" s="79">
        <f t="shared" si="3"/>
        <v>5.5701523909616393</v>
      </c>
      <c r="M65" s="77">
        <v>63</v>
      </c>
      <c r="N65" s="79">
        <f>M65/D65*100</f>
        <v>3.3105622700998421</v>
      </c>
      <c r="O65" s="11"/>
      <c r="P65" s="11"/>
      <c r="Q65" s="11"/>
      <c r="R65" s="11"/>
    </row>
    <row r="66" spans="1:18" ht="15.8" customHeight="1">
      <c r="A66" s="62">
        <v>57</v>
      </c>
      <c r="B66" s="84" t="s">
        <v>83</v>
      </c>
      <c r="C66" s="27" t="s">
        <v>59</v>
      </c>
      <c r="D66" s="77">
        <v>1260</v>
      </c>
      <c r="E66" s="80">
        <v>1260</v>
      </c>
      <c r="F66" s="78">
        <f t="shared" si="1"/>
        <v>100</v>
      </c>
      <c r="G66" s="77">
        <v>2</v>
      </c>
      <c r="H66" s="79">
        <f>G66/D66*100</f>
        <v>0.15873015873015872</v>
      </c>
      <c r="I66" s="77">
        <v>1116</v>
      </c>
      <c r="J66" s="79">
        <f t="shared" si="2"/>
        <v>88.571428571428569</v>
      </c>
      <c r="K66" s="77">
        <v>142</v>
      </c>
      <c r="L66" s="79">
        <f t="shared" si="3"/>
        <v>11.269841269841271</v>
      </c>
      <c r="M66" s="77">
        <v>366</v>
      </c>
      <c r="N66" s="79">
        <f>M66/D66*100</f>
        <v>29.047619047619051</v>
      </c>
      <c r="O66" s="11"/>
      <c r="P66" s="11"/>
      <c r="Q66" s="11"/>
      <c r="R66" s="11"/>
    </row>
    <row r="67" spans="1:18" ht="15.8" customHeight="1">
      <c r="A67" s="62">
        <v>58</v>
      </c>
      <c r="B67" s="84" t="s">
        <v>84</v>
      </c>
      <c r="C67" s="27" t="s">
        <v>59</v>
      </c>
      <c r="D67" s="77">
        <v>777</v>
      </c>
      <c r="E67" s="80">
        <f t="shared" si="8"/>
        <v>777</v>
      </c>
      <c r="F67" s="78">
        <f t="shared" si="1"/>
        <v>100</v>
      </c>
      <c r="G67" s="77"/>
      <c r="H67" s="79"/>
      <c r="I67" s="77">
        <v>777</v>
      </c>
      <c r="J67" s="79">
        <f t="shared" si="2"/>
        <v>100</v>
      </c>
      <c r="K67" s="77"/>
      <c r="L67" s="79"/>
      <c r="M67" s="77"/>
      <c r="N67" s="79"/>
      <c r="O67" s="11"/>
      <c r="P67" s="11"/>
      <c r="Q67" s="11"/>
      <c r="R67" s="11"/>
    </row>
    <row r="68" spans="1:18" ht="15.8" customHeight="1">
      <c r="A68" s="62">
        <v>59</v>
      </c>
      <c r="B68" s="30" t="s">
        <v>85</v>
      </c>
      <c r="C68" s="27" t="s">
        <v>59</v>
      </c>
      <c r="D68" s="77">
        <v>1220</v>
      </c>
      <c r="E68" s="80">
        <f t="shared" si="8"/>
        <v>1220</v>
      </c>
      <c r="F68" s="78">
        <f t="shared" si="1"/>
        <v>100</v>
      </c>
      <c r="G68" s="77"/>
      <c r="H68" s="79"/>
      <c r="I68" s="77">
        <v>1163</v>
      </c>
      <c r="J68" s="79">
        <f t="shared" si="2"/>
        <v>95.327868852459019</v>
      </c>
      <c r="K68" s="77">
        <v>57</v>
      </c>
      <c r="L68" s="79">
        <f t="shared" si="3"/>
        <v>4.6721311475409841</v>
      </c>
      <c r="M68" s="77">
        <v>88</v>
      </c>
      <c r="N68" s="79">
        <f>M68/D68*100</f>
        <v>7.2131147540983616</v>
      </c>
      <c r="O68" s="11"/>
      <c r="P68" s="11"/>
      <c r="Q68" s="11"/>
      <c r="R68" s="11"/>
    </row>
    <row r="69" spans="1:18" ht="15.8" customHeight="1">
      <c r="A69" s="62">
        <v>60</v>
      </c>
      <c r="B69" s="27" t="s">
        <v>86</v>
      </c>
      <c r="C69" s="27" t="s">
        <v>87</v>
      </c>
      <c r="D69" s="51">
        <v>3011</v>
      </c>
      <c r="E69" s="51">
        <f t="shared" si="8"/>
        <v>3011</v>
      </c>
      <c r="F69" s="78">
        <f t="shared" si="1"/>
        <v>100</v>
      </c>
      <c r="G69" s="51"/>
      <c r="H69" s="85"/>
      <c r="I69" s="51">
        <v>3011</v>
      </c>
      <c r="J69" s="79">
        <f t="shared" si="2"/>
        <v>100</v>
      </c>
      <c r="K69" s="80"/>
      <c r="L69" s="79"/>
      <c r="M69" s="80"/>
      <c r="N69" s="79"/>
      <c r="O69" s="11"/>
      <c r="P69" s="11"/>
      <c r="Q69" s="11"/>
      <c r="R69" s="11"/>
    </row>
    <row r="70" spans="1:18" ht="15.8" customHeight="1">
      <c r="A70" s="62">
        <v>61</v>
      </c>
      <c r="B70" s="27" t="s">
        <v>88</v>
      </c>
      <c r="C70" s="27" t="s">
        <v>87</v>
      </c>
      <c r="D70" s="67">
        <v>3471</v>
      </c>
      <c r="E70" s="51">
        <f t="shared" si="8"/>
        <v>3471</v>
      </c>
      <c r="F70" s="78">
        <f t="shared" si="1"/>
        <v>100</v>
      </c>
      <c r="G70" s="67"/>
      <c r="H70" s="85"/>
      <c r="I70" s="67">
        <v>3471</v>
      </c>
      <c r="J70" s="79">
        <f t="shared" si="2"/>
        <v>100</v>
      </c>
      <c r="K70" s="77"/>
      <c r="L70" s="79"/>
      <c r="M70" s="77"/>
      <c r="N70" s="79"/>
      <c r="O70" s="11"/>
      <c r="P70" s="11"/>
      <c r="Q70" s="11"/>
      <c r="R70" s="11"/>
    </row>
    <row r="71" spans="1:18" ht="15.8" customHeight="1">
      <c r="A71" s="62">
        <v>62</v>
      </c>
      <c r="B71" s="27" t="s">
        <v>89</v>
      </c>
      <c r="C71" s="27" t="s">
        <v>87</v>
      </c>
      <c r="D71" s="67">
        <v>1472</v>
      </c>
      <c r="E71" s="51">
        <f t="shared" si="8"/>
        <v>1472</v>
      </c>
      <c r="F71" s="78">
        <f t="shared" si="1"/>
        <v>100</v>
      </c>
      <c r="G71" s="67"/>
      <c r="H71" s="85"/>
      <c r="I71" s="67">
        <v>1472</v>
      </c>
      <c r="J71" s="79">
        <f t="shared" si="2"/>
        <v>100</v>
      </c>
      <c r="K71" s="77"/>
      <c r="L71" s="79"/>
      <c r="M71" s="77"/>
      <c r="N71" s="79"/>
      <c r="O71" s="11"/>
      <c r="P71" s="11"/>
      <c r="Q71" s="11"/>
      <c r="R71" s="11"/>
    </row>
    <row r="72" spans="1:18" ht="15.8" customHeight="1">
      <c r="A72" s="62">
        <v>63</v>
      </c>
      <c r="B72" s="27" t="s">
        <v>90</v>
      </c>
      <c r="C72" s="27" t="s">
        <v>87</v>
      </c>
      <c r="D72" s="51">
        <v>2784</v>
      </c>
      <c r="E72" s="51">
        <f t="shared" si="8"/>
        <v>2784</v>
      </c>
      <c r="F72" s="78">
        <f t="shared" si="1"/>
        <v>100</v>
      </c>
      <c r="G72" s="51"/>
      <c r="H72" s="85"/>
      <c r="I72" s="51">
        <v>2784</v>
      </c>
      <c r="J72" s="79">
        <f t="shared" si="2"/>
        <v>100</v>
      </c>
      <c r="K72" s="77"/>
      <c r="L72" s="79"/>
      <c r="M72" s="77"/>
      <c r="N72" s="79"/>
      <c r="O72" s="11"/>
      <c r="P72" s="11"/>
      <c r="Q72" s="11"/>
      <c r="R72" s="11"/>
    </row>
    <row r="73" spans="1:18" ht="15.8" customHeight="1">
      <c r="A73" s="62">
        <v>64</v>
      </c>
      <c r="B73" s="27" t="s">
        <v>91</v>
      </c>
      <c r="C73" s="27" t="s">
        <v>87</v>
      </c>
      <c r="D73" s="67">
        <v>2199</v>
      </c>
      <c r="E73" s="51">
        <f t="shared" si="8"/>
        <v>2199</v>
      </c>
      <c r="F73" s="78">
        <f t="shared" si="1"/>
        <v>100</v>
      </c>
      <c r="G73" s="67"/>
      <c r="H73" s="85"/>
      <c r="I73" s="67">
        <v>2199</v>
      </c>
      <c r="J73" s="79">
        <f t="shared" si="2"/>
        <v>100</v>
      </c>
      <c r="K73" s="77"/>
      <c r="L73" s="79"/>
      <c r="M73" s="77"/>
      <c r="N73" s="79"/>
      <c r="O73" s="11"/>
      <c r="P73" s="11"/>
      <c r="Q73" s="11"/>
      <c r="R73" s="11"/>
    </row>
    <row r="74" spans="1:18" ht="15.8" customHeight="1">
      <c r="A74" s="62">
        <v>65</v>
      </c>
      <c r="B74" s="27" t="s">
        <v>92</v>
      </c>
      <c r="C74" s="27" t="s">
        <v>87</v>
      </c>
      <c r="D74" s="67">
        <v>1768</v>
      </c>
      <c r="E74" s="51">
        <f t="shared" si="8"/>
        <v>1768</v>
      </c>
      <c r="F74" s="78">
        <f t="shared" ref="F74:F137" si="9">E74/D74*100</f>
        <v>100</v>
      </c>
      <c r="G74" s="67"/>
      <c r="H74" s="85"/>
      <c r="I74" s="67">
        <v>1768</v>
      </c>
      <c r="J74" s="79">
        <f t="shared" ref="J74:J137" si="10">I74/D74*100</f>
        <v>100</v>
      </c>
      <c r="K74" s="77"/>
      <c r="L74" s="79"/>
      <c r="M74" s="77"/>
      <c r="N74" s="79"/>
      <c r="O74" s="11"/>
      <c r="P74" s="11"/>
      <c r="Q74" s="11"/>
      <c r="R74" s="11"/>
    </row>
    <row r="75" spans="1:18" ht="15.8" customHeight="1">
      <c r="A75" s="62">
        <v>66</v>
      </c>
      <c r="B75" s="27" t="s">
        <v>93</v>
      </c>
      <c r="C75" s="27" t="s">
        <v>87</v>
      </c>
      <c r="D75" s="51">
        <v>2314</v>
      </c>
      <c r="E75" s="51">
        <f t="shared" si="8"/>
        <v>2314</v>
      </c>
      <c r="F75" s="78">
        <f t="shared" si="9"/>
        <v>100</v>
      </c>
      <c r="G75" s="51"/>
      <c r="H75" s="85"/>
      <c r="I75" s="51">
        <v>2314</v>
      </c>
      <c r="J75" s="79">
        <f t="shared" si="10"/>
        <v>100</v>
      </c>
      <c r="K75" s="77"/>
      <c r="L75" s="79"/>
      <c r="M75" s="77"/>
      <c r="N75" s="79"/>
      <c r="O75" s="11"/>
      <c r="P75" s="11"/>
      <c r="Q75" s="11"/>
      <c r="R75" s="11"/>
    </row>
    <row r="76" spans="1:18" ht="15.8" customHeight="1">
      <c r="A76" s="62">
        <v>67</v>
      </c>
      <c r="B76" s="27" t="s">
        <v>94</v>
      </c>
      <c r="C76" s="27" t="s">
        <v>87</v>
      </c>
      <c r="D76" s="55">
        <v>4119</v>
      </c>
      <c r="E76" s="68">
        <f t="shared" si="8"/>
        <v>4119</v>
      </c>
      <c r="F76" s="78">
        <f t="shared" si="9"/>
        <v>100</v>
      </c>
      <c r="G76" s="55"/>
      <c r="H76" s="86"/>
      <c r="I76" s="55">
        <v>4119</v>
      </c>
      <c r="J76" s="79">
        <f t="shared" si="10"/>
        <v>100</v>
      </c>
      <c r="K76" s="77"/>
      <c r="L76" s="79"/>
      <c r="M76" s="77"/>
      <c r="N76" s="79"/>
      <c r="O76" s="11"/>
      <c r="P76" s="11"/>
      <c r="Q76" s="11"/>
      <c r="R76" s="11"/>
    </row>
    <row r="77" spans="1:18" ht="15.8" customHeight="1">
      <c r="A77" s="62">
        <v>68</v>
      </c>
      <c r="B77" s="27" t="s">
        <v>95</v>
      </c>
      <c r="C77" s="27" t="s">
        <v>87</v>
      </c>
      <c r="D77" s="67">
        <v>3250</v>
      </c>
      <c r="E77" s="51">
        <f t="shared" si="8"/>
        <v>3250</v>
      </c>
      <c r="F77" s="78">
        <f t="shared" si="9"/>
        <v>100</v>
      </c>
      <c r="G77" s="67"/>
      <c r="H77" s="85"/>
      <c r="I77" s="67">
        <v>3250</v>
      </c>
      <c r="J77" s="79">
        <f t="shared" si="10"/>
        <v>100</v>
      </c>
      <c r="K77" s="77"/>
      <c r="L77" s="79"/>
      <c r="M77" s="77"/>
      <c r="N77" s="79"/>
      <c r="O77" s="11"/>
      <c r="P77" s="11"/>
      <c r="Q77" s="11"/>
      <c r="R77" s="11"/>
    </row>
    <row r="78" spans="1:18" ht="15.8" customHeight="1">
      <c r="A78" s="62">
        <v>69</v>
      </c>
      <c r="B78" s="27" t="s">
        <v>96</v>
      </c>
      <c r="C78" s="27" t="s">
        <v>87</v>
      </c>
      <c r="D78" s="51">
        <v>2237</v>
      </c>
      <c r="E78" s="51">
        <f t="shared" si="8"/>
        <v>2237</v>
      </c>
      <c r="F78" s="78">
        <f t="shared" si="9"/>
        <v>100</v>
      </c>
      <c r="G78" s="51"/>
      <c r="H78" s="85"/>
      <c r="I78" s="51">
        <v>2237</v>
      </c>
      <c r="J78" s="79">
        <f t="shared" si="10"/>
        <v>100</v>
      </c>
      <c r="K78" s="77"/>
      <c r="L78" s="79"/>
      <c r="M78" s="77"/>
      <c r="N78" s="79"/>
      <c r="O78" s="11"/>
      <c r="P78" s="11"/>
      <c r="Q78" s="11"/>
      <c r="R78" s="11"/>
    </row>
    <row r="79" spans="1:18" ht="15.8" customHeight="1">
      <c r="A79" s="62">
        <v>70</v>
      </c>
      <c r="B79" s="27" t="s">
        <v>97</v>
      </c>
      <c r="C79" s="27" t="s">
        <v>87</v>
      </c>
      <c r="D79" s="67">
        <v>1591</v>
      </c>
      <c r="E79" s="51">
        <f t="shared" si="8"/>
        <v>1591</v>
      </c>
      <c r="F79" s="78">
        <f t="shared" si="9"/>
        <v>100</v>
      </c>
      <c r="G79" s="67"/>
      <c r="H79" s="85"/>
      <c r="I79" s="67">
        <v>1591</v>
      </c>
      <c r="J79" s="79">
        <f t="shared" si="10"/>
        <v>100</v>
      </c>
      <c r="K79" s="77"/>
      <c r="L79" s="79"/>
      <c r="M79" s="77"/>
      <c r="N79" s="79"/>
      <c r="O79" s="11"/>
      <c r="P79" s="11"/>
      <c r="Q79" s="11"/>
      <c r="R79" s="11"/>
    </row>
    <row r="80" spans="1:18" ht="15.8" customHeight="1">
      <c r="A80" s="62">
        <v>71</v>
      </c>
      <c r="B80" s="27" t="s">
        <v>98</v>
      </c>
      <c r="C80" s="27" t="s">
        <v>87</v>
      </c>
      <c r="D80" s="67">
        <v>1788</v>
      </c>
      <c r="E80" s="51">
        <f t="shared" si="8"/>
        <v>1788</v>
      </c>
      <c r="F80" s="78">
        <f t="shared" si="9"/>
        <v>100</v>
      </c>
      <c r="G80" s="67"/>
      <c r="H80" s="85"/>
      <c r="I80" s="67">
        <v>1788</v>
      </c>
      <c r="J80" s="79">
        <f t="shared" si="10"/>
        <v>100</v>
      </c>
      <c r="K80" s="77"/>
      <c r="L80" s="79"/>
      <c r="M80" s="77"/>
      <c r="N80" s="79"/>
      <c r="O80" s="11"/>
      <c r="P80" s="11"/>
      <c r="Q80" s="11"/>
      <c r="R80" s="11"/>
    </row>
    <row r="81" spans="1:18" ht="15.8" customHeight="1">
      <c r="A81" s="62">
        <v>72</v>
      </c>
      <c r="B81" s="27" t="s">
        <v>99</v>
      </c>
      <c r="C81" s="27" t="s">
        <v>87</v>
      </c>
      <c r="D81" s="51">
        <v>2242</v>
      </c>
      <c r="E81" s="51">
        <f t="shared" si="8"/>
        <v>2242</v>
      </c>
      <c r="F81" s="78">
        <f t="shared" si="9"/>
        <v>100</v>
      </c>
      <c r="G81" s="51"/>
      <c r="H81" s="85"/>
      <c r="I81" s="51">
        <v>2242</v>
      </c>
      <c r="J81" s="79">
        <f t="shared" si="10"/>
        <v>100</v>
      </c>
      <c r="K81" s="77"/>
      <c r="L81" s="79"/>
      <c r="M81" s="77"/>
      <c r="N81" s="79"/>
      <c r="O81" s="11"/>
      <c r="P81" s="11"/>
      <c r="Q81" s="11"/>
      <c r="R81" s="11"/>
    </row>
    <row r="82" spans="1:18" ht="15.8" customHeight="1">
      <c r="A82" s="62">
        <v>73</v>
      </c>
      <c r="B82" s="27" t="s">
        <v>100</v>
      </c>
      <c r="C82" s="27" t="s">
        <v>87</v>
      </c>
      <c r="D82" s="67">
        <v>994</v>
      </c>
      <c r="E82" s="51">
        <f t="shared" si="8"/>
        <v>994</v>
      </c>
      <c r="F82" s="78">
        <f t="shared" si="9"/>
        <v>100</v>
      </c>
      <c r="G82" s="67"/>
      <c r="H82" s="85"/>
      <c r="I82" s="67">
        <v>994</v>
      </c>
      <c r="J82" s="79">
        <f t="shared" si="10"/>
        <v>100</v>
      </c>
      <c r="K82" s="77"/>
      <c r="L82" s="79"/>
      <c r="M82" s="77"/>
      <c r="N82" s="79"/>
      <c r="O82" s="11"/>
      <c r="P82" s="11"/>
      <c r="Q82" s="11"/>
      <c r="R82" s="11"/>
    </row>
    <row r="83" spans="1:18" ht="15.8" customHeight="1">
      <c r="A83" s="62">
        <v>74</v>
      </c>
      <c r="B83" s="27" t="s">
        <v>101</v>
      </c>
      <c r="C83" s="27" t="s">
        <v>87</v>
      </c>
      <c r="D83" s="67">
        <v>3846</v>
      </c>
      <c r="E83" s="51">
        <f t="shared" si="8"/>
        <v>3846</v>
      </c>
      <c r="F83" s="78">
        <f t="shared" si="9"/>
        <v>100</v>
      </c>
      <c r="G83" s="67"/>
      <c r="H83" s="85"/>
      <c r="I83" s="67">
        <v>3846</v>
      </c>
      <c r="J83" s="79">
        <f t="shared" si="10"/>
        <v>100</v>
      </c>
      <c r="K83" s="77"/>
      <c r="L83" s="79"/>
      <c r="M83" s="77"/>
      <c r="N83" s="79"/>
      <c r="O83" s="11"/>
      <c r="P83" s="11"/>
      <c r="Q83" s="11"/>
      <c r="R83" s="11"/>
    </row>
    <row r="84" spans="1:18" ht="15.8" customHeight="1">
      <c r="A84" s="62">
        <v>75</v>
      </c>
      <c r="B84" s="27" t="s">
        <v>102</v>
      </c>
      <c r="C84" s="27" t="s">
        <v>87</v>
      </c>
      <c r="D84" s="51">
        <v>4368</v>
      </c>
      <c r="E84" s="51">
        <f t="shared" si="8"/>
        <v>4368</v>
      </c>
      <c r="F84" s="78">
        <f t="shared" si="9"/>
        <v>100</v>
      </c>
      <c r="G84" s="51"/>
      <c r="H84" s="85"/>
      <c r="I84" s="51">
        <v>4368</v>
      </c>
      <c r="J84" s="79">
        <f t="shared" si="10"/>
        <v>100</v>
      </c>
      <c r="K84" s="77"/>
      <c r="L84" s="79"/>
      <c r="M84" s="77"/>
      <c r="N84" s="79"/>
      <c r="O84" s="11"/>
      <c r="P84" s="11"/>
      <c r="Q84" s="11"/>
      <c r="R84" s="11"/>
    </row>
    <row r="85" spans="1:18" ht="15.8" customHeight="1">
      <c r="A85" s="62">
        <v>76</v>
      </c>
      <c r="B85" s="27" t="s">
        <v>103</v>
      </c>
      <c r="C85" s="27" t="s">
        <v>87</v>
      </c>
      <c r="D85" s="67">
        <v>2445</v>
      </c>
      <c r="E85" s="51">
        <f t="shared" si="8"/>
        <v>2445</v>
      </c>
      <c r="F85" s="78">
        <f t="shared" si="9"/>
        <v>100</v>
      </c>
      <c r="G85" s="67"/>
      <c r="H85" s="85"/>
      <c r="I85" s="67">
        <v>2445</v>
      </c>
      <c r="J85" s="79">
        <f t="shared" si="10"/>
        <v>100</v>
      </c>
      <c r="K85" s="77"/>
      <c r="L85" s="79"/>
      <c r="M85" s="77"/>
      <c r="N85" s="79"/>
      <c r="O85" s="11"/>
      <c r="P85" s="11"/>
      <c r="Q85" s="11"/>
      <c r="R85" s="11"/>
    </row>
    <row r="86" spans="1:18" ht="15.8" customHeight="1">
      <c r="A86" s="62">
        <v>77</v>
      </c>
      <c r="B86" s="27" t="s">
        <v>104</v>
      </c>
      <c r="C86" s="27" t="s">
        <v>87</v>
      </c>
      <c r="D86" s="67">
        <v>954</v>
      </c>
      <c r="E86" s="51">
        <f t="shared" si="8"/>
        <v>954</v>
      </c>
      <c r="F86" s="78">
        <f t="shared" si="9"/>
        <v>100</v>
      </c>
      <c r="G86" s="67"/>
      <c r="H86" s="85"/>
      <c r="I86" s="67">
        <v>954</v>
      </c>
      <c r="J86" s="79">
        <f t="shared" si="10"/>
        <v>100</v>
      </c>
      <c r="K86" s="77"/>
      <c r="L86" s="79"/>
      <c r="M86" s="77"/>
      <c r="N86" s="79"/>
      <c r="O86" s="11"/>
      <c r="P86" s="11"/>
      <c r="Q86" s="11"/>
      <c r="R86" s="11"/>
    </row>
    <row r="87" spans="1:18" ht="15.8" customHeight="1">
      <c r="A87" s="62">
        <v>78</v>
      </c>
      <c r="B87" s="30" t="s">
        <v>105</v>
      </c>
      <c r="C87" s="27" t="s">
        <v>106</v>
      </c>
      <c r="D87" s="87">
        <v>2530</v>
      </c>
      <c r="E87" s="87">
        <v>2524</v>
      </c>
      <c r="F87" s="78">
        <f t="shared" si="9"/>
        <v>99.762845849802375</v>
      </c>
      <c r="G87" s="87"/>
      <c r="H87" s="88"/>
      <c r="I87" s="87">
        <v>2524</v>
      </c>
      <c r="J87" s="79">
        <f t="shared" si="10"/>
        <v>99.762845849802375</v>
      </c>
      <c r="K87" s="87"/>
      <c r="L87" s="79"/>
      <c r="M87" s="87"/>
      <c r="N87" s="79"/>
      <c r="O87" s="11"/>
      <c r="P87" s="11"/>
      <c r="Q87" s="11"/>
      <c r="R87" s="11"/>
    </row>
    <row r="88" spans="1:18" ht="15.8" customHeight="1">
      <c r="A88" s="62">
        <v>79</v>
      </c>
      <c r="B88" s="30" t="s">
        <v>107</v>
      </c>
      <c r="C88" s="27" t="s">
        <v>106</v>
      </c>
      <c r="D88" s="87">
        <v>1694</v>
      </c>
      <c r="E88" s="87">
        <v>1685</v>
      </c>
      <c r="F88" s="78">
        <f t="shared" si="9"/>
        <v>99.468713105076745</v>
      </c>
      <c r="G88" s="77"/>
      <c r="H88" s="88"/>
      <c r="I88" s="87">
        <v>1659</v>
      </c>
      <c r="J88" s="79">
        <f t="shared" si="10"/>
        <v>97.933884297520663</v>
      </c>
      <c r="K88" s="87">
        <v>26</v>
      </c>
      <c r="L88" s="79">
        <f t="shared" ref="L88:L136" si="11">K88/D88*100</f>
        <v>1.5348288075560803</v>
      </c>
      <c r="M88" s="87">
        <v>178</v>
      </c>
      <c r="N88" s="79">
        <f>M88/D88*100</f>
        <v>10.507674144037781</v>
      </c>
      <c r="O88" s="11"/>
      <c r="P88" s="11"/>
      <c r="Q88" s="11"/>
      <c r="R88" s="11"/>
    </row>
    <row r="89" spans="1:18" ht="15.8" customHeight="1">
      <c r="A89" s="62">
        <v>80</v>
      </c>
      <c r="B89" s="89" t="s">
        <v>108</v>
      </c>
      <c r="C89" s="27" t="s">
        <v>106</v>
      </c>
      <c r="D89" s="87">
        <v>2156</v>
      </c>
      <c r="E89" s="87">
        <v>2156</v>
      </c>
      <c r="F89" s="78">
        <f t="shared" si="9"/>
        <v>100</v>
      </c>
      <c r="G89" s="77"/>
      <c r="H89" s="88"/>
      <c r="I89" s="87">
        <v>2156</v>
      </c>
      <c r="J89" s="79">
        <f t="shared" si="10"/>
        <v>100</v>
      </c>
      <c r="K89" s="87"/>
      <c r="L89" s="79"/>
      <c r="M89" s="87"/>
      <c r="N89" s="79"/>
      <c r="O89" s="11"/>
      <c r="P89" s="11"/>
      <c r="Q89" s="11"/>
      <c r="R89" s="11"/>
    </row>
    <row r="90" spans="1:18" ht="15.8" customHeight="1">
      <c r="A90" s="62">
        <v>81</v>
      </c>
      <c r="B90" s="30" t="s">
        <v>109</v>
      </c>
      <c r="C90" s="27" t="s">
        <v>106</v>
      </c>
      <c r="D90" s="87">
        <v>2030</v>
      </c>
      <c r="E90" s="87">
        <v>2030</v>
      </c>
      <c r="F90" s="78">
        <f t="shared" si="9"/>
        <v>100</v>
      </c>
      <c r="G90" s="77"/>
      <c r="H90" s="88"/>
      <c r="I90" s="87">
        <v>2026</v>
      </c>
      <c r="J90" s="79">
        <f t="shared" si="10"/>
        <v>99.802955665024626</v>
      </c>
      <c r="K90" s="87">
        <v>4</v>
      </c>
      <c r="L90" s="79">
        <f t="shared" si="11"/>
        <v>0.19704433497536944</v>
      </c>
      <c r="M90" s="87"/>
      <c r="N90" s="79"/>
      <c r="O90" s="11"/>
      <c r="P90" s="11"/>
      <c r="Q90" s="11"/>
      <c r="R90" s="11"/>
    </row>
    <row r="91" spans="1:18" ht="15.8" customHeight="1">
      <c r="A91" s="62">
        <v>82</v>
      </c>
      <c r="B91" s="89" t="s">
        <v>110</v>
      </c>
      <c r="C91" s="27" t="s">
        <v>106</v>
      </c>
      <c r="D91" s="87">
        <v>1500</v>
      </c>
      <c r="E91" s="87">
        <v>1493</v>
      </c>
      <c r="F91" s="78">
        <f t="shared" si="9"/>
        <v>99.533333333333331</v>
      </c>
      <c r="G91" s="77"/>
      <c r="H91" s="88"/>
      <c r="I91" s="87">
        <v>1493</v>
      </c>
      <c r="J91" s="79">
        <f t="shared" si="10"/>
        <v>99.533333333333331</v>
      </c>
      <c r="K91" s="87"/>
      <c r="L91" s="79"/>
      <c r="M91" s="87"/>
      <c r="N91" s="79"/>
      <c r="O91" s="11"/>
      <c r="P91" s="11"/>
      <c r="Q91" s="11"/>
      <c r="R91" s="11"/>
    </row>
    <row r="92" spans="1:18" ht="15.8" customHeight="1">
      <c r="A92" s="62">
        <v>83</v>
      </c>
      <c r="B92" s="30" t="s">
        <v>111</v>
      </c>
      <c r="C92" s="27" t="s">
        <v>106</v>
      </c>
      <c r="D92" s="87">
        <v>1597</v>
      </c>
      <c r="E92" s="87">
        <v>1597</v>
      </c>
      <c r="F92" s="78">
        <f t="shared" si="9"/>
        <v>100</v>
      </c>
      <c r="G92" s="77"/>
      <c r="H92" s="88"/>
      <c r="I92" s="87">
        <v>1584</v>
      </c>
      <c r="J92" s="79">
        <f t="shared" si="10"/>
        <v>99.185973700688791</v>
      </c>
      <c r="K92" s="87">
        <v>13</v>
      </c>
      <c r="L92" s="79">
        <f t="shared" si="11"/>
        <v>0.8140262993112084</v>
      </c>
      <c r="M92" s="87">
        <v>427</v>
      </c>
      <c r="N92" s="79">
        <f>M92/D92*100</f>
        <v>26.737633061991232</v>
      </c>
      <c r="O92" s="11"/>
      <c r="P92" s="11"/>
      <c r="Q92" s="11"/>
      <c r="R92" s="11"/>
    </row>
    <row r="93" spans="1:18" ht="15.8" customHeight="1">
      <c r="A93" s="62">
        <v>84</v>
      </c>
      <c r="B93" s="89" t="s">
        <v>112</v>
      </c>
      <c r="C93" s="27" t="s">
        <v>106</v>
      </c>
      <c r="D93" s="87">
        <v>1849</v>
      </c>
      <c r="E93" s="87">
        <v>1849</v>
      </c>
      <c r="F93" s="78">
        <f t="shared" si="9"/>
        <v>100</v>
      </c>
      <c r="G93" s="77"/>
      <c r="H93" s="88"/>
      <c r="I93" s="87">
        <v>1838</v>
      </c>
      <c r="J93" s="79">
        <f t="shared" si="10"/>
        <v>99.40508382909681</v>
      </c>
      <c r="K93" s="87">
        <v>11</v>
      </c>
      <c r="L93" s="79">
        <f t="shared" si="11"/>
        <v>0.59491617090319093</v>
      </c>
      <c r="M93" s="87"/>
      <c r="N93" s="79"/>
      <c r="O93" s="11"/>
      <c r="P93" s="11"/>
      <c r="Q93" s="11"/>
      <c r="R93" s="11"/>
    </row>
    <row r="94" spans="1:18" ht="15.8" customHeight="1">
      <c r="A94" s="62">
        <v>85</v>
      </c>
      <c r="B94" s="30" t="s">
        <v>113</v>
      </c>
      <c r="C94" s="27" t="s">
        <v>106</v>
      </c>
      <c r="D94" s="87">
        <v>2282</v>
      </c>
      <c r="E94" s="87">
        <v>2282</v>
      </c>
      <c r="F94" s="78">
        <f t="shared" si="9"/>
        <v>100</v>
      </c>
      <c r="G94" s="77"/>
      <c r="H94" s="88"/>
      <c r="I94" s="87">
        <v>2257</v>
      </c>
      <c r="J94" s="79">
        <f t="shared" si="10"/>
        <v>98.904469763365469</v>
      </c>
      <c r="K94" s="87">
        <v>25</v>
      </c>
      <c r="L94" s="79">
        <f t="shared" si="11"/>
        <v>1.0955302366345312</v>
      </c>
      <c r="M94" s="87"/>
      <c r="N94" s="79"/>
      <c r="O94" s="11"/>
      <c r="P94" s="11"/>
      <c r="Q94" s="11"/>
      <c r="R94" s="11"/>
    </row>
    <row r="95" spans="1:18" ht="15.8" customHeight="1">
      <c r="A95" s="62">
        <v>86</v>
      </c>
      <c r="B95" s="30" t="s">
        <v>114</v>
      </c>
      <c r="C95" s="27" t="s">
        <v>106</v>
      </c>
      <c r="D95" s="87">
        <v>2263</v>
      </c>
      <c r="E95" s="87">
        <v>2263</v>
      </c>
      <c r="F95" s="78">
        <f t="shared" si="9"/>
        <v>100</v>
      </c>
      <c r="G95" s="77">
        <v>1</v>
      </c>
      <c r="H95" s="90">
        <f>G95/D95</f>
        <v>4.4189129474149361E-4</v>
      </c>
      <c r="I95" s="87">
        <v>2253</v>
      </c>
      <c r="J95" s="79">
        <f t="shared" si="10"/>
        <v>99.558108705258505</v>
      </c>
      <c r="K95" s="87">
        <v>9</v>
      </c>
      <c r="L95" s="79">
        <f t="shared" si="11"/>
        <v>0.3977021652673442</v>
      </c>
      <c r="M95" s="87"/>
      <c r="N95" s="79"/>
      <c r="O95" s="11"/>
      <c r="P95" s="11"/>
      <c r="Q95" s="11"/>
      <c r="R95" s="11"/>
    </row>
    <row r="96" spans="1:18" ht="15.8" customHeight="1">
      <c r="A96" s="62">
        <v>87</v>
      </c>
      <c r="B96" s="89" t="s">
        <v>115</v>
      </c>
      <c r="C96" s="27" t="s">
        <v>106</v>
      </c>
      <c r="D96" s="87">
        <v>2196</v>
      </c>
      <c r="E96" s="87">
        <v>2196</v>
      </c>
      <c r="F96" s="78">
        <f t="shared" si="9"/>
        <v>100</v>
      </c>
      <c r="G96" s="77">
        <v>7</v>
      </c>
      <c r="H96" s="91">
        <f>G96/D96</f>
        <v>3.1876138433515485E-3</v>
      </c>
      <c r="I96" s="87">
        <v>2179</v>
      </c>
      <c r="J96" s="79">
        <f t="shared" si="10"/>
        <v>99.225865209471763</v>
      </c>
      <c r="K96" s="87">
        <v>10</v>
      </c>
      <c r="L96" s="79">
        <f t="shared" si="11"/>
        <v>0.45537340619307837</v>
      </c>
      <c r="M96" s="87"/>
      <c r="N96" s="79"/>
      <c r="O96" s="11"/>
      <c r="P96" s="11"/>
      <c r="Q96" s="11"/>
      <c r="R96" s="11"/>
    </row>
    <row r="97" spans="1:18" ht="15.8" customHeight="1">
      <c r="A97" s="62">
        <v>88</v>
      </c>
      <c r="B97" s="89" t="s">
        <v>116</v>
      </c>
      <c r="C97" s="27" t="s">
        <v>106</v>
      </c>
      <c r="D97" s="87">
        <v>2330</v>
      </c>
      <c r="E97" s="87">
        <v>2330</v>
      </c>
      <c r="F97" s="78">
        <f t="shared" si="9"/>
        <v>100</v>
      </c>
      <c r="G97" s="77"/>
      <c r="H97" s="91"/>
      <c r="I97" s="87">
        <v>2330</v>
      </c>
      <c r="J97" s="79">
        <f t="shared" si="10"/>
        <v>100</v>
      </c>
      <c r="K97" s="87"/>
      <c r="L97" s="79"/>
      <c r="M97" s="87"/>
      <c r="N97" s="79"/>
      <c r="O97" s="11"/>
      <c r="P97" s="11"/>
      <c r="Q97" s="11"/>
      <c r="R97" s="11"/>
    </row>
    <row r="98" spans="1:18" ht="15.8" customHeight="1">
      <c r="A98" s="62">
        <v>89</v>
      </c>
      <c r="B98" s="30" t="s">
        <v>117</v>
      </c>
      <c r="C98" s="27" t="s">
        <v>106</v>
      </c>
      <c r="D98" s="87">
        <v>2061</v>
      </c>
      <c r="E98" s="87">
        <v>2053</v>
      </c>
      <c r="F98" s="78">
        <f t="shared" si="9"/>
        <v>99.611838913148958</v>
      </c>
      <c r="G98" s="77"/>
      <c r="H98" s="91"/>
      <c r="I98" s="87">
        <v>2044</v>
      </c>
      <c r="J98" s="79">
        <f t="shared" si="10"/>
        <v>99.175157690441523</v>
      </c>
      <c r="K98" s="87">
        <v>9</v>
      </c>
      <c r="L98" s="79">
        <f t="shared" si="11"/>
        <v>0.43668122270742354</v>
      </c>
      <c r="M98" s="87"/>
      <c r="N98" s="79"/>
      <c r="O98" s="11"/>
      <c r="P98" s="11"/>
      <c r="Q98" s="11"/>
      <c r="R98" s="11"/>
    </row>
    <row r="99" spans="1:18" ht="15.8" customHeight="1">
      <c r="A99" s="62">
        <v>90</v>
      </c>
      <c r="B99" s="30" t="s">
        <v>118</v>
      </c>
      <c r="C99" s="27" t="s">
        <v>106</v>
      </c>
      <c r="D99" s="87">
        <v>2218</v>
      </c>
      <c r="E99" s="87">
        <v>2218</v>
      </c>
      <c r="F99" s="78">
        <f t="shared" si="9"/>
        <v>100</v>
      </c>
      <c r="G99" s="77"/>
      <c r="H99" s="91"/>
      <c r="I99" s="87">
        <v>2208</v>
      </c>
      <c r="J99" s="79">
        <f t="shared" si="10"/>
        <v>99.549143372407585</v>
      </c>
      <c r="K99" s="87">
        <v>10</v>
      </c>
      <c r="L99" s="79">
        <f t="shared" si="11"/>
        <v>0.45085662759242562</v>
      </c>
      <c r="M99" s="87"/>
      <c r="N99" s="79"/>
      <c r="O99" s="11"/>
      <c r="P99" s="11"/>
      <c r="Q99" s="11"/>
      <c r="R99" s="11"/>
    </row>
    <row r="100" spans="1:18" ht="15.8" customHeight="1">
      <c r="A100" s="62">
        <v>91</v>
      </c>
      <c r="B100" s="89" t="s">
        <v>119</v>
      </c>
      <c r="C100" s="27" t="s">
        <v>106</v>
      </c>
      <c r="D100" s="92">
        <v>1634</v>
      </c>
      <c r="E100" s="92">
        <v>1634</v>
      </c>
      <c r="F100" s="78">
        <f t="shared" si="9"/>
        <v>100</v>
      </c>
      <c r="G100" s="77"/>
      <c r="H100" s="91"/>
      <c r="I100" s="92">
        <v>1604</v>
      </c>
      <c r="J100" s="79">
        <f t="shared" si="10"/>
        <v>98.164014687882499</v>
      </c>
      <c r="K100" s="92">
        <v>30</v>
      </c>
      <c r="L100" s="79">
        <f t="shared" si="11"/>
        <v>1.8359853121175032</v>
      </c>
      <c r="M100" s="92">
        <v>3</v>
      </c>
      <c r="N100" s="79">
        <f>M100/D100*100</f>
        <v>0.18359853121175032</v>
      </c>
      <c r="O100" s="11"/>
      <c r="P100" s="11"/>
      <c r="Q100" s="11"/>
      <c r="R100" s="11"/>
    </row>
    <row r="101" spans="1:18" ht="15.8" customHeight="1">
      <c r="A101" s="62">
        <v>92</v>
      </c>
      <c r="B101" s="89" t="s">
        <v>120</v>
      </c>
      <c r="C101" s="27" t="s">
        <v>106</v>
      </c>
      <c r="D101" s="87">
        <v>1208</v>
      </c>
      <c r="E101" s="87">
        <v>1208</v>
      </c>
      <c r="F101" s="78">
        <f t="shared" si="9"/>
        <v>100</v>
      </c>
      <c r="G101" s="77"/>
      <c r="H101" s="91"/>
      <c r="I101" s="92">
        <v>1201</v>
      </c>
      <c r="J101" s="82">
        <f t="shared" si="10"/>
        <v>99.420529801324506</v>
      </c>
      <c r="K101" s="92">
        <v>7</v>
      </c>
      <c r="L101" s="82">
        <f t="shared" si="11"/>
        <v>0.57947019867549665</v>
      </c>
      <c r="M101" s="87"/>
      <c r="N101" s="79"/>
      <c r="O101" s="11"/>
      <c r="P101" s="11"/>
      <c r="Q101" s="11"/>
      <c r="R101" s="11"/>
    </row>
    <row r="102" spans="1:18" ht="15.8" customHeight="1">
      <c r="A102" s="62">
        <v>93</v>
      </c>
      <c r="B102" s="89" t="s">
        <v>121</v>
      </c>
      <c r="C102" s="27" t="s">
        <v>106</v>
      </c>
      <c r="D102" s="87">
        <v>2799</v>
      </c>
      <c r="E102" s="87">
        <v>2799</v>
      </c>
      <c r="F102" s="78">
        <f t="shared" si="9"/>
        <v>100</v>
      </c>
      <c r="G102" s="77"/>
      <c r="H102" s="91"/>
      <c r="I102" s="92">
        <v>2740</v>
      </c>
      <c r="J102" s="82">
        <f t="shared" si="10"/>
        <v>97.8921043229725</v>
      </c>
      <c r="K102" s="92">
        <v>59</v>
      </c>
      <c r="L102" s="82">
        <f t="shared" si="11"/>
        <v>2.1078956770275097</v>
      </c>
      <c r="M102" s="87"/>
      <c r="N102" s="79"/>
      <c r="O102" s="11"/>
      <c r="P102" s="11"/>
      <c r="Q102" s="11"/>
      <c r="R102" s="11"/>
    </row>
    <row r="103" spans="1:18" ht="15.8" customHeight="1">
      <c r="A103" s="62">
        <v>94</v>
      </c>
      <c r="B103" s="89" t="s">
        <v>122</v>
      </c>
      <c r="C103" s="27" t="s">
        <v>106</v>
      </c>
      <c r="D103" s="87">
        <v>2339</v>
      </c>
      <c r="E103" s="87">
        <v>2339</v>
      </c>
      <c r="F103" s="78">
        <f t="shared" si="9"/>
        <v>100</v>
      </c>
      <c r="G103" s="77">
        <v>2</v>
      </c>
      <c r="H103" s="91">
        <f>G103/D103</f>
        <v>8.5506626763574172E-4</v>
      </c>
      <c r="I103" s="87">
        <v>2334</v>
      </c>
      <c r="J103" s="79">
        <f t="shared" si="10"/>
        <v>99.78623343309107</v>
      </c>
      <c r="K103" s="87">
        <v>3</v>
      </c>
      <c r="L103" s="79">
        <f t="shared" si="11"/>
        <v>0.12825994014536127</v>
      </c>
      <c r="M103" s="87"/>
      <c r="N103" s="79"/>
      <c r="O103" s="11"/>
      <c r="P103" s="11"/>
      <c r="Q103" s="11"/>
      <c r="R103" s="11"/>
    </row>
    <row r="104" spans="1:18" ht="15.8" customHeight="1">
      <c r="A104" s="62">
        <v>95</v>
      </c>
      <c r="B104" s="89" t="s">
        <v>123</v>
      </c>
      <c r="C104" s="27" t="s">
        <v>106</v>
      </c>
      <c r="D104" s="87">
        <v>1404</v>
      </c>
      <c r="E104" s="87">
        <v>1380</v>
      </c>
      <c r="F104" s="78">
        <f t="shared" si="9"/>
        <v>98.290598290598282</v>
      </c>
      <c r="G104" s="77"/>
      <c r="H104" s="91"/>
      <c r="I104" s="87">
        <v>1346</v>
      </c>
      <c r="J104" s="79">
        <f t="shared" si="10"/>
        <v>95.868945868945872</v>
      </c>
      <c r="K104" s="87">
        <v>34</v>
      </c>
      <c r="L104" s="79">
        <f t="shared" si="11"/>
        <v>2.4216524216524213</v>
      </c>
      <c r="M104" s="87">
        <v>21</v>
      </c>
      <c r="N104" s="79">
        <f>M104/D104*100</f>
        <v>1.4957264957264957</v>
      </c>
      <c r="O104" s="11"/>
      <c r="P104" s="11"/>
      <c r="Q104" s="11"/>
      <c r="R104" s="11"/>
    </row>
    <row r="105" spans="1:18" ht="15.8" customHeight="1">
      <c r="A105" s="62">
        <v>96</v>
      </c>
      <c r="B105" s="89" t="s">
        <v>124</v>
      </c>
      <c r="C105" s="27" t="s">
        <v>106</v>
      </c>
      <c r="D105" s="87">
        <v>1878</v>
      </c>
      <c r="E105" s="87">
        <v>1868</v>
      </c>
      <c r="F105" s="78">
        <f t="shared" si="9"/>
        <v>99.4675186368477</v>
      </c>
      <c r="G105" s="77"/>
      <c r="H105" s="91"/>
      <c r="I105" s="87">
        <v>1862</v>
      </c>
      <c r="J105" s="79">
        <f t="shared" si="10"/>
        <v>99.148029818956346</v>
      </c>
      <c r="K105" s="87">
        <v>6</v>
      </c>
      <c r="L105" s="79">
        <f t="shared" si="11"/>
        <v>0.31948881789137379</v>
      </c>
      <c r="M105" s="87">
        <v>3</v>
      </c>
      <c r="N105" s="79">
        <f>M105/D105*100</f>
        <v>0.15974440894568689</v>
      </c>
      <c r="O105" s="11"/>
      <c r="P105" s="11"/>
      <c r="Q105" s="11"/>
      <c r="R105" s="11"/>
    </row>
    <row r="106" spans="1:18" ht="15.8" customHeight="1">
      <c r="A106" s="62">
        <v>97</v>
      </c>
      <c r="B106" s="89" t="s">
        <v>125</v>
      </c>
      <c r="C106" s="27" t="s">
        <v>106</v>
      </c>
      <c r="D106" s="87">
        <v>1424</v>
      </c>
      <c r="E106" s="87">
        <v>1424</v>
      </c>
      <c r="F106" s="78">
        <f t="shared" si="9"/>
        <v>100</v>
      </c>
      <c r="G106" s="77"/>
      <c r="H106" s="91"/>
      <c r="I106" s="87">
        <v>1390</v>
      </c>
      <c r="J106" s="79">
        <f t="shared" si="10"/>
        <v>97.612359550561806</v>
      </c>
      <c r="K106" s="87">
        <v>34</v>
      </c>
      <c r="L106" s="79">
        <f t="shared" si="11"/>
        <v>2.387640449438202</v>
      </c>
      <c r="M106" s="87"/>
      <c r="N106" s="79"/>
      <c r="O106" s="11"/>
      <c r="P106" s="11"/>
      <c r="Q106" s="11"/>
      <c r="R106" s="11"/>
    </row>
    <row r="107" spans="1:18" ht="15.8" customHeight="1">
      <c r="A107" s="62">
        <v>98</v>
      </c>
      <c r="B107" s="27" t="s">
        <v>126</v>
      </c>
      <c r="C107" s="27" t="s">
        <v>127</v>
      </c>
      <c r="D107" s="87">
        <v>3248</v>
      </c>
      <c r="E107" s="87">
        <v>3248</v>
      </c>
      <c r="F107" s="78">
        <f t="shared" si="9"/>
        <v>100</v>
      </c>
      <c r="G107" s="87"/>
      <c r="H107" s="93"/>
      <c r="I107" s="87">
        <v>3248</v>
      </c>
      <c r="J107" s="79">
        <f t="shared" si="10"/>
        <v>100</v>
      </c>
      <c r="K107" s="87"/>
      <c r="L107" s="79"/>
      <c r="M107" s="77"/>
      <c r="N107" s="79"/>
      <c r="O107" s="11"/>
      <c r="P107" s="11"/>
      <c r="Q107" s="11"/>
      <c r="R107" s="11"/>
    </row>
    <row r="108" spans="1:18" ht="15.8" customHeight="1">
      <c r="A108" s="62">
        <v>99</v>
      </c>
      <c r="B108" s="27" t="s">
        <v>128</v>
      </c>
      <c r="C108" s="27" t="s">
        <v>127</v>
      </c>
      <c r="D108" s="87">
        <v>1056</v>
      </c>
      <c r="E108" s="87">
        <v>1056</v>
      </c>
      <c r="F108" s="78">
        <f t="shared" si="9"/>
        <v>100</v>
      </c>
      <c r="G108" s="87"/>
      <c r="H108" s="93"/>
      <c r="I108" s="87">
        <v>1056</v>
      </c>
      <c r="J108" s="79">
        <f t="shared" si="10"/>
        <v>100</v>
      </c>
      <c r="K108" s="87"/>
      <c r="L108" s="79"/>
      <c r="M108" s="77"/>
      <c r="N108" s="79"/>
      <c r="O108" s="11"/>
      <c r="P108" s="11"/>
      <c r="Q108" s="11"/>
      <c r="R108" s="11"/>
    </row>
    <row r="109" spans="1:18" ht="15.8" customHeight="1">
      <c r="A109" s="62">
        <v>100</v>
      </c>
      <c r="B109" s="27" t="s">
        <v>129</v>
      </c>
      <c r="C109" s="27" t="s">
        <v>127</v>
      </c>
      <c r="D109" s="87">
        <v>1747</v>
      </c>
      <c r="E109" s="87">
        <v>1747</v>
      </c>
      <c r="F109" s="78">
        <f t="shared" si="9"/>
        <v>100</v>
      </c>
      <c r="G109" s="87"/>
      <c r="H109" s="93"/>
      <c r="I109" s="87">
        <v>1747</v>
      </c>
      <c r="J109" s="79">
        <f t="shared" si="10"/>
        <v>100</v>
      </c>
      <c r="K109" s="87"/>
      <c r="L109" s="79"/>
      <c r="M109" s="77"/>
      <c r="N109" s="79"/>
      <c r="O109" s="11"/>
      <c r="P109" s="11"/>
      <c r="Q109" s="11"/>
      <c r="R109" s="11"/>
    </row>
    <row r="110" spans="1:18" ht="15.8" customHeight="1">
      <c r="A110" s="62">
        <v>101</v>
      </c>
      <c r="B110" s="27" t="s">
        <v>130</v>
      </c>
      <c r="C110" s="27" t="s">
        <v>127</v>
      </c>
      <c r="D110" s="87">
        <v>1249</v>
      </c>
      <c r="E110" s="87">
        <v>1249</v>
      </c>
      <c r="F110" s="78">
        <f t="shared" si="9"/>
        <v>100</v>
      </c>
      <c r="G110" s="87"/>
      <c r="H110" s="93"/>
      <c r="I110" s="87">
        <v>1249</v>
      </c>
      <c r="J110" s="79">
        <f t="shared" si="10"/>
        <v>100</v>
      </c>
      <c r="K110" s="87"/>
      <c r="L110" s="79"/>
      <c r="M110" s="77"/>
      <c r="N110" s="79"/>
      <c r="O110" s="11"/>
      <c r="P110" s="11"/>
      <c r="Q110" s="11"/>
      <c r="R110" s="11"/>
    </row>
    <row r="111" spans="1:18" ht="15.8" customHeight="1">
      <c r="A111" s="62">
        <v>102</v>
      </c>
      <c r="B111" s="27" t="s">
        <v>131</v>
      </c>
      <c r="C111" s="27" t="s">
        <v>127</v>
      </c>
      <c r="D111" s="87">
        <v>856</v>
      </c>
      <c r="E111" s="87">
        <v>856</v>
      </c>
      <c r="F111" s="78">
        <f t="shared" si="9"/>
        <v>100</v>
      </c>
      <c r="G111" s="87"/>
      <c r="H111" s="93"/>
      <c r="I111" s="87">
        <v>856</v>
      </c>
      <c r="J111" s="79">
        <f t="shared" si="10"/>
        <v>100</v>
      </c>
      <c r="K111" s="87"/>
      <c r="L111" s="79"/>
      <c r="M111" s="77"/>
      <c r="N111" s="79"/>
      <c r="O111" s="11"/>
      <c r="P111" s="11"/>
      <c r="Q111" s="11"/>
      <c r="R111" s="11"/>
    </row>
    <row r="112" spans="1:18" ht="15.8" customHeight="1">
      <c r="A112" s="62">
        <v>103</v>
      </c>
      <c r="B112" s="27" t="s">
        <v>132</v>
      </c>
      <c r="C112" s="27" t="s">
        <v>127</v>
      </c>
      <c r="D112" s="87">
        <v>1536</v>
      </c>
      <c r="E112" s="87">
        <v>1536</v>
      </c>
      <c r="F112" s="78">
        <f t="shared" si="9"/>
        <v>100</v>
      </c>
      <c r="G112" s="87">
        <v>1</v>
      </c>
      <c r="H112" s="93">
        <f>G112/D112</f>
        <v>6.5104166666666663E-4</v>
      </c>
      <c r="I112" s="87">
        <v>1529</v>
      </c>
      <c r="J112" s="79">
        <f t="shared" si="10"/>
        <v>99.544270833333343</v>
      </c>
      <c r="K112" s="87">
        <v>6</v>
      </c>
      <c r="L112" s="79">
        <f t="shared" si="11"/>
        <v>0.390625</v>
      </c>
      <c r="M112" s="77"/>
      <c r="N112" s="79"/>
      <c r="O112" s="11"/>
      <c r="P112" s="11"/>
      <c r="Q112" s="11"/>
      <c r="R112" s="11"/>
    </row>
    <row r="113" spans="1:18" ht="15.8" customHeight="1">
      <c r="A113" s="62">
        <v>104</v>
      </c>
      <c r="B113" s="27" t="s">
        <v>133</v>
      </c>
      <c r="C113" s="27" t="s">
        <v>127</v>
      </c>
      <c r="D113" s="87">
        <v>2382</v>
      </c>
      <c r="E113" s="87">
        <v>2382</v>
      </c>
      <c r="F113" s="78">
        <f t="shared" si="9"/>
        <v>100</v>
      </c>
      <c r="G113" s="87"/>
      <c r="H113" s="94"/>
      <c r="I113" s="87">
        <v>2379</v>
      </c>
      <c r="J113" s="79">
        <f t="shared" si="10"/>
        <v>99.874055415617121</v>
      </c>
      <c r="K113" s="87">
        <v>3</v>
      </c>
      <c r="L113" s="79">
        <f t="shared" si="11"/>
        <v>0.12594458438287154</v>
      </c>
      <c r="M113" s="77"/>
      <c r="N113" s="79"/>
      <c r="O113" s="11"/>
      <c r="P113" s="11"/>
      <c r="Q113" s="11"/>
      <c r="R113" s="11"/>
    </row>
    <row r="114" spans="1:18" ht="15.8" customHeight="1">
      <c r="A114" s="62">
        <v>105</v>
      </c>
      <c r="B114" s="27" t="s">
        <v>134</v>
      </c>
      <c r="C114" s="27" t="s">
        <v>127</v>
      </c>
      <c r="D114" s="87">
        <v>1636</v>
      </c>
      <c r="E114" s="87">
        <v>1636</v>
      </c>
      <c r="F114" s="78">
        <f t="shared" si="9"/>
        <v>100</v>
      </c>
      <c r="G114" s="87"/>
      <c r="H114" s="94"/>
      <c r="I114" s="87">
        <v>1634</v>
      </c>
      <c r="J114" s="79">
        <f t="shared" si="10"/>
        <v>99.877750611246938</v>
      </c>
      <c r="K114" s="87">
        <v>2</v>
      </c>
      <c r="L114" s="79">
        <f t="shared" si="11"/>
        <v>0.12224938875305623</v>
      </c>
      <c r="M114" s="77"/>
      <c r="N114" s="79"/>
      <c r="O114" s="11"/>
      <c r="P114" s="11"/>
      <c r="Q114" s="11"/>
      <c r="R114" s="11"/>
    </row>
    <row r="115" spans="1:18" ht="15.8" customHeight="1">
      <c r="A115" s="62">
        <v>106</v>
      </c>
      <c r="B115" s="27" t="s">
        <v>135</v>
      </c>
      <c r="C115" s="27" t="s">
        <v>127</v>
      </c>
      <c r="D115" s="87">
        <v>2659</v>
      </c>
      <c r="E115" s="87">
        <v>2659</v>
      </c>
      <c r="F115" s="78">
        <f t="shared" si="9"/>
        <v>100</v>
      </c>
      <c r="G115" s="87"/>
      <c r="H115" s="94"/>
      <c r="I115" s="87">
        <v>2659</v>
      </c>
      <c r="J115" s="79">
        <f t="shared" si="10"/>
        <v>100</v>
      </c>
      <c r="K115" s="87"/>
      <c r="L115" s="79"/>
      <c r="M115" s="77"/>
      <c r="N115" s="79"/>
      <c r="O115" s="11"/>
      <c r="P115" s="11"/>
      <c r="Q115" s="11"/>
      <c r="R115" s="11"/>
    </row>
    <row r="116" spans="1:18" ht="15.8" customHeight="1">
      <c r="A116" s="62">
        <v>107</v>
      </c>
      <c r="B116" s="27" t="s">
        <v>136</v>
      </c>
      <c r="C116" s="27" t="s">
        <v>127</v>
      </c>
      <c r="D116" s="87">
        <v>960</v>
      </c>
      <c r="E116" s="87">
        <v>960</v>
      </c>
      <c r="F116" s="78">
        <f t="shared" si="9"/>
        <v>100</v>
      </c>
      <c r="G116" s="87"/>
      <c r="H116" s="94"/>
      <c r="I116" s="87">
        <v>960</v>
      </c>
      <c r="J116" s="79">
        <f t="shared" si="10"/>
        <v>100</v>
      </c>
      <c r="K116" s="87"/>
      <c r="L116" s="79"/>
      <c r="M116" s="77"/>
      <c r="N116" s="79"/>
      <c r="O116" s="11"/>
      <c r="P116" s="11"/>
      <c r="Q116" s="11"/>
      <c r="R116" s="11"/>
    </row>
    <row r="117" spans="1:18" ht="15.8" customHeight="1">
      <c r="A117" s="62">
        <v>108</v>
      </c>
      <c r="B117" s="27" t="s">
        <v>137</v>
      </c>
      <c r="C117" s="27" t="s">
        <v>127</v>
      </c>
      <c r="D117" s="87">
        <v>2860</v>
      </c>
      <c r="E117" s="87">
        <v>2860</v>
      </c>
      <c r="F117" s="78">
        <f t="shared" si="9"/>
        <v>100</v>
      </c>
      <c r="G117" s="87"/>
      <c r="H117" s="94"/>
      <c r="I117" s="87">
        <v>2860</v>
      </c>
      <c r="J117" s="79">
        <f t="shared" si="10"/>
        <v>100</v>
      </c>
      <c r="K117" s="87"/>
      <c r="L117" s="79"/>
      <c r="M117" s="77"/>
      <c r="N117" s="79"/>
      <c r="O117" s="11"/>
      <c r="P117" s="11"/>
      <c r="Q117" s="11"/>
      <c r="R117" s="11"/>
    </row>
    <row r="118" spans="1:18" ht="15.8" customHeight="1">
      <c r="A118" s="62">
        <v>109</v>
      </c>
      <c r="B118" s="27" t="s">
        <v>138</v>
      </c>
      <c r="C118" s="27" t="s">
        <v>127</v>
      </c>
      <c r="D118" s="87">
        <v>1953</v>
      </c>
      <c r="E118" s="87">
        <v>1953</v>
      </c>
      <c r="F118" s="78">
        <f t="shared" si="9"/>
        <v>100</v>
      </c>
      <c r="G118" s="87"/>
      <c r="H118" s="94"/>
      <c r="I118" s="87">
        <v>1953</v>
      </c>
      <c r="J118" s="79">
        <f t="shared" si="10"/>
        <v>100</v>
      </c>
      <c r="K118" s="87"/>
      <c r="L118" s="79"/>
      <c r="M118" s="77"/>
      <c r="N118" s="79"/>
      <c r="O118" s="11"/>
      <c r="P118" s="11"/>
      <c r="Q118" s="11"/>
      <c r="R118" s="11"/>
    </row>
    <row r="119" spans="1:18" ht="15.8" customHeight="1">
      <c r="A119" s="62">
        <v>110</v>
      </c>
      <c r="B119" s="27" t="s">
        <v>139</v>
      </c>
      <c r="C119" s="27" t="s">
        <v>127</v>
      </c>
      <c r="D119" s="77">
        <v>784</v>
      </c>
      <c r="E119" s="77">
        <v>784</v>
      </c>
      <c r="F119" s="78">
        <f t="shared" si="9"/>
        <v>100</v>
      </c>
      <c r="G119" s="77"/>
      <c r="H119" s="94"/>
      <c r="I119" s="77">
        <v>784</v>
      </c>
      <c r="J119" s="79">
        <f t="shared" si="10"/>
        <v>100</v>
      </c>
      <c r="K119" s="77"/>
      <c r="L119" s="79"/>
      <c r="M119" s="77"/>
      <c r="N119" s="79"/>
      <c r="O119" s="11"/>
      <c r="P119" s="11"/>
      <c r="Q119" s="11"/>
      <c r="R119" s="11"/>
    </row>
    <row r="120" spans="1:18" ht="15.8" customHeight="1">
      <c r="A120" s="62">
        <v>111</v>
      </c>
      <c r="B120" s="27" t="s">
        <v>140</v>
      </c>
      <c r="C120" s="27" t="s">
        <v>127</v>
      </c>
      <c r="D120" s="77">
        <v>1469</v>
      </c>
      <c r="E120" s="77">
        <v>1469</v>
      </c>
      <c r="F120" s="78">
        <f t="shared" si="9"/>
        <v>100</v>
      </c>
      <c r="G120" s="77"/>
      <c r="H120" s="94"/>
      <c r="I120" s="77">
        <v>1469</v>
      </c>
      <c r="J120" s="79">
        <f t="shared" si="10"/>
        <v>100</v>
      </c>
      <c r="K120" s="77"/>
      <c r="L120" s="79"/>
      <c r="M120" s="77"/>
      <c r="N120" s="79"/>
      <c r="O120" s="11"/>
      <c r="P120" s="11"/>
      <c r="Q120" s="11"/>
      <c r="R120" s="11"/>
    </row>
    <row r="121" spans="1:18" ht="15.8" customHeight="1">
      <c r="A121" s="62">
        <v>112</v>
      </c>
      <c r="B121" s="95" t="s">
        <v>141</v>
      </c>
      <c r="C121" s="27" t="s">
        <v>142</v>
      </c>
      <c r="D121" s="96">
        <v>2143</v>
      </c>
      <c r="E121" s="96">
        <v>2143</v>
      </c>
      <c r="F121" s="78">
        <f t="shared" si="9"/>
        <v>100</v>
      </c>
      <c r="G121" s="77"/>
      <c r="H121" s="78"/>
      <c r="I121" s="96">
        <v>2143</v>
      </c>
      <c r="J121" s="79">
        <f t="shared" si="10"/>
        <v>100</v>
      </c>
      <c r="K121" s="77"/>
      <c r="L121" s="79"/>
      <c r="M121" s="77"/>
      <c r="N121" s="79"/>
      <c r="O121" s="11"/>
      <c r="P121" s="11"/>
      <c r="Q121" s="11"/>
      <c r="R121" s="11"/>
    </row>
    <row r="122" spans="1:18" ht="15.8" customHeight="1">
      <c r="A122" s="62">
        <v>113</v>
      </c>
      <c r="B122" s="95" t="s">
        <v>143</v>
      </c>
      <c r="C122" s="27" t="s">
        <v>142</v>
      </c>
      <c r="D122" s="96">
        <v>1826</v>
      </c>
      <c r="E122" s="51">
        <v>1826</v>
      </c>
      <c r="F122" s="78">
        <f t="shared" si="9"/>
        <v>100</v>
      </c>
      <c r="G122" s="77"/>
      <c r="H122" s="78"/>
      <c r="I122" s="51">
        <v>1826</v>
      </c>
      <c r="J122" s="79">
        <f t="shared" si="10"/>
        <v>100</v>
      </c>
      <c r="K122" s="77"/>
      <c r="L122" s="79"/>
      <c r="M122" s="77"/>
      <c r="N122" s="79"/>
      <c r="O122" s="11"/>
      <c r="P122" s="11"/>
      <c r="Q122" s="11"/>
      <c r="R122" s="11"/>
    </row>
    <row r="123" spans="1:18" ht="15.8" customHeight="1">
      <c r="A123" s="62">
        <v>114</v>
      </c>
      <c r="B123" s="95" t="s">
        <v>144</v>
      </c>
      <c r="C123" s="27" t="s">
        <v>142</v>
      </c>
      <c r="D123" s="96">
        <v>1384</v>
      </c>
      <c r="E123" s="51">
        <v>1384</v>
      </c>
      <c r="F123" s="78">
        <f t="shared" si="9"/>
        <v>100</v>
      </c>
      <c r="G123" s="77"/>
      <c r="H123" s="78"/>
      <c r="I123" s="51">
        <v>1384</v>
      </c>
      <c r="J123" s="79">
        <f t="shared" si="10"/>
        <v>100</v>
      </c>
      <c r="K123" s="77"/>
      <c r="L123" s="79"/>
      <c r="M123" s="77"/>
      <c r="N123" s="79"/>
      <c r="O123" s="11"/>
      <c r="P123" s="11"/>
      <c r="Q123" s="11"/>
      <c r="R123" s="11"/>
    </row>
    <row r="124" spans="1:18" ht="15.8" customHeight="1">
      <c r="A124" s="62">
        <v>115</v>
      </c>
      <c r="B124" s="95" t="s">
        <v>145</v>
      </c>
      <c r="C124" s="27" t="s">
        <v>142</v>
      </c>
      <c r="D124" s="96">
        <v>1226</v>
      </c>
      <c r="E124" s="51">
        <v>1226</v>
      </c>
      <c r="F124" s="78">
        <f t="shared" si="9"/>
        <v>100</v>
      </c>
      <c r="G124" s="77"/>
      <c r="H124" s="78"/>
      <c r="I124" s="51">
        <v>1226</v>
      </c>
      <c r="J124" s="79">
        <f t="shared" si="10"/>
        <v>100</v>
      </c>
      <c r="K124" s="77"/>
      <c r="L124" s="79"/>
      <c r="M124" s="77"/>
      <c r="N124" s="79"/>
      <c r="O124" s="11"/>
      <c r="P124" s="11"/>
      <c r="Q124" s="11"/>
      <c r="R124" s="11"/>
    </row>
    <row r="125" spans="1:18" ht="15.8" customHeight="1">
      <c r="A125" s="62">
        <v>116</v>
      </c>
      <c r="B125" s="95" t="s">
        <v>146</v>
      </c>
      <c r="C125" s="27" t="s">
        <v>142</v>
      </c>
      <c r="D125" s="96">
        <v>2105</v>
      </c>
      <c r="E125" s="51">
        <v>2105</v>
      </c>
      <c r="F125" s="78">
        <f t="shared" si="9"/>
        <v>100</v>
      </c>
      <c r="G125" s="77"/>
      <c r="H125" s="78"/>
      <c r="I125" s="51">
        <v>2105</v>
      </c>
      <c r="J125" s="79">
        <f t="shared" si="10"/>
        <v>100</v>
      </c>
      <c r="K125" s="77"/>
      <c r="L125" s="79"/>
      <c r="M125" s="77">
        <v>1</v>
      </c>
      <c r="N125" s="79">
        <f t="shared" ref="N125:N130" si="12">M125/D125*100</f>
        <v>4.7505938242280284E-2</v>
      </c>
      <c r="O125" s="11"/>
      <c r="P125" s="11"/>
      <c r="Q125" s="11"/>
      <c r="R125" s="11"/>
    </row>
    <row r="126" spans="1:18" ht="15.8" customHeight="1">
      <c r="A126" s="62">
        <v>117</v>
      </c>
      <c r="B126" s="95" t="s">
        <v>147</v>
      </c>
      <c r="C126" s="27" t="s">
        <v>142</v>
      </c>
      <c r="D126" s="96">
        <v>1596</v>
      </c>
      <c r="E126" s="51">
        <v>1596</v>
      </c>
      <c r="F126" s="78">
        <f t="shared" si="9"/>
        <v>100</v>
      </c>
      <c r="G126" s="77"/>
      <c r="H126" s="78"/>
      <c r="I126" s="51">
        <v>1593</v>
      </c>
      <c r="J126" s="79">
        <f t="shared" si="10"/>
        <v>99.812030075187977</v>
      </c>
      <c r="K126" s="77">
        <v>3</v>
      </c>
      <c r="L126" s="79">
        <f t="shared" si="11"/>
        <v>0.18796992481203006</v>
      </c>
      <c r="M126" s="77">
        <v>1</v>
      </c>
      <c r="N126" s="79">
        <f t="shared" si="12"/>
        <v>6.2656641604010022E-2</v>
      </c>
      <c r="O126" s="11"/>
      <c r="P126" s="11"/>
      <c r="Q126" s="11"/>
      <c r="R126" s="11"/>
    </row>
    <row r="127" spans="1:18" ht="15.8" customHeight="1">
      <c r="A127" s="62">
        <v>118</v>
      </c>
      <c r="B127" s="95" t="s">
        <v>148</v>
      </c>
      <c r="C127" s="27" t="s">
        <v>142</v>
      </c>
      <c r="D127" s="96">
        <v>1943</v>
      </c>
      <c r="E127" s="51">
        <v>1943</v>
      </c>
      <c r="F127" s="78">
        <f t="shared" si="9"/>
        <v>100</v>
      </c>
      <c r="G127" s="77"/>
      <c r="H127" s="78"/>
      <c r="I127" s="51">
        <v>1942</v>
      </c>
      <c r="J127" s="79">
        <f t="shared" si="10"/>
        <v>99.948533196088519</v>
      </c>
      <c r="K127" s="77">
        <v>1</v>
      </c>
      <c r="L127" s="79">
        <f t="shared" si="11"/>
        <v>5.1466803911477101E-2</v>
      </c>
      <c r="M127" s="77"/>
      <c r="N127" s="79">
        <f t="shared" si="12"/>
        <v>0</v>
      </c>
      <c r="O127" s="11"/>
      <c r="P127" s="11"/>
      <c r="Q127" s="11"/>
      <c r="R127" s="11"/>
    </row>
    <row r="128" spans="1:18" ht="15.8" customHeight="1">
      <c r="A128" s="62">
        <v>119</v>
      </c>
      <c r="B128" s="95" t="s">
        <v>149</v>
      </c>
      <c r="C128" s="27" t="s">
        <v>142</v>
      </c>
      <c r="D128" s="96">
        <v>3655</v>
      </c>
      <c r="E128" s="51">
        <v>3655</v>
      </c>
      <c r="F128" s="78">
        <f t="shared" si="9"/>
        <v>100</v>
      </c>
      <c r="G128" s="77"/>
      <c r="H128" s="78"/>
      <c r="I128" s="51">
        <v>3638</v>
      </c>
      <c r="J128" s="79">
        <f t="shared" si="10"/>
        <v>99.534883720930239</v>
      </c>
      <c r="K128" s="77">
        <v>17</v>
      </c>
      <c r="L128" s="79">
        <f t="shared" si="11"/>
        <v>0.46511627906976744</v>
      </c>
      <c r="M128" s="77">
        <v>195</v>
      </c>
      <c r="N128" s="79">
        <f t="shared" si="12"/>
        <v>5.3351573187414498</v>
      </c>
      <c r="O128" s="11"/>
      <c r="P128" s="11"/>
      <c r="Q128" s="11"/>
      <c r="R128" s="11"/>
    </row>
    <row r="129" spans="1:18" ht="15.8" customHeight="1">
      <c r="A129" s="62">
        <v>120</v>
      </c>
      <c r="B129" s="95" t="s">
        <v>150</v>
      </c>
      <c r="C129" s="27" t="s">
        <v>142</v>
      </c>
      <c r="D129" s="96">
        <v>1833</v>
      </c>
      <c r="E129" s="51">
        <v>1833</v>
      </c>
      <c r="F129" s="78">
        <f t="shared" si="9"/>
        <v>100</v>
      </c>
      <c r="G129" s="77"/>
      <c r="H129" s="78"/>
      <c r="I129" s="51">
        <v>1833</v>
      </c>
      <c r="J129" s="79">
        <f t="shared" si="10"/>
        <v>100</v>
      </c>
      <c r="K129" s="77"/>
      <c r="L129" s="79"/>
      <c r="M129" s="77"/>
      <c r="N129" s="79">
        <f t="shared" si="12"/>
        <v>0</v>
      </c>
      <c r="O129" s="11"/>
      <c r="P129" s="11"/>
      <c r="Q129" s="11"/>
      <c r="R129" s="11"/>
    </row>
    <row r="130" spans="1:18" ht="15.8" customHeight="1">
      <c r="A130" s="62">
        <v>121</v>
      </c>
      <c r="B130" s="95" t="s">
        <v>151</v>
      </c>
      <c r="C130" s="27" t="s">
        <v>142</v>
      </c>
      <c r="D130" s="96">
        <v>2394</v>
      </c>
      <c r="E130" s="96">
        <v>2394</v>
      </c>
      <c r="F130" s="78">
        <f t="shared" si="9"/>
        <v>100</v>
      </c>
      <c r="G130" s="77"/>
      <c r="H130" s="78"/>
      <c r="I130" s="96">
        <v>2393</v>
      </c>
      <c r="J130" s="79">
        <f t="shared" si="10"/>
        <v>99.958228905597323</v>
      </c>
      <c r="K130" s="77">
        <v>1</v>
      </c>
      <c r="L130" s="79">
        <f t="shared" si="11"/>
        <v>4.1771094402673348E-2</v>
      </c>
      <c r="M130" s="77">
        <v>8</v>
      </c>
      <c r="N130" s="79">
        <f t="shared" si="12"/>
        <v>0.33416875522138678</v>
      </c>
      <c r="O130" s="11"/>
      <c r="P130" s="11"/>
      <c r="Q130" s="11"/>
      <c r="R130" s="11"/>
    </row>
    <row r="131" spans="1:18" ht="15.8" customHeight="1">
      <c r="A131" s="62">
        <v>122</v>
      </c>
      <c r="B131" s="69" t="s">
        <v>152</v>
      </c>
      <c r="C131" s="27" t="s">
        <v>153</v>
      </c>
      <c r="D131" s="87">
        <v>2703</v>
      </c>
      <c r="E131" s="87">
        <v>2703</v>
      </c>
      <c r="F131" s="78">
        <f t="shared" si="9"/>
        <v>100</v>
      </c>
      <c r="G131" s="87"/>
      <c r="H131" s="88"/>
      <c r="I131" s="87">
        <f>E131-K131</f>
        <v>2681</v>
      </c>
      <c r="J131" s="79">
        <f t="shared" si="10"/>
        <v>99.18608953015169</v>
      </c>
      <c r="K131" s="87">
        <v>22</v>
      </c>
      <c r="L131" s="79">
        <f t="shared" si="11"/>
        <v>0.81391046984831661</v>
      </c>
      <c r="M131" s="87"/>
      <c r="N131" s="79"/>
      <c r="O131" s="11"/>
      <c r="P131" s="11"/>
      <c r="Q131" s="11"/>
      <c r="R131" s="11"/>
    </row>
    <row r="132" spans="1:18" ht="15.8" customHeight="1">
      <c r="A132" s="62">
        <v>123</v>
      </c>
      <c r="B132" s="69" t="s">
        <v>154</v>
      </c>
      <c r="C132" s="27" t="s">
        <v>153</v>
      </c>
      <c r="D132" s="87">
        <v>3472</v>
      </c>
      <c r="E132" s="87">
        <v>3470</v>
      </c>
      <c r="F132" s="78">
        <f t="shared" si="9"/>
        <v>99.942396313364057</v>
      </c>
      <c r="G132" s="87"/>
      <c r="H132" s="88"/>
      <c r="I132" s="87">
        <v>3469</v>
      </c>
      <c r="J132" s="79">
        <f t="shared" si="10"/>
        <v>99.913594470046093</v>
      </c>
      <c r="K132" s="87">
        <v>1</v>
      </c>
      <c r="L132" s="79">
        <f t="shared" si="11"/>
        <v>2.880184331797235E-2</v>
      </c>
      <c r="M132" s="87"/>
      <c r="N132" s="79"/>
      <c r="O132" s="11"/>
      <c r="P132" s="11"/>
      <c r="Q132" s="11"/>
      <c r="R132" s="11"/>
    </row>
    <row r="133" spans="1:18" ht="15.8" customHeight="1">
      <c r="A133" s="62">
        <v>124</v>
      </c>
      <c r="B133" s="69" t="s">
        <v>155</v>
      </c>
      <c r="C133" s="27" t="s">
        <v>153</v>
      </c>
      <c r="D133" s="87">
        <v>1993</v>
      </c>
      <c r="E133" s="87">
        <v>1993</v>
      </c>
      <c r="F133" s="78">
        <f t="shared" si="9"/>
        <v>100</v>
      </c>
      <c r="G133" s="87"/>
      <c r="H133" s="88"/>
      <c r="I133" s="87">
        <v>1981</v>
      </c>
      <c r="J133" s="79">
        <f t="shared" si="10"/>
        <v>99.397892624184649</v>
      </c>
      <c r="K133" s="87">
        <v>12</v>
      </c>
      <c r="L133" s="79">
        <f t="shared" si="11"/>
        <v>0.60210737581535378</v>
      </c>
      <c r="M133" s="87"/>
      <c r="N133" s="79"/>
      <c r="O133" s="11"/>
      <c r="P133" s="11"/>
      <c r="Q133" s="11"/>
      <c r="R133" s="11"/>
    </row>
    <row r="134" spans="1:18" ht="15.8" customHeight="1">
      <c r="A134" s="62">
        <v>125</v>
      </c>
      <c r="B134" s="69" t="s">
        <v>156</v>
      </c>
      <c r="C134" s="27" t="s">
        <v>153</v>
      </c>
      <c r="D134" s="87">
        <v>2383</v>
      </c>
      <c r="E134" s="87">
        <v>2383</v>
      </c>
      <c r="F134" s="78">
        <f t="shared" si="9"/>
        <v>100</v>
      </c>
      <c r="G134" s="87"/>
      <c r="H134" s="88"/>
      <c r="I134" s="87">
        <v>2382</v>
      </c>
      <c r="J134" s="79">
        <f t="shared" si="10"/>
        <v>99.958036088963482</v>
      </c>
      <c r="K134" s="87">
        <v>1</v>
      </c>
      <c r="L134" s="79">
        <f t="shared" si="11"/>
        <v>4.1963911036508601E-2</v>
      </c>
      <c r="M134" s="87"/>
      <c r="N134" s="79"/>
      <c r="O134" s="11"/>
      <c r="P134" s="11"/>
      <c r="Q134" s="11"/>
      <c r="R134" s="11"/>
    </row>
    <row r="135" spans="1:18" ht="15.8" customHeight="1">
      <c r="A135" s="62">
        <v>126</v>
      </c>
      <c r="B135" s="69" t="s">
        <v>157</v>
      </c>
      <c r="C135" s="27" t="s">
        <v>153</v>
      </c>
      <c r="D135" s="87">
        <v>2323</v>
      </c>
      <c r="E135" s="87">
        <v>2323</v>
      </c>
      <c r="F135" s="78">
        <f t="shared" si="9"/>
        <v>100</v>
      </c>
      <c r="G135" s="87"/>
      <c r="H135" s="88"/>
      <c r="I135" s="87">
        <v>2310</v>
      </c>
      <c r="J135" s="79">
        <f t="shared" si="10"/>
        <v>99.44037882049075</v>
      </c>
      <c r="K135" s="87">
        <v>13</v>
      </c>
      <c r="L135" s="79">
        <f t="shared" si="11"/>
        <v>0.55962117950925527</v>
      </c>
      <c r="M135" s="87">
        <v>4</v>
      </c>
      <c r="N135" s="79">
        <f>M135/D135*100</f>
        <v>0.17219113215669393</v>
      </c>
      <c r="O135" s="11"/>
      <c r="P135" s="11"/>
      <c r="Q135" s="11"/>
      <c r="R135" s="11"/>
    </row>
    <row r="136" spans="1:18" ht="15.8" customHeight="1">
      <c r="A136" s="62">
        <v>127</v>
      </c>
      <c r="B136" s="69" t="s">
        <v>158</v>
      </c>
      <c r="C136" s="27" t="s">
        <v>153</v>
      </c>
      <c r="D136" s="87">
        <v>2778</v>
      </c>
      <c r="E136" s="87">
        <v>2778</v>
      </c>
      <c r="F136" s="78">
        <f t="shared" si="9"/>
        <v>100</v>
      </c>
      <c r="G136" s="87"/>
      <c r="H136" s="88"/>
      <c r="I136" s="87">
        <v>2753</v>
      </c>
      <c r="J136" s="79">
        <f t="shared" si="10"/>
        <v>99.100071994240452</v>
      </c>
      <c r="K136" s="87">
        <v>25</v>
      </c>
      <c r="L136" s="79">
        <f t="shared" si="11"/>
        <v>0.89992800575953924</v>
      </c>
      <c r="M136" s="87"/>
      <c r="N136" s="79"/>
      <c r="O136" s="11"/>
      <c r="P136" s="11"/>
      <c r="Q136" s="11"/>
      <c r="R136" s="11"/>
    </row>
    <row r="137" spans="1:18" ht="15.8" customHeight="1">
      <c r="A137" s="62">
        <v>128</v>
      </c>
      <c r="B137" s="69" t="s">
        <v>159</v>
      </c>
      <c r="C137" s="27" t="s">
        <v>153</v>
      </c>
      <c r="D137" s="87">
        <v>2631</v>
      </c>
      <c r="E137" s="87">
        <v>2631</v>
      </c>
      <c r="F137" s="78">
        <f t="shared" si="9"/>
        <v>100</v>
      </c>
      <c r="G137" s="87"/>
      <c r="H137" s="88"/>
      <c r="I137" s="87">
        <v>2631</v>
      </c>
      <c r="J137" s="79">
        <f t="shared" si="10"/>
        <v>100</v>
      </c>
      <c r="K137" s="87"/>
      <c r="L137" s="79"/>
      <c r="M137" s="87"/>
      <c r="N137" s="79"/>
      <c r="O137" s="11"/>
      <c r="P137" s="11"/>
      <c r="Q137" s="11"/>
      <c r="R137" s="11"/>
    </row>
    <row r="138" spans="1:18" ht="15.8" customHeight="1">
      <c r="A138" s="62">
        <v>129</v>
      </c>
      <c r="B138" s="69" t="s">
        <v>160</v>
      </c>
      <c r="C138" s="27" t="s">
        <v>153</v>
      </c>
      <c r="D138" s="87">
        <v>1570</v>
      </c>
      <c r="E138" s="87">
        <v>1570</v>
      </c>
      <c r="F138" s="78">
        <f t="shared" ref="F138:F181" si="13">E138/D138*100</f>
        <v>100</v>
      </c>
      <c r="G138" s="87"/>
      <c r="H138" s="88"/>
      <c r="I138" s="87">
        <v>1569</v>
      </c>
      <c r="J138" s="79">
        <f t="shared" ref="J138:J181" si="14">I138/D138*100</f>
        <v>99.936305732484072</v>
      </c>
      <c r="K138" s="87">
        <v>1</v>
      </c>
      <c r="L138" s="79">
        <f t="shared" ref="L138:L166" si="15">K138/D138*100</f>
        <v>6.3694267515923567E-2</v>
      </c>
      <c r="M138" s="87"/>
      <c r="N138" s="79"/>
      <c r="O138" s="11"/>
      <c r="P138" s="11"/>
      <c r="Q138" s="11"/>
      <c r="R138" s="11"/>
    </row>
    <row r="139" spans="1:18" ht="15.8" customHeight="1">
      <c r="A139" s="62">
        <v>130</v>
      </c>
      <c r="B139" s="69" t="s">
        <v>161</v>
      </c>
      <c r="C139" s="27" t="s">
        <v>153</v>
      </c>
      <c r="D139" s="87">
        <v>1913</v>
      </c>
      <c r="E139" s="87">
        <v>1913</v>
      </c>
      <c r="F139" s="78">
        <f t="shared" si="13"/>
        <v>100</v>
      </c>
      <c r="G139" s="87"/>
      <c r="H139" s="88"/>
      <c r="I139" s="87">
        <v>1877</v>
      </c>
      <c r="J139" s="79">
        <f t="shared" si="14"/>
        <v>98.118139048614736</v>
      </c>
      <c r="K139" s="87">
        <v>36</v>
      </c>
      <c r="L139" s="79">
        <f t="shared" si="15"/>
        <v>1.8818609513852589</v>
      </c>
      <c r="M139" s="87"/>
      <c r="N139" s="79"/>
      <c r="O139" s="11"/>
      <c r="P139" s="11"/>
      <c r="Q139" s="11"/>
      <c r="R139" s="11"/>
    </row>
    <row r="140" spans="1:18" ht="15.8" customHeight="1">
      <c r="A140" s="62">
        <v>131</v>
      </c>
      <c r="B140" s="69" t="s">
        <v>162</v>
      </c>
      <c r="C140" s="27" t="s">
        <v>153</v>
      </c>
      <c r="D140" s="87">
        <v>1900</v>
      </c>
      <c r="E140" s="87">
        <v>1900</v>
      </c>
      <c r="F140" s="78">
        <f t="shared" si="13"/>
        <v>100</v>
      </c>
      <c r="G140" s="87"/>
      <c r="H140" s="88"/>
      <c r="I140" s="87">
        <v>1872</v>
      </c>
      <c r="J140" s="79">
        <f t="shared" si="14"/>
        <v>98.526315789473685</v>
      </c>
      <c r="K140" s="87">
        <v>28</v>
      </c>
      <c r="L140" s="79">
        <f t="shared" si="15"/>
        <v>1.4736842105263157</v>
      </c>
      <c r="M140" s="87"/>
      <c r="N140" s="79"/>
      <c r="O140" s="11"/>
      <c r="P140" s="11"/>
      <c r="Q140" s="11"/>
      <c r="R140" s="11"/>
    </row>
    <row r="141" spans="1:18" ht="15.8" customHeight="1">
      <c r="A141" s="62">
        <v>132</v>
      </c>
      <c r="B141" s="69" t="s">
        <v>163</v>
      </c>
      <c r="C141" s="27" t="s">
        <v>153</v>
      </c>
      <c r="D141" s="87">
        <v>1807</v>
      </c>
      <c r="E141" s="87">
        <v>1807</v>
      </c>
      <c r="F141" s="78">
        <f t="shared" si="13"/>
        <v>100</v>
      </c>
      <c r="G141" s="87"/>
      <c r="H141" s="88"/>
      <c r="I141" s="87">
        <v>1805</v>
      </c>
      <c r="J141" s="79">
        <f t="shared" si="14"/>
        <v>99.889319313779751</v>
      </c>
      <c r="K141" s="87">
        <v>2</v>
      </c>
      <c r="L141" s="79">
        <f t="shared" si="15"/>
        <v>0.11068068622025456</v>
      </c>
      <c r="M141" s="87"/>
      <c r="N141" s="79"/>
      <c r="O141" s="11"/>
      <c r="P141" s="11"/>
      <c r="Q141" s="11"/>
      <c r="R141" s="11"/>
    </row>
    <row r="142" spans="1:18" ht="15.8" customHeight="1">
      <c r="A142" s="62">
        <v>133</v>
      </c>
      <c r="B142" s="69" t="s">
        <v>164</v>
      </c>
      <c r="C142" s="27" t="s">
        <v>153</v>
      </c>
      <c r="D142" s="87">
        <v>732</v>
      </c>
      <c r="E142" s="87">
        <v>732</v>
      </c>
      <c r="F142" s="78">
        <f t="shared" si="13"/>
        <v>100</v>
      </c>
      <c r="G142" s="87"/>
      <c r="H142" s="88"/>
      <c r="I142" s="87">
        <v>731</v>
      </c>
      <c r="J142" s="79">
        <f t="shared" si="14"/>
        <v>99.863387978142086</v>
      </c>
      <c r="K142" s="87">
        <v>1</v>
      </c>
      <c r="L142" s="79">
        <f t="shared" si="15"/>
        <v>0.13661202185792351</v>
      </c>
      <c r="M142" s="87"/>
      <c r="N142" s="79"/>
      <c r="O142" s="11"/>
      <c r="P142" s="11"/>
      <c r="Q142" s="11"/>
      <c r="R142" s="11"/>
    </row>
    <row r="143" spans="1:18" ht="15.8" customHeight="1">
      <c r="A143" s="62">
        <v>134</v>
      </c>
      <c r="B143" s="69" t="s">
        <v>165</v>
      </c>
      <c r="C143" s="27" t="s">
        <v>153</v>
      </c>
      <c r="D143" s="87">
        <v>936</v>
      </c>
      <c r="E143" s="87">
        <v>936</v>
      </c>
      <c r="F143" s="78">
        <f t="shared" si="13"/>
        <v>100</v>
      </c>
      <c r="G143" s="87"/>
      <c r="H143" s="88"/>
      <c r="I143" s="87">
        <v>936</v>
      </c>
      <c r="J143" s="79">
        <f t="shared" si="14"/>
        <v>100</v>
      </c>
      <c r="K143" s="87"/>
      <c r="L143" s="79"/>
      <c r="M143" s="87"/>
      <c r="N143" s="79"/>
      <c r="O143" s="11"/>
      <c r="P143" s="11"/>
      <c r="Q143" s="11"/>
      <c r="R143" s="11"/>
    </row>
    <row r="144" spans="1:18" ht="15.8" customHeight="1">
      <c r="A144" s="62">
        <v>135</v>
      </c>
      <c r="B144" s="69" t="s">
        <v>166</v>
      </c>
      <c r="C144" s="27" t="s">
        <v>153</v>
      </c>
      <c r="D144" s="87">
        <v>884</v>
      </c>
      <c r="E144" s="87">
        <v>884</v>
      </c>
      <c r="F144" s="78">
        <f t="shared" si="13"/>
        <v>100</v>
      </c>
      <c r="G144" s="87"/>
      <c r="H144" s="88"/>
      <c r="I144" s="87">
        <v>884</v>
      </c>
      <c r="J144" s="79">
        <f t="shared" si="14"/>
        <v>100</v>
      </c>
      <c r="K144" s="87"/>
      <c r="L144" s="79"/>
      <c r="M144" s="87"/>
      <c r="N144" s="79"/>
      <c r="O144" s="11"/>
      <c r="P144" s="11"/>
      <c r="Q144" s="11"/>
      <c r="R144" s="11"/>
    </row>
    <row r="145" spans="1:18" ht="15.8" customHeight="1">
      <c r="A145" s="62">
        <v>136</v>
      </c>
      <c r="B145" s="27" t="s">
        <v>167</v>
      </c>
      <c r="C145" s="27" t="s">
        <v>168</v>
      </c>
      <c r="D145" s="68">
        <v>3049</v>
      </c>
      <c r="E145" s="68">
        <v>3049</v>
      </c>
      <c r="F145" s="78">
        <f t="shared" si="13"/>
        <v>100</v>
      </c>
      <c r="G145" s="68"/>
      <c r="H145" s="86"/>
      <c r="I145" s="68">
        <v>3048</v>
      </c>
      <c r="J145" s="79">
        <f t="shared" si="14"/>
        <v>99.967202361429969</v>
      </c>
      <c r="K145" s="68">
        <v>1</v>
      </c>
      <c r="L145" s="79">
        <f t="shared" si="15"/>
        <v>3.2797638570022956E-2</v>
      </c>
      <c r="M145" s="68"/>
      <c r="N145" s="79"/>
      <c r="O145" s="11"/>
      <c r="P145" s="11"/>
      <c r="Q145" s="11"/>
      <c r="R145" s="11"/>
    </row>
    <row r="146" spans="1:18" ht="15.8" customHeight="1">
      <c r="A146" s="62">
        <v>137</v>
      </c>
      <c r="B146" s="69" t="s">
        <v>169</v>
      </c>
      <c r="C146" s="27" t="s">
        <v>168</v>
      </c>
      <c r="D146" s="68">
        <v>628</v>
      </c>
      <c r="E146" s="68">
        <v>628</v>
      </c>
      <c r="F146" s="78">
        <f t="shared" si="13"/>
        <v>100</v>
      </c>
      <c r="G146" s="68"/>
      <c r="H146" s="86"/>
      <c r="I146" s="68">
        <v>628</v>
      </c>
      <c r="J146" s="79">
        <f t="shared" si="14"/>
        <v>100</v>
      </c>
      <c r="K146" s="68"/>
      <c r="L146" s="79"/>
      <c r="M146" s="68"/>
      <c r="N146" s="79"/>
      <c r="O146" s="11"/>
      <c r="P146" s="11"/>
      <c r="Q146" s="11"/>
      <c r="R146" s="11"/>
    </row>
    <row r="147" spans="1:18" ht="15.8" customHeight="1">
      <c r="A147" s="62">
        <v>138</v>
      </c>
      <c r="B147" s="69" t="s">
        <v>170</v>
      </c>
      <c r="C147" s="27" t="s">
        <v>168</v>
      </c>
      <c r="D147" s="68">
        <v>1137</v>
      </c>
      <c r="E147" s="68">
        <v>1137</v>
      </c>
      <c r="F147" s="78">
        <f t="shared" si="13"/>
        <v>100</v>
      </c>
      <c r="G147" s="68"/>
      <c r="H147" s="86"/>
      <c r="I147" s="68">
        <v>1134</v>
      </c>
      <c r="J147" s="79">
        <f t="shared" si="14"/>
        <v>99.736147757255935</v>
      </c>
      <c r="K147" s="68">
        <v>3</v>
      </c>
      <c r="L147" s="79">
        <f t="shared" si="15"/>
        <v>0.26385224274406333</v>
      </c>
      <c r="M147" s="68"/>
      <c r="N147" s="79"/>
      <c r="O147" s="11"/>
      <c r="P147" s="11"/>
      <c r="Q147" s="11"/>
      <c r="R147" s="11"/>
    </row>
    <row r="148" spans="1:18" ht="15.8" customHeight="1">
      <c r="A148" s="62">
        <v>139</v>
      </c>
      <c r="B148" s="69" t="s">
        <v>171</v>
      </c>
      <c r="C148" s="27" t="s">
        <v>168</v>
      </c>
      <c r="D148" s="68">
        <v>629</v>
      </c>
      <c r="E148" s="68">
        <v>629</v>
      </c>
      <c r="F148" s="78">
        <f t="shared" si="13"/>
        <v>100</v>
      </c>
      <c r="G148" s="68">
        <v>1</v>
      </c>
      <c r="H148" s="86">
        <f>G148/D148*100</f>
        <v>0.1589825119236884</v>
      </c>
      <c r="I148" s="68">
        <v>626</v>
      </c>
      <c r="J148" s="79">
        <f t="shared" si="14"/>
        <v>99.52305246422894</v>
      </c>
      <c r="K148" s="68">
        <v>2</v>
      </c>
      <c r="L148" s="79">
        <f t="shared" si="15"/>
        <v>0.31796502384737679</v>
      </c>
      <c r="M148" s="68"/>
      <c r="N148" s="79"/>
      <c r="O148" s="11"/>
      <c r="P148" s="11"/>
      <c r="Q148" s="11"/>
      <c r="R148" s="11"/>
    </row>
    <row r="149" spans="1:18" ht="15.8" customHeight="1">
      <c r="A149" s="62">
        <v>140</v>
      </c>
      <c r="B149" s="69" t="s">
        <v>172</v>
      </c>
      <c r="C149" s="27" t="s">
        <v>168</v>
      </c>
      <c r="D149" s="68">
        <v>994</v>
      </c>
      <c r="E149" s="68">
        <v>994</v>
      </c>
      <c r="F149" s="78">
        <f t="shared" si="13"/>
        <v>100</v>
      </c>
      <c r="G149" s="68"/>
      <c r="H149" s="86"/>
      <c r="I149" s="68">
        <v>994</v>
      </c>
      <c r="J149" s="79">
        <f t="shared" si="14"/>
        <v>100</v>
      </c>
      <c r="K149" s="68"/>
      <c r="L149" s="79"/>
      <c r="M149" s="68"/>
      <c r="N149" s="79"/>
      <c r="O149" s="11"/>
      <c r="P149" s="11"/>
      <c r="Q149" s="11"/>
      <c r="R149" s="11"/>
    </row>
    <row r="150" spans="1:18" ht="15.8" customHeight="1">
      <c r="A150" s="62">
        <v>141</v>
      </c>
      <c r="B150" s="69" t="s">
        <v>173</v>
      </c>
      <c r="C150" s="27" t="s">
        <v>168</v>
      </c>
      <c r="D150" s="68">
        <v>724</v>
      </c>
      <c r="E150" s="68">
        <v>724</v>
      </c>
      <c r="F150" s="78">
        <f t="shared" si="13"/>
        <v>100</v>
      </c>
      <c r="G150" s="68"/>
      <c r="H150" s="86"/>
      <c r="I150" s="68">
        <v>724</v>
      </c>
      <c r="J150" s="79">
        <f t="shared" si="14"/>
        <v>100</v>
      </c>
      <c r="K150" s="68"/>
      <c r="L150" s="79"/>
      <c r="M150" s="68"/>
      <c r="N150" s="79"/>
      <c r="O150" s="11"/>
      <c r="P150" s="11"/>
      <c r="Q150" s="11"/>
      <c r="R150" s="11"/>
    </row>
    <row r="151" spans="1:18" ht="15.8" customHeight="1">
      <c r="A151" s="62">
        <v>142</v>
      </c>
      <c r="B151" s="69" t="s">
        <v>174</v>
      </c>
      <c r="C151" s="27" t="s">
        <v>168</v>
      </c>
      <c r="D151" s="68">
        <v>1120</v>
      </c>
      <c r="E151" s="68">
        <v>1120</v>
      </c>
      <c r="F151" s="78">
        <f t="shared" si="13"/>
        <v>100</v>
      </c>
      <c r="G151" s="68"/>
      <c r="H151" s="86"/>
      <c r="I151" s="68">
        <v>1120</v>
      </c>
      <c r="J151" s="79">
        <f t="shared" si="14"/>
        <v>100</v>
      </c>
      <c r="K151" s="68"/>
      <c r="L151" s="79"/>
      <c r="M151" s="68"/>
      <c r="N151" s="79"/>
      <c r="O151" s="11"/>
      <c r="P151" s="11"/>
      <c r="Q151" s="11"/>
      <c r="R151" s="11"/>
    </row>
    <row r="152" spans="1:18" ht="15.8" customHeight="1">
      <c r="A152" s="62">
        <v>143</v>
      </c>
      <c r="B152" s="27" t="s">
        <v>175</v>
      </c>
      <c r="C152" s="27" t="s">
        <v>168</v>
      </c>
      <c r="D152" s="68">
        <v>1177</v>
      </c>
      <c r="E152" s="68">
        <v>1177</v>
      </c>
      <c r="F152" s="78">
        <f t="shared" si="13"/>
        <v>100</v>
      </c>
      <c r="G152" s="68"/>
      <c r="H152" s="86"/>
      <c r="I152" s="68">
        <v>1172</v>
      </c>
      <c r="J152" s="79">
        <f t="shared" si="14"/>
        <v>99.5751911639762</v>
      </c>
      <c r="K152" s="68">
        <v>5</v>
      </c>
      <c r="L152" s="79">
        <f t="shared" si="15"/>
        <v>0.42480883602378933</v>
      </c>
      <c r="M152" s="68"/>
      <c r="N152" s="79"/>
      <c r="O152" s="11"/>
      <c r="P152" s="11"/>
      <c r="Q152" s="11"/>
      <c r="R152" s="11"/>
    </row>
    <row r="153" spans="1:18" ht="15.8" customHeight="1">
      <c r="A153" s="62">
        <v>144</v>
      </c>
      <c r="B153" s="27" t="s">
        <v>176</v>
      </c>
      <c r="C153" s="27" t="s">
        <v>168</v>
      </c>
      <c r="D153" s="68">
        <v>1044</v>
      </c>
      <c r="E153" s="68">
        <v>1044</v>
      </c>
      <c r="F153" s="78">
        <f t="shared" si="13"/>
        <v>100</v>
      </c>
      <c r="G153" s="68"/>
      <c r="H153" s="86"/>
      <c r="I153" s="68">
        <v>1032</v>
      </c>
      <c r="J153" s="79">
        <f t="shared" si="14"/>
        <v>98.850574712643677</v>
      </c>
      <c r="K153" s="68">
        <v>12</v>
      </c>
      <c r="L153" s="79">
        <f t="shared" si="15"/>
        <v>1.1494252873563218</v>
      </c>
      <c r="M153" s="68"/>
      <c r="N153" s="79"/>
      <c r="O153" s="11"/>
      <c r="P153" s="11"/>
      <c r="Q153" s="11"/>
      <c r="R153" s="11"/>
    </row>
    <row r="154" spans="1:18" ht="15.8" customHeight="1">
      <c r="A154" s="62">
        <v>145</v>
      </c>
      <c r="B154" s="69" t="s">
        <v>177</v>
      </c>
      <c r="C154" s="27" t="s">
        <v>168</v>
      </c>
      <c r="D154" s="68">
        <v>1181</v>
      </c>
      <c r="E154" s="68">
        <v>1181</v>
      </c>
      <c r="F154" s="78">
        <f t="shared" si="13"/>
        <v>100</v>
      </c>
      <c r="G154" s="68"/>
      <c r="H154" s="86"/>
      <c r="I154" s="68">
        <v>1175</v>
      </c>
      <c r="J154" s="79">
        <f t="shared" si="14"/>
        <v>99.491955969517349</v>
      </c>
      <c r="K154" s="68">
        <v>6</v>
      </c>
      <c r="L154" s="79">
        <f t="shared" si="15"/>
        <v>0.5080440304826418</v>
      </c>
      <c r="M154" s="68"/>
      <c r="N154" s="79"/>
      <c r="O154" s="11"/>
      <c r="P154" s="11"/>
      <c r="Q154" s="11"/>
      <c r="R154" s="11"/>
    </row>
    <row r="155" spans="1:18" ht="15.8" customHeight="1">
      <c r="A155" s="62">
        <v>146</v>
      </c>
      <c r="B155" s="27" t="s">
        <v>178</v>
      </c>
      <c r="C155" s="27" t="s">
        <v>168</v>
      </c>
      <c r="D155" s="68">
        <v>932</v>
      </c>
      <c r="E155" s="68">
        <v>932</v>
      </c>
      <c r="F155" s="78">
        <f t="shared" si="13"/>
        <v>100</v>
      </c>
      <c r="G155" s="68"/>
      <c r="H155" s="86"/>
      <c r="I155" s="68">
        <v>931</v>
      </c>
      <c r="J155" s="79">
        <f t="shared" si="14"/>
        <v>99.892703862660952</v>
      </c>
      <c r="K155" s="68">
        <v>1</v>
      </c>
      <c r="L155" s="79">
        <f t="shared" si="15"/>
        <v>0.1072961373390558</v>
      </c>
      <c r="M155" s="68"/>
      <c r="N155" s="79"/>
      <c r="O155" s="11"/>
      <c r="P155" s="11"/>
      <c r="Q155" s="11"/>
      <c r="R155" s="11"/>
    </row>
    <row r="156" spans="1:18" ht="15.8" customHeight="1">
      <c r="A156" s="62">
        <v>147</v>
      </c>
      <c r="B156" s="27" t="s">
        <v>179</v>
      </c>
      <c r="C156" s="27" t="s">
        <v>168</v>
      </c>
      <c r="D156" s="68">
        <v>1466</v>
      </c>
      <c r="E156" s="68">
        <v>1466</v>
      </c>
      <c r="F156" s="78">
        <f t="shared" si="13"/>
        <v>100</v>
      </c>
      <c r="G156" s="68"/>
      <c r="H156" s="86"/>
      <c r="I156" s="68">
        <v>1464</v>
      </c>
      <c r="J156" s="79">
        <f t="shared" si="14"/>
        <v>99.863574351978173</v>
      </c>
      <c r="K156" s="68">
        <v>2</v>
      </c>
      <c r="L156" s="79">
        <f t="shared" si="15"/>
        <v>0.13642564802182811</v>
      </c>
      <c r="M156" s="68"/>
      <c r="N156" s="79"/>
      <c r="O156" s="11"/>
      <c r="P156" s="11"/>
      <c r="Q156" s="11"/>
      <c r="R156" s="11"/>
    </row>
    <row r="157" spans="1:18" ht="15.8" customHeight="1">
      <c r="A157" s="62">
        <v>148</v>
      </c>
      <c r="B157" s="27" t="s">
        <v>180</v>
      </c>
      <c r="C157" s="27" t="s">
        <v>168</v>
      </c>
      <c r="D157" s="68">
        <v>1119</v>
      </c>
      <c r="E157" s="68">
        <v>1119</v>
      </c>
      <c r="F157" s="78">
        <f t="shared" si="13"/>
        <v>100</v>
      </c>
      <c r="G157" s="68"/>
      <c r="H157" s="86"/>
      <c r="I157" s="68">
        <v>1114</v>
      </c>
      <c r="J157" s="79">
        <f t="shared" si="14"/>
        <v>99.553172475424489</v>
      </c>
      <c r="K157" s="68">
        <v>5</v>
      </c>
      <c r="L157" s="79">
        <f t="shared" si="15"/>
        <v>0.44682752457551383</v>
      </c>
      <c r="M157" s="68"/>
      <c r="N157" s="79"/>
      <c r="O157" s="11"/>
      <c r="P157" s="11"/>
      <c r="Q157" s="11"/>
      <c r="R157" s="11"/>
    </row>
    <row r="158" spans="1:18" ht="15.8" customHeight="1">
      <c r="A158" s="62">
        <v>149</v>
      </c>
      <c r="B158" s="27" t="s">
        <v>181</v>
      </c>
      <c r="C158" s="27" t="s">
        <v>168</v>
      </c>
      <c r="D158" s="68">
        <v>1094</v>
      </c>
      <c r="E158" s="68">
        <v>1094</v>
      </c>
      <c r="F158" s="78">
        <f t="shared" si="13"/>
        <v>100</v>
      </c>
      <c r="G158" s="68"/>
      <c r="H158" s="86"/>
      <c r="I158" s="68">
        <v>1094</v>
      </c>
      <c r="J158" s="79">
        <f t="shared" si="14"/>
        <v>100</v>
      </c>
      <c r="K158" s="68"/>
      <c r="L158" s="79"/>
      <c r="M158" s="68"/>
      <c r="N158" s="79"/>
      <c r="O158" s="11"/>
      <c r="P158" s="11"/>
      <c r="Q158" s="11"/>
      <c r="R158" s="11"/>
    </row>
    <row r="159" spans="1:18" ht="15.8" customHeight="1">
      <c r="A159" s="62">
        <v>150</v>
      </c>
      <c r="B159" s="27" t="s">
        <v>182</v>
      </c>
      <c r="C159" s="27" t="s">
        <v>168</v>
      </c>
      <c r="D159" s="68">
        <v>738</v>
      </c>
      <c r="E159" s="68">
        <v>738</v>
      </c>
      <c r="F159" s="78">
        <f t="shared" si="13"/>
        <v>100</v>
      </c>
      <c r="G159" s="68"/>
      <c r="H159" s="86"/>
      <c r="I159" s="68">
        <v>737</v>
      </c>
      <c r="J159" s="79">
        <f t="shared" si="14"/>
        <v>99.864498644986455</v>
      </c>
      <c r="K159" s="68">
        <v>1</v>
      </c>
      <c r="L159" s="79">
        <f t="shared" si="15"/>
        <v>0.13550135501355012</v>
      </c>
      <c r="M159" s="68"/>
      <c r="N159" s="79"/>
      <c r="O159" s="11"/>
      <c r="P159" s="11"/>
      <c r="Q159" s="11"/>
      <c r="R159" s="11"/>
    </row>
    <row r="160" spans="1:18" ht="15.8" customHeight="1">
      <c r="A160" s="62">
        <v>151</v>
      </c>
      <c r="B160" s="69" t="s">
        <v>183</v>
      </c>
      <c r="C160" s="27" t="s">
        <v>168</v>
      </c>
      <c r="D160" s="68">
        <v>1406</v>
      </c>
      <c r="E160" s="68">
        <v>1406</v>
      </c>
      <c r="F160" s="78">
        <f t="shared" si="13"/>
        <v>100</v>
      </c>
      <c r="G160" s="68"/>
      <c r="H160" s="86"/>
      <c r="I160" s="68">
        <v>1405</v>
      </c>
      <c r="J160" s="79">
        <f t="shared" si="14"/>
        <v>99.928876244665716</v>
      </c>
      <c r="K160" s="68">
        <v>1</v>
      </c>
      <c r="L160" s="79">
        <f t="shared" si="15"/>
        <v>7.1123755334281655E-2</v>
      </c>
      <c r="M160" s="68"/>
      <c r="N160" s="79"/>
      <c r="O160" s="11"/>
      <c r="P160" s="11"/>
      <c r="Q160" s="11"/>
      <c r="R160" s="11"/>
    </row>
    <row r="161" spans="1:18" ht="15.8" customHeight="1">
      <c r="A161" s="62">
        <v>152</v>
      </c>
      <c r="B161" s="27" t="s">
        <v>184</v>
      </c>
      <c r="C161" s="27" t="s">
        <v>168</v>
      </c>
      <c r="D161" s="68">
        <v>1164</v>
      </c>
      <c r="E161" s="68">
        <v>1164</v>
      </c>
      <c r="F161" s="78">
        <f t="shared" si="13"/>
        <v>100</v>
      </c>
      <c r="G161" s="68"/>
      <c r="H161" s="86"/>
      <c r="I161" s="68">
        <v>1162</v>
      </c>
      <c r="J161" s="79">
        <f t="shared" si="14"/>
        <v>99.828178694158083</v>
      </c>
      <c r="K161" s="68">
        <v>2</v>
      </c>
      <c r="L161" s="79">
        <f t="shared" si="15"/>
        <v>0.1718213058419244</v>
      </c>
      <c r="M161" s="68">
        <v>2</v>
      </c>
      <c r="N161" s="79">
        <f>M161/D161*100</f>
        <v>0.1718213058419244</v>
      </c>
      <c r="O161" s="11"/>
      <c r="P161" s="11"/>
      <c r="Q161" s="11"/>
      <c r="R161" s="11"/>
    </row>
    <row r="162" spans="1:18" ht="15.8" customHeight="1">
      <c r="A162" s="62">
        <v>153</v>
      </c>
      <c r="B162" s="69" t="s">
        <v>185</v>
      </c>
      <c r="C162" s="27" t="s">
        <v>168</v>
      </c>
      <c r="D162" s="68">
        <v>861</v>
      </c>
      <c r="E162" s="68">
        <v>861</v>
      </c>
      <c r="F162" s="78">
        <f t="shared" si="13"/>
        <v>100</v>
      </c>
      <c r="G162" s="68"/>
      <c r="H162" s="86"/>
      <c r="I162" s="68">
        <v>859</v>
      </c>
      <c r="J162" s="79">
        <f t="shared" si="14"/>
        <v>99.767711962833914</v>
      </c>
      <c r="K162" s="68">
        <v>2</v>
      </c>
      <c r="L162" s="79">
        <f t="shared" si="15"/>
        <v>0.23228803716608595</v>
      </c>
      <c r="M162" s="68"/>
      <c r="N162" s="79"/>
      <c r="O162" s="11"/>
      <c r="P162" s="11"/>
      <c r="Q162" s="11"/>
      <c r="R162" s="11"/>
    </row>
    <row r="163" spans="1:18" ht="15.8" customHeight="1">
      <c r="A163" s="62">
        <v>154</v>
      </c>
      <c r="B163" s="27" t="s">
        <v>186</v>
      </c>
      <c r="C163" s="27" t="s">
        <v>168</v>
      </c>
      <c r="D163" s="68">
        <v>1556</v>
      </c>
      <c r="E163" s="68">
        <v>1556</v>
      </c>
      <c r="F163" s="78">
        <f t="shared" si="13"/>
        <v>100</v>
      </c>
      <c r="G163" s="68"/>
      <c r="H163" s="86"/>
      <c r="I163" s="68">
        <v>1556</v>
      </c>
      <c r="J163" s="79">
        <f t="shared" si="14"/>
        <v>100</v>
      </c>
      <c r="K163" s="68"/>
      <c r="L163" s="79"/>
      <c r="M163" s="68"/>
      <c r="N163" s="79"/>
      <c r="O163" s="11"/>
      <c r="P163" s="11"/>
      <c r="Q163" s="11"/>
      <c r="R163" s="11"/>
    </row>
    <row r="164" spans="1:18" ht="15.8" customHeight="1">
      <c r="A164" s="62">
        <v>155</v>
      </c>
      <c r="B164" s="27" t="s">
        <v>187</v>
      </c>
      <c r="C164" s="27" t="s">
        <v>168</v>
      </c>
      <c r="D164" s="68">
        <v>1293</v>
      </c>
      <c r="E164" s="68">
        <v>1293</v>
      </c>
      <c r="F164" s="78">
        <f t="shared" si="13"/>
        <v>100</v>
      </c>
      <c r="G164" s="68"/>
      <c r="H164" s="86"/>
      <c r="I164" s="68">
        <v>1290</v>
      </c>
      <c r="J164" s="79">
        <f t="shared" si="14"/>
        <v>99.767981438515079</v>
      </c>
      <c r="K164" s="68">
        <v>3</v>
      </c>
      <c r="L164" s="79">
        <f t="shared" si="15"/>
        <v>0.23201856148491878</v>
      </c>
      <c r="M164" s="68"/>
      <c r="N164" s="79"/>
      <c r="O164" s="11"/>
      <c r="P164" s="11"/>
      <c r="Q164" s="11"/>
      <c r="R164" s="11"/>
    </row>
    <row r="165" spans="1:18" ht="15.8" customHeight="1">
      <c r="A165" s="62">
        <v>156</v>
      </c>
      <c r="B165" s="69" t="s">
        <v>188</v>
      </c>
      <c r="C165" s="27" t="s">
        <v>168</v>
      </c>
      <c r="D165" s="68">
        <v>1408</v>
      </c>
      <c r="E165" s="68">
        <v>1408</v>
      </c>
      <c r="F165" s="78">
        <f t="shared" si="13"/>
        <v>100</v>
      </c>
      <c r="G165" s="68"/>
      <c r="H165" s="86"/>
      <c r="I165" s="68">
        <v>1408</v>
      </c>
      <c r="J165" s="79">
        <f t="shared" si="14"/>
        <v>100</v>
      </c>
      <c r="K165" s="68"/>
      <c r="L165" s="79"/>
      <c r="M165" s="68"/>
      <c r="N165" s="79"/>
      <c r="O165" s="11"/>
      <c r="P165" s="11"/>
      <c r="Q165" s="11"/>
      <c r="R165" s="11"/>
    </row>
    <row r="166" spans="1:18" ht="15.8" customHeight="1">
      <c r="A166" s="62">
        <v>157</v>
      </c>
      <c r="B166" s="27" t="s">
        <v>189</v>
      </c>
      <c r="C166" s="27" t="s">
        <v>168</v>
      </c>
      <c r="D166" s="68">
        <v>1452</v>
      </c>
      <c r="E166" s="68">
        <v>1452</v>
      </c>
      <c r="F166" s="78">
        <f t="shared" si="13"/>
        <v>100</v>
      </c>
      <c r="G166" s="68"/>
      <c r="H166" s="86"/>
      <c r="I166" s="68">
        <v>1447</v>
      </c>
      <c r="J166" s="79">
        <f t="shared" si="14"/>
        <v>99.655647382920108</v>
      </c>
      <c r="K166" s="68">
        <v>5</v>
      </c>
      <c r="L166" s="79">
        <f t="shared" si="15"/>
        <v>0.34435261707988984</v>
      </c>
      <c r="M166" s="68"/>
      <c r="N166" s="79"/>
      <c r="O166" s="11"/>
      <c r="P166" s="11"/>
      <c r="Q166" s="11"/>
      <c r="R166" s="11"/>
    </row>
    <row r="167" spans="1:18" ht="15.8" customHeight="1">
      <c r="A167" s="62">
        <v>158</v>
      </c>
      <c r="B167" s="69" t="s">
        <v>190</v>
      </c>
      <c r="C167" s="27" t="s">
        <v>191</v>
      </c>
      <c r="D167" s="92">
        <v>996</v>
      </c>
      <c r="E167" s="92">
        <v>996</v>
      </c>
      <c r="F167" s="78">
        <f t="shared" si="13"/>
        <v>100</v>
      </c>
      <c r="G167" s="92"/>
      <c r="H167" s="97"/>
      <c r="I167" s="92">
        <v>996</v>
      </c>
      <c r="J167" s="79">
        <f t="shared" si="14"/>
        <v>100</v>
      </c>
      <c r="K167" s="92"/>
      <c r="L167" s="79"/>
      <c r="M167" s="92"/>
      <c r="N167" s="79"/>
      <c r="O167" s="11"/>
      <c r="P167" s="11"/>
      <c r="Q167" s="11"/>
      <c r="R167" s="11"/>
    </row>
    <row r="168" spans="1:18" ht="15.8" customHeight="1">
      <c r="A168" s="62">
        <v>159</v>
      </c>
      <c r="B168" s="69" t="s">
        <v>192</v>
      </c>
      <c r="C168" s="27" t="s">
        <v>191</v>
      </c>
      <c r="D168" s="92">
        <v>1249</v>
      </c>
      <c r="E168" s="92">
        <v>1249</v>
      </c>
      <c r="F168" s="78">
        <f t="shared" si="13"/>
        <v>100</v>
      </c>
      <c r="G168" s="92"/>
      <c r="H168" s="97"/>
      <c r="I168" s="92">
        <v>1249</v>
      </c>
      <c r="J168" s="79">
        <f t="shared" si="14"/>
        <v>100</v>
      </c>
      <c r="K168" s="92"/>
      <c r="L168" s="79"/>
      <c r="M168" s="92"/>
      <c r="N168" s="79"/>
      <c r="O168" s="11"/>
      <c r="P168" s="11"/>
      <c r="Q168" s="11"/>
      <c r="R168" s="11"/>
    </row>
    <row r="169" spans="1:18" ht="15.8" customHeight="1">
      <c r="A169" s="62">
        <v>160</v>
      </c>
      <c r="B169" s="69" t="s">
        <v>193</v>
      </c>
      <c r="C169" s="27" t="s">
        <v>191</v>
      </c>
      <c r="D169" s="92">
        <v>1826</v>
      </c>
      <c r="E169" s="92">
        <v>1826</v>
      </c>
      <c r="F169" s="78">
        <f t="shared" si="13"/>
        <v>100</v>
      </c>
      <c r="G169" s="92"/>
      <c r="H169" s="97"/>
      <c r="I169" s="92">
        <v>1826</v>
      </c>
      <c r="J169" s="79">
        <f t="shared" si="14"/>
        <v>100</v>
      </c>
      <c r="K169" s="92"/>
      <c r="L169" s="79"/>
      <c r="M169" s="92"/>
      <c r="N169" s="79"/>
      <c r="O169" s="11"/>
      <c r="P169" s="11"/>
      <c r="Q169" s="11"/>
      <c r="R169" s="11"/>
    </row>
    <row r="170" spans="1:18" ht="15.8" customHeight="1">
      <c r="A170" s="62">
        <v>161</v>
      </c>
      <c r="B170" s="69" t="s">
        <v>194</v>
      </c>
      <c r="C170" s="27" t="s">
        <v>191</v>
      </c>
      <c r="D170" s="92">
        <v>1784</v>
      </c>
      <c r="E170" s="92">
        <v>1784</v>
      </c>
      <c r="F170" s="78">
        <f t="shared" si="13"/>
        <v>100</v>
      </c>
      <c r="G170" s="92"/>
      <c r="H170" s="97"/>
      <c r="I170" s="92">
        <v>1784</v>
      </c>
      <c r="J170" s="79">
        <f t="shared" si="14"/>
        <v>100</v>
      </c>
      <c r="K170" s="92"/>
      <c r="L170" s="79"/>
      <c r="M170" s="92"/>
      <c r="N170" s="79"/>
      <c r="O170" s="11"/>
      <c r="P170" s="11"/>
      <c r="Q170" s="11"/>
      <c r="R170" s="11"/>
    </row>
    <row r="171" spans="1:18" ht="15.8" customHeight="1">
      <c r="A171" s="62">
        <v>162</v>
      </c>
      <c r="B171" s="69" t="s">
        <v>195</v>
      </c>
      <c r="C171" s="27" t="s">
        <v>191</v>
      </c>
      <c r="D171" s="92">
        <v>1505</v>
      </c>
      <c r="E171" s="92">
        <v>1505</v>
      </c>
      <c r="F171" s="78">
        <f t="shared" si="13"/>
        <v>100</v>
      </c>
      <c r="G171" s="92"/>
      <c r="H171" s="97"/>
      <c r="I171" s="92">
        <v>1505</v>
      </c>
      <c r="J171" s="79">
        <f t="shared" si="14"/>
        <v>100</v>
      </c>
      <c r="K171" s="92"/>
      <c r="L171" s="79"/>
      <c r="M171" s="92"/>
      <c r="N171" s="79"/>
      <c r="O171" s="11"/>
      <c r="P171" s="11"/>
      <c r="Q171" s="11"/>
      <c r="R171" s="11"/>
    </row>
    <row r="172" spans="1:18" ht="15.8" customHeight="1">
      <c r="A172" s="62">
        <v>163</v>
      </c>
      <c r="B172" s="69" t="s">
        <v>196</v>
      </c>
      <c r="C172" s="27" t="s">
        <v>191</v>
      </c>
      <c r="D172" s="92">
        <v>1091</v>
      </c>
      <c r="E172" s="92">
        <v>1091</v>
      </c>
      <c r="F172" s="78">
        <f t="shared" si="13"/>
        <v>100</v>
      </c>
      <c r="G172" s="92"/>
      <c r="H172" s="97"/>
      <c r="I172" s="92">
        <v>1091</v>
      </c>
      <c r="J172" s="79">
        <f t="shared" si="14"/>
        <v>100</v>
      </c>
      <c r="K172" s="92"/>
      <c r="L172" s="79"/>
      <c r="M172" s="92"/>
      <c r="N172" s="79"/>
      <c r="O172" s="11"/>
      <c r="P172" s="11"/>
      <c r="Q172" s="11"/>
      <c r="R172" s="11"/>
    </row>
    <row r="173" spans="1:18" ht="15.8" customHeight="1">
      <c r="A173" s="62">
        <v>164</v>
      </c>
      <c r="B173" s="69" t="s">
        <v>197</v>
      </c>
      <c r="C173" s="27" t="s">
        <v>191</v>
      </c>
      <c r="D173" s="92">
        <v>716</v>
      </c>
      <c r="E173" s="92">
        <v>716</v>
      </c>
      <c r="F173" s="78">
        <f t="shared" si="13"/>
        <v>100</v>
      </c>
      <c r="G173" s="92"/>
      <c r="H173" s="97"/>
      <c r="I173" s="92">
        <v>716</v>
      </c>
      <c r="J173" s="79">
        <f t="shared" si="14"/>
        <v>100</v>
      </c>
      <c r="K173" s="92"/>
      <c r="L173" s="79"/>
      <c r="M173" s="92"/>
      <c r="N173" s="79"/>
      <c r="O173" s="11"/>
      <c r="P173" s="11"/>
      <c r="Q173" s="11"/>
      <c r="R173" s="11"/>
    </row>
    <row r="174" spans="1:18" ht="15.8" customHeight="1">
      <c r="A174" s="62">
        <v>165</v>
      </c>
      <c r="B174" s="69" t="s">
        <v>198</v>
      </c>
      <c r="C174" s="27" t="s">
        <v>191</v>
      </c>
      <c r="D174" s="92">
        <v>707</v>
      </c>
      <c r="E174" s="92">
        <v>707</v>
      </c>
      <c r="F174" s="78">
        <f t="shared" si="13"/>
        <v>100</v>
      </c>
      <c r="G174" s="92"/>
      <c r="H174" s="97"/>
      <c r="I174" s="92">
        <v>707</v>
      </c>
      <c r="J174" s="79">
        <f t="shared" si="14"/>
        <v>100</v>
      </c>
      <c r="K174" s="92"/>
      <c r="L174" s="79"/>
      <c r="M174" s="92"/>
      <c r="N174" s="79"/>
      <c r="O174" s="11"/>
      <c r="P174" s="11"/>
      <c r="Q174" s="11"/>
      <c r="R174" s="11"/>
    </row>
    <row r="175" spans="1:18" ht="15.8" customHeight="1">
      <c r="A175" s="62">
        <v>166</v>
      </c>
      <c r="B175" s="69" t="s">
        <v>199</v>
      </c>
      <c r="C175" s="27" t="s">
        <v>191</v>
      </c>
      <c r="D175" s="92">
        <v>655</v>
      </c>
      <c r="E175" s="92">
        <v>655</v>
      </c>
      <c r="F175" s="78">
        <f t="shared" si="13"/>
        <v>100</v>
      </c>
      <c r="G175" s="92"/>
      <c r="H175" s="97"/>
      <c r="I175" s="92">
        <v>655</v>
      </c>
      <c r="J175" s="79">
        <f t="shared" si="14"/>
        <v>100</v>
      </c>
      <c r="K175" s="92"/>
      <c r="L175" s="79"/>
      <c r="M175" s="92"/>
      <c r="N175" s="79"/>
      <c r="O175" s="11"/>
      <c r="P175" s="11"/>
      <c r="Q175" s="11"/>
      <c r="R175" s="11"/>
    </row>
    <row r="176" spans="1:18" ht="15.8" customHeight="1">
      <c r="A176" s="62">
        <v>167</v>
      </c>
      <c r="B176" s="69" t="s">
        <v>200</v>
      </c>
      <c r="C176" s="27" t="s">
        <v>191</v>
      </c>
      <c r="D176" s="92">
        <v>520</v>
      </c>
      <c r="E176" s="92">
        <v>520</v>
      </c>
      <c r="F176" s="78">
        <f t="shared" si="13"/>
        <v>100</v>
      </c>
      <c r="G176" s="92"/>
      <c r="H176" s="97"/>
      <c r="I176" s="92">
        <v>520</v>
      </c>
      <c r="J176" s="79">
        <f t="shared" si="14"/>
        <v>100</v>
      </c>
      <c r="K176" s="92"/>
      <c r="L176" s="79"/>
      <c r="M176" s="92"/>
      <c r="N176" s="79"/>
      <c r="O176" s="11"/>
      <c r="P176" s="11"/>
      <c r="Q176" s="11"/>
      <c r="R176" s="11"/>
    </row>
    <row r="177" spans="1:18" ht="15.8" customHeight="1">
      <c r="A177" s="62">
        <v>168</v>
      </c>
      <c r="B177" s="69" t="s">
        <v>201</v>
      </c>
      <c r="C177" s="27" t="s">
        <v>191</v>
      </c>
      <c r="D177" s="92">
        <v>2172</v>
      </c>
      <c r="E177" s="92">
        <v>2172</v>
      </c>
      <c r="F177" s="78">
        <f t="shared" si="13"/>
        <v>100</v>
      </c>
      <c r="G177" s="92"/>
      <c r="H177" s="97"/>
      <c r="I177" s="92">
        <v>2172</v>
      </c>
      <c r="J177" s="79">
        <f t="shared" si="14"/>
        <v>100</v>
      </c>
      <c r="K177" s="92"/>
      <c r="L177" s="79"/>
      <c r="M177" s="92"/>
      <c r="N177" s="79"/>
      <c r="O177" s="11"/>
      <c r="P177" s="11"/>
      <c r="Q177" s="11"/>
      <c r="R177" s="11"/>
    </row>
    <row r="178" spans="1:18" ht="15.8" customHeight="1">
      <c r="A178" s="62">
        <v>169</v>
      </c>
      <c r="B178" s="69" t="s">
        <v>202</v>
      </c>
      <c r="C178" s="27" t="s">
        <v>191</v>
      </c>
      <c r="D178" s="92">
        <v>651</v>
      </c>
      <c r="E178" s="92">
        <v>651</v>
      </c>
      <c r="F178" s="78">
        <f t="shared" si="13"/>
        <v>100</v>
      </c>
      <c r="G178" s="92"/>
      <c r="H178" s="97"/>
      <c r="I178" s="92">
        <v>651</v>
      </c>
      <c r="J178" s="79">
        <f t="shared" si="14"/>
        <v>100</v>
      </c>
      <c r="K178" s="92"/>
      <c r="L178" s="79"/>
      <c r="M178" s="92"/>
      <c r="N178" s="79"/>
      <c r="O178" s="11"/>
      <c r="P178" s="11"/>
      <c r="Q178" s="11"/>
      <c r="R178" s="11"/>
    </row>
    <row r="179" spans="1:18" ht="15.8" customHeight="1">
      <c r="A179" s="62">
        <v>170</v>
      </c>
      <c r="B179" s="69" t="s">
        <v>203</v>
      </c>
      <c r="C179" s="27" t="s">
        <v>191</v>
      </c>
      <c r="D179" s="92">
        <v>2176</v>
      </c>
      <c r="E179" s="92">
        <v>2176</v>
      </c>
      <c r="F179" s="78">
        <f t="shared" si="13"/>
        <v>100</v>
      </c>
      <c r="G179" s="92"/>
      <c r="H179" s="97"/>
      <c r="I179" s="92">
        <v>2176</v>
      </c>
      <c r="J179" s="79">
        <f t="shared" si="14"/>
        <v>100</v>
      </c>
      <c r="K179" s="92"/>
      <c r="L179" s="79"/>
      <c r="M179" s="92"/>
      <c r="N179" s="79"/>
      <c r="O179" s="11"/>
      <c r="P179" s="11"/>
      <c r="Q179" s="11"/>
      <c r="R179" s="11"/>
    </row>
    <row r="180" spans="1:18" ht="15.8" customHeight="1">
      <c r="A180" s="62">
        <v>171</v>
      </c>
      <c r="B180" s="69" t="s">
        <v>204</v>
      </c>
      <c r="C180" s="27" t="s">
        <v>191</v>
      </c>
      <c r="D180" s="92">
        <v>1153</v>
      </c>
      <c r="E180" s="92">
        <v>1153</v>
      </c>
      <c r="F180" s="78">
        <f t="shared" si="13"/>
        <v>100</v>
      </c>
      <c r="G180" s="92"/>
      <c r="H180" s="97"/>
      <c r="I180" s="92">
        <v>1153</v>
      </c>
      <c r="J180" s="79">
        <f t="shared" si="14"/>
        <v>100</v>
      </c>
      <c r="K180" s="92"/>
      <c r="L180" s="79"/>
      <c r="M180" s="92"/>
      <c r="N180" s="79"/>
      <c r="O180" s="11"/>
      <c r="P180" s="11"/>
      <c r="Q180" s="11"/>
      <c r="R180" s="11"/>
    </row>
    <row r="181" spans="1:18" ht="15.8" customHeight="1">
      <c r="A181" s="62">
        <v>172</v>
      </c>
      <c r="B181" s="69" t="s">
        <v>205</v>
      </c>
      <c r="C181" s="27" t="s">
        <v>206</v>
      </c>
      <c r="D181" s="92">
        <v>693</v>
      </c>
      <c r="E181" s="92">
        <v>693</v>
      </c>
      <c r="F181" s="78">
        <f t="shared" si="13"/>
        <v>100</v>
      </c>
      <c r="G181" s="92"/>
      <c r="H181" s="97"/>
      <c r="I181" s="92">
        <v>693</v>
      </c>
      <c r="J181" s="79">
        <f t="shared" si="14"/>
        <v>100</v>
      </c>
      <c r="K181" s="92"/>
      <c r="L181" s="79"/>
      <c r="M181" s="92"/>
      <c r="N181" s="79"/>
      <c r="O181" s="11"/>
      <c r="P181" s="11"/>
      <c r="Q181" s="11"/>
      <c r="R181" s="11"/>
    </row>
    <row r="182" spans="1:18" ht="15.8" customHeight="1">
      <c r="A182" s="11"/>
      <c r="B182" s="1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</sheetData>
  <mergeCells count="12">
    <mergeCell ref="A1:C1"/>
    <mergeCell ref="M1:N1"/>
    <mergeCell ref="A2:N2"/>
    <mergeCell ref="A3:N3"/>
    <mergeCell ref="A4:N4"/>
    <mergeCell ref="M6:N6"/>
    <mergeCell ref="B8:C8"/>
    <mergeCell ref="B9:C9"/>
    <mergeCell ref="A6:A7"/>
    <mergeCell ref="B6:C6"/>
    <mergeCell ref="D6:F6"/>
    <mergeCell ref="G6:L6"/>
  </mergeCells>
  <printOptions horizontalCentered="1"/>
  <pageMargins left="0.31496062992126" right="0.31496062992126" top="0.55118110236220497" bottom="0.39370078740157499" header="0.31496062992126" footer="0.31496062992126"/>
  <pageSetup paperSize="9" scale="92" orientation="landscape"/>
  <headerFooter differentFirst="1">
    <oddHeader>&amp;C&amp;P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19"/>
  <sheetViews>
    <sheetView tabSelected="1" view="pageLayout" zoomScaleNormal="100" workbookViewId="0">
      <selection sqref="A1:C1"/>
    </sheetView>
  </sheetViews>
  <sheetFormatPr defaultColWidth="11" defaultRowHeight="14.95" customHeight="1"/>
  <cols>
    <col min="1" max="1" width="5.77734375" style="219" customWidth="1"/>
    <col min="2" max="2" width="17.44140625" style="242" customWidth="1"/>
    <col min="3" max="3" width="16" style="243" customWidth="1"/>
    <col min="4" max="4" width="8.77734375" style="243" customWidth="1"/>
    <col min="5" max="5" width="9" style="243" customWidth="1"/>
    <col min="6" max="6" width="8.109375" style="245" customWidth="1"/>
    <col min="7" max="7" width="6.44140625" style="243" customWidth="1"/>
    <col min="8" max="8" width="8.109375" style="243" customWidth="1"/>
    <col min="9" max="9" width="8.21875" style="243" customWidth="1"/>
    <col min="10" max="10" width="8.109375" style="243" customWidth="1"/>
    <col min="11" max="11" width="6.88671875" style="243" customWidth="1"/>
    <col min="12" max="12" width="7.21875" style="243" customWidth="1"/>
    <col min="13" max="13" width="6.33203125" style="243" customWidth="1"/>
    <col min="14" max="14" width="7" style="243" customWidth="1"/>
    <col min="15" max="16384" width="11" style="219"/>
  </cols>
  <sheetData>
    <row r="1" spans="1:14" s="209" customFormat="1" ht="31.6" customHeight="1">
      <c r="A1" s="275"/>
      <c r="B1" s="275"/>
      <c r="C1" s="275"/>
      <c r="D1" s="207"/>
      <c r="E1" s="208"/>
      <c r="F1" s="208"/>
      <c r="G1" s="208"/>
      <c r="H1" s="208"/>
      <c r="I1" s="208"/>
      <c r="J1" s="208"/>
      <c r="K1" s="208"/>
      <c r="L1" s="208"/>
      <c r="M1" s="276"/>
      <c r="N1" s="276"/>
    </row>
    <row r="2" spans="1:14" s="209" customFormat="1" ht="14.3">
      <c r="A2" s="277" t="s">
        <v>1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s="209" customFormat="1" ht="18.7" customHeight="1">
      <c r="A3" s="278" t="s">
        <v>1059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</row>
    <row r="4" spans="1:14" s="209" customFormat="1" ht="46.2" customHeight="1">
      <c r="A4" s="279" t="s">
        <v>1061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</row>
    <row r="5" spans="1:14" s="210" customFormat="1" ht="29.25" customHeight="1">
      <c r="A5" s="280" t="s">
        <v>4</v>
      </c>
      <c r="B5" s="280" t="s">
        <v>5</v>
      </c>
      <c r="C5" s="281"/>
      <c r="D5" s="280" t="s">
        <v>6</v>
      </c>
      <c r="E5" s="282"/>
      <c r="F5" s="282"/>
      <c r="G5" s="280" t="s">
        <v>7</v>
      </c>
      <c r="H5" s="282"/>
      <c r="I5" s="282"/>
      <c r="J5" s="282"/>
      <c r="K5" s="282"/>
      <c r="L5" s="282"/>
      <c r="M5" s="280" t="s">
        <v>8</v>
      </c>
      <c r="N5" s="282"/>
    </row>
    <row r="6" spans="1:14" s="210" customFormat="1" ht="96.8" customHeight="1">
      <c r="A6" s="281"/>
      <c r="B6" s="199" t="s">
        <v>9</v>
      </c>
      <c r="C6" s="199" t="s">
        <v>10</v>
      </c>
      <c r="D6" s="199" t="s">
        <v>11</v>
      </c>
      <c r="E6" s="199" t="s">
        <v>12</v>
      </c>
      <c r="F6" s="199" t="s">
        <v>13</v>
      </c>
      <c r="G6" s="199" t="s">
        <v>14</v>
      </c>
      <c r="H6" s="199" t="s">
        <v>13</v>
      </c>
      <c r="I6" s="199" t="s">
        <v>15</v>
      </c>
      <c r="J6" s="199" t="s">
        <v>13</v>
      </c>
      <c r="K6" s="199" t="s">
        <v>16</v>
      </c>
      <c r="L6" s="199" t="s">
        <v>13</v>
      </c>
      <c r="M6" s="199" t="s">
        <v>17</v>
      </c>
      <c r="N6" s="199" t="s">
        <v>13</v>
      </c>
    </row>
    <row r="7" spans="1:14" s="213" customFormat="1" ht="19.55" customHeight="1">
      <c r="A7" s="211">
        <v>1</v>
      </c>
      <c r="B7" s="273">
        <v>2</v>
      </c>
      <c r="C7" s="273"/>
      <c r="D7" s="211">
        <v>3</v>
      </c>
      <c r="E7" s="212" t="s">
        <v>18</v>
      </c>
      <c r="F7" s="211" t="s">
        <v>19</v>
      </c>
      <c r="G7" s="212">
        <v>6</v>
      </c>
      <c r="H7" s="211" t="s">
        <v>20</v>
      </c>
      <c r="I7" s="212">
        <v>8</v>
      </c>
      <c r="J7" s="211">
        <v>9</v>
      </c>
      <c r="K7" s="212">
        <v>10</v>
      </c>
      <c r="L7" s="211" t="s">
        <v>21</v>
      </c>
      <c r="M7" s="212">
        <v>12</v>
      </c>
      <c r="N7" s="211" t="s">
        <v>22</v>
      </c>
    </row>
    <row r="8" spans="1:14" s="213" customFormat="1" ht="23.95" customHeight="1">
      <c r="A8" s="203" t="s">
        <v>23</v>
      </c>
      <c r="B8" s="274" t="s">
        <v>643</v>
      </c>
      <c r="C8" s="274"/>
      <c r="D8" s="204">
        <v>415812</v>
      </c>
      <c r="E8" s="204">
        <f>SUM(E9:E213)</f>
        <v>409800</v>
      </c>
      <c r="F8" s="205">
        <f>E8/D8*100</f>
        <v>98.554154281261717</v>
      </c>
      <c r="G8" s="204">
        <f t="shared" ref="G8:M8" si="0">SUM(G9:G213)</f>
        <v>40</v>
      </c>
      <c r="H8" s="205">
        <f>G8/D8*100</f>
        <v>9.6197319942666389E-3</v>
      </c>
      <c r="I8" s="204">
        <f t="shared" si="0"/>
        <v>405756</v>
      </c>
      <c r="J8" s="205">
        <f>I8/D8*100</f>
        <v>97.581599376641364</v>
      </c>
      <c r="K8" s="204">
        <f t="shared" si="0"/>
        <v>4004</v>
      </c>
      <c r="L8" s="205">
        <f>K8/D8*100</f>
        <v>0.96293517262609063</v>
      </c>
      <c r="M8" s="204">
        <f t="shared" si="0"/>
        <v>3260</v>
      </c>
      <c r="N8" s="205">
        <f>M8/D8*100</f>
        <v>0.78400815753273101</v>
      </c>
    </row>
    <row r="9" spans="1:14" s="213" customFormat="1" ht="19.899999999999999" customHeight="1">
      <c r="A9" s="174">
        <v>1</v>
      </c>
      <c r="B9" s="214" t="s">
        <v>443</v>
      </c>
      <c r="C9" s="174" t="s">
        <v>439</v>
      </c>
      <c r="D9" s="147">
        <v>2217</v>
      </c>
      <c r="E9" s="147">
        <v>2163</v>
      </c>
      <c r="F9" s="215">
        <f t="shared" ref="F9:F72" si="1">E9/D9*100</f>
        <v>97.564276048714476</v>
      </c>
      <c r="G9" s="195">
        <f>E9-I9-K9</f>
        <v>0</v>
      </c>
      <c r="H9" s="216">
        <f>G9/D9*100</f>
        <v>0</v>
      </c>
      <c r="I9" s="147">
        <v>2161</v>
      </c>
      <c r="J9" s="216">
        <f>I9/D9*100</f>
        <v>97.47406405051872</v>
      </c>
      <c r="K9" s="176">
        <v>2</v>
      </c>
      <c r="L9" s="216">
        <f t="shared" ref="L9:L72" si="2">K9/D9*100</f>
        <v>9.0211998195760035E-2</v>
      </c>
      <c r="M9" s="195"/>
      <c r="N9" s="216">
        <f t="shared" ref="N9:N72" si="3">M9/D9*100</f>
        <v>0</v>
      </c>
    </row>
    <row r="10" spans="1:14" s="213" customFormat="1" ht="19.899999999999999" customHeight="1">
      <c r="A10" s="174">
        <v>2</v>
      </c>
      <c r="B10" s="214" t="s">
        <v>444</v>
      </c>
      <c r="C10" s="174" t="s">
        <v>439</v>
      </c>
      <c r="D10" s="147">
        <v>4613</v>
      </c>
      <c r="E10" s="147">
        <v>4613</v>
      </c>
      <c r="F10" s="215">
        <f t="shared" si="1"/>
        <v>100</v>
      </c>
      <c r="G10" s="195">
        <f t="shared" ref="G10:G73" si="4">E10-I10-K10</f>
        <v>0</v>
      </c>
      <c r="H10" s="216">
        <f t="shared" ref="H10:H73" si="5">G10/D10*100</f>
        <v>0</v>
      </c>
      <c r="I10" s="147">
        <v>4595</v>
      </c>
      <c r="J10" s="216">
        <f>I10/D10*100</f>
        <v>99.609798395837842</v>
      </c>
      <c r="K10" s="176">
        <v>18</v>
      </c>
      <c r="L10" s="216">
        <f t="shared" si="2"/>
        <v>0.39020160416215044</v>
      </c>
      <c r="M10" s="195">
        <v>2</v>
      </c>
      <c r="N10" s="216">
        <f t="shared" si="3"/>
        <v>4.3355733795794493E-2</v>
      </c>
    </row>
    <row r="11" spans="1:14" s="213" customFormat="1" ht="19.899999999999999" customHeight="1">
      <c r="A11" s="174">
        <v>3</v>
      </c>
      <c r="B11" s="214" t="s">
        <v>445</v>
      </c>
      <c r="C11" s="174" t="s">
        <v>439</v>
      </c>
      <c r="D11" s="147">
        <v>3371</v>
      </c>
      <c r="E11" s="147">
        <v>3371</v>
      </c>
      <c r="F11" s="215">
        <f t="shared" si="1"/>
        <v>100</v>
      </c>
      <c r="G11" s="195">
        <f t="shared" si="4"/>
        <v>0</v>
      </c>
      <c r="H11" s="216">
        <f t="shared" si="5"/>
        <v>0</v>
      </c>
      <c r="I11" s="147">
        <v>3342</v>
      </c>
      <c r="J11" s="216">
        <f t="shared" ref="J11:J74" si="6">I11/D11*100</f>
        <v>99.139721150993779</v>
      </c>
      <c r="K11" s="176">
        <v>29</v>
      </c>
      <c r="L11" s="216">
        <f t="shared" si="2"/>
        <v>0.86027884900622964</v>
      </c>
      <c r="M11" s="195"/>
      <c r="N11" s="216">
        <f t="shared" si="3"/>
        <v>0</v>
      </c>
    </row>
    <row r="12" spans="1:14" s="213" customFormat="1" ht="19.899999999999999" customHeight="1">
      <c r="A12" s="174">
        <v>4</v>
      </c>
      <c r="B12" s="214" t="s">
        <v>446</v>
      </c>
      <c r="C12" s="174" t="s">
        <v>439</v>
      </c>
      <c r="D12" s="147">
        <v>3428</v>
      </c>
      <c r="E12" s="147">
        <v>3428</v>
      </c>
      <c r="F12" s="215">
        <f t="shared" si="1"/>
        <v>100</v>
      </c>
      <c r="G12" s="195">
        <v>0</v>
      </c>
      <c r="H12" s="216">
        <f t="shared" si="5"/>
        <v>0</v>
      </c>
      <c r="I12" s="147">
        <v>3408</v>
      </c>
      <c r="J12" s="216">
        <f t="shared" si="6"/>
        <v>99.416569428238049</v>
      </c>
      <c r="K12" s="176">
        <v>20</v>
      </c>
      <c r="L12" s="216">
        <f t="shared" si="2"/>
        <v>0.58343057176196034</v>
      </c>
      <c r="M12" s="195">
        <v>1</v>
      </c>
      <c r="N12" s="216">
        <f t="shared" si="3"/>
        <v>2.9171528588098013E-2</v>
      </c>
    </row>
    <row r="13" spans="1:14" s="213" customFormat="1" ht="19.899999999999999" customHeight="1">
      <c r="A13" s="174">
        <v>5</v>
      </c>
      <c r="B13" s="214" t="s">
        <v>456</v>
      </c>
      <c r="C13" s="174" t="s">
        <v>439</v>
      </c>
      <c r="D13" s="147">
        <v>2639</v>
      </c>
      <c r="E13" s="147">
        <v>2639</v>
      </c>
      <c r="F13" s="215">
        <f t="shared" si="1"/>
        <v>100</v>
      </c>
      <c r="G13" s="195">
        <v>1</v>
      </c>
      <c r="H13" s="216">
        <f t="shared" si="5"/>
        <v>3.7893141341417205E-2</v>
      </c>
      <c r="I13" s="147">
        <v>2633</v>
      </c>
      <c r="J13" s="216">
        <f t="shared" si="6"/>
        <v>99.772641151951504</v>
      </c>
      <c r="K13" s="176">
        <v>5</v>
      </c>
      <c r="L13" s="216">
        <f t="shared" si="2"/>
        <v>0.18946570670708601</v>
      </c>
      <c r="M13" s="195"/>
      <c r="N13" s="216">
        <f t="shared" si="3"/>
        <v>0</v>
      </c>
    </row>
    <row r="14" spans="1:14" s="213" customFormat="1" ht="19.899999999999999" customHeight="1">
      <c r="A14" s="174">
        <v>6</v>
      </c>
      <c r="B14" s="214" t="s">
        <v>447</v>
      </c>
      <c r="C14" s="174" t="s">
        <v>439</v>
      </c>
      <c r="D14" s="147">
        <v>3608</v>
      </c>
      <c r="E14" s="147">
        <v>3608</v>
      </c>
      <c r="F14" s="215">
        <f t="shared" si="1"/>
        <v>100</v>
      </c>
      <c r="G14" s="195">
        <f t="shared" si="4"/>
        <v>0</v>
      </c>
      <c r="H14" s="216">
        <f t="shared" si="5"/>
        <v>0</v>
      </c>
      <c r="I14" s="147">
        <v>3606</v>
      </c>
      <c r="J14" s="216">
        <f t="shared" si="6"/>
        <v>99.94456762749445</v>
      </c>
      <c r="K14" s="176">
        <v>2</v>
      </c>
      <c r="L14" s="216">
        <f t="shared" si="2"/>
        <v>5.543237250554324E-2</v>
      </c>
      <c r="M14" s="195"/>
      <c r="N14" s="216">
        <f t="shared" si="3"/>
        <v>0</v>
      </c>
    </row>
    <row r="15" spans="1:14" s="213" customFormat="1" ht="19.899999999999999" customHeight="1">
      <c r="A15" s="174">
        <v>7</v>
      </c>
      <c r="B15" s="214" t="s">
        <v>645</v>
      </c>
      <c r="C15" s="174" t="s">
        <v>439</v>
      </c>
      <c r="D15" s="147">
        <v>3140</v>
      </c>
      <c r="E15" s="147">
        <v>3140</v>
      </c>
      <c r="F15" s="215">
        <f t="shared" si="1"/>
        <v>100</v>
      </c>
      <c r="G15" s="195">
        <f t="shared" si="4"/>
        <v>0</v>
      </c>
      <c r="H15" s="216">
        <f t="shared" si="5"/>
        <v>0</v>
      </c>
      <c r="I15" s="147">
        <v>3133</v>
      </c>
      <c r="J15" s="216">
        <f t="shared" si="6"/>
        <v>99.777070063694268</v>
      </c>
      <c r="K15" s="176">
        <v>7</v>
      </c>
      <c r="L15" s="216">
        <f t="shared" si="2"/>
        <v>0.22292993630573249</v>
      </c>
      <c r="M15" s="195">
        <v>3</v>
      </c>
      <c r="N15" s="216">
        <f t="shared" si="3"/>
        <v>9.5541401273885357E-2</v>
      </c>
    </row>
    <row r="16" spans="1:14" s="213" customFormat="1" ht="19.899999999999999" customHeight="1">
      <c r="A16" s="174">
        <v>8</v>
      </c>
      <c r="B16" s="214" t="s">
        <v>449</v>
      </c>
      <c r="C16" s="174" t="s">
        <v>439</v>
      </c>
      <c r="D16" s="147">
        <v>3798</v>
      </c>
      <c r="E16" s="147">
        <v>3798</v>
      </c>
      <c r="F16" s="215">
        <f>E16/D16*100</f>
        <v>100</v>
      </c>
      <c r="G16" s="195">
        <f>E16-I16-K16</f>
        <v>0</v>
      </c>
      <c r="H16" s="216">
        <f>G16/D16*100</f>
        <v>0</v>
      </c>
      <c r="I16" s="147">
        <v>3775</v>
      </c>
      <c r="J16" s="216">
        <f>I16/D16*100</f>
        <v>99.394418114797261</v>
      </c>
      <c r="K16" s="176">
        <v>23</v>
      </c>
      <c r="L16" s="216">
        <f>K16/D16*100</f>
        <v>0.60558188520273826</v>
      </c>
      <c r="M16" s="195">
        <v>578</v>
      </c>
      <c r="N16" s="216">
        <f>M16/D16*100</f>
        <v>15.21853607161664</v>
      </c>
    </row>
    <row r="17" spans="1:14" s="213" customFormat="1" ht="19.899999999999999" customHeight="1">
      <c r="A17" s="174">
        <v>9</v>
      </c>
      <c r="B17" s="214" t="s">
        <v>448</v>
      </c>
      <c r="C17" s="174" t="s">
        <v>439</v>
      </c>
      <c r="D17" s="147">
        <v>2121</v>
      </c>
      <c r="E17" s="147">
        <v>2119</v>
      </c>
      <c r="F17" s="215">
        <f t="shared" si="1"/>
        <v>99.905704856199904</v>
      </c>
      <c r="G17" s="195">
        <f t="shared" si="4"/>
        <v>0</v>
      </c>
      <c r="H17" s="216">
        <f t="shared" si="5"/>
        <v>0</v>
      </c>
      <c r="I17" s="147">
        <v>2096</v>
      </c>
      <c r="J17" s="216">
        <f t="shared" si="6"/>
        <v>98.82131070249882</v>
      </c>
      <c r="K17" s="176">
        <v>23</v>
      </c>
      <c r="L17" s="216">
        <f t="shared" si="2"/>
        <v>1.0843941537010844</v>
      </c>
      <c r="M17" s="195">
        <v>24</v>
      </c>
      <c r="N17" s="216">
        <f t="shared" si="3"/>
        <v>1.1315417256011315</v>
      </c>
    </row>
    <row r="18" spans="1:14" s="213" customFormat="1" ht="19.899999999999999" customHeight="1">
      <c r="A18" s="174">
        <v>10</v>
      </c>
      <c r="B18" s="214" t="s">
        <v>457</v>
      </c>
      <c r="C18" s="174" t="s">
        <v>439</v>
      </c>
      <c r="D18" s="147">
        <v>1433</v>
      </c>
      <c r="E18" s="147">
        <v>1433</v>
      </c>
      <c r="F18" s="215">
        <f t="shared" si="1"/>
        <v>100</v>
      </c>
      <c r="G18" s="195">
        <f t="shared" si="4"/>
        <v>0</v>
      </c>
      <c r="H18" s="216">
        <f t="shared" si="5"/>
        <v>0</v>
      </c>
      <c r="I18" s="147">
        <v>1431</v>
      </c>
      <c r="J18" s="216">
        <f t="shared" si="6"/>
        <v>99.860432658757844</v>
      </c>
      <c r="K18" s="176">
        <v>2</v>
      </c>
      <c r="L18" s="216">
        <f t="shared" si="2"/>
        <v>0.13956734124214934</v>
      </c>
      <c r="M18" s="195"/>
      <c r="N18" s="216">
        <f t="shared" si="3"/>
        <v>0</v>
      </c>
    </row>
    <row r="19" spans="1:14" s="213" customFormat="1" ht="19.899999999999999" customHeight="1">
      <c r="A19" s="174">
        <v>11</v>
      </c>
      <c r="B19" s="214" t="s">
        <v>450</v>
      </c>
      <c r="C19" s="174" t="s">
        <v>439</v>
      </c>
      <c r="D19" s="147">
        <v>6362</v>
      </c>
      <c r="E19" s="147">
        <v>6362</v>
      </c>
      <c r="F19" s="215">
        <f t="shared" si="1"/>
        <v>100</v>
      </c>
      <c r="G19" s="195">
        <f t="shared" si="4"/>
        <v>0</v>
      </c>
      <c r="H19" s="216">
        <f t="shared" si="5"/>
        <v>0</v>
      </c>
      <c r="I19" s="147">
        <v>6361</v>
      </c>
      <c r="J19" s="216">
        <f t="shared" si="6"/>
        <v>99.984281672430058</v>
      </c>
      <c r="K19" s="176">
        <v>1</v>
      </c>
      <c r="L19" s="216">
        <f t="shared" si="2"/>
        <v>1.5718327569946556E-2</v>
      </c>
      <c r="M19" s="195"/>
      <c r="N19" s="216">
        <f t="shared" si="3"/>
        <v>0</v>
      </c>
    </row>
    <row r="20" spans="1:14" s="213" customFormat="1" ht="19.899999999999999" customHeight="1">
      <c r="A20" s="174">
        <v>12</v>
      </c>
      <c r="B20" s="214" t="s">
        <v>451</v>
      </c>
      <c r="C20" s="174" t="s">
        <v>439</v>
      </c>
      <c r="D20" s="147">
        <v>3066</v>
      </c>
      <c r="E20" s="147">
        <v>2871</v>
      </c>
      <c r="F20" s="215">
        <f t="shared" si="1"/>
        <v>93.639921722113513</v>
      </c>
      <c r="G20" s="195">
        <f t="shared" si="4"/>
        <v>0</v>
      </c>
      <c r="H20" s="216">
        <f t="shared" si="5"/>
        <v>0</v>
      </c>
      <c r="I20" s="147">
        <v>2865</v>
      </c>
      <c r="J20" s="216">
        <f t="shared" si="6"/>
        <v>93.444227005870843</v>
      </c>
      <c r="K20" s="176">
        <v>6</v>
      </c>
      <c r="L20" s="216">
        <f t="shared" si="2"/>
        <v>0.19569471624266144</v>
      </c>
      <c r="M20" s="195">
        <v>64</v>
      </c>
      <c r="N20" s="216">
        <f t="shared" si="3"/>
        <v>2.0874103065883887</v>
      </c>
    </row>
    <row r="21" spans="1:14" s="213" customFormat="1" ht="19.899999999999999" customHeight="1">
      <c r="A21" s="174">
        <v>13</v>
      </c>
      <c r="B21" s="214" t="s">
        <v>458</v>
      </c>
      <c r="C21" s="174" t="s">
        <v>439</v>
      </c>
      <c r="D21" s="147">
        <v>4208</v>
      </c>
      <c r="E21" s="147">
        <v>4208</v>
      </c>
      <c r="F21" s="215">
        <f t="shared" si="1"/>
        <v>100</v>
      </c>
      <c r="G21" s="195">
        <f t="shared" si="4"/>
        <v>0</v>
      </c>
      <c r="H21" s="216">
        <f t="shared" si="5"/>
        <v>0</v>
      </c>
      <c r="I21" s="147">
        <v>4078</v>
      </c>
      <c r="J21" s="216">
        <f t="shared" si="6"/>
        <v>96.910646387832699</v>
      </c>
      <c r="K21" s="176">
        <v>130</v>
      </c>
      <c r="L21" s="216">
        <f t="shared" si="2"/>
        <v>3.0893536121673004</v>
      </c>
      <c r="M21" s="195"/>
      <c r="N21" s="216">
        <f t="shared" si="3"/>
        <v>0</v>
      </c>
    </row>
    <row r="22" spans="1:14" s="213" customFormat="1" ht="19.899999999999999" customHeight="1">
      <c r="A22" s="174">
        <v>14</v>
      </c>
      <c r="B22" s="214" t="s">
        <v>452</v>
      </c>
      <c r="C22" s="174" t="s">
        <v>439</v>
      </c>
      <c r="D22" s="147">
        <v>3062</v>
      </c>
      <c r="E22" s="147">
        <v>3062</v>
      </c>
      <c r="F22" s="215">
        <f t="shared" si="1"/>
        <v>100</v>
      </c>
      <c r="G22" s="195">
        <f t="shared" si="4"/>
        <v>0</v>
      </c>
      <c r="H22" s="216">
        <f t="shared" si="5"/>
        <v>0</v>
      </c>
      <c r="I22" s="147">
        <v>3048</v>
      </c>
      <c r="J22" s="216">
        <f t="shared" si="6"/>
        <v>99.54278249510125</v>
      </c>
      <c r="K22" s="176">
        <v>14</v>
      </c>
      <c r="L22" s="216">
        <f t="shared" si="2"/>
        <v>0.45721750489875895</v>
      </c>
      <c r="M22" s="195"/>
      <c r="N22" s="216">
        <f t="shared" si="3"/>
        <v>0</v>
      </c>
    </row>
    <row r="23" spans="1:14" s="213" customFormat="1" ht="19.899999999999999" customHeight="1">
      <c r="A23" s="174">
        <v>15</v>
      </c>
      <c r="B23" s="214" t="s">
        <v>459</v>
      </c>
      <c r="C23" s="174" t="s">
        <v>439</v>
      </c>
      <c r="D23" s="147">
        <v>1488</v>
      </c>
      <c r="E23" s="147">
        <v>1488</v>
      </c>
      <c r="F23" s="215">
        <f t="shared" si="1"/>
        <v>100</v>
      </c>
      <c r="G23" s="195">
        <f t="shared" si="4"/>
        <v>0</v>
      </c>
      <c r="H23" s="216">
        <f t="shared" si="5"/>
        <v>0</v>
      </c>
      <c r="I23" s="147">
        <v>1470</v>
      </c>
      <c r="J23" s="216">
        <f t="shared" si="6"/>
        <v>98.790322580645167</v>
      </c>
      <c r="K23" s="176">
        <v>18</v>
      </c>
      <c r="L23" s="216">
        <f t="shared" si="2"/>
        <v>1.2096774193548387</v>
      </c>
      <c r="M23" s="195"/>
      <c r="N23" s="216">
        <f t="shared" si="3"/>
        <v>0</v>
      </c>
    </row>
    <row r="24" spans="1:14" s="213" customFormat="1" ht="19.899999999999999" customHeight="1">
      <c r="A24" s="174">
        <v>16</v>
      </c>
      <c r="B24" s="214" t="s">
        <v>461</v>
      </c>
      <c r="C24" s="174" t="s">
        <v>439</v>
      </c>
      <c r="D24" s="147">
        <v>2159</v>
      </c>
      <c r="E24" s="147">
        <v>2159</v>
      </c>
      <c r="F24" s="215">
        <f>E24/D24*100</f>
        <v>100</v>
      </c>
      <c r="G24" s="195">
        <f>E24-I24-K24</f>
        <v>0</v>
      </c>
      <c r="H24" s="216">
        <f>G24/D24*100</f>
        <v>0</v>
      </c>
      <c r="I24" s="147">
        <v>2144</v>
      </c>
      <c r="J24" s="216">
        <f>I24/D24*100</f>
        <v>99.30523390458545</v>
      </c>
      <c r="K24" s="176">
        <v>15</v>
      </c>
      <c r="L24" s="216">
        <f>K24/D24*100</f>
        <v>0.69476609541454382</v>
      </c>
      <c r="M24" s="195"/>
      <c r="N24" s="216">
        <f>M24/D24*100</f>
        <v>0</v>
      </c>
    </row>
    <row r="25" spans="1:14" s="213" customFormat="1" ht="19.899999999999999" customHeight="1">
      <c r="A25" s="174">
        <v>17</v>
      </c>
      <c r="B25" s="214" t="s">
        <v>460</v>
      </c>
      <c r="C25" s="174" t="s">
        <v>439</v>
      </c>
      <c r="D25" s="147">
        <v>2835</v>
      </c>
      <c r="E25" s="147">
        <v>2835</v>
      </c>
      <c r="F25" s="215">
        <f t="shared" si="1"/>
        <v>100</v>
      </c>
      <c r="G25" s="195">
        <f t="shared" si="4"/>
        <v>0</v>
      </c>
      <c r="H25" s="216">
        <f t="shared" si="5"/>
        <v>0</v>
      </c>
      <c r="I25" s="147">
        <v>2795</v>
      </c>
      <c r="J25" s="216">
        <f t="shared" si="6"/>
        <v>98.589065255731924</v>
      </c>
      <c r="K25" s="176">
        <v>40</v>
      </c>
      <c r="L25" s="216">
        <f t="shared" si="2"/>
        <v>1.4109347442680775</v>
      </c>
      <c r="M25" s="195"/>
      <c r="N25" s="216">
        <f t="shared" si="3"/>
        <v>0</v>
      </c>
    </row>
    <row r="26" spans="1:14" s="213" customFormat="1" ht="19.899999999999999" customHeight="1">
      <c r="A26" s="174">
        <v>18</v>
      </c>
      <c r="B26" s="214" t="s">
        <v>464</v>
      </c>
      <c r="C26" s="174" t="s">
        <v>439</v>
      </c>
      <c r="D26" s="147">
        <v>1959</v>
      </c>
      <c r="E26" s="147">
        <v>1936</v>
      </c>
      <c r="F26" s="215">
        <f>E26/D26*100</f>
        <v>98.825931597753964</v>
      </c>
      <c r="G26" s="195">
        <f>E26-I26-K26</f>
        <v>0</v>
      </c>
      <c r="H26" s="216">
        <f>G26/D26*100</f>
        <v>0</v>
      </c>
      <c r="I26" s="147">
        <v>1933</v>
      </c>
      <c r="J26" s="216">
        <f>I26/D26*100</f>
        <v>98.672792240939259</v>
      </c>
      <c r="K26" s="176">
        <v>3</v>
      </c>
      <c r="L26" s="216">
        <f>K26/D26*100</f>
        <v>0.15313935681470139</v>
      </c>
      <c r="M26" s="195"/>
      <c r="N26" s="216">
        <f>M26/D26*100</f>
        <v>0</v>
      </c>
    </row>
    <row r="27" spans="1:14" s="213" customFormat="1" ht="19.899999999999999" customHeight="1">
      <c r="A27" s="174">
        <v>19</v>
      </c>
      <c r="B27" s="214" t="s">
        <v>463</v>
      </c>
      <c r="C27" s="174" t="s">
        <v>439</v>
      </c>
      <c r="D27" s="147">
        <v>2403</v>
      </c>
      <c r="E27" s="147">
        <v>2403</v>
      </c>
      <c r="F27" s="215">
        <f>E27/D27*100</f>
        <v>100</v>
      </c>
      <c r="G27" s="195">
        <f>E27-I27-K27</f>
        <v>0</v>
      </c>
      <c r="H27" s="216">
        <f>G27/D27*100</f>
        <v>0</v>
      </c>
      <c r="I27" s="147">
        <v>2397</v>
      </c>
      <c r="J27" s="216">
        <f>I27/D27*100</f>
        <v>99.750312109862676</v>
      </c>
      <c r="K27" s="176">
        <v>6</v>
      </c>
      <c r="L27" s="216">
        <f>K27/D27*100</f>
        <v>0.24968789013732834</v>
      </c>
      <c r="M27" s="195"/>
      <c r="N27" s="216">
        <f>M27/D27*100</f>
        <v>0</v>
      </c>
    </row>
    <row r="28" spans="1:14" s="213" customFormat="1" ht="19.899999999999999" customHeight="1">
      <c r="A28" s="174">
        <v>20</v>
      </c>
      <c r="B28" s="214" t="s">
        <v>462</v>
      </c>
      <c r="C28" s="174" t="s">
        <v>439</v>
      </c>
      <c r="D28" s="147">
        <v>1824</v>
      </c>
      <c r="E28" s="147">
        <v>1824</v>
      </c>
      <c r="F28" s="215">
        <f t="shared" si="1"/>
        <v>100</v>
      </c>
      <c r="G28" s="195">
        <f t="shared" si="4"/>
        <v>0</v>
      </c>
      <c r="H28" s="216">
        <f t="shared" si="5"/>
        <v>0</v>
      </c>
      <c r="I28" s="147">
        <v>1794</v>
      </c>
      <c r="J28" s="216">
        <f t="shared" si="6"/>
        <v>98.35526315789474</v>
      </c>
      <c r="K28" s="176">
        <v>30</v>
      </c>
      <c r="L28" s="216">
        <f t="shared" si="2"/>
        <v>1.6447368421052631</v>
      </c>
      <c r="M28" s="195"/>
      <c r="N28" s="216">
        <f t="shared" si="3"/>
        <v>0</v>
      </c>
    </row>
    <row r="29" spans="1:14" s="213" customFormat="1" ht="19.899999999999999" customHeight="1">
      <c r="A29" s="174">
        <v>21</v>
      </c>
      <c r="B29" s="217" t="s">
        <v>249</v>
      </c>
      <c r="C29" s="174" t="s">
        <v>440</v>
      </c>
      <c r="D29" s="147">
        <v>1936</v>
      </c>
      <c r="E29" s="147">
        <v>1932</v>
      </c>
      <c r="F29" s="215">
        <f t="shared" si="1"/>
        <v>99.793388429752056</v>
      </c>
      <c r="G29" s="195">
        <f t="shared" si="4"/>
        <v>0</v>
      </c>
      <c r="H29" s="216">
        <f t="shared" si="5"/>
        <v>0</v>
      </c>
      <c r="I29" s="147">
        <v>1927</v>
      </c>
      <c r="J29" s="216">
        <f t="shared" si="6"/>
        <v>99.535123966942152</v>
      </c>
      <c r="K29" s="176">
        <v>5</v>
      </c>
      <c r="L29" s="216">
        <f t="shared" si="2"/>
        <v>0.25826446280991738</v>
      </c>
      <c r="M29" s="195"/>
      <c r="N29" s="216">
        <f t="shared" si="3"/>
        <v>0</v>
      </c>
    </row>
    <row r="30" spans="1:14" s="213" customFormat="1" ht="19.899999999999999" customHeight="1">
      <c r="A30" s="174">
        <v>22</v>
      </c>
      <c r="B30" s="217" t="s">
        <v>250</v>
      </c>
      <c r="C30" s="174" t="s">
        <v>440</v>
      </c>
      <c r="D30" s="147">
        <v>2789</v>
      </c>
      <c r="E30" s="147">
        <v>2641</v>
      </c>
      <c r="F30" s="215">
        <f t="shared" si="1"/>
        <v>94.69343850842597</v>
      </c>
      <c r="G30" s="195">
        <f t="shared" si="4"/>
        <v>0</v>
      </c>
      <c r="H30" s="216">
        <f t="shared" si="5"/>
        <v>0</v>
      </c>
      <c r="I30" s="147">
        <v>2636</v>
      </c>
      <c r="J30" s="216">
        <f t="shared" si="6"/>
        <v>94.514162782359264</v>
      </c>
      <c r="K30" s="176">
        <v>5</v>
      </c>
      <c r="L30" s="216">
        <f t="shared" si="2"/>
        <v>0.17927572606669057</v>
      </c>
      <c r="M30" s="195"/>
      <c r="N30" s="216">
        <f t="shared" si="3"/>
        <v>0</v>
      </c>
    </row>
    <row r="31" spans="1:14" s="213" customFormat="1" ht="19.899999999999999" customHeight="1">
      <c r="A31" s="174">
        <v>23</v>
      </c>
      <c r="B31" s="217" t="s">
        <v>251</v>
      </c>
      <c r="C31" s="174" t="s">
        <v>440</v>
      </c>
      <c r="D31" s="147">
        <v>2714</v>
      </c>
      <c r="E31" s="147">
        <v>2711</v>
      </c>
      <c r="F31" s="215">
        <f t="shared" si="1"/>
        <v>99.889462048636702</v>
      </c>
      <c r="G31" s="195">
        <f t="shared" si="4"/>
        <v>0</v>
      </c>
      <c r="H31" s="216">
        <f t="shared" si="5"/>
        <v>0</v>
      </c>
      <c r="I31" s="147">
        <v>2659</v>
      </c>
      <c r="J31" s="216">
        <f t="shared" si="6"/>
        <v>97.973470891672804</v>
      </c>
      <c r="K31" s="176">
        <v>52</v>
      </c>
      <c r="L31" s="216">
        <f t="shared" si="2"/>
        <v>1.915991156963891</v>
      </c>
      <c r="M31" s="195"/>
      <c r="N31" s="216">
        <f t="shared" si="3"/>
        <v>0</v>
      </c>
    </row>
    <row r="32" spans="1:14" s="213" customFormat="1" ht="19.899999999999999" customHeight="1">
      <c r="A32" s="174">
        <v>24</v>
      </c>
      <c r="B32" s="214" t="s">
        <v>453</v>
      </c>
      <c r="C32" s="174" t="s">
        <v>440</v>
      </c>
      <c r="D32" s="147">
        <v>1336</v>
      </c>
      <c r="E32" s="147">
        <v>1329</v>
      </c>
      <c r="F32" s="215">
        <f t="shared" si="1"/>
        <v>99.476047904191617</v>
      </c>
      <c r="G32" s="195">
        <f t="shared" si="4"/>
        <v>0</v>
      </c>
      <c r="H32" s="216">
        <f t="shared" si="5"/>
        <v>0</v>
      </c>
      <c r="I32" s="147">
        <v>1326</v>
      </c>
      <c r="J32" s="216">
        <f t="shared" si="6"/>
        <v>99.251497005988014</v>
      </c>
      <c r="K32" s="176">
        <v>3</v>
      </c>
      <c r="L32" s="216">
        <f t="shared" si="2"/>
        <v>0.22455089820359281</v>
      </c>
      <c r="M32" s="195"/>
      <c r="N32" s="216">
        <f t="shared" si="3"/>
        <v>0</v>
      </c>
    </row>
    <row r="33" spans="1:14" s="213" customFormat="1" ht="19.899999999999999" customHeight="1">
      <c r="A33" s="174">
        <v>25</v>
      </c>
      <c r="B33" s="214" t="s">
        <v>465</v>
      </c>
      <c r="C33" s="174" t="s">
        <v>440</v>
      </c>
      <c r="D33" s="147">
        <v>3939</v>
      </c>
      <c r="E33" s="147">
        <v>3784</v>
      </c>
      <c r="F33" s="215">
        <f t="shared" si="1"/>
        <v>96.064991114496067</v>
      </c>
      <c r="G33" s="195">
        <f t="shared" si="4"/>
        <v>1</v>
      </c>
      <c r="H33" s="216">
        <f t="shared" si="5"/>
        <v>2.5387154100025389E-2</v>
      </c>
      <c r="I33" s="147">
        <v>3753</v>
      </c>
      <c r="J33" s="216">
        <f t="shared" si="6"/>
        <v>95.277989337395269</v>
      </c>
      <c r="K33" s="176">
        <v>30</v>
      </c>
      <c r="L33" s="216">
        <f t="shared" si="2"/>
        <v>0.76161462300076166</v>
      </c>
      <c r="M33" s="195">
        <v>153</v>
      </c>
      <c r="N33" s="216">
        <f t="shared" si="3"/>
        <v>3.884234577303884</v>
      </c>
    </row>
    <row r="34" spans="1:14" s="213" customFormat="1" ht="19.899999999999999" customHeight="1">
      <c r="A34" s="174">
        <v>26</v>
      </c>
      <c r="B34" s="214" t="s">
        <v>466</v>
      </c>
      <c r="C34" s="174" t="s">
        <v>440</v>
      </c>
      <c r="D34" s="147">
        <v>2942</v>
      </c>
      <c r="E34" s="147">
        <v>2880</v>
      </c>
      <c r="F34" s="215">
        <f t="shared" si="1"/>
        <v>97.892590074779065</v>
      </c>
      <c r="G34" s="195">
        <f t="shared" si="4"/>
        <v>0</v>
      </c>
      <c r="H34" s="216">
        <f t="shared" si="5"/>
        <v>0</v>
      </c>
      <c r="I34" s="147">
        <v>2862</v>
      </c>
      <c r="J34" s="216">
        <f t="shared" si="6"/>
        <v>97.280761386811704</v>
      </c>
      <c r="K34" s="176">
        <v>18</v>
      </c>
      <c r="L34" s="216">
        <f t="shared" si="2"/>
        <v>0.61182868796736911</v>
      </c>
      <c r="M34" s="195"/>
      <c r="N34" s="216">
        <f t="shared" si="3"/>
        <v>0</v>
      </c>
    </row>
    <row r="35" spans="1:14" s="218" customFormat="1" ht="19.899999999999999" customHeight="1">
      <c r="A35" s="174">
        <v>27</v>
      </c>
      <c r="B35" s="214" t="s">
        <v>454</v>
      </c>
      <c r="C35" s="174" t="s">
        <v>440</v>
      </c>
      <c r="D35" s="147">
        <v>2254</v>
      </c>
      <c r="E35" s="147">
        <v>2251</v>
      </c>
      <c r="F35" s="215">
        <f t="shared" si="1"/>
        <v>99.866903283052352</v>
      </c>
      <c r="G35" s="195">
        <f t="shared" si="4"/>
        <v>0</v>
      </c>
      <c r="H35" s="216">
        <f t="shared" si="5"/>
        <v>0</v>
      </c>
      <c r="I35" s="147">
        <v>2248</v>
      </c>
      <c r="J35" s="216">
        <f t="shared" si="6"/>
        <v>99.733806566104704</v>
      </c>
      <c r="K35" s="176">
        <v>3</v>
      </c>
      <c r="L35" s="216">
        <f t="shared" si="2"/>
        <v>0.13309671694764863</v>
      </c>
      <c r="M35" s="195"/>
      <c r="N35" s="216">
        <f t="shared" si="3"/>
        <v>0</v>
      </c>
    </row>
    <row r="36" spans="1:14" s="213" customFormat="1" ht="19.899999999999999" customHeight="1">
      <c r="A36" s="174">
        <v>28</v>
      </c>
      <c r="B36" s="214" t="s">
        <v>455</v>
      </c>
      <c r="C36" s="174" t="s">
        <v>440</v>
      </c>
      <c r="D36" s="147">
        <v>1155</v>
      </c>
      <c r="E36" s="147">
        <v>1096</v>
      </c>
      <c r="F36" s="215">
        <f t="shared" si="1"/>
        <v>94.891774891774901</v>
      </c>
      <c r="G36" s="195">
        <f t="shared" si="4"/>
        <v>1</v>
      </c>
      <c r="H36" s="216">
        <f t="shared" si="5"/>
        <v>8.6580086580086577E-2</v>
      </c>
      <c r="I36" s="147">
        <v>1095</v>
      </c>
      <c r="J36" s="216">
        <f t="shared" si="6"/>
        <v>94.805194805194802</v>
      </c>
      <c r="K36" s="176">
        <v>0</v>
      </c>
      <c r="L36" s="216">
        <f t="shared" si="2"/>
        <v>0</v>
      </c>
      <c r="M36" s="195"/>
      <c r="N36" s="216">
        <f t="shared" si="3"/>
        <v>0</v>
      </c>
    </row>
    <row r="37" spans="1:14" s="213" customFormat="1" ht="19.899999999999999" customHeight="1">
      <c r="A37" s="174">
        <v>29</v>
      </c>
      <c r="B37" s="214" t="s">
        <v>467</v>
      </c>
      <c r="C37" s="174" t="s">
        <v>440</v>
      </c>
      <c r="D37" s="147">
        <v>1503</v>
      </c>
      <c r="E37" s="147">
        <v>1500</v>
      </c>
      <c r="F37" s="215">
        <f t="shared" si="1"/>
        <v>99.800399201596804</v>
      </c>
      <c r="G37" s="195">
        <f t="shared" si="4"/>
        <v>0</v>
      </c>
      <c r="H37" s="216">
        <f t="shared" si="5"/>
        <v>0</v>
      </c>
      <c r="I37" s="147">
        <v>1495</v>
      </c>
      <c r="J37" s="216">
        <f t="shared" si="6"/>
        <v>99.467731204258143</v>
      </c>
      <c r="K37" s="176">
        <v>5</v>
      </c>
      <c r="L37" s="216">
        <f t="shared" si="2"/>
        <v>0.33266799733865599</v>
      </c>
      <c r="M37" s="195"/>
      <c r="N37" s="216">
        <f t="shared" si="3"/>
        <v>0</v>
      </c>
    </row>
    <row r="38" spans="1:14" s="213" customFormat="1" ht="19.899999999999999" customHeight="1">
      <c r="A38" s="174">
        <v>30</v>
      </c>
      <c r="B38" s="214" t="s">
        <v>630</v>
      </c>
      <c r="C38" s="176" t="s">
        <v>255</v>
      </c>
      <c r="D38" s="147">
        <v>2436</v>
      </c>
      <c r="E38" s="147">
        <v>2436</v>
      </c>
      <c r="F38" s="215">
        <f t="shared" si="1"/>
        <v>100</v>
      </c>
      <c r="G38" s="195">
        <f t="shared" si="4"/>
        <v>1</v>
      </c>
      <c r="H38" s="216">
        <f t="shared" si="5"/>
        <v>4.1050903119868636E-2</v>
      </c>
      <c r="I38" s="147">
        <v>2398</v>
      </c>
      <c r="J38" s="216">
        <f t="shared" si="6"/>
        <v>98.440065681444992</v>
      </c>
      <c r="K38" s="176">
        <v>37</v>
      </c>
      <c r="L38" s="216">
        <f t="shared" si="2"/>
        <v>1.5188834154351396</v>
      </c>
      <c r="M38" s="195"/>
      <c r="N38" s="216">
        <f t="shared" si="3"/>
        <v>0</v>
      </c>
    </row>
    <row r="39" spans="1:14" s="213" customFormat="1" ht="19.899999999999999" customHeight="1">
      <c r="A39" s="174">
        <v>31</v>
      </c>
      <c r="B39" s="214" t="s">
        <v>631</v>
      </c>
      <c r="C39" s="176" t="s">
        <v>255</v>
      </c>
      <c r="D39" s="147">
        <v>2972</v>
      </c>
      <c r="E39" s="147">
        <v>2972</v>
      </c>
      <c r="F39" s="215">
        <f t="shared" si="1"/>
        <v>100</v>
      </c>
      <c r="G39" s="195">
        <f t="shared" si="4"/>
        <v>1</v>
      </c>
      <c r="H39" s="216">
        <f t="shared" si="5"/>
        <v>3.3647375504710635E-2</v>
      </c>
      <c r="I39" s="147">
        <v>2948</v>
      </c>
      <c r="J39" s="216">
        <f t="shared" si="6"/>
        <v>99.192462987886941</v>
      </c>
      <c r="K39" s="176">
        <v>23</v>
      </c>
      <c r="L39" s="216">
        <f t="shared" si="2"/>
        <v>0.77388963660834453</v>
      </c>
      <c r="M39" s="195"/>
      <c r="N39" s="216">
        <f t="shared" si="3"/>
        <v>0</v>
      </c>
    </row>
    <row r="40" spans="1:14" s="213" customFormat="1" ht="19.899999999999999" customHeight="1">
      <c r="A40" s="174">
        <v>32</v>
      </c>
      <c r="B40" s="214" t="s">
        <v>468</v>
      </c>
      <c r="C40" s="176" t="s">
        <v>255</v>
      </c>
      <c r="D40" s="147">
        <v>2312</v>
      </c>
      <c r="E40" s="147">
        <v>2312</v>
      </c>
      <c r="F40" s="215">
        <f t="shared" si="1"/>
        <v>100</v>
      </c>
      <c r="G40" s="195">
        <v>1</v>
      </c>
      <c r="H40" s="216">
        <f t="shared" si="5"/>
        <v>4.3252595155709346E-2</v>
      </c>
      <c r="I40" s="147">
        <v>2207</v>
      </c>
      <c r="J40" s="216">
        <f t="shared" si="6"/>
        <v>95.458477508650518</v>
      </c>
      <c r="K40" s="176">
        <v>104</v>
      </c>
      <c r="L40" s="216">
        <f t="shared" si="2"/>
        <v>4.4982698961937722</v>
      </c>
      <c r="M40" s="195"/>
      <c r="N40" s="216">
        <f t="shared" si="3"/>
        <v>0</v>
      </c>
    </row>
    <row r="41" spans="1:14" ht="19.899999999999999" customHeight="1">
      <c r="A41" s="174">
        <v>33</v>
      </c>
      <c r="B41" s="214" t="s">
        <v>470</v>
      </c>
      <c r="C41" s="176" t="s">
        <v>255</v>
      </c>
      <c r="D41" s="147">
        <v>2503</v>
      </c>
      <c r="E41" s="147">
        <v>2503</v>
      </c>
      <c r="F41" s="215">
        <f>E41/D41*100</f>
        <v>100</v>
      </c>
      <c r="G41" s="195">
        <f>E41-I41-K41</f>
        <v>0</v>
      </c>
      <c r="H41" s="216">
        <f>G41/D41*100</f>
        <v>0</v>
      </c>
      <c r="I41" s="147">
        <v>2501</v>
      </c>
      <c r="J41" s="216">
        <f>I41/D41*100</f>
        <v>99.920095884938078</v>
      </c>
      <c r="K41" s="176">
        <v>2</v>
      </c>
      <c r="L41" s="216">
        <f>K41/D41*100</f>
        <v>7.9904115061925685E-2</v>
      </c>
      <c r="M41" s="195"/>
      <c r="N41" s="216">
        <f>M41/D41*100</f>
        <v>0</v>
      </c>
    </row>
    <row r="42" spans="1:14" ht="19.899999999999999" customHeight="1">
      <c r="A42" s="174">
        <v>34</v>
      </c>
      <c r="B42" s="214" t="s">
        <v>469</v>
      </c>
      <c r="C42" s="176" t="s">
        <v>255</v>
      </c>
      <c r="D42" s="147">
        <v>1753</v>
      </c>
      <c r="E42" s="147">
        <v>1753</v>
      </c>
      <c r="F42" s="215">
        <f t="shared" si="1"/>
        <v>100</v>
      </c>
      <c r="G42" s="195">
        <f t="shared" si="4"/>
        <v>0</v>
      </c>
      <c r="H42" s="216">
        <f t="shared" si="5"/>
        <v>0</v>
      </c>
      <c r="I42" s="147">
        <v>1748</v>
      </c>
      <c r="J42" s="216">
        <f t="shared" si="6"/>
        <v>99.714774671990867</v>
      </c>
      <c r="K42" s="176">
        <v>5</v>
      </c>
      <c r="L42" s="216">
        <f t="shared" si="2"/>
        <v>0.2852253280091272</v>
      </c>
      <c r="M42" s="195"/>
      <c r="N42" s="216">
        <f t="shared" si="3"/>
        <v>0</v>
      </c>
    </row>
    <row r="43" spans="1:14" ht="19.899999999999999" customHeight="1">
      <c r="A43" s="174">
        <v>35</v>
      </c>
      <c r="B43" s="214" t="s">
        <v>471</v>
      </c>
      <c r="C43" s="176" t="s">
        <v>255</v>
      </c>
      <c r="D43" s="147">
        <v>1411</v>
      </c>
      <c r="E43" s="147">
        <v>1411</v>
      </c>
      <c r="F43" s="215">
        <f t="shared" si="1"/>
        <v>100</v>
      </c>
      <c r="G43" s="195">
        <f t="shared" si="4"/>
        <v>0</v>
      </c>
      <c r="H43" s="216">
        <f t="shared" si="5"/>
        <v>0</v>
      </c>
      <c r="I43" s="147">
        <v>1399</v>
      </c>
      <c r="J43" s="216">
        <f t="shared" si="6"/>
        <v>99.149539333805819</v>
      </c>
      <c r="K43" s="176">
        <v>12</v>
      </c>
      <c r="L43" s="216">
        <f t="shared" si="2"/>
        <v>0.85046066619418847</v>
      </c>
      <c r="M43" s="195"/>
      <c r="N43" s="216">
        <f t="shared" si="3"/>
        <v>0</v>
      </c>
    </row>
    <row r="44" spans="1:14" ht="19.899999999999999" customHeight="1">
      <c r="A44" s="174">
        <v>36</v>
      </c>
      <c r="B44" s="214" t="s">
        <v>472</v>
      </c>
      <c r="C44" s="176" t="s">
        <v>255</v>
      </c>
      <c r="D44" s="147">
        <v>4312</v>
      </c>
      <c r="E44" s="147">
        <v>4312</v>
      </c>
      <c r="F44" s="215">
        <f t="shared" si="1"/>
        <v>100</v>
      </c>
      <c r="G44" s="195">
        <f t="shared" si="4"/>
        <v>0</v>
      </c>
      <c r="H44" s="216">
        <f t="shared" si="5"/>
        <v>0</v>
      </c>
      <c r="I44" s="147">
        <v>4297</v>
      </c>
      <c r="J44" s="216">
        <f t="shared" si="6"/>
        <v>99.652133580704998</v>
      </c>
      <c r="K44" s="176">
        <v>15</v>
      </c>
      <c r="L44" s="216">
        <f t="shared" si="2"/>
        <v>0.34786641929499074</v>
      </c>
      <c r="M44" s="195"/>
      <c r="N44" s="216">
        <f t="shared" si="3"/>
        <v>0</v>
      </c>
    </row>
    <row r="45" spans="1:14" ht="19.899999999999999" customHeight="1">
      <c r="A45" s="174">
        <v>37</v>
      </c>
      <c r="B45" s="214" t="s">
        <v>473</v>
      </c>
      <c r="C45" s="176" t="s">
        <v>255</v>
      </c>
      <c r="D45" s="147">
        <v>2651</v>
      </c>
      <c r="E45" s="147">
        <v>2651</v>
      </c>
      <c r="F45" s="215">
        <f t="shared" si="1"/>
        <v>100</v>
      </c>
      <c r="G45" s="195">
        <f t="shared" si="4"/>
        <v>1</v>
      </c>
      <c r="H45" s="216">
        <f t="shared" si="5"/>
        <v>3.7721614485099961E-2</v>
      </c>
      <c r="I45" s="147">
        <v>2347</v>
      </c>
      <c r="J45" s="216">
        <f t="shared" si="6"/>
        <v>88.532629196529612</v>
      </c>
      <c r="K45" s="176">
        <v>303</v>
      </c>
      <c r="L45" s="216">
        <f t="shared" si="2"/>
        <v>11.429649188985289</v>
      </c>
      <c r="M45" s="195">
        <v>257</v>
      </c>
      <c r="N45" s="216">
        <f t="shared" si="3"/>
        <v>9.6944549226706904</v>
      </c>
    </row>
    <row r="46" spans="1:14" ht="19.899999999999999" customHeight="1">
      <c r="A46" s="174">
        <v>38</v>
      </c>
      <c r="B46" s="214" t="s">
        <v>474</v>
      </c>
      <c r="C46" s="176" t="s">
        <v>255</v>
      </c>
      <c r="D46" s="147">
        <v>3235</v>
      </c>
      <c r="E46" s="147">
        <v>3235</v>
      </c>
      <c r="F46" s="215">
        <f t="shared" si="1"/>
        <v>100</v>
      </c>
      <c r="G46" s="195">
        <f t="shared" si="4"/>
        <v>0</v>
      </c>
      <c r="H46" s="216">
        <f t="shared" si="5"/>
        <v>0</v>
      </c>
      <c r="I46" s="147">
        <v>3178</v>
      </c>
      <c r="J46" s="216">
        <f t="shared" si="6"/>
        <v>98.23802163833075</v>
      </c>
      <c r="K46" s="176">
        <v>57</v>
      </c>
      <c r="L46" s="216">
        <f t="shared" si="2"/>
        <v>1.7619783616692426</v>
      </c>
      <c r="M46" s="195">
        <v>8</v>
      </c>
      <c r="N46" s="216">
        <f t="shared" si="3"/>
        <v>0.2472952086553323</v>
      </c>
    </row>
    <row r="47" spans="1:14" ht="19.899999999999999" customHeight="1">
      <c r="A47" s="174">
        <v>39</v>
      </c>
      <c r="B47" s="214" t="s">
        <v>476</v>
      </c>
      <c r="C47" s="176" t="s">
        <v>255</v>
      </c>
      <c r="D47" s="147">
        <v>3389</v>
      </c>
      <c r="E47" s="147">
        <v>3334</v>
      </c>
      <c r="F47" s="215">
        <f t="shared" si="1"/>
        <v>98.377102390085568</v>
      </c>
      <c r="G47" s="195">
        <f t="shared" si="4"/>
        <v>0</v>
      </c>
      <c r="H47" s="216">
        <f t="shared" si="5"/>
        <v>0</v>
      </c>
      <c r="I47" s="147">
        <v>3334</v>
      </c>
      <c r="J47" s="216">
        <f t="shared" si="6"/>
        <v>98.377102390085568</v>
      </c>
      <c r="K47" s="176">
        <v>0</v>
      </c>
      <c r="L47" s="216">
        <f t="shared" si="2"/>
        <v>0</v>
      </c>
      <c r="M47" s="195">
        <v>392</v>
      </c>
      <c r="N47" s="216">
        <f t="shared" si="3"/>
        <v>11.566833874299205</v>
      </c>
    </row>
    <row r="48" spans="1:14" ht="19.899999999999999" customHeight="1">
      <c r="A48" s="174">
        <v>40</v>
      </c>
      <c r="B48" s="214" t="s">
        <v>477</v>
      </c>
      <c r="C48" s="176" t="s">
        <v>255</v>
      </c>
      <c r="D48" s="147">
        <v>2170</v>
      </c>
      <c r="E48" s="147">
        <v>2158</v>
      </c>
      <c r="F48" s="215">
        <f t="shared" si="1"/>
        <v>99.447004608294932</v>
      </c>
      <c r="G48" s="195">
        <f t="shared" si="4"/>
        <v>0</v>
      </c>
      <c r="H48" s="216">
        <f t="shared" si="5"/>
        <v>0</v>
      </c>
      <c r="I48" s="147">
        <v>2153</v>
      </c>
      <c r="J48" s="216">
        <f t="shared" si="6"/>
        <v>99.216589861751146</v>
      </c>
      <c r="K48" s="176">
        <v>5</v>
      </c>
      <c r="L48" s="216">
        <f t="shared" si="2"/>
        <v>0.2304147465437788</v>
      </c>
      <c r="M48" s="195">
        <v>524</v>
      </c>
      <c r="N48" s="216">
        <f t="shared" si="3"/>
        <v>24.147465437788018</v>
      </c>
    </row>
    <row r="49" spans="1:14" ht="19.899999999999999" customHeight="1">
      <c r="A49" s="174">
        <v>41</v>
      </c>
      <c r="B49" s="214" t="s">
        <v>475</v>
      </c>
      <c r="C49" s="176" t="s">
        <v>255</v>
      </c>
      <c r="D49" s="147">
        <v>2927</v>
      </c>
      <c r="E49" s="147">
        <v>2927</v>
      </c>
      <c r="F49" s="215">
        <f>E49/D49*100</f>
        <v>100</v>
      </c>
      <c r="G49" s="195">
        <f>E49-I49-K49</f>
        <v>0</v>
      </c>
      <c r="H49" s="216">
        <f>G49/D49*100</f>
        <v>0</v>
      </c>
      <c r="I49" s="147">
        <v>2926</v>
      </c>
      <c r="J49" s="216">
        <f>I49/D49*100</f>
        <v>99.965835326272639</v>
      </c>
      <c r="K49" s="176">
        <v>1</v>
      </c>
      <c r="L49" s="216">
        <f>K49/D49*100</f>
        <v>3.4164673727365903E-2</v>
      </c>
      <c r="M49" s="195"/>
      <c r="N49" s="216">
        <f>M49/D49*100</f>
        <v>0</v>
      </c>
    </row>
    <row r="50" spans="1:14" ht="19.899999999999999" customHeight="1">
      <c r="A50" s="174">
        <v>42</v>
      </c>
      <c r="B50" s="214" t="s">
        <v>632</v>
      </c>
      <c r="C50" s="176" t="s">
        <v>268</v>
      </c>
      <c r="D50" s="147">
        <v>5172</v>
      </c>
      <c r="E50" s="147">
        <v>5172</v>
      </c>
      <c r="F50" s="215">
        <f t="shared" si="1"/>
        <v>100</v>
      </c>
      <c r="G50" s="195">
        <f t="shared" si="4"/>
        <v>1</v>
      </c>
      <c r="H50" s="216">
        <f t="shared" si="5"/>
        <v>1.9334880123743233E-2</v>
      </c>
      <c r="I50" s="147">
        <v>5168</v>
      </c>
      <c r="J50" s="216">
        <f t="shared" si="6"/>
        <v>99.922660479505026</v>
      </c>
      <c r="K50" s="176">
        <v>3</v>
      </c>
      <c r="L50" s="216">
        <f t="shared" si="2"/>
        <v>5.8004640371229696E-2</v>
      </c>
      <c r="M50" s="195"/>
      <c r="N50" s="216">
        <f t="shared" si="3"/>
        <v>0</v>
      </c>
    </row>
    <row r="51" spans="1:14" ht="19.899999999999999" customHeight="1">
      <c r="A51" s="174">
        <v>43</v>
      </c>
      <c r="B51" s="214" t="s">
        <v>478</v>
      </c>
      <c r="C51" s="176" t="s">
        <v>268</v>
      </c>
      <c r="D51" s="147">
        <v>1318</v>
      </c>
      <c r="E51" s="147">
        <v>1318</v>
      </c>
      <c r="F51" s="215">
        <f t="shared" si="1"/>
        <v>100</v>
      </c>
      <c r="G51" s="195">
        <f t="shared" si="4"/>
        <v>0</v>
      </c>
      <c r="H51" s="216">
        <f t="shared" si="5"/>
        <v>0</v>
      </c>
      <c r="I51" s="147">
        <v>1318</v>
      </c>
      <c r="J51" s="216">
        <f t="shared" si="6"/>
        <v>100</v>
      </c>
      <c r="K51" s="176">
        <v>0</v>
      </c>
      <c r="L51" s="216">
        <f t="shared" si="2"/>
        <v>0</v>
      </c>
      <c r="M51" s="195"/>
      <c r="N51" s="216">
        <f t="shared" si="3"/>
        <v>0</v>
      </c>
    </row>
    <row r="52" spans="1:14" ht="19.899999999999999" customHeight="1">
      <c r="A52" s="174">
        <v>44</v>
      </c>
      <c r="B52" s="214" t="s">
        <v>479</v>
      </c>
      <c r="C52" s="176" t="s">
        <v>268</v>
      </c>
      <c r="D52" s="147">
        <v>2974</v>
      </c>
      <c r="E52" s="147">
        <v>2947</v>
      </c>
      <c r="F52" s="215">
        <f t="shared" si="1"/>
        <v>99.092131809011434</v>
      </c>
      <c r="G52" s="195">
        <f t="shared" si="4"/>
        <v>0</v>
      </c>
      <c r="H52" s="216">
        <f t="shared" si="5"/>
        <v>0</v>
      </c>
      <c r="I52" s="147">
        <v>2947</v>
      </c>
      <c r="J52" s="216">
        <f t="shared" si="6"/>
        <v>99.092131809011434</v>
      </c>
      <c r="K52" s="176">
        <v>0</v>
      </c>
      <c r="L52" s="216">
        <f t="shared" si="2"/>
        <v>0</v>
      </c>
      <c r="M52" s="195"/>
      <c r="N52" s="216">
        <f t="shared" si="3"/>
        <v>0</v>
      </c>
    </row>
    <row r="53" spans="1:14" ht="19.899999999999999" customHeight="1">
      <c r="A53" s="174">
        <v>45</v>
      </c>
      <c r="B53" s="214" t="s">
        <v>480</v>
      </c>
      <c r="C53" s="176" t="s">
        <v>268</v>
      </c>
      <c r="D53" s="147">
        <v>2576</v>
      </c>
      <c r="E53" s="147">
        <v>2569</v>
      </c>
      <c r="F53" s="215">
        <f t="shared" si="1"/>
        <v>99.728260869565219</v>
      </c>
      <c r="G53" s="195">
        <f t="shared" si="4"/>
        <v>0</v>
      </c>
      <c r="H53" s="216">
        <f t="shared" si="5"/>
        <v>0</v>
      </c>
      <c r="I53" s="147">
        <v>2545</v>
      </c>
      <c r="J53" s="216">
        <f t="shared" si="6"/>
        <v>98.796583850931668</v>
      </c>
      <c r="K53" s="176">
        <v>24</v>
      </c>
      <c r="L53" s="216">
        <f t="shared" si="2"/>
        <v>0.93167701863354035</v>
      </c>
      <c r="M53" s="195"/>
      <c r="N53" s="216">
        <f t="shared" si="3"/>
        <v>0</v>
      </c>
    </row>
    <row r="54" spans="1:14" ht="19.899999999999999" customHeight="1">
      <c r="A54" s="174">
        <v>46</v>
      </c>
      <c r="B54" s="217" t="s">
        <v>481</v>
      </c>
      <c r="C54" s="176" t="s">
        <v>268</v>
      </c>
      <c r="D54" s="147">
        <v>1006</v>
      </c>
      <c r="E54" s="147">
        <v>1006</v>
      </c>
      <c r="F54" s="215">
        <f t="shared" si="1"/>
        <v>100</v>
      </c>
      <c r="G54" s="195">
        <f t="shared" si="4"/>
        <v>0</v>
      </c>
      <c r="H54" s="216">
        <f t="shared" si="5"/>
        <v>0</v>
      </c>
      <c r="I54" s="147">
        <v>1004</v>
      </c>
      <c r="J54" s="216">
        <f t="shared" si="6"/>
        <v>99.801192842942342</v>
      </c>
      <c r="K54" s="176">
        <v>2</v>
      </c>
      <c r="L54" s="216">
        <f t="shared" si="2"/>
        <v>0.19880715705765406</v>
      </c>
      <c r="M54" s="195"/>
      <c r="N54" s="216">
        <f t="shared" si="3"/>
        <v>0</v>
      </c>
    </row>
    <row r="55" spans="1:14" ht="19.899999999999999" customHeight="1">
      <c r="A55" s="174">
        <v>47</v>
      </c>
      <c r="B55" s="217" t="s">
        <v>482</v>
      </c>
      <c r="C55" s="176" t="s">
        <v>268</v>
      </c>
      <c r="D55" s="147">
        <v>1379</v>
      </c>
      <c r="E55" s="147">
        <v>1367</v>
      </c>
      <c r="F55" s="215">
        <f t="shared" si="1"/>
        <v>99.129804205946343</v>
      </c>
      <c r="G55" s="195">
        <f t="shared" si="4"/>
        <v>0</v>
      </c>
      <c r="H55" s="216">
        <f t="shared" si="5"/>
        <v>0</v>
      </c>
      <c r="I55" s="147">
        <v>1366</v>
      </c>
      <c r="J55" s="216">
        <f t="shared" si="6"/>
        <v>99.057287889775196</v>
      </c>
      <c r="K55" s="176">
        <v>1</v>
      </c>
      <c r="L55" s="216">
        <f t="shared" si="2"/>
        <v>7.2516316171138503E-2</v>
      </c>
      <c r="M55" s="195"/>
      <c r="N55" s="216">
        <f t="shared" si="3"/>
        <v>0</v>
      </c>
    </row>
    <row r="56" spans="1:14" ht="19.899999999999999" customHeight="1">
      <c r="A56" s="174">
        <v>48</v>
      </c>
      <c r="B56" s="217" t="s">
        <v>483</v>
      </c>
      <c r="C56" s="176" t="s">
        <v>268</v>
      </c>
      <c r="D56" s="147">
        <v>1221</v>
      </c>
      <c r="E56" s="147">
        <v>1221</v>
      </c>
      <c r="F56" s="215">
        <f t="shared" si="1"/>
        <v>100</v>
      </c>
      <c r="G56" s="195">
        <f t="shared" si="4"/>
        <v>0</v>
      </c>
      <c r="H56" s="216">
        <f t="shared" si="5"/>
        <v>0</v>
      </c>
      <c r="I56" s="147">
        <v>1221</v>
      </c>
      <c r="J56" s="216">
        <f t="shared" si="6"/>
        <v>100</v>
      </c>
      <c r="K56" s="176">
        <v>0</v>
      </c>
      <c r="L56" s="216">
        <f t="shared" si="2"/>
        <v>0</v>
      </c>
      <c r="M56" s="195"/>
      <c r="N56" s="216">
        <f t="shared" si="3"/>
        <v>0</v>
      </c>
    </row>
    <row r="57" spans="1:14" ht="19.899999999999999" customHeight="1">
      <c r="A57" s="174">
        <v>49</v>
      </c>
      <c r="B57" s="217" t="s">
        <v>484</v>
      </c>
      <c r="C57" s="176" t="s">
        <v>268</v>
      </c>
      <c r="D57" s="147">
        <v>1117</v>
      </c>
      <c r="E57" s="147">
        <v>1092</v>
      </c>
      <c r="F57" s="215">
        <f t="shared" si="1"/>
        <v>97.761862130707257</v>
      </c>
      <c r="G57" s="195">
        <f t="shared" si="4"/>
        <v>0</v>
      </c>
      <c r="H57" s="216">
        <f t="shared" si="5"/>
        <v>0</v>
      </c>
      <c r="I57" s="147">
        <v>1091</v>
      </c>
      <c r="J57" s="216">
        <f t="shared" si="6"/>
        <v>97.672336615935535</v>
      </c>
      <c r="K57" s="176">
        <v>1</v>
      </c>
      <c r="L57" s="216">
        <f t="shared" si="2"/>
        <v>8.9525514771709933E-2</v>
      </c>
      <c r="M57" s="195"/>
      <c r="N57" s="216">
        <f t="shared" si="3"/>
        <v>0</v>
      </c>
    </row>
    <row r="58" spans="1:14" ht="19.899999999999999" customHeight="1">
      <c r="A58" s="174">
        <v>50</v>
      </c>
      <c r="B58" s="217" t="s">
        <v>485</v>
      </c>
      <c r="C58" s="176" t="s">
        <v>268</v>
      </c>
      <c r="D58" s="147">
        <v>1228</v>
      </c>
      <c r="E58" s="147">
        <v>1228</v>
      </c>
      <c r="F58" s="215">
        <f t="shared" si="1"/>
        <v>100</v>
      </c>
      <c r="G58" s="195">
        <f t="shared" si="4"/>
        <v>0</v>
      </c>
      <c r="H58" s="216">
        <f t="shared" si="5"/>
        <v>0</v>
      </c>
      <c r="I58" s="147">
        <v>1228</v>
      </c>
      <c r="J58" s="216">
        <f t="shared" si="6"/>
        <v>100</v>
      </c>
      <c r="K58" s="176">
        <v>0</v>
      </c>
      <c r="L58" s="216">
        <f t="shared" si="2"/>
        <v>0</v>
      </c>
      <c r="M58" s="195"/>
      <c r="N58" s="216">
        <f t="shared" si="3"/>
        <v>0</v>
      </c>
    </row>
    <row r="59" spans="1:14" ht="19.899999999999999" customHeight="1">
      <c r="A59" s="174">
        <v>51</v>
      </c>
      <c r="B59" s="217" t="s">
        <v>486</v>
      </c>
      <c r="C59" s="176" t="s">
        <v>268</v>
      </c>
      <c r="D59" s="147">
        <v>1588</v>
      </c>
      <c r="E59" s="147">
        <v>1452</v>
      </c>
      <c r="F59" s="215">
        <f t="shared" si="1"/>
        <v>91.435768261964739</v>
      </c>
      <c r="G59" s="195">
        <f t="shared" si="4"/>
        <v>0</v>
      </c>
      <c r="H59" s="216">
        <f t="shared" si="5"/>
        <v>0</v>
      </c>
      <c r="I59" s="147">
        <v>1448</v>
      </c>
      <c r="J59" s="216">
        <f t="shared" si="6"/>
        <v>91.183879093198996</v>
      </c>
      <c r="K59" s="176">
        <v>4</v>
      </c>
      <c r="L59" s="216">
        <f t="shared" si="2"/>
        <v>0.25188916876574308</v>
      </c>
      <c r="M59" s="195"/>
      <c r="N59" s="216">
        <f t="shared" si="3"/>
        <v>0</v>
      </c>
    </row>
    <row r="60" spans="1:14" ht="19.899999999999999" customHeight="1">
      <c r="A60" s="174">
        <v>52</v>
      </c>
      <c r="B60" s="217" t="s">
        <v>487</v>
      </c>
      <c r="C60" s="176" t="s">
        <v>268</v>
      </c>
      <c r="D60" s="147">
        <v>1266</v>
      </c>
      <c r="E60" s="147">
        <v>1266</v>
      </c>
      <c r="F60" s="215">
        <f t="shared" si="1"/>
        <v>100</v>
      </c>
      <c r="G60" s="195">
        <f t="shared" si="4"/>
        <v>0</v>
      </c>
      <c r="H60" s="216">
        <f t="shared" si="5"/>
        <v>0</v>
      </c>
      <c r="I60" s="147">
        <v>1266</v>
      </c>
      <c r="J60" s="216">
        <f t="shared" si="6"/>
        <v>100</v>
      </c>
      <c r="K60" s="176">
        <v>0</v>
      </c>
      <c r="L60" s="216">
        <f t="shared" si="2"/>
        <v>0</v>
      </c>
      <c r="M60" s="195"/>
      <c r="N60" s="216">
        <f t="shared" si="3"/>
        <v>0</v>
      </c>
    </row>
    <row r="61" spans="1:14" ht="19.899999999999999" customHeight="1">
      <c r="A61" s="174">
        <v>53</v>
      </c>
      <c r="B61" s="217" t="s">
        <v>488</v>
      </c>
      <c r="C61" s="176" t="s">
        <v>268</v>
      </c>
      <c r="D61" s="147">
        <v>1365</v>
      </c>
      <c r="E61" s="147">
        <v>1332</v>
      </c>
      <c r="F61" s="215">
        <f t="shared" si="1"/>
        <v>97.582417582417577</v>
      </c>
      <c r="G61" s="195">
        <f t="shared" si="4"/>
        <v>0</v>
      </c>
      <c r="H61" s="216">
        <f t="shared" si="5"/>
        <v>0</v>
      </c>
      <c r="I61" s="147">
        <v>1330</v>
      </c>
      <c r="J61" s="216">
        <f t="shared" si="6"/>
        <v>97.435897435897431</v>
      </c>
      <c r="K61" s="176">
        <v>2</v>
      </c>
      <c r="L61" s="216">
        <f t="shared" si="2"/>
        <v>0.14652014652014653</v>
      </c>
      <c r="M61" s="195"/>
      <c r="N61" s="216">
        <f t="shared" si="3"/>
        <v>0</v>
      </c>
    </row>
    <row r="62" spans="1:14" ht="19.899999999999999" customHeight="1">
      <c r="A62" s="174">
        <v>54</v>
      </c>
      <c r="B62" s="217" t="s">
        <v>489</v>
      </c>
      <c r="C62" s="176" t="s">
        <v>268</v>
      </c>
      <c r="D62" s="147">
        <v>1365</v>
      </c>
      <c r="E62" s="147">
        <v>1352</v>
      </c>
      <c r="F62" s="215">
        <f t="shared" si="1"/>
        <v>99.047619047619051</v>
      </c>
      <c r="G62" s="195">
        <f t="shared" si="4"/>
        <v>0</v>
      </c>
      <c r="H62" s="216">
        <f t="shared" si="5"/>
        <v>0</v>
      </c>
      <c r="I62" s="147">
        <v>1352</v>
      </c>
      <c r="J62" s="216">
        <f t="shared" si="6"/>
        <v>99.047619047619051</v>
      </c>
      <c r="K62" s="176">
        <v>0</v>
      </c>
      <c r="L62" s="216">
        <f t="shared" si="2"/>
        <v>0</v>
      </c>
      <c r="M62" s="195"/>
      <c r="N62" s="216">
        <f t="shared" si="3"/>
        <v>0</v>
      </c>
    </row>
    <row r="63" spans="1:14" ht="19.899999999999999" customHeight="1">
      <c r="A63" s="174">
        <v>55</v>
      </c>
      <c r="B63" s="217" t="s">
        <v>490</v>
      </c>
      <c r="C63" s="176" t="s">
        <v>268</v>
      </c>
      <c r="D63" s="147">
        <v>1313</v>
      </c>
      <c r="E63" s="147">
        <v>1313</v>
      </c>
      <c r="F63" s="215">
        <f t="shared" si="1"/>
        <v>100</v>
      </c>
      <c r="G63" s="195">
        <f t="shared" si="4"/>
        <v>0</v>
      </c>
      <c r="H63" s="216">
        <f t="shared" si="5"/>
        <v>0</v>
      </c>
      <c r="I63" s="147">
        <v>1312</v>
      </c>
      <c r="J63" s="216">
        <f t="shared" si="6"/>
        <v>99.923838537699922</v>
      </c>
      <c r="K63" s="176">
        <v>1</v>
      </c>
      <c r="L63" s="216">
        <f t="shared" si="2"/>
        <v>7.6161462300076158E-2</v>
      </c>
      <c r="M63" s="195"/>
      <c r="N63" s="216">
        <f t="shared" si="3"/>
        <v>0</v>
      </c>
    </row>
    <row r="64" spans="1:14" ht="19.899999999999999" customHeight="1">
      <c r="A64" s="174">
        <v>56</v>
      </c>
      <c r="B64" s="217" t="s">
        <v>491</v>
      </c>
      <c r="C64" s="176" t="s">
        <v>268</v>
      </c>
      <c r="D64" s="147">
        <v>1470</v>
      </c>
      <c r="E64" s="147">
        <v>1460</v>
      </c>
      <c r="F64" s="215">
        <f t="shared" si="1"/>
        <v>99.319727891156461</v>
      </c>
      <c r="G64" s="195">
        <f t="shared" si="4"/>
        <v>0</v>
      </c>
      <c r="H64" s="216">
        <f t="shared" si="5"/>
        <v>0</v>
      </c>
      <c r="I64" s="147">
        <v>1420</v>
      </c>
      <c r="J64" s="216">
        <f t="shared" si="6"/>
        <v>96.598639455782305</v>
      </c>
      <c r="K64" s="176">
        <v>40</v>
      </c>
      <c r="L64" s="216">
        <f t="shared" si="2"/>
        <v>2.7210884353741496</v>
      </c>
      <c r="M64" s="195"/>
      <c r="N64" s="216">
        <f t="shared" si="3"/>
        <v>0</v>
      </c>
    </row>
    <row r="65" spans="1:14" ht="19.899999999999999" customHeight="1">
      <c r="A65" s="174">
        <v>57</v>
      </c>
      <c r="B65" s="217" t="s">
        <v>492</v>
      </c>
      <c r="C65" s="176" t="s">
        <v>268</v>
      </c>
      <c r="D65" s="147">
        <v>2024</v>
      </c>
      <c r="E65" s="147">
        <v>1903</v>
      </c>
      <c r="F65" s="215">
        <f t="shared" si="1"/>
        <v>94.021739130434781</v>
      </c>
      <c r="G65" s="195">
        <f t="shared" si="4"/>
        <v>0</v>
      </c>
      <c r="H65" s="216">
        <f t="shared" si="5"/>
        <v>0</v>
      </c>
      <c r="I65" s="147">
        <v>1890</v>
      </c>
      <c r="J65" s="216">
        <f t="shared" si="6"/>
        <v>93.379446640316218</v>
      </c>
      <c r="K65" s="176">
        <v>13</v>
      </c>
      <c r="L65" s="216">
        <f t="shared" si="2"/>
        <v>0.64229249011857714</v>
      </c>
      <c r="M65" s="195"/>
      <c r="N65" s="216">
        <f t="shared" si="3"/>
        <v>0</v>
      </c>
    </row>
    <row r="66" spans="1:14" ht="19.899999999999999" customHeight="1">
      <c r="A66" s="174">
        <v>58</v>
      </c>
      <c r="B66" s="217" t="s">
        <v>493</v>
      </c>
      <c r="C66" s="176" t="s">
        <v>268</v>
      </c>
      <c r="D66" s="147">
        <v>3900</v>
      </c>
      <c r="E66" s="147">
        <v>3814</v>
      </c>
      <c r="F66" s="215">
        <f t="shared" si="1"/>
        <v>97.794871794871796</v>
      </c>
      <c r="G66" s="195">
        <f t="shared" si="4"/>
        <v>0</v>
      </c>
      <c r="H66" s="216">
        <f t="shared" si="5"/>
        <v>0</v>
      </c>
      <c r="I66" s="147">
        <v>3806</v>
      </c>
      <c r="J66" s="216">
        <f t="shared" si="6"/>
        <v>97.589743589743591</v>
      </c>
      <c r="K66" s="176">
        <v>8</v>
      </c>
      <c r="L66" s="216">
        <f t="shared" si="2"/>
        <v>0.20512820512820512</v>
      </c>
      <c r="M66" s="195"/>
      <c r="N66" s="216">
        <f t="shared" si="3"/>
        <v>0</v>
      </c>
    </row>
    <row r="67" spans="1:14" ht="19.899999999999999" customHeight="1">
      <c r="A67" s="174">
        <v>59</v>
      </c>
      <c r="B67" s="214" t="s">
        <v>633</v>
      </c>
      <c r="C67" s="176" t="s">
        <v>286</v>
      </c>
      <c r="D67" s="147">
        <v>2585</v>
      </c>
      <c r="E67" s="147">
        <v>2585</v>
      </c>
      <c r="F67" s="215">
        <f t="shared" si="1"/>
        <v>100</v>
      </c>
      <c r="G67" s="195">
        <f t="shared" si="4"/>
        <v>0</v>
      </c>
      <c r="H67" s="216">
        <f t="shared" si="5"/>
        <v>0</v>
      </c>
      <c r="I67" s="147">
        <v>2584</v>
      </c>
      <c r="J67" s="216">
        <f t="shared" si="6"/>
        <v>99.96131528046422</v>
      </c>
      <c r="K67" s="176">
        <v>1</v>
      </c>
      <c r="L67" s="216">
        <f t="shared" si="2"/>
        <v>3.8684719535783361E-2</v>
      </c>
      <c r="M67" s="195"/>
      <c r="N67" s="216">
        <f t="shared" si="3"/>
        <v>0</v>
      </c>
    </row>
    <row r="68" spans="1:14" ht="19.899999999999999" customHeight="1">
      <c r="A68" s="174">
        <v>60</v>
      </c>
      <c r="B68" s="214" t="s">
        <v>494</v>
      </c>
      <c r="C68" s="176" t="s">
        <v>286</v>
      </c>
      <c r="D68" s="176">
        <v>817</v>
      </c>
      <c r="E68" s="176">
        <v>817</v>
      </c>
      <c r="F68" s="215">
        <f t="shared" si="1"/>
        <v>100</v>
      </c>
      <c r="G68" s="195">
        <f t="shared" si="4"/>
        <v>0</v>
      </c>
      <c r="H68" s="216">
        <f t="shared" si="5"/>
        <v>0</v>
      </c>
      <c r="I68" s="176">
        <v>817</v>
      </c>
      <c r="J68" s="216">
        <f t="shared" si="6"/>
        <v>100</v>
      </c>
      <c r="K68" s="176">
        <v>0</v>
      </c>
      <c r="L68" s="216">
        <f t="shared" si="2"/>
        <v>0</v>
      </c>
      <c r="M68" s="195"/>
      <c r="N68" s="216">
        <f t="shared" si="3"/>
        <v>0</v>
      </c>
    </row>
    <row r="69" spans="1:14" ht="19.899999999999999" customHeight="1">
      <c r="A69" s="174">
        <v>61</v>
      </c>
      <c r="B69" s="214" t="s">
        <v>495</v>
      </c>
      <c r="C69" s="176" t="s">
        <v>286</v>
      </c>
      <c r="D69" s="147">
        <v>1246</v>
      </c>
      <c r="E69" s="147">
        <v>1246</v>
      </c>
      <c r="F69" s="215">
        <f t="shared" si="1"/>
        <v>100</v>
      </c>
      <c r="G69" s="195">
        <f t="shared" si="4"/>
        <v>0</v>
      </c>
      <c r="H69" s="216">
        <f t="shared" si="5"/>
        <v>0</v>
      </c>
      <c r="I69" s="147">
        <v>1245</v>
      </c>
      <c r="J69" s="216">
        <f t="shared" si="6"/>
        <v>99.919743178170137</v>
      </c>
      <c r="K69" s="176">
        <v>1</v>
      </c>
      <c r="L69" s="216">
        <f t="shared" si="2"/>
        <v>8.0256821829855537E-2</v>
      </c>
      <c r="M69" s="195"/>
      <c r="N69" s="216">
        <f t="shared" si="3"/>
        <v>0</v>
      </c>
    </row>
    <row r="70" spans="1:14" ht="19.899999999999999" customHeight="1">
      <c r="A70" s="174">
        <v>62</v>
      </c>
      <c r="B70" s="214" t="s">
        <v>496</v>
      </c>
      <c r="C70" s="176" t="s">
        <v>286</v>
      </c>
      <c r="D70" s="147">
        <v>1103</v>
      </c>
      <c r="E70" s="147">
        <v>1103</v>
      </c>
      <c r="F70" s="215">
        <f t="shared" si="1"/>
        <v>100</v>
      </c>
      <c r="G70" s="195">
        <f t="shared" si="4"/>
        <v>0</v>
      </c>
      <c r="H70" s="216">
        <f t="shared" si="5"/>
        <v>0</v>
      </c>
      <c r="I70" s="147">
        <v>1103</v>
      </c>
      <c r="J70" s="216">
        <f t="shared" si="6"/>
        <v>100</v>
      </c>
      <c r="K70" s="176">
        <v>0</v>
      </c>
      <c r="L70" s="216">
        <f t="shared" si="2"/>
        <v>0</v>
      </c>
      <c r="M70" s="195"/>
      <c r="N70" s="216">
        <f t="shared" si="3"/>
        <v>0</v>
      </c>
    </row>
    <row r="71" spans="1:14" ht="19.899999999999999" customHeight="1">
      <c r="A71" s="174">
        <v>63</v>
      </c>
      <c r="B71" s="214" t="s">
        <v>497</v>
      </c>
      <c r="C71" s="176" t="s">
        <v>286</v>
      </c>
      <c r="D71" s="147">
        <v>2839</v>
      </c>
      <c r="E71" s="147">
        <v>2813</v>
      </c>
      <c r="F71" s="215">
        <f t="shared" si="1"/>
        <v>99.084184572032413</v>
      </c>
      <c r="G71" s="195">
        <f t="shared" si="4"/>
        <v>0</v>
      </c>
      <c r="H71" s="216">
        <f t="shared" si="5"/>
        <v>0</v>
      </c>
      <c r="I71" s="147">
        <v>2809</v>
      </c>
      <c r="J71" s="216">
        <f t="shared" si="6"/>
        <v>98.943289890806625</v>
      </c>
      <c r="K71" s="176">
        <v>4</v>
      </c>
      <c r="L71" s="216">
        <f t="shared" si="2"/>
        <v>0.14089468122578372</v>
      </c>
      <c r="M71" s="195">
        <v>2</v>
      </c>
      <c r="N71" s="216">
        <f t="shared" si="3"/>
        <v>7.0447340612891859E-2</v>
      </c>
    </row>
    <row r="72" spans="1:14" ht="19.899999999999999" customHeight="1">
      <c r="A72" s="174">
        <v>64</v>
      </c>
      <c r="B72" s="214" t="s">
        <v>498</v>
      </c>
      <c r="C72" s="176" t="s">
        <v>286</v>
      </c>
      <c r="D72" s="147">
        <v>2407</v>
      </c>
      <c r="E72" s="147">
        <v>2407</v>
      </c>
      <c r="F72" s="215">
        <f t="shared" si="1"/>
        <v>100</v>
      </c>
      <c r="G72" s="195">
        <f t="shared" si="4"/>
        <v>0</v>
      </c>
      <c r="H72" s="216">
        <f t="shared" si="5"/>
        <v>0</v>
      </c>
      <c r="I72" s="147">
        <v>2407</v>
      </c>
      <c r="J72" s="216">
        <f t="shared" si="6"/>
        <v>100</v>
      </c>
      <c r="K72" s="176">
        <v>0</v>
      </c>
      <c r="L72" s="216">
        <f t="shared" si="2"/>
        <v>0</v>
      </c>
      <c r="M72" s="195"/>
      <c r="N72" s="216">
        <f t="shared" si="3"/>
        <v>0</v>
      </c>
    </row>
    <row r="73" spans="1:14" ht="19.899999999999999" customHeight="1">
      <c r="A73" s="174">
        <v>65</v>
      </c>
      <c r="B73" s="214" t="s">
        <v>500</v>
      </c>
      <c r="C73" s="176" t="s">
        <v>286</v>
      </c>
      <c r="D73" s="147">
        <v>1506</v>
      </c>
      <c r="E73" s="147">
        <v>1492</v>
      </c>
      <c r="F73" s="215">
        <f t="shared" ref="F73:F136" si="7">E73/D73*100</f>
        <v>99.070385126162023</v>
      </c>
      <c r="G73" s="195">
        <f t="shared" si="4"/>
        <v>0</v>
      </c>
      <c r="H73" s="216">
        <f t="shared" si="5"/>
        <v>0</v>
      </c>
      <c r="I73" s="147">
        <v>1491</v>
      </c>
      <c r="J73" s="216">
        <f t="shared" si="6"/>
        <v>99.003984063745023</v>
      </c>
      <c r="K73" s="176">
        <v>1</v>
      </c>
      <c r="L73" s="216">
        <f t="shared" ref="L73:L136" si="8">K73/D73*100</f>
        <v>6.6401062416998669E-2</v>
      </c>
      <c r="M73" s="195"/>
      <c r="N73" s="216">
        <f t="shared" ref="N73:N136" si="9">M73/D73*100</f>
        <v>0</v>
      </c>
    </row>
    <row r="74" spans="1:14" ht="19.899999999999999" customHeight="1">
      <c r="A74" s="174">
        <v>66</v>
      </c>
      <c r="B74" s="214" t="s">
        <v>501</v>
      </c>
      <c r="C74" s="176" t="s">
        <v>286</v>
      </c>
      <c r="D74" s="176">
        <v>893</v>
      </c>
      <c r="E74" s="176">
        <v>893</v>
      </c>
      <c r="F74" s="215">
        <f t="shared" si="7"/>
        <v>100</v>
      </c>
      <c r="G74" s="195">
        <f t="shared" ref="G74:G137" si="10">E74-I74-K74</f>
        <v>0</v>
      </c>
      <c r="H74" s="216">
        <f t="shared" ref="H74:H137" si="11">G74/D74*100</f>
        <v>0</v>
      </c>
      <c r="I74" s="176">
        <v>890</v>
      </c>
      <c r="J74" s="216">
        <f t="shared" si="6"/>
        <v>99.664053751399777</v>
      </c>
      <c r="K74" s="176">
        <v>3</v>
      </c>
      <c r="L74" s="216">
        <f t="shared" si="8"/>
        <v>0.33594624860022393</v>
      </c>
      <c r="M74" s="195">
        <v>1</v>
      </c>
      <c r="N74" s="216">
        <f t="shared" si="9"/>
        <v>0.11198208286674133</v>
      </c>
    </row>
    <row r="75" spans="1:14" ht="19.899999999999999" customHeight="1">
      <c r="A75" s="174">
        <v>67</v>
      </c>
      <c r="B75" s="214" t="s">
        <v>504</v>
      </c>
      <c r="C75" s="176" t="s">
        <v>286</v>
      </c>
      <c r="D75" s="147">
        <v>1529</v>
      </c>
      <c r="E75" s="147">
        <v>1529</v>
      </c>
      <c r="F75" s="215">
        <f>E75/D75*100</f>
        <v>100</v>
      </c>
      <c r="G75" s="195">
        <f>E75-I75-K75</f>
        <v>1</v>
      </c>
      <c r="H75" s="216">
        <f>G75/D75*100</f>
        <v>6.540222367560497E-2</v>
      </c>
      <c r="I75" s="147">
        <v>1527</v>
      </c>
      <c r="J75" s="216">
        <f>I75/D75*100</f>
        <v>99.86919555264879</v>
      </c>
      <c r="K75" s="176">
        <v>1</v>
      </c>
      <c r="L75" s="216">
        <f>K75/D75*100</f>
        <v>6.540222367560497E-2</v>
      </c>
      <c r="M75" s="195"/>
      <c r="N75" s="216">
        <f>M75/D75*100</f>
        <v>0</v>
      </c>
    </row>
    <row r="76" spans="1:14" ht="19.899999999999999" customHeight="1">
      <c r="A76" s="174">
        <v>68</v>
      </c>
      <c r="B76" s="214" t="s">
        <v>499</v>
      </c>
      <c r="C76" s="176" t="s">
        <v>286</v>
      </c>
      <c r="D76" s="147">
        <v>1226</v>
      </c>
      <c r="E76" s="147">
        <v>1226</v>
      </c>
      <c r="F76" s="215">
        <f>E76/D76*100</f>
        <v>100</v>
      </c>
      <c r="G76" s="195">
        <f>E76-I76-K76</f>
        <v>0</v>
      </c>
      <c r="H76" s="216">
        <f>G76/D76*100</f>
        <v>0</v>
      </c>
      <c r="I76" s="147">
        <v>1226</v>
      </c>
      <c r="J76" s="216">
        <f>I76/D76*100</f>
        <v>100</v>
      </c>
      <c r="K76" s="176">
        <v>0</v>
      </c>
      <c r="L76" s="216">
        <f>K76/D76*100</f>
        <v>0</v>
      </c>
      <c r="M76" s="195"/>
      <c r="N76" s="216">
        <f>M76/D76*100</f>
        <v>0</v>
      </c>
    </row>
    <row r="77" spans="1:14" ht="19.899999999999999" customHeight="1">
      <c r="A77" s="174">
        <v>69</v>
      </c>
      <c r="B77" s="214" t="s">
        <v>502</v>
      </c>
      <c r="C77" s="176" t="s">
        <v>286</v>
      </c>
      <c r="D77" s="147">
        <v>1124</v>
      </c>
      <c r="E77" s="147">
        <v>1124</v>
      </c>
      <c r="F77" s="215">
        <f t="shared" si="7"/>
        <v>100</v>
      </c>
      <c r="G77" s="195">
        <f t="shared" si="10"/>
        <v>0</v>
      </c>
      <c r="H77" s="216">
        <f t="shared" si="11"/>
        <v>0</v>
      </c>
      <c r="I77" s="147">
        <v>1124</v>
      </c>
      <c r="J77" s="216">
        <f t="shared" ref="J77:J138" si="12">I77/D77*100</f>
        <v>100</v>
      </c>
      <c r="K77" s="176">
        <v>0</v>
      </c>
      <c r="L77" s="216">
        <f t="shared" si="8"/>
        <v>0</v>
      </c>
      <c r="M77" s="195"/>
      <c r="N77" s="216">
        <f t="shared" si="9"/>
        <v>0</v>
      </c>
    </row>
    <row r="78" spans="1:14" ht="19.899999999999999" customHeight="1">
      <c r="A78" s="174">
        <v>70</v>
      </c>
      <c r="B78" s="214" t="s">
        <v>503</v>
      </c>
      <c r="C78" s="176" t="s">
        <v>286</v>
      </c>
      <c r="D78" s="176">
        <v>705</v>
      </c>
      <c r="E78" s="176">
        <v>705</v>
      </c>
      <c r="F78" s="215">
        <f t="shared" si="7"/>
        <v>100</v>
      </c>
      <c r="G78" s="195">
        <f t="shared" si="10"/>
        <v>0</v>
      </c>
      <c r="H78" s="216">
        <f t="shared" si="11"/>
        <v>0</v>
      </c>
      <c r="I78" s="176">
        <v>705</v>
      </c>
      <c r="J78" s="216">
        <f t="shared" si="12"/>
        <v>100</v>
      </c>
      <c r="K78" s="176">
        <v>0</v>
      </c>
      <c r="L78" s="216">
        <f t="shared" si="8"/>
        <v>0</v>
      </c>
      <c r="M78" s="195"/>
      <c r="N78" s="216">
        <f t="shared" si="9"/>
        <v>0</v>
      </c>
    </row>
    <row r="79" spans="1:14" ht="19.899999999999999" customHeight="1">
      <c r="A79" s="174">
        <v>71</v>
      </c>
      <c r="B79" s="214" t="s">
        <v>506</v>
      </c>
      <c r="C79" s="176" t="s">
        <v>286</v>
      </c>
      <c r="D79" s="147">
        <v>1184</v>
      </c>
      <c r="E79" s="147">
        <v>1184</v>
      </c>
      <c r="F79" s="215">
        <f t="shared" si="7"/>
        <v>100</v>
      </c>
      <c r="G79" s="195">
        <f t="shared" si="10"/>
        <v>0</v>
      </c>
      <c r="H79" s="216">
        <f t="shared" si="11"/>
        <v>0</v>
      </c>
      <c r="I79" s="147">
        <v>1184</v>
      </c>
      <c r="J79" s="216">
        <f t="shared" si="12"/>
        <v>100</v>
      </c>
      <c r="K79" s="176">
        <v>0</v>
      </c>
      <c r="L79" s="216">
        <f t="shared" si="8"/>
        <v>0</v>
      </c>
      <c r="M79" s="195"/>
      <c r="N79" s="216">
        <f t="shared" si="9"/>
        <v>0</v>
      </c>
    </row>
    <row r="80" spans="1:14" ht="19.899999999999999" customHeight="1">
      <c r="A80" s="174">
        <v>72</v>
      </c>
      <c r="B80" s="214" t="s">
        <v>505</v>
      </c>
      <c r="C80" s="176" t="s">
        <v>286</v>
      </c>
      <c r="D80" s="147">
        <v>2353</v>
      </c>
      <c r="E80" s="147">
        <v>2353</v>
      </c>
      <c r="F80" s="215">
        <f>E80/D80*100</f>
        <v>100</v>
      </c>
      <c r="G80" s="195">
        <f>E80-I80-K80</f>
        <v>0</v>
      </c>
      <c r="H80" s="216">
        <f>G80/D80*100</f>
        <v>0</v>
      </c>
      <c r="I80" s="147">
        <v>2353</v>
      </c>
      <c r="J80" s="216">
        <f>I80/D80*100</f>
        <v>100</v>
      </c>
      <c r="K80" s="176">
        <v>0</v>
      </c>
      <c r="L80" s="216">
        <f>K80/D80*100</f>
        <v>0</v>
      </c>
      <c r="M80" s="195"/>
      <c r="N80" s="216">
        <f>M80/D80*100</f>
        <v>0</v>
      </c>
    </row>
    <row r="81" spans="1:14" ht="19.899999999999999" customHeight="1">
      <c r="A81" s="174">
        <v>73</v>
      </c>
      <c r="B81" s="214" t="s">
        <v>507</v>
      </c>
      <c r="C81" s="176" t="s">
        <v>286</v>
      </c>
      <c r="D81" s="147">
        <v>1172</v>
      </c>
      <c r="E81" s="147">
        <v>1168</v>
      </c>
      <c r="F81" s="215">
        <f t="shared" si="7"/>
        <v>99.658703071672349</v>
      </c>
      <c r="G81" s="195">
        <f t="shared" si="10"/>
        <v>0</v>
      </c>
      <c r="H81" s="216">
        <f t="shared" si="11"/>
        <v>0</v>
      </c>
      <c r="I81" s="147">
        <v>1165</v>
      </c>
      <c r="J81" s="216">
        <f t="shared" si="12"/>
        <v>99.402730375426614</v>
      </c>
      <c r="K81" s="176">
        <v>3</v>
      </c>
      <c r="L81" s="216">
        <f t="shared" si="8"/>
        <v>0.25597269624573377</v>
      </c>
      <c r="M81" s="195">
        <v>5</v>
      </c>
      <c r="N81" s="216">
        <f t="shared" si="9"/>
        <v>0.42662116040955633</v>
      </c>
    </row>
    <row r="82" spans="1:14" ht="19.899999999999999" customHeight="1">
      <c r="A82" s="174">
        <v>74</v>
      </c>
      <c r="B82" s="214" t="s">
        <v>508</v>
      </c>
      <c r="C82" s="176" t="s">
        <v>286</v>
      </c>
      <c r="D82" s="147">
        <v>2918</v>
      </c>
      <c r="E82" s="147">
        <v>2918</v>
      </c>
      <c r="F82" s="215">
        <f t="shared" si="7"/>
        <v>100</v>
      </c>
      <c r="G82" s="195">
        <f t="shared" si="10"/>
        <v>0</v>
      </c>
      <c r="H82" s="216">
        <f t="shared" si="11"/>
        <v>0</v>
      </c>
      <c r="I82" s="147">
        <v>2918</v>
      </c>
      <c r="J82" s="216">
        <f t="shared" si="12"/>
        <v>100</v>
      </c>
      <c r="K82" s="176">
        <v>0</v>
      </c>
      <c r="L82" s="216">
        <f t="shared" si="8"/>
        <v>0</v>
      </c>
      <c r="M82" s="195">
        <v>1</v>
      </c>
      <c r="N82" s="216">
        <f t="shared" si="9"/>
        <v>3.4270047978067174E-2</v>
      </c>
    </row>
    <row r="83" spans="1:14" ht="19.899999999999999" customHeight="1">
      <c r="A83" s="174">
        <v>75</v>
      </c>
      <c r="B83" s="214" t="s">
        <v>510</v>
      </c>
      <c r="C83" s="176" t="s">
        <v>286</v>
      </c>
      <c r="D83" s="147">
        <v>1830</v>
      </c>
      <c r="E83" s="147">
        <v>1830</v>
      </c>
      <c r="F83" s="215">
        <f>E83/D83*100</f>
        <v>100</v>
      </c>
      <c r="G83" s="195">
        <f>E83-I83-K83</f>
        <v>0</v>
      </c>
      <c r="H83" s="216">
        <f>G83/D83*100</f>
        <v>0</v>
      </c>
      <c r="I83" s="147">
        <v>1827</v>
      </c>
      <c r="J83" s="216">
        <f>I83/D83*100</f>
        <v>99.836065573770497</v>
      </c>
      <c r="K83" s="176">
        <v>3</v>
      </c>
      <c r="L83" s="216">
        <f>K83/D83*100</f>
        <v>0.16393442622950818</v>
      </c>
      <c r="M83" s="195">
        <v>261</v>
      </c>
      <c r="N83" s="216">
        <f>M83/D83*100</f>
        <v>14.262295081967213</v>
      </c>
    </row>
    <row r="84" spans="1:14" ht="19.899999999999999" customHeight="1">
      <c r="A84" s="174">
        <v>76</v>
      </c>
      <c r="B84" s="214" t="s">
        <v>509</v>
      </c>
      <c r="C84" s="176" t="s">
        <v>286</v>
      </c>
      <c r="D84" s="147">
        <v>1021</v>
      </c>
      <c r="E84" s="147">
        <v>1021</v>
      </c>
      <c r="F84" s="215">
        <f t="shared" si="7"/>
        <v>100</v>
      </c>
      <c r="G84" s="195">
        <f t="shared" si="10"/>
        <v>0</v>
      </c>
      <c r="H84" s="216">
        <f t="shared" si="11"/>
        <v>0</v>
      </c>
      <c r="I84" s="147">
        <v>1020</v>
      </c>
      <c r="J84" s="216">
        <f t="shared" si="12"/>
        <v>99.902056807051906</v>
      </c>
      <c r="K84" s="176">
        <v>1</v>
      </c>
      <c r="L84" s="216">
        <f t="shared" si="8"/>
        <v>9.7943192948090105E-2</v>
      </c>
      <c r="M84" s="195"/>
      <c r="N84" s="216">
        <f t="shared" si="9"/>
        <v>0</v>
      </c>
    </row>
    <row r="85" spans="1:14" ht="19.899999999999999" customHeight="1">
      <c r="A85" s="174">
        <v>77</v>
      </c>
      <c r="B85" s="214" t="s">
        <v>511</v>
      </c>
      <c r="C85" s="176" t="s">
        <v>286</v>
      </c>
      <c r="D85" s="147">
        <v>2707</v>
      </c>
      <c r="E85" s="147">
        <v>2707</v>
      </c>
      <c r="F85" s="215">
        <f t="shared" si="7"/>
        <v>100</v>
      </c>
      <c r="G85" s="195">
        <f t="shared" si="10"/>
        <v>0</v>
      </c>
      <c r="H85" s="216">
        <f t="shared" si="11"/>
        <v>0</v>
      </c>
      <c r="I85" s="147">
        <v>2703</v>
      </c>
      <c r="J85" s="216">
        <f t="shared" si="12"/>
        <v>99.852234946435175</v>
      </c>
      <c r="K85" s="176">
        <v>4</v>
      </c>
      <c r="L85" s="216">
        <f t="shared" si="8"/>
        <v>0.14776505356483191</v>
      </c>
      <c r="M85" s="195">
        <v>2</v>
      </c>
      <c r="N85" s="216">
        <f t="shared" si="9"/>
        <v>7.3882526782415955E-2</v>
      </c>
    </row>
    <row r="86" spans="1:14" ht="19.899999999999999" customHeight="1">
      <c r="A86" s="174">
        <v>78</v>
      </c>
      <c r="B86" s="214" t="s">
        <v>512</v>
      </c>
      <c r="C86" s="176" t="s">
        <v>286</v>
      </c>
      <c r="D86" s="147">
        <v>2738</v>
      </c>
      <c r="E86" s="147">
        <v>2738</v>
      </c>
      <c r="F86" s="215">
        <f t="shared" si="7"/>
        <v>100</v>
      </c>
      <c r="G86" s="195">
        <f t="shared" si="10"/>
        <v>1</v>
      </c>
      <c r="H86" s="216">
        <f t="shared" si="11"/>
        <v>3.6523009495982472E-2</v>
      </c>
      <c r="I86" s="147">
        <v>2734</v>
      </c>
      <c r="J86" s="216">
        <f t="shared" si="12"/>
        <v>99.853907962016081</v>
      </c>
      <c r="K86" s="176">
        <v>3</v>
      </c>
      <c r="L86" s="216">
        <f t="shared" si="8"/>
        <v>0.1095690284879474</v>
      </c>
      <c r="M86" s="147"/>
      <c r="N86" s="216">
        <f t="shared" si="9"/>
        <v>0</v>
      </c>
    </row>
    <row r="87" spans="1:14" ht="19.899999999999999" customHeight="1">
      <c r="A87" s="174">
        <v>79</v>
      </c>
      <c r="B87" s="214" t="s">
        <v>634</v>
      </c>
      <c r="C87" s="176" t="s">
        <v>307</v>
      </c>
      <c r="D87" s="147">
        <v>4869</v>
      </c>
      <c r="E87" s="147">
        <v>4869</v>
      </c>
      <c r="F87" s="215">
        <f t="shared" si="7"/>
        <v>100</v>
      </c>
      <c r="G87" s="195">
        <f t="shared" si="10"/>
        <v>0</v>
      </c>
      <c r="H87" s="216">
        <f t="shared" si="11"/>
        <v>0</v>
      </c>
      <c r="I87" s="147">
        <v>4869</v>
      </c>
      <c r="J87" s="216">
        <f t="shared" si="12"/>
        <v>100</v>
      </c>
      <c r="K87" s="176">
        <v>0</v>
      </c>
      <c r="L87" s="216">
        <f t="shared" si="8"/>
        <v>0</v>
      </c>
      <c r="M87" s="147"/>
      <c r="N87" s="216">
        <f t="shared" si="9"/>
        <v>0</v>
      </c>
    </row>
    <row r="88" spans="1:14" ht="19.899999999999999" customHeight="1">
      <c r="A88" s="174">
        <v>80</v>
      </c>
      <c r="B88" s="214" t="s">
        <v>513</v>
      </c>
      <c r="C88" s="176" t="s">
        <v>307</v>
      </c>
      <c r="D88" s="147">
        <v>3052</v>
      </c>
      <c r="E88" s="147">
        <v>3052</v>
      </c>
      <c r="F88" s="215">
        <f t="shared" si="7"/>
        <v>100</v>
      </c>
      <c r="G88" s="195">
        <v>7</v>
      </c>
      <c r="H88" s="216">
        <f t="shared" si="11"/>
        <v>0.22935779816513763</v>
      </c>
      <c r="I88" s="147">
        <v>2530</v>
      </c>
      <c r="J88" s="216">
        <f t="shared" si="12"/>
        <v>82.89646133682831</v>
      </c>
      <c r="K88" s="176">
        <v>515</v>
      </c>
      <c r="L88" s="216">
        <f t="shared" si="8"/>
        <v>16.874180865006551</v>
      </c>
      <c r="M88" s="147"/>
      <c r="N88" s="216">
        <f t="shared" si="9"/>
        <v>0</v>
      </c>
    </row>
    <row r="89" spans="1:14" ht="19.899999999999999" customHeight="1">
      <c r="A89" s="174">
        <v>81</v>
      </c>
      <c r="B89" s="214" t="s">
        <v>514</v>
      </c>
      <c r="C89" s="176" t="s">
        <v>307</v>
      </c>
      <c r="D89" s="147">
        <v>4121</v>
      </c>
      <c r="E89" s="147">
        <v>4121</v>
      </c>
      <c r="F89" s="215">
        <f t="shared" si="7"/>
        <v>100</v>
      </c>
      <c r="G89" s="195">
        <v>2</v>
      </c>
      <c r="H89" s="216">
        <f t="shared" si="11"/>
        <v>4.8531909730647901E-2</v>
      </c>
      <c r="I89" s="147">
        <v>4110</v>
      </c>
      <c r="J89" s="216">
        <f t="shared" si="12"/>
        <v>99.733074496481436</v>
      </c>
      <c r="K89" s="176">
        <v>9</v>
      </c>
      <c r="L89" s="216">
        <f t="shared" si="8"/>
        <v>0.21839359378791556</v>
      </c>
      <c r="M89" s="147"/>
      <c r="N89" s="216">
        <f t="shared" si="9"/>
        <v>0</v>
      </c>
    </row>
    <row r="90" spans="1:14" ht="19.899999999999999" customHeight="1">
      <c r="A90" s="174">
        <v>82</v>
      </c>
      <c r="B90" s="214" t="s">
        <v>516</v>
      </c>
      <c r="C90" s="176" t="s">
        <v>307</v>
      </c>
      <c r="D90" s="147">
        <v>1435</v>
      </c>
      <c r="E90" s="147">
        <v>1435</v>
      </c>
      <c r="F90" s="215">
        <f t="shared" si="7"/>
        <v>100</v>
      </c>
      <c r="G90" s="195">
        <f t="shared" si="10"/>
        <v>0</v>
      </c>
      <c r="H90" s="216">
        <f t="shared" si="11"/>
        <v>0</v>
      </c>
      <c r="I90" s="147">
        <v>1433</v>
      </c>
      <c r="J90" s="216">
        <f t="shared" si="12"/>
        <v>99.860627177700351</v>
      </c>
      <c r="K90" s="176">
        <v>2</v>
      </c>
      <c r="L90" s="216">
        <f t="shared" si="8"/>
        <v>0.13937282229965156</v>
      </c>
      <c r="M90" s="147"/>
      <c r="N90" s="216">
        <f t="shared" si="9"/>
        <v>0</v>
      </c>
    </row>
    <row r="91" spans="1:14" ht="19.899999999999999" customHeight="1">
      <c r="A91" s="174">
        <v>83</v>
      </c>
      <c r="B91" s="214" t="s">
        <v>517</v>
      </c>
      <c r="C91" s="176" t="s">
        <v>307</v>
      </c>
      <c r="D91" s="147">
        <v>1164</v>
      </c>
      <c r="E91" s="147">
        <v>1164</v>
      </c>
      <c r="F91" s="215">
        <f t="shared" si="7"/>
        <v>100</v>
      </c>
      <c r="G91" s="195">
        <f t="shared" si="10"/>
        <v>0</v>
      </c>
      <c r="H91" s="216">
        <f t="shared" si="11"/>
        <v>0</v>
      </c>
      <c r="I91" s="147">
        <v>1164</v>
      </c>
      <c r="J91" s="216">
        <f t="shared" si="12"/>
        <v>100</v>
      </c>
      <c r="K91" s="176">
        <v>0</v>
      </c>
      <c r="L91" s="216">
        <f t="shared" si="8"/>
        <v>0</v>
      </c>
      <c r="M91" s="147"/>
      <c r="N91" s="216">
        <f t="shared" si="9"/>
        <v>0</v>
      </c>
    </row>
    <row r="92" spans="1:14" ht="19.899999999999999" customHeight="1">
      <c r="A92" s="174">
        <v>84</v>
      </c>
      <c r="B92" s="214" t="s">
        <v>515</v>
      </c>
      <c r="C92" s="176" t="s">
        <v>307</v>
      </c>
      <c r="D92" s="147">
        <v>1515</v>
      </c>
      <c r="E92" s="147">
        <v>1515</v>
      </c>
      <c r="F92" s="215">
        <f>E92/D92*100</f>
        <v>100</v>
      </c>
      <c r="G92" s="195">
        <f>E92-I92-K92</f>
        <v>0</v>
      </c>
      <c r="H92" s="216">
        <f>G92/D92*100</f>
        <v>0</v>
      </c>
      <c r="I92" s="147">
        <v>1514</v>
      </c>
      <c r="J92" s="216">
        <f>I92/D92*100</f>
        <v>99.93399339933994</v>
      </c>
      <c r="K92" s="176">
        <v>1</v>
      </c>
      <c r="L92" s="216">
        <f>K92/D92*100</f>
        <v>6.6006600660066E-2</v>
      </c>
      <c r="M92" s="147"/>
      <c r="N92" s="216">
        <f>M92/D92*100</f>
        <v>0</v>
      </c>
    </row>
    <row r="93" spans="1:14" ht="19.899999999999999" customHeight="1">
      <c r="A93" s="174">
        <v>85</v>
      </c>
      <c r="B93" s="214" t="s">
        <v>520</v>
      </c>
      <c r="C93" s="176" t="s">
        <v>307</v>
      </c>
      <c r="D93" s="147">
        <v>2169</v>
      </c>
      <c r="E93" s="147">
        <v>2169</v>
      </c>
      <c r="F93" s="215">
        <f>E93/D93*100</f>
        <v>100</v>
      </c>
      <c r="G93" s="195">
        <v>0</v>
      </c>
      <c r="H93" s="216">
        <f>G93/D93*100</f>
        <v>0</v>
      </c>
      <c r="I93" s="147">
        <v>2144</v>
      </c>
      <c r="J93" s="216">
        <f>I93/D93*100</f>
        <v>98.847395112955283</v>
      </c>
      <c r="K93" s="176">
        <v>25</v>
      </c>
      <c r="L93" s="216">
        <f>K93/D93*100</f>
        <v>1.1526048870447212</v>
      </c>
      <c r="M93" s="147"/>
      <c r="N93" s="216">
        <f>M93/D93*100</f>
        <v>0</v>
      </c>
    </row>
    <row r="94" spans="1:14" ht="19.899999999999999" customHeight="1">
      <c r="A94" s="174">
        <v>86</v>
      </c>
      <c r="B94" s="214" t="s">
        <v>519</v>
      </c>
      <c r="C94" s="176" t="s">
        <v>307</v>
      </c>
      <c r="D94" s="147">
        <v>5768</v>
      </c>
      <c r="E94" s="147">
        <v>5768</v>
      </c>
      <c r="F94" s="215">
        <f t="shared" si="7"/>
        <v>100</v>
      </c>
      <c r="G94" s="195">
        <f t="shared" si="10"/>
        <v>1</v>
      </c>
      <c r="H94" s="216">
        <f t="shared" si="11"/>
        <v>1.7337031900138695E-2</v>
      </c>
      <c r="I94" s="147">
        <v>5752</v>
      </c>
      <c r="J94" s="216">
        <f t="shared" si="12"/>
        <v>99.722607489597777</v>
      </c>
      <c r="K94" s="176">
        <v>15</v>
      </c>
      <c r="L94" s="216">
        <f t="shared" si="8"/>
        <v>0.26005547850208044</v>
      </c>
      <c r="M94" s="147"/>
      <c r="N94" s="216">
        <f t="shared" si="9"/>
        <v>0</v>
      </c>
    </row>
    <row r="95" spans="1:14" ht="19.899999999999999" customHeight="1">
      <c r="A95" s="174">
        <v>87</v>
      </c>
      <c r="B95" s="214" t="s">
        <v>518</v>
      </c>
      <c r="C95" s="176" t="s">
        <v>307</v>
      </c>
      <c r="D95" s="147">
        <v>1456</v>
      </c>
      <c r="E95" s="147">
        <v>1456</v>
      </c>
      <c r="F95" s="215">
        <f>E95/D95*100</f>
        <v>100</v>
      </c>
      <c r="G95" s="195">
        <v>0</v>
      </c>
      <c r="H95" s="216">
        <f>G95/D95*100</f>
        <v>0</v>
      </c>
      <c r="I95" s="147">
        <v>1452</v>
      </c>
      <c r="J95" s="216">
        <f>I95/D95*100</f>
        <v>99.72527472527473</v>
      </c>
      <c r="K95" s="176">
        <v>4</v>
      </c>
      <c r="L95" s="216">
        <f>K95/D95*100</f>
        <v>0.27472527472527475</v>
      </c>
      <c r="M95" s="147"/>
      <c r="N95" s="216">
        <f>M95/D95*100</f>
        <v>0</v>
      </c>
    </row>
    <row r="96" spans="1:14" ht="19.899999999999999" customHeight="1">
      <c r="A96" s="174">
        <v>88</v>
      </c>
      <c r="B96" s="214" t="s">
        <v>522</v>
      </c>
      <c r="C96" s="176" t="s">
        <v>307</v>
      </c>
      <c r="D96" s="176">
        <v>899</v>
      </c>
      <c r="E96" s="176">
        <v>899</v>
      </c>
      <c r="F96" s="215">
        <f t="shared" si="7"/>
        <v>100</v>
      </c>
      <c r="G96" s="195">
        <v>0</v>
      </c>
      <c r="H96" s="216">
        <f t="shared" si="11"/>
        <v>0</v>
      </c>
      <c r="I96" s="176">
        <v>874</v>
      </c>
      <c r="J96" s="216">
        <f t="shared" si="12"/>
        <v>97.219132369299217</v>
      </c>
      <c r="K96" s="176">
        <v>25</v>
      </c>
      <c r="L96" s="216">
        <f t="shared" si="8"/>
        <v>2.7808676307007785</v>
      </c>
      <c r="M96" s="147"/>
      <c r="N96" s="216">
        <f t="shared" si="9"/>
        <v>0</v>
      </c>
    </row>
    <row r="97" spans="1:14" ht="19.899999999999999" customHeight="1">
      <c r="A97" s="174">
        <v>89</v>
      </c>
      <c r="B97" s="214" t="s">
        <v>523</v>
      </c>
      <c r="C97" s="176" t="s">
        <v>307</v>
      </c>
      <c r="D97" s="147">
        <v>1381</v>
      </c>
      <c r="E97" s="147">
        <v>1381</v>
      </c>
      <c r="F97" s="215">
        <f t="shared" si="7"/>
        <v>100</v>
      </c>
      <c r="G97" s="195">
        <f t="shared" si="10"/>
        <v>0</v>
      </c>
      <c r="H97" s="216">
        <f t="shared" si="11"/>
        <v>0</v>
      </c>
      <c r="I97" s="147">
        <v>1381</v>
      </c>
      <c r="J97" s="216">
        <f t="shared" si="12"/>
        <v>100</v>
      </c>
      <c r="K97" s="176">
        <v>0</v>
      </c>
      <c r="L97" s="216">
        <f t="shared" si="8"/>
        <v>0</v>
      </c>
      <c r="M97" s="147"/>
      <c r="N97" s="216">
        <f t="shared" si="9"/>
        <v>0</v>
      </c>
    </row>
    <row r="98" spans="1:14" ht="19.899999999999999" customHeight="1">
      <c r="A98" s="174">
        <v>90</v>
      </c>
      <c r="B98" s="214" t="s">
        <v>521</v>
      </c>
      <c r="C98" s="176" t="s">
        <v>307</v>
      </c>
      <c r="D98" s="147">
        <v>1888</v>
      </c>
      <c r="E98" s="147">
        <v>1888</v>
      </c>
      <c r="F98" s="215">
        <f>E98/D98*100</f>
        <v>100</v>
      </c>
      <c r="G98" s="195">
        <f>E98-I98-K98</f>
        <v>0</v>
      </c>
      <c r="H98" s="216">
        <f>G98/D98*100</f>
        <v>0</v>
      </c>
      <c r="I98" s="147">
        <v>1888</v>
      </c>
      <c r="J98" s="216">
        <f>I98/D98*100</f>
        <v>100</v>
      </c>
      <c r="K98" s="176">
        <v>0</v>
      </c>
      <c r="L98" s="216">
        <f>K98/D98*100</f>
        <v>0</v>
      </c>
      <c r="M98" s="147"/>
      <c r="N98" s="216">
        <f>M98/D98*100</f>
        <v>0</v>
      </c>
    </row>
    <row r="99" spans="1:14" ht="19.899999999999999" customHeight="1">
      <c r="A99" s="174">
        <v>91</v>
      </c>
      <c r="B99" s="214" t="s">
        <v>524</v>
      </c>
      <c r="C99" s="176" t="s">
        <v>307</v>
      </c>
      <c r="D99" s="147">
        <v>2555</v>
      </c>
      <c r="E99" s="147">
        <v>2555</v>
      </c>
      <c r="F99" s="215">
        <f t="shared" si="7"/>
        <v>100</v>
      </c>
      <c r="G99" s="195">
        <f t="shared" si="10"/>
        <v>0</v>
      </c>
      <c r="H99" s="216">
        <f t="shared" si="11"/>
        <v>0</v>
      </c>
      <c r="I99" s="147">
        <v>2550</v>
      </c>
      <c r="J99" s="216">
        <f t="shared" si="12"/>
        <v>99.80430528375733</v>
      </c>
      <c r="K99" s="176">
        <v>5</v>
      </c>
      <c r="L99" s="216">
        <f t="shared" si="8"/>
        <v>0.19569471624266144</v>
      </c>
      <c r="M99" s="147"/>
      <c r="N99" s="216">
        <f t="shared" si="9"/>
        <v>0</v>
      </c>
    </row>
    <row r="100" spans="1:14" ht="19.899999999999999" customHeight="1">
      <c r="A100" s="174">
        <v>92</v>
      </c>
      <c r="B100" s="214" t="s">
        <v>525</v>
      </c>
      <c r="C100" s="176" t="s">
        <v>307</v>
      </c>
      <c r="D100" s="147">
        <v>3899</v>
      </c>
      <c r="E100" s="147">
        <v>3899</v>
      </c>
      <c r="F100" s="215">
        <f t="shared" si="7"/>
        <v>100</v>
      </c>
      <c r="G100" s="195">
        <f t="shared" si="10"/>
        <v>0</v>
      </c>
      <c r="H100" s="216">
        <f t="shared" si="11"/>
        <v>0</v>
      </c>
      <c r="I100" s="147">
        <v>3899</v>
      </c>
      <c r="J100" s="216">
        <f t="shared" si="12"/>
        <v>100</v>
      </c>
      <c r="K100" s="176">
        <v>0</v>
      </c>
      <c r="L100" s="216">
        <f t="shared" si="8"/>
        <v>0</v>
      </c>
      <c r="M100" s="147"/>
      <c r="N100" s="216">
        <f t="shared" si="9"/>
        <v>0</v>
      </c>
    </row>
    <row r="101" spans="1:14" ht="19.899999999999999" customHeight="1">
      <c r="A101" s="174">
        <v>93</v>
      </c>
      <c r="B101" s="214" t="s">
        <v>526</v>
      </c>
      <c r="C101" s="176" t="s">
        <v>307</v>
      </c>
      <c r="D101" s="147">
        <v>4449</v>
      </c>
      <c r="E101" s="147">
        <v>4449</v>
      </c>
      <c r="F101" s="215">
        <f t="shared" si="7"/>
        <v>100</v>
      </c>
      <c r="G101" s="195">
        <f t="shared" si="10"/>
        <v>0</v>
      </c>
      <c r="H101" s="216">
        <f t="shared" si="11"/>
        <v>0</v>
      </c>
      <c r="I101" s="147">
        <v>4440</v>
      </c>
      <c r="J101" s="216">
        <f t="shared" si="12"/>
        <v>99.797707349966274</v>
      </c>
      <c r="K101" s="176">
        <v>9</v>
      </c>
      <c r="L101" s="216">
        <f t="shared" si="8"/>
        <v>0.20229265003371544</v>
      </c>
      <c r="M101" s="147"/>
      <c r="N101" s="216">
        <f t="shared" si="9"/>
        <v>0</v>
      </c>
    </row>
    <row r="102" spans="1:14" ht="19.899999999999999" customHeight="1">
      <c r="A102" s="174">
        <v>94</v>
      </c>
      <c r="B102" s="214" t="s">
        <v>527</v>
      </c>
      <c r="C102" s="176" t="s">
        <v>307</v>
      </c>
      <c r="D102" s="147">
        <v>1819</v>
      </c>
      <c r="E102" s="147">
        <v>1819</v>
      </c>
      <c r="F102" s="215">
        <f t="shared" si="7"/>
        <v>100</v>
      </c>
      <c r="G102" s="195">
        <f t="shared" si="10"/>
        <v>0</v>
      </c>
      <c r="H102" s="216">
        <f t="shared" si="11"/>
        <v>0</v>
      </c>
      <c r="I102" s="147">
        <v>1813</v>
      </c>
      <c r="J102" s="216">
        <f t="shared" si="12"/>
        <v>99.670148433205057</v>
      </c>
      <c r="K102" s="176">
        <v>6</v>
      </c>
      <c r="L102" s="216">
        <f t="shared" si="8"/>
        <v>0.32985156679494226</v>
      </c>
      <c r="M102" s="147"/>
      <c r="N102" s="216">
        <f t="shared" si="9"/>
        <v>0</v>
      </c>
    </row>
    <row r="103" spans="1:14" ht="19.899999999999999" customHeight="1">
      <c r="A103" s="174">
        <v>95</v>
      </c>
      <c r="B103" s="214" t="s">
        <v>635</v>
      </c>
      <c r="C103" s="176" t="s">
        <v>324</v>
      </c>
      <c r="D103" s="147">
        <v>3855</v>
      </c>
      <c r="E103" s="147">
        <v>3855</v>
      </c>
      <c r="F103" s="215">
        <f t="shared" si="7"/>
        <v>100</v>
      </c>
      <c r="G103" s="195">
        <f t="shared" si="10"/>
        <v>1</v>
      </c>
      <c r="H103" s="216">
        <f t="shared" si="11"/>
        <v>2.5940337224383919E-2</v>
      </c>
      <c r="I103" s="147">
        <v>3851</v>
      </c>
      <c r="J103" s="216">
        <f t="shared" si="12"/>
        <v>99.896238651102465</v>
      </c>
      <c r="K103" s="176">
        <v>3</v>
      </c>
      <c r="L103" s="216">
        <f t="shared" si="8"/>
        <v>7.7821011673151752E-2</v>
      </c>
      <c r="M103" s="147"/>
      <c r="N103" s="216">
        <f t="shared" si="9"/>
        <v>0</v>
      </c>
    </row>
    <row r="104" spans="1:14" ht="19.899999999999999" customHeight="1">
      <c r="A104" s="174">
        <v>96</v>
      </c>
      <c r="B104" s="214" t="s">
        <v>529</v>
      </c>
      <c r="C104" s="176" t="s">
        <v>324</v>
      </c>
      <c r="D104" s="147">
        <v>2441</v>
      </c>
      <c r="E104" s="147">
        <v>2441</v>
      </c>
      <c r="F104" s="215">
        <f>E104/D104*100</f>
        <v>100</v>
      </c>
      <c r="G104" s="195">
        <f>E104-I104-K104</f>
        <v>0</v>
      </c>
      <c r="H104" s="216">
        <f>G104/D104*100</f>
        <v>0</v>
      </c>
      <c r="I104" s="147">
        <v>2440</v>
      </c>
      <c r="J104" s="216">
        <f>I104/D104*100</f>
        <v>99.959033183121676</v>
      </c>
      <c r="K104" s="176">
        <v>1</v>
      </c>
      <c r="L104" s="216">
        <f>K104/D104*100</f>
        <v>4.0966816878328552E-2</v>
      </c>
      <c r="M104" s="147"/>
      <c r="N104" s="216">
        <f>M104/D104*100</f>
        <v>0</v>
      </c>
    </row>
    <row r="105" spans="1:14" ht="19.899999999999999" customHeight="1">
      <c r="A105" s="174">
        <v>97</v>
      </c>
      <c r="B105" s="214" t="s">
        <v>528</v>
      </c>
      <c r="C105" s="176" t="s">
        <v>324</v>
      </c>
      <c r="D105" s="147">
        <v>1868</v>
      </c>
      <c r="E105" s="147">
        <v>1868</v>
      </c>
      <c r="F105" s="215">
        <f t="shared" si="7"/>
        <v>100</v>
      </c>
      <c r="G105" s="195">
        <f t="shared" si="10"/>
        <v>0</v>
      </c>
      <c r="H105" s="216">
        <f t="shared" si="11"/>
        <v>0</v>
      </c>
      <c r="I105" s="147">
        <v>1867</v>
      </c>
      <c r="J105" s="216">
        <f t="shared" si="12"/>
        <v>99.946466809421835</v>
      </c>
      <c r="K105" s="176">
        <v>1</v>
      </c>
      <c r="L105" s="216">
        <f t="shared" si="8"/>
        <v>5.353319057815846E-2</v>
      </c>
      <c r="M105" s="147"/>
      <c r="N105" s="216">
        <f t="shared" si="9"/>
        <v>0</v>
      </c>
    </row>
    <row r="106" spans="1:14" ht="19.899999999999999" customHeight="1">
      <c r="A106" s="174">
        <v>98</v>
      </c>
      <c r="B106" s="214" t="s">
        <v>532</v>
      </c>
      <c r="C106" s="176" t="s">
        <v>324</v>
      </c>
      <c r="D106" s="147">
        <v>2787</v>
      </c>
      <c r="E106" s="147">
        <v>2671</v>
      </c>
      <c r="F106" s="215">
        <f>E106/D106*100</f>
        <v>95.837818442770001</v>
      </c>
      <c r="G106" s="195">
        <f>E106-I106-K106</f>
        <v>0</v>
      </c>
      <c r="H106" s="216">
        <f>G106/D106*100</f>
        <v>0</v>
      </c>
      <c r="I106" s="147">
        <v>2671</v>
      </c>
      <c r="J106" s="216">
        <f>I106/D106*100</f>
        <v>95.837818442770001</v>
      </c>
      <c r="K106" s="176">
        <v>0</v>
      </c>
      <c r="L106" s="216">
        <f>K106/D106*100</f>
        <v>0</v>
      </c>
      <c r="M106" s="195"/>
      <c r="N106" s="216">
        <f>M106/D106*100</f>
        <v>0</v>
      </c>
    </row>
    <row r="107" spans="1:14" ht="19.899999999999999" customHeight="1">
      <c r="A107" s="174">
        <v>99</v>
      </c>
      <c r="B107" s="214" t="s">
        <v>530</v>
      </c>
      <c r="C107" s="176" t="s">
        <v>324</v>
      </c>
      <c r="D107" s="147">
        <v>1816</v>
      </c>
      <c r="E107" s="147">
        <v>1816</v>
      </c>
      <c r="F107" s="215">
        <f t="shared" si="7"/>
        <v>100</v>
      </c>
      <c r="G107" s="195">
        <f t="shared" si="10"/>
        <v>0</v>
      </c>
      <c r="H107" s="216">
        <f t="shared" si="11"/>
        <v>0</v>
      </c>
      <c r="I107" s="147">
        <v>1816</v>
      </c>
      <c r="J107" s="216">
        <f t="shared" si="12"/>
        <v>100</v>
      </c>
      <c r="K107" s="176">
        <v>0</v>
      </c>
      <c r="L107" s="216">
        <f t="shared" si="8"/>
        <v>0</v>
      </c>
      <c r="M107" s="195"/>
      <c r="N107" s="216">
        <f t="shared" si="9"/>
        <v>0</v>
      </c>
    </row>
    <row r="108" spans="1:14" ht="19.899999999999999" customHeight="1">
      <c r="A108" s="174">
        <v>100</v>
      </c>
      <c r="B108" s="214" t="s">
        <v>531</v>
      </c>
      <c r="C108" s="176" t="s">
        <v>324</v>
      </c>
      <c r="D108" s="176">
        <v>955</v>
      </c>
      <c r="E108" s="176">
        <v>914</v>
      </c>
      <c r="F108" s="215">
        <f t="shared" si="7"/>
        <v>95.706806282722511</v>
      </c>
      <c r="G108" s="195">
        <f t="shared" si="10"/>
        <v>0</v>
      </c>
      <c r="H108" s="216">
        <f t="shared" si="11"/>
        <v>0</v>
      </c>
      <c r="I108" s="176">
        <v>910</v>
      </c>
      <c r="J108" s="216">
        <f t="shared" si="12"/>
        <v>95.287958115183244</v>
      </c>
      <c r="K108" s="176">
        <v>4</v>
      </c>
      <c r="L108" s="216">
        <f t="shared" si="8"/>
        <v>0.41884816753926707</v>
      </c>
      <c r="M108" s="195"/>
      <c r="N108" s="216">
        <f t="shared" si="9"/>
        <v>0</v>
      </c>
    </row>
    <row r="109" spans="1:14" ht="19.899999999999999" customHeight="1">
      <c r="A109" s="174">
        <v>101</v>
      </c>
      <c r="B109" s="214" t="s">
        <v>534</v>
      </c>
      <c r="C109" s="176" t="s">
        <v>324</v>
      </c>
      <c r="D109" s="147">
        <v>2006</v>
      </c>
      <c r="E109" s="147">
        <v>2006</v>
      </c>
      <c r="F109" s="215">
        <f>E109/D109*100</f>
        <v>100</v>
      </c>
      <c r="G109" s="195">
        <f>E109-I109-K109</f>
        <v>0</v>
      </c>
      <c r="H109" s="216">
        <f>G109/D109*100</f>
        <v>0</v>
      </c>
      <c r="I109" s="147">
        <v>2005</v>
      </c>
      <c r="J109" s="216">
        <f>I109/D109*100</f>
        <v>99.950149551345959</v>
      </c>
      <c r="K109" s="176">
        <v>1</v>
      </c>
      <c r="L109" s="216">
        <f>K109/D109*100</f>
        <v>4.9850448654037885E-2</v>
      </c>
      <c r="M109" s="195"/>
      <c r="N109" s="216">
        <f>M109/D109*100</f>
        <v>0</v>
      </c>
    </row>
    <row r="110" spans="1:14" ht="19.899999999999999" customHeight="1">
      <c r="A110" s="174">
        <v>102</v>
      </c>
      <c r="B110" s="214" t="s">
        <v>533</v>
      </c>
      <c r="C110" s="176" t="s">
        <v>324</v>
      </c>
      <c r="D110" s="147">
        <v>1544</v>
      </c>
      <c r="E110" s="147">
        <v>1497</v>
      </c>
      <c r="F110" s="215">
        <f t="shared" si="7"/>
        <v>96.9559585492228</v>
      </c>
      <c r="G110" s="195">
        <f t="shared" si="10"/>
        <v>0</v>
      </c>
      <c r="H110" s="216">
        <f t="shared" si="11"/>
        <v>0</v>
      </c>
      <c r="I110" s="147">
        <v>1497</v>
      </c>
      <c r="J110" s="216">
        <f t="shared" si="12"/>
        <v>96.9559585492228</v>
      </c>
      <c r="K110" s="176">
        <v>0</v>
      </c>
      <c r="L110" s="216">
        <f t="shared" si="8"/>
        <v>0</v>
      </c>
      <c r="M110" s="195"/>
      <c r="N110" s="216">
        <f t="shared" si="9"/>
        <v>0</v>
      </c>
    </row>
    <row r="111" spans="1:14" ht="19.899999999999999" customHeight="1">
      <c r="A111" s="174">
        <v>103</v>
      </c>
      <c r="B111" s="214" t="s">
        <v>535</v>
      </c>
      <c r="C111" s="176" t="s">
        <v>324</v>
      </c>
      <c r="D111" s="176">
        <v>920</v>
      </c>
      <c r="E111" s="176">
        <v>920</v>
      </c>
      <c r="F111" s="215">
        <f t="shared" si="7"/>
        <v>100</v>
      </c>
      <c r="G111" s="195">
        <f t="shared" si="10"/>
        <v>0</v>
      </c>
      <c r="H111" s="216">
        <f t="shared" si="11"/>
        <v>0</v>
      </c>
      <c r="I111" s="176">
        <v>916</v>
      </c>
      <c r="J111" s="216">
        <f t="shared" si="12"/>
        <v>99.565217391304344</v>
      </c>
      <c r="K111" s="176">
        <v>4</v>
      </c>
      <c r="L111" s="216">
        <f t="shared" si="8"/>
        <v>0.43478260869565216</v>
      </c>
      <c r="M111" s="195"/>
      <c r="N111" s="216">
        <f t="shared" si="9"/>
        <v>0</v>
      </c>
    </row>
    <row r="112" spans="1:14" ht="19.899999999999999" customHeight="1">
      <c r="A112" s="174">
        <v>104</v>
      </c>
      <c r="B112" s="214" t="s">
        <v>537</v>
      </c>
      <c r="C112" s="176" t="s">
        <v>324</v>
      </c>
      <c r="D112" s="147">
        <v>2466</v>
      </c>
      <c r="E112" s="147">
        <v>2356</v>
      </c>
      <c r="F112" s="215">
        <f t="shared" si="7"/>
        <v>95.539334955393358</v>
      </c>
      <c r="G112" s="195">
        <f t="shared" si="10"/>
        <v>0</v>
      </c>
      <c r="H112" s="216">
        <f t="shared" si="11"/>
        <v>0</v>
      </c>
      <c r="I112" s="147">
        <v>2325</v>
      </c>
      <c r="J112" s="216">
        <f t="shared" si="12"/>
        <v>94.28223844282239</v>
      </c>
      <c r="K112" s="176">
        <v>31</v>
      </c>
      <c r="L112" s="216">
        <f t="shared" si="8"/>
        <v>1.257096512570965</v>
      </c>
      <c r="M112" s="195"/>
      <c r="N112" s="216">
        <f t="shared" si="9"/>
        <v>0</v>
      </c>
    </row>
    <row r="113" spans="1:14" ht="19.899999999999999" customHeight="1">
      <c r="A113" s="174">
        <v>105</v>
      </c>
      <c r="B113" s="214" t="s">
        <v>536</v>
      </c>
      <c r="C113" s="176" t="s">
        <v>324</v>
      </c>
      <c r="D113" s="147">
        <v>3808</v>
      </c>
      <c r="E113" s="147">
        <v>3808</v>
      </c>
      <c r="F113" s="215">
        <f>E113/D113*100</f>
        <v>100</v>
      </c>
      <c r="G113" s="195">
        <f>E113-I113-K113</f>
        <v>0</v>
      </c>
      <c r="H113" s="216">
        <f>G113/D113*100</f>
        <v>0</v>
      </c>
      <c r="I113" s="147">
        <v>3794</v>
      </c>
      <c r="J113" s="216">
        <f>I113/D113*100</f>
        <v>99.632352941176478</v>
      </c>
      <c r="K113" s="176">
        <v>14</v>
      </c>
      <c r="L113" s="216">
        <f>K113/D113*100</f>
        <v>0.36764705882352938</v>
      </c>
      <c r="M113" s="195"/>
      <c r="N113" s="216">
        <f>M113/D113*100</f>
        <v>0</v>
      </c>
    </row>
    <row r="114" spans="1:14" ht="19.899999999999999" customHeight="1">
      <c r="A114" s="174">
        <v>106</v>
      </c>
      <c r="B114" s="214" t="s">
        <v>538</v>
      </c>
      <c r="C114" s="176" t="s">
        <v>324</v>
      </c>
      <c r="D114" s="147">
        <v>3504</v>
      </c>
      <c r="E114" s="147">
        <v>3490</v>
      </c>
      <c r="F114" s="215">
        <f t="shared" si="7"/>
        <v>99.600456621004568</v>
      </c>
      <c r="G114" s="195">
        <f t="shared" si="10"/>
        <v>0</v>
      </c>
      <c r="H114" s="216">
        <f t="shared" si="11"/>
        <v>0</v>
      </c>
      <c r="I114" s="147">
        <v>3467</v>
      </c>
      <c r="J114" s="216">
        <f t="shared" si="12"/>
        <v>98.944063926940643</v>
      </c>
      <c r="K114" s="176">
        <v>23</v>
      </c>
      <c r="L114" s="216">
        <f t="shared" si="8"/>
        <v>0.65639269406392686</v>
      </c>
      <c r="M114" s="195"/>
      <c r="N114" s="216">
        <f t="shared" si="9"/>
        <v>0</v>
      </c>
    </row>
    <row r="115" spans="1:14" ht="19.899999999999999" customHeight="1">
      <c r="A115" s="174">
        <v>107</v>
      </c>
      <c r="B115" s="214" t="s">
        <v>540</v>
      </c>
      <c r="C115" s="176" t="s">
        <v>324</v>
      </c>
      <c r="D115" s="147">
        <v>2985</v>
      </c>
      <c r="E115" s="147">
        <v>2879</v>
      </c>
      <c r="F115" s="215">
        <f>E115/D115*100</f>
        <v>96.448911222780566</v>
      </c>
      <c r="G115" s="195">
        <f>E115-I115-K115</f>
        <v>0</v>
      </c>
      <c r="H115" s="216">
        <f>G115/D115*100</f>
        <v>0</v>
      </c>
      <c r="I115" s="147">
        <v>2846</v>
      </c>
      <c r="J115" s="216">
        <f>I115/D115*100</f>
        <v>95.343383584589617</v>
      </c>
      <c r="K115" s="176">
        <v>33</v>
      </c>
      <c r="L115" s="216">
        <f>K115/D115*100</f>
        <v>1.1055276381909549</v>
      </c>
      <c r="M115" s="195"/>
      <c r="N115" s="216">
        <f>M115/D115*100</f>
        <v>0</v>
      </c>
    </row>
    <row r="116" spans="1:14" ht="19.899999999999999" customHeight="1">
      <c r="A116" s="174">
        <v>108</v>
      </c>
      <c r="B116" s="214" t="s">
        <v>539</v>
      </c>
      <c r="C116" s="176" t="s">
        <v>324</v>
      </c>
      <c r="D116" s="147">
        <v>3542</v>
      </c>
      <c r="E116" s="147">
        <v>3542</v>
      </c>
      <c r="F116" s="215">
        <f t="shared" si="7"/>
        <v>100</v>
      </c>
      <c r="G116" s="195">
        <v>1</v>
      </c>
      <c r="H116" s="216">
        <f t="shared" si="11"/>
        <v>2.82326369282891E-2</v>
      </c>
      <c r="I116" s="147">
        <v>3511</v>
      </c>
      <c r="J116" s="216">
        <f t="shared" si="12"/>
        <v>99.124788255223038</v>
      </c>
      <c r="K116" s="176">
        <v>30</v>
      </c>
      <c r="L116" s="216">
        <f t="shared" si="8"/>
        <v>0.84697910784867303</v>
      </c>
      <c r="M116" s="195"/>
      <c r="N116" s="216">
        <f t="shared" si="9"/>
        <v>0</v>
      </c>
    </row>
    <row r="117" spans="1:14" ht="19.899999999999999" customHeight="1">
      <c r="A117" s="174">
        <v>109</v>
      </c>
      <c r="B117" s="217" t="s">
        <v>636</v>
      </c>
      <c r="C117" s="176" t="s">
        <v>338</v>
      </c>
      <c r="D117" s="147">
        <v>2516</v>
      </c>
      <c r="E117" s="147">
        <v>2516</v>
      </c>
      <c r="F117" s="215">
        <f t="shared" si="7"/>
        <v>100</v>
      </c>
      <c r="G117" s="195">
        <f t="shared" si="10"/>
        <v>0</v>
      </c>
      <c r="H117" s="216">
        <f t="shared" si="11"/>
        <v>0</v>
      </c>
      <c r="I117" s="147">
        <v>2506</v>
      </c>
      <c r="J117" s="216">
        <f t="shared" si="12"/>
        <v>99.602543720190781</v>
      </c>
      <c r="K117" s="176">
        <v>10</v>
      </c>
      <c r="L117" s="216">
        <f t="shared" si="8"/>
        <v>0.39745627980922094</v>
      </c>
      <c r="M117" s="195"/>
      <c r="N117" s="216">
        <f t="shared" si="9"/>
        <v>0</v>
      </c>
    </row>
    <row r="118" spans="1:14" ht="19.899999999999999" customHeight="1">
      <c r="A118" s="174">
        <v>110</v>
      </c>
      <c r="B118" s="217" t="s">
        <v>541</v>
      </c>
      <c r="C118" s="176" t="s">
        <v>338</v>
      </c>
      <c r="D118" s="147">
        <v>1476</v>
      </c>
      <c r="E118" s="147">
        <v>1476</v>
      </c>
      <c r="F118" s="215">
        <f t="shared" si="7"/>
        <v>100</v>
      </c>
      <c r="G118" s="195">
        <f t="shared" si="10"/>
        <v>0</v>
      </c>
      <c r="H118" s="216">
        <f t="shared" si="11"/>
        <v>0</v>
      </c>
      <c r="I118" s="147">
        <v>1476</v>
      </c>
      <c r="J118" s="216">
        <f t="shared" si="12"/>
        <v>100</v>
      </c>
      <c r="K118" s="176">
        <v>0</v>
      </c>
      <c r="L118" s="216">
        <f t="shared" si="8"/>
        <v>0</v>
      </c>
      <c r="M118" s="195"/>
      <c r="N118" s="216">
        <f t="shared" si="9"/>
        <v>0</v>
      </c>
    </row>
    <row r="119" spans="1:14" ht="19.899999999999999" customHeight="1">
      <c r="A119" s="174">
        <v>111</v>
      </c>
      <c r="B119" s="217" t="s">
        <v>644</v>
      </c>
      <c r="C119" s="176" t="s">
        <v>338</v>
      </c>
      <c r="D119" s="147">
        <v>3368</v>
      </c>
      <c r="E119" s="147">
        <v>3368</v>
      </c>
      <c r="F119" s="215">
        <f>E119/D119*100</f>
        <v>100</v>
      </c>
      <c r="G119" s="195">
        <f>E119-I119-K119</f>
        <v>0</v>
      </c>
      <c r="H119" s="216">
        <f>G119/D119*100</f>
        <v>0</v>
      </c>
      <c r="I119" s="147">
        <v>3365</v>
      </c>
      <c r="J119" s="216">
        <f>I119/D119*100</f>
        <v>99.910926365795731</v>
      </c>
      <c r="K119" s="176">
        <v>3</v>
      </c>
      <c r="L119" s="216">
        <f>K119/D119*100</f>
        <v>8.907363420427554E-2</v>
      </c>
      <c r="M119" s="195"/>
      <c r="N119" s="216">
        <f>M119/D119*100</f>
        <v>0</v>
      </c>
    </row>
    <row r="120" spans="1:14" ht="19.899999999999999" customHeight="1">
      <c r="A120" s="174">
        <v>112</v>
      </c>
      <c r="B120" s="217" t="s">
        <v>542</v>
      </c>
      <c r="C120" s="176" t="s">
        <v>338</v>
      </c>
      <c r="D120" s="176">
        <v>925</v>
      </c>
      <c r="E120" s="176">
        <v>925</v>
      </c>
      <c r="F120" s="215">
        <f t="shared" si="7"/>
        <v>100</v>
      </c>
      <c r="G120" s="195">
        <f t="shared" si="10"/>
        <v>0</v>
      </c>
      <c r="H120" s="216">
        <f t="shared" si="11"/>
        <v>0</v>
      </c>
      <c r="I120" s="176">
        <v>925</v>
      </c>
      <c r="J120" s="216">
        <f t="shared" si="12"/>
        <v>100</v>
      </c>
      <c r="K120" s="176">
        <v>0</v>
      </c>
      <c r="L120" s="216">
        <f t="shared" si="8"/>
        <v>0</v>
      </c>
      <c r="M120" s="195"/>
      <c r="N120" s="216">
        <f t="shared" si="9"/>
        <v>0</v>
      </c>
    </row>
    <row r="121" spans="1:14" ht="19.899999999999999" customHeight="1">
      <c r="A121" s="174">
        <v>113</v>
      </c>
      <c r="B121" s="217" t="s">
        <v>543</v>
      </c>
      <c r="C121" s="176" t="s">
        <v>338</v>
      </c>
      <c r="D121" s="147">
        <v>2313</v>
      </c>
      <c r="E121" s="147">
        <v>2313</v>
      </c>
      <c r="F121" s="215">
        <f t="shared" si="7"/>
        <v>100</v>
      </c>
      <c r="G121" s="195">
        <f t="shared" si="10"/>
        <v>0</v>
      </c>
      <c r="H121" s="216">
        <f t="shared" si="11"/>
        <v>0</v>
      </c>
      <c r="I121" s="147">
        <v>2295</v>
      </c>
      <c r="J121" s="216">
        <f t="shared" si="12"/>
        <v>99.221789883268485</v>
      </c>
      <c r="K121" s="176">
        <v>18</v>
      </c>
      <c r="L121" s="216">
        <f t="shared" si="8"/>
        <v>0.77821011673151752</v>
      </c>
      <c r="M121" s="195"/>
      <c r="N121" s="216">
        <f t="shared" si="9"/>
        <v>0</v>
      </c>
    </row>
    <row r="122" spans="1:14" ht="19.899999999999999" customHeight="1">
      <c r="A122" s="174">
        <v>114</v>
      </c>
      <c r="B122" s="217" t="s">
        <v>544</v>
      </c>
      <c r="C122" s="176" t="s">
        <v>338</v>
      </c>
      <c r="D122" s="176">
        <v>973</v>
      </c>
      <c r="E122" s="176">
        <v>952</v>
      </c>
      <c r="F122" s="215">
        <f t="shared" si="7"/>
        <v>97.841726618705039</v>
      </c>
      <c r="G122" s="195">
        <f t="shared" si="10"/>
        <v>0</v>
      </c>
      <c r="H122" s="216">
        <f t="shared" si="11"/>
        <v>0</v>
      </c>
      <c r="I122" s="176">
        <v>952</v>
      </c>
      <c r="J122" s="216">
        <f t="shared" si="12"/>
        <v>97.841726618705039</v>
      </c>
      <c r="K122" s="176">
        <v>0</v>
      </c>
      <c r="L122" s="216">
        <f t="shared" si="8"/>
        <v>0</v>
      </c>
      <c r="M122" s="195"/>
      <c r="N122" s="216">
        <f t="shared" si="9"/>
        <v>0</v>
      </c>
    </row>
    <row r="123" spans="1:14" ht="19.899999999999999" customHeight="1">
      <c r="A123" s="174">
        <v>115</v>
      </c>
      <c r="B123" s="217" t="s">
        <v>545</v>
      </c>
      <c r="C123" s="176" t="s">
        <v>338</v>
      </c>
      <c r="D123" s="176">
        <v>933</v>
      </c>
      <c r="E123" s="176">
        <v>933</v>
      </c>
      <c r="F123" s="215">
        <f t="shared" si="7"/>
        <v>100</v>
      </c>
      <c r="G123" s="195">
        <f t="shared" si="10"/>
        <v>0</v>
      </c>
      <c r="H123" s="216">
        <f t="shared" si="11"/>
        <v>0</v>
      </c>
      <c r="I123" s="176">
        <v>928</v>
      </c>
      <c r="J123" s="216">
        <f t="shared" si="12"/>
        <v>99.464094319399791</v>
      </c>
      <c r="K123" s="176">
        <v>5</v>
      </c>
      <c r="L123" s="216">
        <f t="shared" si="8"/>
        <v>0.53590568060021437</v>
      </c>
      <c r="M123" s="195"/>
      <c r="N123" s="216">
        <f t="shared" si="9"/>
        <v>0</v>
      </c>
    </row>
    <row r="124" spans="1:14" ht="19.899999999999999" customHeight="1">
      <c r="A124" s="174">
        <v>116</v>
      </c>
      <c r="B124" s="217" t="s">
        <v>548</v>
      </c>
      <c r="C124" s="176" t="s">
        <v>338</v>
      </c>
      <c r="D124" s="147">
        <v>2558</v>
      </c>
      <c r="E124" s="147">
        <v>2558</v>
      </c>
      <c r="F124" s="215">
        <f>E124/D124*100</f>
        <v>100</v>
      </c>
      <c r="G124" s="195">
        <f>E124-I124-K124</f>
        <v>0</v>
      </c>
      <c r="H124" s="216">
        <f>G124/D124*100</f>
        <v>0</v>
      </c>
      <c r="I124" s="147">
        <v>2472</v>
      </c>
      <c r="J124" s="216">
        <f>I124/D124*100</f>
        <v>96.637998436278338</v>
      </c>
      <c r="K124" s="176">
        <v>86</v>
      </c>
      <c r="L124" s="216">
        <f>K124/D124*100</f>
        <v>3.3620015637216576</v>
      </c>
      <c r="M124" s="195"/>
      <c r="N124" s="216">
        <f>M124/D124*100</f>
        <v>0</v>
      </c>
    </row>
    <row r="125" spans="1:14" ht="19.899999999999999" customHeight="1">
      <c r="A125" s="174">
        <v>117</v>
      </c>
      <c r="B125" s="217" t="s">
        <v>547</v>
      </c>
      <c r="C125" s="176" t="s">
        <v>338</v>
      </c>
      <c r="D125" s="147">
        <v>2068</v>
      </c>
      <c r="E125" s="147">
        <v>2068</v>
      </c>
      <c r="F125" s="215">
        <f>E125/D125*100</f>
        <v>100</v>
      </c>
      <c r="G125" s="195">
        <f>E125-I125-K125</f>
        <v>0</v>
      </c>
      <c r="H125" s="216">
        <f>G125/D125*100</f>
        <v>0</v>
      </c>
      <c r="I125" s="147">
        <v>2065</v>
      </c>
      <c r="J125" s="216">
        <f>I125/D125*100</f>
        <v>99.854932301740817</v>
      </c>
      <c r="K125" s="176">
        <v>3</v>
      </c>
      <c r="L125" s="216">
        <f>K125/D125*100</f>
        <v>0.14506769825918764</v>
      </c>
      <c r="M125" s="195"/>
      <c r="N125" s="216">
        <f>M125/D125*100</f>
        <v>0</v>
      </c>
    </row>
    <row r="126" spans="1:14" ht="19.899999999999999" customHeight="1">
      <c r="A126" s="174">
        <v>118</v>
      </c>
      <c r="B126" s="217" t="s">
        <v>546</v>
      </c>
      <c r="C126" s="176" t="s">
        <v>338</v>
      </c>
      <c r="D126" s="147">
        <v>2616</v>
      </c>
      <c r="E126" s="147">
        <v>2616</v>
      </c>
      <c r="F126" s="215">
        <f t="shared" si="7"/>
        <v>100</v>
      </c>
      <c r="G126" s="195">
        <f t="shared" si="10"/>
        <v>0</v>
      </c>
      <c r="H126" s="216">
        <f t="shared" si="11"/>
        <v>0</v>
      </c>
      <c r="I126" s="147">
        <v>2615</v>
      </c>
      <c r="J126" s="216">
        <f t="shared" si="12"/>
        <v>99.961773700305812</v>
      </c>
      <c r="K126" s="176">
        <v>1</v>
      </c>
      <c r="L126" s="216">
        <f t="shared" si="8"/>
        <v>3.82262996941896E-2</v>
      </c>
      <c r="M126" s="195"/>
      <c r="N126" s="216">
        <f t="shared" si="9"/>
        <v>0</v>
      </c>
    </row>
    <row r="127" spans="1:14" ht="19.899999999999999" customHeight="1">
      <c r="A127" s="174">
        <v>119</v>
      </c>
      <c r="B127" s="217" t="s">
        <v>550</v>
      </c>
      <c r="C127" s="176" t="s">
        <v>338</v>
      </c>
      <c r="D127" s="147">
        <v>1749</v>
      </c>
      <c r="E127" s="147">
        <v>1749</v>
      </c>
      <c r="F127" s="215">
        <f t="shared" si="7"/>
        <v>100</v>
      </c>
      <c r="G127" s="195">
        <f t="shared" si="10"/>
        <v>0</v>
      </c>
      <c r="H127" s="216">
        <f t="shared" si="11"/>
        <v>0</v>
      </c>
      <c r="I127" s="147">
        <v>1746</v>
      </c>
      <c r="J127" s="216">
        <f t="shared" si="12"/>
        <v>99.828473413379072</v>
      </c>
      <c r="K127" s="176">
        <v>3</v>
      </c>
      <c r="L127" s="216">
        <f t="shared" si="8"/>
        <v>0.17152658662092624</v>
      </c>
      <c r="M127" s="195">
        <v>3</v>
      </c>
      <c r="N127" s="216">
        <f t="shared" si="9"/>
        <v>0.17152658662092624</v>
      </c>
    </row>
    <row r="128" spans="1:14" ht="19.899999999999999" customHeight="1">
      <c r="A128" s="174">
        <v>120</v>
      </c>
      <c r="B128" s="217" t="s">
        <v>551</v>
      </c>
      <c r="C128" s="176" t="s">
        <v>338</v>
      </c>
      <c r="D128" s="147">
        <v>1451</v>
      </c>
      <c r="E128" s="147">
        <v>1450</v>
      </c>
      <c r="F128" s="215">
        <f t="shared" si="7"/>
        <v>99.931082012405241</v>
      </c>
      <c r="G128" s="195">
        <f t="shared" si="10"/>
        <v>1</v>
      </c>
      <c r="H128" s="216">
        <f t="shared" si="11"/>
        <v>6.8917987594762226E-2</v>
      </c>
      <c r="I128" s="147">
        <v>1427</v>
      </c>
      <c r="J128" s="216">
        <f t="shared" si="12"/>
        <v>98.345968297725705</v>
      </c>
      <c r="K128" s="176">
        <v>22</v>
      </c>
      <c r="L128" s="216">
        <f t="shared" si="8"/>
        <v>1.5161957270847692</v>
      </c>
      <c r="M128" s="195"/>
      <c r="N128" s="216">
        <f t="shared" si="9"/>
        <v>0</v>
      </c>
    </row>
    <row r="129" spans="1:14" ht="19.899999999999999" customHeight="1">
      <c r="A129" s="174">
        <v>121</v>
      </c>
      <c r="B129" s="217" t="s">
        <v>549</v>
      </c>
      <c r="C129" s="176" t="s">
        <v>338</v>
      </c>
      <c r="D129" s="147">
        <v>2511</v>
      </c>
      <c r="E129" s="147">
        <v>2408</v>
      </c>
      <c r="F129" s="215">
        <f>E129/D129*100</f>
        <v>95.898048586220625</v>
      </c>
      <c r="G129" s="195">
        <f>E129-I129-K129</f>
        <v>0</v>
      </c>
      <c r="H129" s="216">
        <f>G129/D129*100</f>
        <v>0</v>
      </c>
      <c r="I129" s="147">
        <v>2408</v>
      </c>
      <c r="J129" s="216">
        <f>I129/D129*100</f>
        <v>95.898048586220625</v>
      </c>
      <c r="K129" s="176">
        <v>0</v>
      </c>
      <c r="L129" s="216">
        <f>K129/D129*100</f>
        <v>0</v>
      </c>
      <c r="M129" s="195"/>
      <c r="N129" s="216">
        <f>M129/D129*100</f>
        <v>0</v>
      </c>
    </row>
    <row r="130" spans="1:14" ht="19.899999999999999" customHeight="1">
      <c r="A130" s="174">
        <v>122</v>
      </c>
      <c r="B130" s="217" t="s">
        <v>552</v>
      </c>
      <c r="C130" s="176" t="s">
        <v>338</v>
      </c>
      <c r="D130" s="147">
        <v>1678</v>
      </c>
      <c r="E130" s="147">
        <v>1678</v>
      </c>
      <c r="F130" s="215">
        <f t="shared" si="7"/>
        <v>100</v>
      </c>
      <c r="G130" s="195">
        <f t="shared" si="10"/>
        <v>0</v>
      </c>
      <c r="H130" s="216">
        <f t="shared" si="11"/>
        <v>0</v>
      </c>
      <c r="I130" s="147">
        <v>1678</v>
      </c>
      <c r="J130" s="216">
        <f t="shared" si="12"/>
        <v>100</v>
      </c>
      <c r="K130" s="176">
        <v>0</v>
      </c>
      <c r="L130" s="216">
        <f t="shared" si="8"/>
        <v>0</v>
      </c>
      <c r="M130" s="147"/>
      <c r="N130" s="216">
        <f t="shared" si="9"/>
        <v>0</v>
      </c>
    </row>
    <row r="131" spans="1:14" ht="19.899999999999999" customHeight="1">
      <c r="A131" s="174">
        <v>123</v>
      </c>
      <c r="B131" s="217" t="s">
        <v>553</v>
      </c>
      <c r="C131" s="176" t="s">
        <v>338</v>
      </c>
      <c r="D131" s="147">
        <v>1246</v>
      </c>
      <c r="E131" s="147">
        <v>1246</v>
      </c>
      <c r="F131" s="215">
        <f t="shared" si="7"/>
        <v>100</v>
      </c>
      <c r="G131" s="195">
        <f t="shared" si="10"/>
        <v>0</v>
      </c>
      <c r="H131" s="216">
        <f t="shared" si="11"/>
        <v>0</v>
      </c>
      <c r="I131" s="147">
        <v>1246</v>
      </c>
      <c r="J131" s="216">
        <f t="shared" si="12"/>
        <v>100</v>
      </c>
      <c r="K131" s="176">
        <v>0</v>
      </c>
      <c r="L131" s="216">
        <f t="shared" si="8"/>
        <v>0</v>
      </c>
      <c r="M131" s="147"/>
      <c r="N131" s="216">
        <f t="shared" si="9"/>
        <v>0</v>
      </c>
    </row>
    <row r="132" spans="1:14" ht="19.899999999999999" customHeight="1">
      <c r="A132" s="174">
        <v>124</v>
      </c>
      <c r="B132" s="217" t="s">
        <v>554</v>
      </c>
      <c r="C132" s="176" t="s">
        <v>338</v>
      </c>
      <c r="D132" s="147">
        <v>1196</v>
      </c>
      <c r="E132" s="147">
        <v>1196</v>
      </c>
      <c r="F132" s="215">
        <f t="shared" si="7"/>
        <v>100</v>
      </c>
      <c r="G132" s="195">
        <f t="shared" si="10"/>
        <v>0</v>
      </c>
      <c r="H132" s="216">
        <f t="shared" si="11"/>
        <v>0</v>
      </c>
      <c r="I132" s="147">
        <v>1196</v>
      </c>
      <c r="J132" s="216">
        <f t="shared" si="12"/>
        <v>100</v>
      </c>
      <c r="K132" s="176">
        <v>0</v>
      </c>
      <c r="L132" s="216">
        <f t="shared" si="8"/>
        <v>0</v>
      </c>
      <c r="M132" s="147"/>
      <c r="N132" s="216">
        <f t="shared" si="9"/>
        <v>0</v>
      </c>
    </row>
    <row r="133" spans="1:14" ht="19.899999999999999" customHeight="1">
      <c r="A133" s="174">
        <v>125</v>
      </c>
      <c r="B133" s="217" t="s">
        <v>557</v>
      </c>
      <c r="C133" s="176" t="s">
        <v>338</v>
      </c>
      <c r="D133" s="147">
        <v>1556</v>
      </c>
      <c r="E133" s="147">
        <v>1556</v>
      </c>
      <c r="F133" s="215">
        <f>E133/D133*100</f>
        <v>100</v>
      </c>
      <c r="G133" s="195">
        <f>E133-I133-K133</f>
        <v>0</v>
      </c>
      <c r="H133" s="216">
        <f>G133/D133*100</f>
        <v>0</v>
      </c>
      <c r="I133" s="147">
        <v>1556</v>
      </c>
      <c r="J133" s="216">
        <f>I133/D133*100</f>
        <v>100</v>
      </c>
      <c r="K133" s="176">
        <v>0</v>
      </c>
      <c r="L133" s="216">
        <f>K133/D133*100</f>
        <v>0</v>
      </c>
      <c r="M133" s="147"/>
      <c r="N133" s="216">
        <f>M133/D133*100</f>
        <v>0</v>
      </c>
    </row>
    <row r="134" spans="1:14" ht="19.899999999999999" customHeight="1">
      <c r="A134" s="174">
        <v>126</v>
      </c>
      <c r="B134" s="217" t="s">
        <v>555</v>
      </c>
      <c r="C134" s="176" t="s">
        <v>338</v>
      </c>
      <c r="D134" s="147">
        <v>2020</v>
      </c>
      <c r="E134" s="147">
        <v>2020</v>
      </c>
      <c r="F134" s="215">
        <f t="shared" si="7"/>
        <v>100</v>
      </c>
      <c r="G134" s="195">
        <f t="shared" si="10"/>
        <v>0</v>
      </c>
      <c r="H134" s="216">
        <f t="shared" si="11"/>
        <v>0</v>
      </c>
      <c r="I134" s="147">
        <v>2020</v>
      </c>
      <c r="J134" s="216">
        <f t="shared" si="12"/>
        <v>100</v>
      </c>
      <c r="K134" s="176">
        <v>0</v>
      </c>
      <c r="L134" s="216">
        <f t="shared" si="8"/>
        <v>0</v>
      </c>
      <c r="M134" s="147"/>
      <c r="N134" s="216">
        <f t="shared" si="9"/>
        <v>0</v>
      </c>
    </row>
    <row r="135" spans="1:14" ht="19.899999999999999" customHeight="1">
      <c r="A135" s="174">
        <v>127</v>
      </c>
      <c r="B135" s="217" t="s">
        <v>556</v>
      </c>
      <c r="C135" s="176" t="s">
        <v>338</v>
      </c>
      <c r="D135" s="147">
        <v>1489</v>
      </c>
      <c r="E135" s="147">
        <v>1489</v>
      </c>
      <c r="F135" s="215">
        <f t="shared" si="7"/>
        <v>100</v>
      </c>
      <c r="G135" s="195">
        <f t="shared" si="10"/>
        <v>0</v>
      </c>
      <c r="H135" s="216">
        <f t="shared" si="11"/>
        <v>0</v>
      </c>
      <c r="I135" s="147">
        <v>1488</v>
      </c>
      <c r="J135" s="216">
        <f t="shared" si="12"/>
        <v>99.932840832773678</v>
      </c>
      <c r="K135" s="176">
        <v>1</v>
      </c>
      <c r="L135" s="216">
        <f t="shared" si="8"/>
        <v>6.7159167226326394E-2</v>
      </c>
      <c r="M135" s="147"/>
      <c r="N135" s="216">
        <f t="shared" si="9"/>
        <v>0</v>
      </c>
    </row>
    <row r="136" spans="1:14" ht="19.899999999999999" customHeight="1">
      <c r="A136" s="174">
        <v>128</v>
      </c>
      <c r="B136" s="217" t="s">
        <v>637</v>
      </c>
      <c r="C136" s="174" t="s">
        <v>358</v>
      </c>
      <c r="D136" s="147">
        <v>1180</v>
      </c>
      <c r="E136" s="147">
        <v>1180</v>
      </c>
      <c r="F136" s="215">
        <f t="shared" si="7"/>
        <v>100</v>
      </c>
      <c r="G136" s="195">
        <f t="shared" si="10"/>
        <v>0</v>
      </c>
      <c r="H136" s="216">
        <f t="shared" si="11"/>
        <v>0</v>
      </c>
      <c r="I136" s="147">
        <v>1180</v>
      </c>
      <c r="J136" s="216">
        <f t="shared" si="12"/>
        <v>100</v>
      </c>
      <c r="K136" s="176">
        <v>0</v>
      </c>
      <c r="L136" s="216">
        <f t="shared" si="8"/>
        <v>0</v>
      </c>
      <c r="M136" s="147"/>
      <c r="N136" s="216">
        <f t="shared" si="9"/>
        <v>0</v>
      </c>
    </row>
    <row r="137" spans="1:14" ht="19.899999999999999" customHeight="1">
      <c r="A137" s="174">
        <v>129</v>
      </c>
      <c r="B137" s="217" t="s">
        <v>558</v>
      </c>
      <c r="C137" s="174" t="s">
        <v>358</v>
      </c>
      <c r="D137" s="147">
        <v>2794</v>
      </c>
      <c r="E137" s="147">
        <v>2794</v>
      </c>
      <c r="F137" s="215">
        <f t="shared" ref="F137:F201" si="13">E137/D137*100</f>
        <v>100</v>
      </c>
      <c r="G137" s="195">
        <f t="shared" si="10"/>
        <v>0</v>
      </c>
      <c r="H137" s="216">
        <f t="shared" si="11"/>
        <v>0</v>
      </c>
      <c r="I137" s="147">
        <v>2794</v>
      </c>
      <c r="J137" s="216">
        <f t="shared" si="12"/>
        <v>100</v>
      </c>
      <c r="K137" s="176">
        <v>0</v>
      </c>
      <c r="L137" s="216">
        <f t="shared" ref="L137:L201" si="14">K137/D137*100</f>
        <v>0</v>
      </c>
      <c r="M137" s="147"/>
      <c r="N137" s="216">
        <f t="shared" ref="N137:N201" si="15">M137/D137*100</f>
        <v>0</v>
      </c>
    </row>
    <row r="138" spans="1:14" ht="19.899999999999999" customHeight="1">
      <c r="A138" s="174">
        <v>130</v>
      </c>
      <c r="B138" s="217" t="s">
        <v>559</v>
      </c>
      <c r="C138" s="174" t="s">
        <v>358</v>
      </c>
      <c r="D138" s="147">
        <v>1999</v>
      </c>
      <c r="E138" s="147">
        <v>1997</v>
      </c>
      <c r="F138" s="215">
        <f t="shared" si="13"/>
        <v>99.899949974987493</v>
      </c>
      <c r="G138" s="195">
        <f t="shared" ref="G138:G201" si="16">E138-I138-K138</f>
        <v>0</v>
      </c>
      <c r="H138" s="216">
        <f t="shared" ref="H138:H201" si="17">G138/D138*100</f>
        <v>0</v>
      </c>
      <c r="I138" s="147">
        <v>1997</v>
      </c>
      <c r="J138" s="216">
        <f t="shared" si="12"/>
        <v>99.899949974987493</v>
      </c>
      <c r="K138" s="176">
        <v>0</v>
      </c>
      <c r="L138" s="216">
        <f t="shared" si="14"/>
        <v>0</v>
      </c>
      <c r="M138" s="147"/>
      <c r="N138" s="216">
        <f t="shared" si="15"/>
        <v>0</v>
      </c>
    </row>
    <row r="139" spans="1:14" ht="19.899999999999999" customHeight="1">
      <c r="A139" s="174">
        <v>131</v>
      </c>
      <c r="B139" s="217" t="s">
        <v>562</v>
      </c>
      <c r="C139" s="174" t="s">
        <v>358</v>
      </c>
      <c r="D139" s="147">
        <v>1321</v>
      </c>
      <c r="E139" s="147">
        <v>1219</v>
      </c>
      <c r="F139" s="215">
        <f>E139/D139*100</f>
        <v>92.278576835730505</v>
      </c>
      <c r="G139" s="195">
        <f>E139-I139-K139</f>
        <v>0</v>
      </c>
      <c r="H139" s="216">
        <f>G139/D139*100</f>
        <v>0</v>
      </c>
      <c r="I139" s="147">
        <v>1207</v>
      </c>
      <c r="J139" s="216">
        <f>I139/D139*100</f>
        <v>91.370174110522328</v>
      </c>
      <c r="K139" s="176">
        <v>12</v>
      </c>
      <c r="L139" s="216">
        <f>K139/D139*100</f>
        <v>0.90840272520817567</v>
      </c>
      <c r="M139" s="147"/>
      <c r="N139" s="216">
        <f>M139/D139*100</f>
        <v>0</v>
      </c>
    </row>
    <row r="140" spans="1:14" ht="19.899999999999999" customHeight="1">
      <c r="A140" s="174">
        <v>132</v>
      </c>
      <c r="B140" s="217" t="s">
        <v>560</v>
      </c>
      <c r="C140" s="174" t="s">
        <v>358</v>
      </c>
      <c r="D140" s="147">
        <v>1009</v>
      </c>
      <c r="E140" s="147">
        <v>1009</v>
      </c>
      <c r="F140" s="215">
        <f t="shared" si="13"/>
        <v>100</v>
      </c>
      <c r="G140" s="195">
        <f t="shared" si="16"/>
        <v>0</v>
      </c>
      <c r="H140" s="216">
        <f t="shared" si="17"/>
        <v>0</v>
      </c>
      <c r="I140" s="147">
        <v>1009</v>
      </c>
      <c r="J140" s="216">
        <f t="shared" ref="J140:J203" si="18">I140/D140*100</f>
        <v>100</v>
      </c>
      <c r="K140" s="176">
        <v>0</v>
      </c>
      <c r="L140" s="216">
        <f t="shared" si="14"/>
        <v>0</v>
      </c>
      <c r="M140" s="147"/>
      <c r="N140" s="216">
        <f t="shared" si="15"/>
        <v>0</v>
      </c>
    </row>
    <row r="141" spans="1:14" ht="19.899999999999999" customHeight="1">
      <c r="A141" s="174">
        <v>133</v>
      </c>
      <c r="B141" s="217" t="s">
        <v>561</v>
      </c>
      <c r="C141" s="174" t="s">
        <v>358</v>
      </c>
      <c r="D141" s="147">
        <v>1369</v>
      </c>
      <c r="E141" s="147">
        <v>1369</v>
      </c>
      <c r="F141" s="215">
        <f t="shared" si="13"/>
        <v>100</v>
      </c>
      <c r="G141" s="195">
        <f t="shared" si="16"/>
        <v>0</v>
      </c>
      <c r="H141" s="216">
        <f t="shared" si="17"/>
        <v>0</v>
      </c>
      <c r="I141" s="220">
        <v>1368</v>
      </c>
      <c r="J141" s="216">
        <f t="shared" si="18"/>
        <v>99.92695398100804</v>
      </c>
      <c r="K141" s="176">
        <v>1</v>
      </c>
      <c r="L141" s="216">
        <f t="shared" si="14"/>
        <v>7.3046018991964945E-2</v>
      </c>
      <c r="M141" s="147"/>
      <c r="N141" s="216">
        <f t="shared" si="15"/>
        <v>0</v>
      </c>
    </row>
    <row r="142" spans="1:14" ht="19.899999999999999" customHeight="1">
      <c r="A142" s="174">
        <v>134</v>
      </c>
      <c r="B142" s="217" t="s">
        <v>565</v>
      </c>
      <c r="C142" s="174" t="s">
        <v>358</v>
      </c>
      <c r="D142" s="147">
        <v>1107</v>
      </c>
      <c r="E142" s="147">
        <v>1084</v>
      </c>
      <c r="F142" s="215">
        <f>E142/D142*100</f>
        <v>97.922312556458905</v>
      </c>
      <c r="G142" s="195">
        <f>E142-I142-K142</f>
        <v>0</v>
      </c>
      <c r="H142" s="221">
        <f>G142/D142*100</f>
        <v>0</v>
      </c>
      <c r="I142" s="147">
        <v>1082</v>
      </c>
      <c r="J142" s="222">
        <f>I142/D142*100</f>
        <v>97.741644083107488</v>
      </c>
      <c r="K142" s="176">
        <v>2</v>
      </c>
      <c r="L142" s="216">
        <f>K142/D142*100</f>
        <v>0.18066847335140018</v>
      </c>
      <c r="M142" s="147"/>
      <c r="N142" s="216">
        <f>M142/D142*100</f>
        <v>0</v>
      </c>
    </row>
    <row r="143" spans="1:14" ht="19.899999999999999" customHeight="1">
      <c r="A143" s="174">
        <v>135</v>
      </c>
      <c r="B143" s="217" t="s">
        <v>564</v>
      </c>
      <c r="C143" s="174" t="s">
        <v>358</v>
      </c>
      <c r="D143" s="147">
        <v>2482</v>
      </c>
      <c r="E143" s="147">
        <v>2482</v>
      </c>
      <c r="F143" s="215">
        <f t="shared" si="13"/>
        <v>100</v>
      </c>
      <c r="G143" s="195">
        <f t="shared" si="16"/>
        <v>0</v>
      </c>
      <c r="H143" s="221">
        <f t="shared" si="17"/>
        <v>0</v>
      </c>
      <c r="I143" s="147">
        <v>2482</v>
      </c>
      <c r="J143" s="222">
        <f t="shared" si="18"/>
        <v>100</v>
      </c>
      <c r="K143" s="176">
        <v>0</v>
      </c>
      <c r="L143" s="216">
        <f t="shared" si="14"/>
        <v>0</v>
      </c>
      <c r="M143" s="147"/>
      <c r="N143" s="216">
        <f t="shared" si="15"/>
        <v>0</v>
      </c>
    </row>
    <row r="144" spans="1:14" ht="19.899999999999999" customHeight="1">
      <c r="A144" s="174">
        <v>136</v>
      </c>
      <c r="B144" s="217" t="s">
        <v>563</v>
      </c>
      <c r="C144" s="174" t="s">
        <v>358</v>
      </c>
      <c r="D144" s="147">
        <v>3975</v>
      </c>
      <c r="E144" s="147">
        <v>3975</v>
      </c>
      <c r="F144" s="215">
        <f>E144/D144*100</f>
        <v>100</v>
      </c>
      <c r="G144" s="195">
        <f>E144-I144-K144</f>
        <v>0</v>
      </c>
      <c r="H144" s="221">
        <f>G144/D144*100</f>
        <v>0</v>
      </c>
      <c r="I144" s="147">
        <v>3974</v>
      </c>
      <c r="J144" s="222">
        <f>I144/D144*100</f>
        <v>99.974842767295598</v>
      </c>
      <c r="K144" s="176">
        <v>1</v>
      </c>
      <c r="L144" s="216">
        <f>K144/D144*100</f>
        <v>2.5157232704402514E-2</v>
      </c>
      <c r="M144" s="147"/>
      <c r="N144" s="216">
        <f>M144/D144*100</f>
        <v>0</v>
      </c>
    </row>
    <row r="145" spans="1:14" ht="19.899999999999999" customHeight="1">
      <c r="A145" s="174">
        <v>137</v>
      </c>
      <c r="B145" s="217" t="s">
        <v>566</v>
      </c>
      <c r="C145" s="174" t="s">
        <v>358</v>
      </c>
      <c r="D145" s="147">
        <v>1705</v>
      </c>
      <c r="E145" s="147">
        <v>1705</v>
      </c>
      <c r="F145" s="215">
        <f>E145/D145*100</f>
        <v>100</v>
      </c>
      <c r="G145" s="195">
        <f>E145-I145-K145</f>
        <v>0</v>
      </c>
      <c r="H145" s="216">
        <f>G145/D145*100</f>
        <v>0</v>
      </c>
      <c r="I145" s="223">
        <v>1705</v>
      </c>
      <c r="J145" s="216">
        <f>I145/D145*100</f>
        <v>100</v>
      </c>
      <c r="K145" s="176">
        <v>0</v>
      </c>
      <c r="L145" s="216">
        <f>K145/D145*100</f>
        <v>0</v>
      </c>
      <c r="M145" s="147"/>
      <c r="N145" s="216">
        <f>M145/D145*100</f>
        <v>0</v>
      </c>
    </row>
    <row r="146" spans="1:14" ht="19.899999999999999" customHeight="1">
      <c r="A146" s="174">
        <v>138</v>
      </c>
      <c r="B146" s="217" t="s">
        <v>642</v>
      </c>
      <c r="C146" s="174" t="s">
        <v>358</v>
      </c>
      <c r="D146" s="147">
        <v>2154</v>
      </c>
      <c r="E146" s="147">
        <v>2154</v>
      </c>
      <c r="F146" s="215">
        <f t="shared" si="13"/>
        <v>100</v>
      </c>
      <c r="G146" s="195">
        <f t="shared" si="16"/>
        <v>0</v>
      </c>
      <c r="H146" s="216">
        <f t="shared" si="17"/>
        <v>0</v>
      </c>
      <c r="I146" s="147">
        <v>2154</v>
      </c>
      <c r="J146" s="216">
        <f t="shared" si="18"/>
        <v>100</v>
      </c>
      <c r="K146" s="176">
        <v>0</v>
      </c>
      <c r="L146" s="216">
        <f t="shared" si="14"/>
        <v>0</v>
      </c>
      <c r="M146" s="147"/>
      <c r="N146" s="216">
        <f t="shared" si="15"/>
        <v>0</v>
      </c>
    </row>
    <row r="147" spans="1:14" ht="19.899999999999999" customHeight="1">
      <c r="A147" s="174">
        <v>139</v>
      </c>
      <c r="B147" s="217" t="s">
        <v>567</v>
      </c>
      <c r="C147" s="174" t="s">
        <v>358</v>
      </c>
      <c r="D147" s="147">
        <v>3414</v>
      </c>
      <c r="E147" s="147">
        <v>3268</v>
      </c>
      <c r="F147" s="215">
        <f t="shared" si="13"/>
        <v>95.72349150556532</v>
      </c>
      <c r="G147" s="195">
        <f t="shared" si="16"/>
        <v>0</v>
      </c>
      <c r="H147" s="216">
        <f t="shared" si="17"/>
        <v>0</v>
      </c>
      <c r="I147" s="147">
        <v>3268</v>
      </c>
      <c r="J147" s="216">
        <f t="shared" si="18"/>
        <v>95.72349150556532</v>
      </c>
      <c r="K147" s="176">
        <v>0</v>
      </c>
      <c r="L147" s="216">
        <f t="shared" si="14"/>
        <v>0</v>
      </c>
      <c r="M147" s="147"/>
      <c r="N147" s="216">
        <f t="shared" si="15"/>
        <v>0</v>
      </c>
    </row>
    <row r="148" spans="1:14" ht="19.899999999999999" customHeight="1">
      <c r="A148" s="174">
        <v>140</v>
      </c>
      <c r="B148" s="217" t="s">
        <v>638</v>
      </c>
      <c r="C148" s="174" t="s">
        <v>370</v>
      </c>
      <c r="D148" s="147">
        <v>1477</v>
      </c>
      <c r="E148" s="147">
        <v>1477</v>
      </c>
      <c r="F148" s="215">
        <f t="shared" si="13"/>
        <v>100</v>
      </c>
      <c r="G148" s="195">
        <f t="shared" si="16"/>
        <v>0</v>
      </c>
      <c r="H148" s="216">
        <f t="shared" si="17"/>
        <v>0</v>
      </c>
      <c r="I148" s="147">
        <v>1472</v>
      </c>
      <c r="J148" s="216">
        <f t="shared" si="18"/>
        <v>99.661475964793496</v>
      </c>
      <c r="K148" s="176">
        <v>5</v>
      </c>
      <c r="L148" s="216">
        <f t="shared" si="14"/>
        <v>0.33852403520649971</v>
      </c>
      <c r="M148" s="147"/>
      <c r="N148" s="216">
        <f t="shared" si="15"/>
        <v>0</v>
      </c>
    </row>
    <row r="149" spans="1:14" ht="19.899999999999999" customHeight="1">
      <c r="A149" s="174">
        <v>141</v>
      </c>
      <c r="B149" s="217" t="s">
        <v>568</v>
      </c>
      <c r="C149" s="174" t="s">
        <v>370</v>
      </c>
      <c r="D149" s="147">
        <v>2323</v>
      </c>
      <c r="E149" s="147">
        <v>2323</v>
      </c>
      <c r="F149" s="215">
        <f t="shared" si="13"/>
        <v>100</v>
      </c>
      <c r="G149" s="195">
        <f t="shared" si="16"/>
        <v>0</v>
      </c>
      <c r="H149" s="216">
        <f t="shared" si="17"/>
        <v>0</v>
      </c>
      <c r="I149" s="147">
        <v>2242</v>
      </c>
      <c r="J149" s="216">
        <f t="shared" si="18"/>
        <v>96.513129573826944</v>
      </c>
      <c r="K149" s="176">
        <v>81</v>
      </c>
      <c r="L149" s="216">
        <f t="shared" si="14"/>
        <v>3.4868704261730521</v>
      </c>
      <c r="M149" s="147"/>
      <c r="N149" s="216">
        <f t="shared" si="15"/>
        <v>0</v>
      </c>
    </row>
    <row r="150" spans="1:14" ht="19.899999999999999" customHeight="1">
      <c r="A150" s="174">
        <v>142</v>
      </c>
      <c r="B150" s="217" t="s">
        <v>570</v>
      </c>
      <c r="C150" s="174" t="s">
        <v>370</v>
      </c>
      <c r="D150" s="147">
        <v>1062</v>
      </c>
      <c r="E150" s="147">
        <v>1062</v>
      </c>
      <c r="F150" s="215">
        <f>E150/D150*100</f>
        <v>100</v>
      </c>
      <c r="G150" s="195">
        <f>E150-I150-K150</f>
        <v>0</v>
      </c>
      <c r="H150" s="216">
        <f>G150/D150*100</f>
        <v>0</v>
      </c>
      <c r="I150" s="147">
        <v>1043</v>
      </c>
      <c r="J150" s="216">
        <f>I150/D150*100</f>
        <v>98.210922787193979</v>
      </c>
      <c r="K150" s="176">
        <v>19</v>
      </c>
      <c r="L150" s="216">
        <f>K150/D150*100</f>
        <v>1.7890772128060264</v>
      </c>
      <c r="M150" s="147"/>
      <c r="N150" s="216">
        <f>M150/D150*100</f>
        <v>0</v>
      </c>
    </row>
    <row r="151" spans="1:14" ht="19.899999999999999" customHeight="1">
      <c r="A151" s="174">
        <v>143</v>
      </c>
      <c r="B151" s="217" t="s">
        <v>569</v>
      </c>
      <c r="C151" s="174" t="s">
        <v>370</v>
      </c>
      <c r="D151" s="147">
        <v>1487</v>
      </c>
      <c r="E151" s="147">
        <v>1487</v>
      </c>
      <c r="F151" s="215">
        <f t="shared" si="13"/>
        <v>100</v>
      </c>
      <c r="G151" s="195">
        <f t="shared" si="16"/>
        <v>0</v>
      </c>
      <c r="H151" s="216">
        <f t="shared" si="17"/>
        <v>0</v>
      </c>
      <c r="I151" s="147">
        <v>1487</v>
      </c>
      <c r="J151" s="216">
        <f t="shared" si="18"/>
        <v>100</v>
      </c>
      <c r="K151" s="176">
        <v>0</v>
      </c>
      <c r="L151" s="216">
        <f t="shared" si="14"/>
        <v>0</v>
      </c>
      <c r="M151" s="147"/>
      <c r="N151" s="216">
        <f t="shared" si="15"/>
        <v>0</v>
      </c>
    </row>
    <row r="152" spans="1:14" ht="19.899999999999999" customHeight="1">
      <c r="A152" s="174">
        <v>144</v>
      </c>
      <c r="B152" s="217" t="s">
        <v>571</v>
      </c>
      <c r="C152" s="174" t="s">
        <v>370</v>
      </c>
      <c r="D152" s="147">
        <v>3507</v>
      </c>
      <c r="E152" s="147">
        <v>3455</v>
      </c>
      <c r="F152" s="215">
        <f t="shared" si="13"/>
        <v>98.517251211861989</v>
      </c>
      <c r="G152" s="195">
        <f t="shared" si="16"/>
        <v>1</v>
      </c>
      <c r="H152" s="216">
        <f t="shared" si="17"/>
        <v>2.8514399771884805E-2</v>
      </c>
      <c r="I152" s="147">
        <v>3454</v>
      </c>
      <c r="J152" s="216">
        <f t="shared" si="18"/>
        <v>98.48873681209011</v>
      </c>
      <c r="K152" s="176">
        <v>0</v>
      </c>
      <c r="L152" s="216">
        <f t="shared" si="14"/>
        <v>0</v>
      </c>
      <c r="M152" s="147"/>
      <c r="N152" s="216">
        <f t="shared" si="15"/>
        <v>0</v>
      </c>
    </row>
    <row r="153" spans="1:14" ht="19.899999999999999" customHeight="1">
      <c r="A153" s="174">
        <v>145</v>
      </c>
      <c r="B153" s="217" t="s">
        <v>574</v>
      </c>
      <c r="C153" s="174" t="s">
        <v>370</v>
      </c>
      <c r="D153" s="147">
        <v>1687</v>
      </c>
      <c r="E153" s="147">
        <v>1687</v>
      </c>
      <c r="F153" s="215">
        <f>E153/D153*100</f>
        <v>100</v>
      </c>
      <c r="G153" s="195">
        <f>E153-I153-K153</f>
        <v>0</v>
      </c>
      <c r="H153" s="216">
        <f>G153/D153*100</f>
        <v>0</v>
      </c>
      <c r="I153" s="147">
        <v>1674</v>
      </c>
      <c r="J153" s="216">
        <f>I153/D153*100</f>
        <v>99.229401304090104</v>
      </c>
      <c r="K153" s="176">
        <v>13</v>
      </c>
      <c r="L153" s="216">
        <f>K153/D153*100</f>
        <v>0.77059869590989927</v>
      </c>
      <c r="M153" s="147"/>
      <c r="N153" s="216">
        <f>M153/D153*100</f>
        <v>0</v>
      </c>
    </row>
    <row r="154" spans="1:14" ht="19.899999999999999" customHeight="1">
      <c r="A154" s="174">
        <v>146</v>
      </c>
      <c r="B154" s="217" t="s">
        <v>573</v>
      </c>
      <c r="C154" s="174" t="s">
        <v>370</v>
      </c>
      <c r="D154" s="147">
        <v>1400</v>
      </c>
      <c r="E154" s="147">
        <v>1400</v>
      </c>
      <c r="F154" s="215">
        <f>E154/D154*100</f>
        <v>100</v>
      </c>
      <c r="G154" s="195">
        <f>E154-I154-K154</f>
        <v>0</v>
      </c>
      <c r="H154" s="216">
        <f>G154/D154*100</f>
        <v>0</v>
      </c>
      <c r="I154" s="147">
        <v>1379</v>
      </c>
      <c r="J154" s="216">
        <f>I154/D154*100</f>
        <v>98.5</v>
      </c>
      <c r="K154" s="176">
        <v>21</v>
      </c>
      <c r="L154" s="216">
        <f>K154/D154*100</f>
        <v>1.5</v>
      </c>
      <c r="M154" s="147"/>
      <c r="N154" s="216">
        <f>M154/D154*100</f>
        <v>0</v>
      </c>
    </row>
    <row r="155" spans="1:14" ht="19.899999999999999" customHeight="1">
      <c r="A155" s="174">
        <v>147</v>
      </c>
      <c r="B155" s="217" t="s">
        <v>572</v>
      </c>
      <c r="C155" s="174" t="s">
        <v>370</v>
      </c>
      <c r="D155" s="147">
        <v>1066</v>
      </c>
      <c r="E155" s="147">
        <v>1012</v>
      </c>
      <c r="F155" s="215">
        <f t="shared" si="13"/>
        <v>94.93433395872421</v>
      </c>
      <c r="G155" s="195">
        <f t="shared" si="16"/>
        <v>0</v>
      </c>
      <c r="H155" s="216">
        <f t="shared" si="17"/>
        <v>0</v>
      </c>
      <c r="I155" s="147">
        <v>1012</v>
      </c>
      <c r="J155" s="216">
        <f t="shared" si="18"/>
        <v>94.93433395872421</v>
      </c>
      <c r="K155" s="176">
        <v>0</v>
      </c>
      <c r="L155" s="216">
        <f t="shared" si="14"/>
        <v>0</v>
      </c>
      <c r="M155" s="147"/>
      <c r="N155" s="216">
        <f t="shared" si="15"/>
        <v>0</v>
      </c>
    </row>
    <row r="156" spans="1:14" ht="19.899999999999999" customHeight="1">
      <c r="A156" s="174">
        <v>148</v>
      </c>
      <c r="B156" s="217" t="s">
        <v>576</v>
      </c>
      <c r="C156" s="174" t="s">
        <v>370</v>
      </c>
      <c r="D156" s="147">
        <v>3343</v>
      </c>
      <c r="E156" s="147">
        <v>3343</v>
      </c>
      <c r="F156" s="215">
        <f>E156/D156*100</f>
        <v>100</v>
      </c>
      <c r="G156" s="195">
        <f>E156-I156-K156</f>
        <v>0</v>
      </c>
      <c r="H156" s="216">
        <f>G156/D156*100</f>
        <v>0</v>
      </c>
      <c r="I156" s="147">
        <v>3276</v>
      </c>
      <c r="J156" s="216">
        <f>I156/D156*100</f>
        <v>97.995812144780132</v>
      </c>
      <c r="K156" s="176">
        <v>67</v>
      </c>
      <c r="L156" s="216">
        <f>K156/D156*100</f>
        <v>2.0041878552198624</v>
      </c>
      <c r="M156" s="147"/>
      <c r="N156" s="216">
        <f>M156/D156*100</f>
        <v>0</v>
      </c>
    </row>
    <row r="157" spans="1:14" ht="19.899999999999999" customHeight="1">
      <c r="A157" s="174">
        <v>149</v>
      </c>
      <c r="B157" s="217" t="s">
        <v>575</v>
      </c>
      <c r="C157" s="174" t="s">
        <v>370</v>
      </c>
      <c r="D157" s="147">
        <v>2848</v>
      </c>
      <c r="E157" s="147">
        <v>2848</v>
      </c>
      <c r="F157" s="215">
        <f t="shared" si="13"/>
        <v>100</v>
      </c>
      <c r="G157" s="195">
        <f t="shared" si="16"/>
        <v>0</v>
      </c>
      <c r="H157" s="216">
        <f t="shared" si="17"/>
        <v>0</v>
      </c>
      <c r="I157" s="147">
        <v>2797</v>
      </c>
      <c r="J157" s="216">
        <f t="shared" si="18"/>
        <v>98.209269662921344</v>
      </c>
      <c r="K157" s="176">
        <v>51</v>
      </c>
      <c r="L157" s="216">
        <f t="shared" si="14"/>
        <v>1.7907303370786516</v>
      </c>
      <c r="M157" s="147"/>
      <c r="N157" s="216">
        <f t="shared" si="15"/>
        <v>0</v>
      </c>
    </row>
    <row r="158" spans="1:14" ht="19.899999999999999" customHeight="1">
      <c r="A158" s="174">
        <v>150</v>
      </c>
      <c r="B158" s="217" t="s">
        <v>577</v>
      </c>
      <c r="C158" s="174" t="s">
        <v>370</v>
      </c>
      <c r="D158" s="147">
        <v>3738</v>
      </c>
      <c r="E158" s="147">
        <v>3738</v>
      </c>
      <c r="F158" s="215">
        <f t="shared" si="13"/>
        <v>100</v>
      </c>
      <c r="G158" s="195">
        <v>5</v>
      </c>
      <c r="H158" s="216">
        <f t="shared" si="17"/>
        <v>0.13376136971642588</v>
      </c>
      <c r="I158" s="147">
        <v>3694</v>
      </c>
      <c r="J158" s="216">
        <f t="shared" si="18"/>
        <v>98.822899946495454</v>
      </c>
      <c r="K158" s="176">
        <v>39</v>
      </c>
      <c r="L158" s="216">
        <f t="shared" si="14"/>
        <v>1.043338683788122</v>
      </c>
      <c r="M158" s="147"/>
      <c r="N158" s="216">
        <f t="shared" si="15"/>
        <v>0</v>
      </c>
    </row>
    <row r="159" spans="1:14" ht="19.899999999999999" customHeight="1">
      <c r="A159" s="174">
        <v>151</v>
      </c>
      <c r="B159" s="217" t="s">
        <v>639</v>
      </c>
      <c r="C159" s="174" t="s">
        <v>382</v>
      </c>
      <c r="D159" s="147">
        <v>4711</v>
      </c>
      <c r="E159" s="147">
        <v>4603</v>
      </c>
      <c r="F159" s="215">
        <f t="shared" si="13"/>
        <v>97.707493101252382</v>
      </c>
      <c r="G159" s="195">
        <f t="shared" si="16"/>
        <v>0</v>
      </c>
      <c r="H159" s="216">
        <f t="shared" si="17"/>
        <v>0</v>
      </c>
      <c r="I159" s="147">
        <v>4601</v>
      </c>
      <c r="J159" s="216">
        <f t="shared" si="18"/>
        <v>97.665039269794093</v>
      </c>
      <c r="K159" s="176">
        <v>2</v>
      </c>
      <c r="L159" s="216">
        <f t="shared" si="14"/>
        <v>4.2453831458289112E-2</v>
      </c>
      <c r="M159" s="147"/>
      <c r="N159" s="216">
        <f t="shared" si="15"/>
        <v>0</v>
      </c>
    </row>
    <row r="160" spans="1:14" ht="19.899999999999999" customHeight="1">
      <c r="A160" s="174">
        <v>152</v>
      </c>
      <c r="B160" s="217" t="s">
        <v>578</v>
      </c>
      <c r="C160" s="174" t="s">
        <v>382</v>
      </c>
      <c r="D160" s="147">
        <v>1330</v>
      </c>
      <c r="E160" s="147">
        <v>1330</v>
      </c>
      <c r="F160" s="215">
        <f t="shared" si="13"/>
        <v>100</v>
      </c>
      <c r="G160" s="195">
        <f t="shared" si="16"/>
        <v>0</v>
      </c>
      <c r="H160" s="216">
        <f t="shared" si="17"/>
        <v>0</v>
      </c>
      <c r="I160" s="147">
        <v>1319</v>
      </c>
      <c r="J160" s="216">
        <f t="shared" si="18"/>
        <v>99.172932330827066</v>
      </c>
      <c r="K160" s="176">
        <v>11</v>
      </c>
      <c r="L160" s="216">
        <f t="shared" si="14"/>
        <v>0.82706766917293228</v>
      </c>
      <c r="M160" s="147">
        <v>3</v>
      </c>
      <c r="N160" s="216">
        <f t="shared" si="15"/>
        <v>0.22556390977443611</v>
      </c>
    </row>
    <row r="161" spans="1:14" ht="19.899999999999999" customHeight="1">
      <c r="A161" s="174">
        <v>153</v>
      </c>
      <c r="B161" s="217" t="s">
        <v>581</v>
      </c>
      <c r="C161" s="174" t="s">
        <v>382</v>
      </c>
      <c r="D161" s="176">
        <v>998</v>
      </c>
      <c r="E161" s="176">
        <v>998</v>
      </c>
      <c r="F161" s="215">
        <f>E161/D161*100</f>
        <v>100</v>
      </c>
      <c r="G161" s="195">
        <v>3</v>
      </c>
      <c r="H161" s="216">
        <f>G161/D161*100</f>
        <v>0.30060120240480964</v>
      </c>
      <c r="I161" s="176">
        <v>955</v>
      </c>
      <c r="J161" s="216">
        <f>I161/D161*100</f>
        <v>95.69138276553106</v>
      </c>
      <c r="K161" s="176">
        <v>40</v>
      </c>
      <c r="L161" s="216">
        <f>K161/D161*100</f>
        <v>4.0080160320641278</v>
      </c>
      <c r="M161" s="147"/>
      <c r="N161" s="216">
        <f>M161/D161*100</f>
        <v>0</v>
      </c>
    </row>
    <row r="162" spans="1:14" ht="19.899999999999999" customHeight="1">
      <c r="A162" s="174">
        <v>154</v>
      </c>
      <c r="B162" s="217" t="s">
        <v>580</v>
      </c>
      <c r="C162" s="174" t="s">
        <v>382</v>
      </c>
      <c r="D162" s="147">
        <v>1387</v>
      </c>
      <c r="E162" s="147">
        <v>1387</v>
      </c>
      <c r="F162" s="215">
        <f>E162/D162*100</f>
        <v>100</v>
      </c>
      <c r="G162" s="195">
        <f>E162-I162-K162</f>
        <v>0</v>
      </c>
      <c r="H162" s="216">
        <f>G162/D162*100</f>
        <v>0</v>
      </c>
      <c r="I162" s="147">
        <v>1378</v>
      </c>
      <c r="J162" s="216">
        <f>I162/D162*100</f>
        <v>99.351117519826957</v>
      </c>
      <c r="K162" s="176">
        <v>9</v>
      </c>
      <c r="L162" s="216">
        <f>K162/D162*100</f>
        <v>0.64888248017303529</v>
      </c>
      <c r="M162" s="147"/>
      <c r="N162" s="216">
        <f>M162/D162*100</f>
        <v>0</v>
      </c>
    </row>
    <row r="163" spans="1:14" ht="19.899999999999999" customHeight="1">
      <c r="A163" s="174">
        <v>155</v>
      </c>
      <c r="B163" s="217" t="s">
        <v>579</v>
      </c>
      <c r="C163" s="174" t="s">
        <v>382</v>
      </c>
      <c r="D163" s="147">
        <v>1413</v>
      </c>
      <c r="E163" s="147">
        <v>1413</v>
      </c>
      <c r="F163" s="215">
        <f t="shared" si="13"/>
        <v>100</v>
      </c>
      <c r="G163" s="195">
        <f t="shared" si="16"/>
        <v>0</v>
      </c>
      <c r="H163" s="216">
        <f t="shared" si="17"/>
        <v>0</v>
      </c>
      <c r="I163" s="147">
        <v>1413</v>
      </c>
      <c r="J163" s="216">
        <f t="shared" si="18"/>
        <v>100</v>
      </c>
      <c r="K163" s="176">
        <v>0</v>
      </c>
      <c r="L163" s="216">
        <f t="shared" si="14"/>
        <v>0</v>
      </c>
      <c r="M163" s="147"/>
      <c r="N163" s="216">
        <f t="shared" si="15"/>
        <v>0</v>
      </c>
    </row>
    <row r="164" spans="1:14" ht="19.899999999999999" customHeight="1">
      <c r="A164" s="174">
        <v>156</v>
      </c>
      <c r="B164" s="217" t="s">
        <v>583</v>
      </c>
      <c r="C164" s="174" t="s">
        <v>382</v>
      </c>
      <c r="D164" s="147">
        <v>1974</v>
      </c>
      <c r="E164" s="147">
        <v>1974</v>
      </c>
      <c r="F164" s="215">
        <f>E164/D164*100</f>
        <v>100</v>
      </c>
      <c r="G164" s="195">
        <f>E164-I164-K164</f>
        <v>0</v>
      </c>
      <c r="H164" s="216">
        <f>G164/D164*100</f>
        <v>0</v>
      </c>
      <c r="I164" s="147">
        <v>1965</v>
      </c>
      <c r="J164" s="216">
        <f>I164/D164*100</f>
        <v>99.544072948328264</v>
      </c>
      <c r="K164" s="176">
        <v>9</v>
      </c>
      <c r="L164" s="216">
        <f>K164/D164*100</f>
        <v>0.45592705167173248</v>
      </c>
      <c r="M164" s="147"/>
      <c r="N164" s="216">
        <f>M164/D164*100</f>
        <v>0</v>
      </c>
    </row>
    <row r="165" spans="1:14" ht="19.899999999999999" customHeight="1">
      <c r="A165" s="174">
        <v>157</v>
      </c>
      <c r="B165" s="217" t="s">
        <v>582</v>
      </c>
      <c r="C165" s="174" t="s">
        <v>382</v>
      </c>
      <c r="D165" s="147">
        <v>3273</v>
      </c>
      <c r="E165" s="147">
        <v>3103</v>
      </c>
      <c r="F165" s="215">
        <f t="shared" si="13"/>
        <v>94.805988389856395</v>
      </c>
      <c r="G165" s="195">
        <v>2</v>
      </c>
      <c r="H165" s="216">
        <f t="shared" si="17"/>
        <v>6.1106018942865874E-2</v>
      </c>
      <c r="I165" s="147">
        <v>3080</v>
      </c>
      <c r="J165" s="216">
        <f t="shared" si="18"/>
        <v>94.103269172013455</v>
      </c>
      <c r="K165" s="176">
        <v>21</v>
      </c>
      <c r="L165" s="216">
        <f t="shared" si="14"/>
        <v>0.64161319890009172</v>
      </c>
      <c r="M165" s="147"/>
      <c r="N165" s="216">
        <f t="shared" si="15"/>
        <v>0</v>
      </c>
    </row>
    <row r="166" spans="1:14" ht="19.899999999999999" customHeight="1">
      <c r="A166" s="174">
        <v>158</v>
      </c>
      <c r="B166" s="217" t="s">
        <v>584</v>
      </c>
      <c r="C166" s="174" t="s">
        <v>382</v>
      </c>
      <c r="D166" s="147">
        <v>1437</v>
      </c>
      <c r="E166" s="147">
        <v>1415</v>
      </c>
      <c r="F166" s="215">
        <f t="shared" si="13"/>
        <v>98.469032707028532</v>
      </c>
      <c r="G166" s="195">
        <f t="shared" si="16"/>
        <v>0</v>
      </c>
      <c r="H166" s="216">
        <f t="shared" si="17"/>
        <v>0</v>
      </c>
      <c r="I166" s="147">
        <v>1128</v>
      </c>
      <c r="J166" s="216">
        <f t="shared" si="18"/>
        <v>78.496868475991661</v>
      </c>
      <c r="K166" s="176">
        <v>287</v>
      </c>
      <c r="L166" s="216">
        <f t="shared" si="14"/>
        <v>19.972164231036881</v>
      </c>
      <c r="M166" s="147">
        <v>332</v>
      </c>
      <c r="N166" s="216">
        <f t="shared" si="15"/>
        <v>23.103688239387612</v>
      </c>
    </row>
    <row r="167" spans="1:14" ht="19.899999999999999" customHeight="1">
      <c r="A167" s="174">
        <v>159</v>
      </c>
      <c r="B167" s="217" t="s">
        <v>587</v>
      </c>
      <c r="C167" s="174" t="s">
        <v>382</v>
      </c>
      <c r="D167" s="147">
        <v>1219</v>
      </c>
      <c r="E167" s="147">
        <v>1219</v>
      </c>
      <c r="F167" s="215">
        <f>E167/D167*100</f>
        <v>100</v>
      </c>
      <c r="G167" s="195">
        <f>E167-I167-K167</f>
        <v>0</v>
      </c>
      <c r="H167" s="216">
        <f>G167/D167*100</f>
        <v>0</v>
      </c>
      <c r="I167" s="147">
        <v>1218</v>
      </c>
      <c r="J167" s="216">
        <f>I167/D167*100</f>
        <v>99.917965545529114</v>
      </c>
      <c r="K167" s="176">
        <v>1</v>
      </c>
      <c r="L167" s="216">
        <f>K167/D167*100</f>
        <v>8.2034454470877774E-2</v>
      </c>
      <c r="M167" s="147">
        <v>24</v>
      </c>
      <c r="N167" s="216">
        <f>M167/D167*100</f>
        <v>1.9688269073010665</v>
      </c>
    </row>
    <row r="168" spans="1:14" ht="19.899999999999999" customHeight="1">
      <c r="A168" s="174">
        <v>160</v>
      </c>
      <c r="B168" s="217" t="s">
        <v>585</v>
      </c>
      <c r="C168" s="174" t="s">
        <v>382</v>
      </c>
      <c r="D168" s="147">
        <v>1167</v>
      </c>
      <c r="E168" s="147">
        <v>1167</v>
      </c>
      <c r="F168" s="215">
        <f t="shared" si="13"/>
        <v>100</v>
      </c>
      <c r="G168" s="195">
        <f t="shared" si="16"/>
        <v>0</v>
      </c>
      <c r="H168" s="216">
        <f t="shared" si="17"/>
        <v>0</v>
      </c>
      <c r="I168" s="147">
        <v>1167</v>
      </c>
      <c r="J168" s="216">
        <f t="shared" si="18"/>
        <v>100</v>
      </c>
      <c r="K168" s="176">
        <v>0</v>
      </c>
      <c r="L168" s="216">
        <f t="shared" si="14"/>
        <v>0</v>
      </c>
      <c r="M168" s="147"/>
      <c r="N168" s="216">
        <f t="shared" si="15"/>
        <v>0</v>
      </c>
    </row>
    <row r="169" spans="1:14" ht="19.899999999999999" customHeight="1">
      <c r="A169" s="174">
        <v>161</v>
      </c>
      <c r="B169" s="217" t="s">
        <v>586</v>
      </c>
      <c r="C169" s="174" t="s">
        <v>382</v>
      </c>
      <c r="D169" s="176">
        <v>962</v>
      </c>
      <c r="E169" s="176">
        <v>924</v>
      </c>
      <c r="F169" s="215">
        <f t="shared" si="13"/>
        <v>96.049896049896049</v>
      </c>
      <c r="G169" s="195">
        <f t="shared" si="16"/>
        <v>0</v>
      </c>
      <c r="H169" s="216">
        <f t="shared" si="17"/>
        <v>0</v>
      </c>
      <c r="I169" s="176">
        <v>924</v>
      </c>
      <c r="J169" s="216">
        <f t="shared" si="18"/>
        <v>96.049896049896049</v>
      </c>
      <c r="K169" s="176">
        <v>0</v>
      </c>
      <c r="L169" s="216">
        <f t="shared" si="14"/>
        <v>0</v>
      </c>
      <c r="M169" s="147"/>
      <c r="N169" s="216">
        <f t="shared" si="15"/>
        <v>0</v>
      </c>
    </row>
    <row r="170" spans="1:14" ht="19.899999999999999" customHeight="1">
      <c r="A170" s="174">
        <v>162</v>
      </c>
      <c r="B170" s="217" t="s">
        <v>588</v>
      </c>
      <c r="C170" s="174" t="s">
        <v>382</v>
      </c>
      <c r="D170" s="147">
        <v>1851</v>
      </c>
      <c r="E170" s="147">
        <v>1851</v>
      </c>
      <c r="F170" s="215">
        <f t="shared" si="13"/>
        <v>100</v>
      </c>
      <c r="G170" s="195">
        <f t="shared" si="16"/>
        <v>0</v>
      </c>
      <c r="H170" s="216">
        <f t="shared" si="17"/>
        <v>0</v>
      </c>
      <c r="I170" s="147">
        <v>1843</v>
      </c>
      <c r="J170" s="216">
        <f t="shared" si="18"/>
        <v>99.567801188546738</v>
      </c>
      <c r="K170" s="176">
        <v>8</v>
      </c>
      <c r="L170" s="216">
        <f t="shared" si="14"/>
        <v>0.43219881145326849</v>
      </c>
      <c r="M170" s="147"/>
      <c r="N170" s="216">
        <f t="shared" si="15"/>
        <v>0</v>
      </c>
    </row>
    <row r="171" spans="1:14" ht="19.899999999999999" customHeight="1">
      <c r="A171" s="174">
        <v>163</v>
      </c>
      <c r="B171" s="217" t="s">
        <v>590</v>
      </c>
      <c r="C171" s="174" t="s">
        <v>382</v>
      </c>
      <c r="D171" s="147">
        <v>1024</v>
      </c>
      <c r="E171" s="147">
        <v>1024</v>
      </c>
      <c r="F171" s="215">
        <f>E171/D171*100</f>
        <v>100</v>
      </c>
      <c r="G171" s="195">
        <f>E171-I171-K171</f>
        <v>0</v>
      </c>
      <c r="H171" s="216">
        <f>G171/D171*100</f>
        <v>0</v>
      </c>
      <c r="I171" s="147">
        <v>1018</v>
      </c>
      <c r="J171" s="216">
        <f>I171/D171*100</f>
        <v>99.4140625</v>
      </c>
      <c r="K171" s="176">
        <v>6</v>
      </c>
      <c r="L171" s="216">
        <f>K171/D171*100</f>
        <v>0.5859375</v>
      </c>
      <c r="M171" s="147"/>
      <c r="N171" s="216">
        <f>M171/D171*100</f>
        <v>0</v>
      </c>
    </row>
    <row r="172" spans="1:14" ht="19.899999999999999" customHeight="1">
      <c r="A172" s="174">
        <v>164</v>
      </c>
      <c r="B172" s="217" t="s">
        <v>589</v>
      </c>
      <c r="C172" s="174" t="s">
        <v>382</v>
      </c>
      <c r="D172" s="176">
        <v>941</v>
      </c>
      <c r="E172" s="176">
        <v>941</v>
      </c>
      <c r="F172" s="215">
        <f t="shared" si="13"/>
        <v>100</v>
      </c>
      <c r="G172" s="195">
        <f t="shared" si="16"/>
        <v>0</v>
      </c>
      <c r="H172" s="216">
        <f t="shared" si="17"/>
        <v>0</v>
      </c>
      <c r="I172" s="176">
        <v>940</v>
      </c>
      <c r="J172" s="216">
        <f t="shared" si="18"/>
        <v>99.893730074388955</v>
      </c>
      <c r="K172" s="176">
        <v>1</v>
      </c>
      <c r="L172" s="216">
        <f t="shared" si="14"/>
        <v>0.10626992561105207</v>
      </c>
      <c r="M172" s="147"/>
      <c r="N172" s="216">
        <f t="shared" si="15"/>
        <v>0</v>
      </c>
    </row>
    <row r="173" spans="1:14" ht="19.899999999999999" customHeight="1">
      <c r="A173" s="174">
        <v>165</v>
      </c>
      <c r="B173" s="217" t="s">
        <v>593</v>
      </c>
      <c r="C173" s="174" t="s">
        <v>382</v>
      </c>
      <c r="D173" s="147">
        <v>1265</v>
      </c>
      <c r="E173" s="147">
        <v>1265</v>
      </c>
      <c r="F173" s="215">
        <f>E173/D173*100</f>
        <v>100</v>
      </c>
      <c r="G173" s="195">
        <f>E173-I173-K173</f>
        <v>0</v>
      </c>
      <c r="H173" s="216">
        <f>G173/D173*100</f>
        <v>0</v>
      </c>
      <c r="I173" s="147">
        <v>1154</v>
      </c>
      <c r="J173" s="216">
        <f>I173/D173*100</f>
        <v>91.225296442687736</v>
      </c>
      <c r="K173" s="176">
        <v>111</v>
      </c>
      <c r="L173" s="216">
        <f>K173/D173*100</f>
        <v>8.7747035573122538</v>
      </c>
      <c r="M173" s="147"/>
      <c r="N173" s="216">
        <f>M173/D173*100</f>
        <v>0</v>
      </c>
    </row>
    <row r="174" spans="1:14" ht="19.899999999999999" customHeight="1">
      <c r="A174" s="174">
        <v>166</v>
      </c>
      <c r="B174" s="217" t="s">
        <v>592</v>
      </c>
      <c r="C174" s="174" t="s">
        <v>382</v>
      </c>
      <c r="D174" s="147">
        <v>1178</v>
      </c>
      <c r="E174" s="147">
        <v>1178</v>
      </c>
      <c r="F174" s="215">
        <f>E174/D174*100</f>
        <v>100</v>
      </c>
      <c r="G174" s="195">
        <f>E174-I174-K174</f>
        <v>0</v>
      </c>
      <c r="H174" s="216">
        <f>G174/D174*100</f>
        <v>0</v>
      </c>
      <c r="I174" s="147">
        <v>1174</v>
      </c>
      <c r="J174" s="216">
        <f>I174/D174*100</f>
        <v>99.660441426146008</v>
      </c>
      <c r="K174" s="176">
        <v>4</v>
      </c>
      <c r="L174" s="216">
        <f>K174/D174*100</f>
        <v>0.3395585738539898</v>
      </c>
      <c r="M174" s="147"/>
      <c r="N174" s="216">
        <f>M174/D174*100</f>
        <v>0</v>
      </c>
    </row>
    <row r="175" spans="1:14" ht="19.899999999999999" customHeight="1">
      <c r="A175" s="174">
        <v>167</v>
      </c>
      <c r="B175" s="217" t="s">
        <v>591</v>
      </c>
      <c r="C175" s="174" t="s">
        <v>382</v>
      </c>
      <c r="D175" s="147">
        <v>1995</v>
      </c>
      <c r="E175" s="147">
        <v>1918</v>
      </c>
      <c r="F175" s="215">
        <f t="shared" si="13"/>
        <v>96.140350877192986</v>
      </c>
      <c r="G175" s="195">
        <f t="shared" si="16"/>
        <v>0</v>
      </c>
      <c r="H175" s="216">
        <f t="shared" si="17"/>
        <v>0</v>
      </c>
      <c r="I175" s="147">
        <v>1915</v>
      </c>
      <c r="J175" s="216">
        <f t="shared" si="18"/>
        <v>95.989974937343362</v>
      </c>
      <c r="K175" s="176">
        <v>3</v>
      </c>
      <c r="L175" s="216">
        <f t="shared" si="14"/>
        <v>0.15037593984962408</v>
      </c>
      <c r="M175" s="147">
        <v>581</v>
      </c>
      <c r="N175" s="216">
        <f t="shared" si="15"/>
        <v>29.122807017543863</v>
      </c>
    </row>
    <row r="176" spans="1:14" ht="19.899999999999999" customHeight="1">
      <c r="A176" s="174">
        <v>168</v>
      </c>
      <c r="B176" s="217" t="s">
        <v>594</v>
      </c>
      <c r="C176" s="174" t="s">
        <v>382</v>
      </c>
      <c r="D176" s="147">
        <v>1752</v>
      </c>
      <c r="E176" s="147">
        <v>1752</v>
      </c>
      <c r="F176" s="215">
        <f t="shared" si="13"/>
        <v>100</v>
      </c>
      <c r="G176" s="195">
        <f t="shared" si="16"/>
        <v>0</v>
      </c>
      <c r="H176" s="216">
        <f t="shared" si="17"/>
        <v>0</v>
      </c>
      <c r="I176" s="147">
        <v>1747</v>
      </c>
      <c r="J176" s="216">
        <f t="shared" si="18"/>
        <v>99.714611872146122</v>
      </c>
      <c r="K176" s="176">
        <v>5</v>
      </c>
      <c r="L176" s="216">
        <f t="shared" si="14"/>
        <v>0.28538812785388123</v>
      </c>
      <c r="M176" s="147"/>
      <c r="N176" s="216">
        <f t="shared" si="15"/>
        <v>0</v>
      </c>
    </row>
    <row r="177" spans="1:14" ht="19.899999999999999" customHeight="1">
      <c r="A177" s="174">
        <v>169</v>
      </c>
      <c r="B177" s="217" t="s">
        <v>595</v>
      </c>
      <c r="C177" s="174" t="s">
        <v>382</v>
      </c>
      <c r="D177" s="176">
        <v>774</v>
      </c>
      <c r="E177" s="176">
        <v>774</v>
      </c>
      <c r="F177" s="215">
        <f t="shared" si="13"/>
        <v>100</v>
      </c>
      <c r="G177" s="195">
        <f t="shared" si="16"/>
        <v>0</v>
      </c>
      <c r="H177" s="216">
        <f t="shared" si="17"/>
        <v>0</v>
      </c>
      <c r="I177" s="176">
        <v>771</v>
      </c>
      <c r="J177" s="216">
        <f t="shared" si="18"/>
        <v>99.612403100775197</v>
      </c>
      <c r="K177" s="176">
        <v>3</v>
      </c>
      <c r="L177" s="216">
        <f t="shared" si="14"/>
        <v>0.38759689922480622</v>
      </c>
      <c r="M177" s="147"/>
      <c r="N177" s="216">
        <f t="shared" si="15"/>
        <v>0</v>
      </c>
    </row>
    <row r="178" spans="1:14" ht="19.899999999999999" customHeight="1">
      <c r="A178" s="174">
        <v>170</v>
      </c>
      <c r="B178" s="217" t="s">
        <v>596</v>
      </c>
      <c r="C178" s="174" t="s">
        <v>382</v>
      </c>
      <c r="D178" s="147">
        <v>1093</v>
      </c>
      <c r="E178" s="147">
        <v>1077</v>
      </c>
      <c r="F178" s="215">
        <f t="shared" si="13"/>
        <v>98.53613906678865</v>
      </c>
      <c r="G178" s="195">
        <f t="shared" si="16"/>
        <v>0</v>
      </c>
      <c r="H178" s="216">
        <f t="shared" si="17"/>
        <v>0</v>
      </c>
      <c r="I178" s="147">
        <v>1062</v>
      </c>
      <c r="J178" s="216">
        <f t="shared" si="18"/>
        <v>97.163769441903014</v>
      </c>
      <c r="K178" s="176">
        <v>15</v>
      </c>
      <c r="L178" s="216">
        <f t="shared" si="14"/>
        <v>1.3723696248856359</v>
      </c>
      <c r="M178" s="147"/>
      <c r="N178" s="216">
        <f t="shared" si="15"/>
        <v>0</v>
      </c>
    </row>
    <row r="179" spans="1:14" ht="19.899999999999999" customHeight="1">
      <c r="A179" s="174">
        <v>171</v>
      </c>
      <c r="B179" s="217" t="s">
        <v>598</v>
      </c>
      <c r="C179" s="174" t="s">
        <v>382</v>
      </c>
      <c r="D179" s="176">
        <v>822</v>
      </c>
      <c r="E179" s="176">
        <v>822</v>
      </c>
      <c r="F179" s="215">
        <f t="shared" si="13"/>
        <v>100</v>
      </c>
      <c r="G179" s="195">
        <f t="shared" si="16"/>
        <v>0</v>
      </c>
      <c r="H179" s="216">
        <f t="shared" si="17"/>
        <v>0</v>
      </c>
      <c r="I179" s="176">
        <v>820</v>
      </c>
      <c r="J179" s="216">
        <f t="shared" si="18"/>
        <v>99.756690997566906</v>
      </c>
      <c r="K179" s="176">
        <v>2</v>
      </c>
      <c r="L179" s="216">
        <f t="shared" si="14"/>
        <v>0.24330900243309003</v>
      </c>
      <c r="M179" s="147"/>
      <c r="N179" s="216">
        <f t="shared" si="15"/>
        <v>0</v>
      </c>
    </row>
    <row r="180" spans="1:14" ht="19.899999999999999" customHeight="1">
      <c r="A180" s="174">
        <v>172</v>
      </c>
      <c r="B180" s="217" t="s">
        <v>599</v>
      </c>
      <c r="C180" s="174" t="s">
        <v>382</v>
      </c>
      <c r="D180" s="176">
        <v>842</v>
      </c>
      <c r="E180" s="176">
        <v>842</v>
      </c>
      <c r="F180" s="215">
        <f t="shared" si="13"/>
        <v>100</v>
      </c>
      <c r="G180" s="195">
        <f t="shared" si="16"/>
        <v>0</v>
      </c>
      <c r="H180" s="216">
        <f t="shared" si="17"/>
        <v>0</v>
      </c>
      <c r="I180" s="176">
        <v>842</v>
      </c>
      <c r="J180" s="216">
        <f t="shared" si="18"/>
        <v>100</v>
      </c>
      <c r="K180" s="176">
        <v>0</v>
      </c>
      <c r="L180" s="216">
        <f t="shared" si="14"/>
        <v>0</v>
      </c>
      <c r="M180" s="174"/>
      <c r="N180" s="216">
        <f t="shared" si="15"/>
        <v>0</v>
      </c>
    </row>
    <row r="181" spans="1:14" ht="19.899999999999999" customHeight="1">
      <c r="A181" s="174">
        <v>173</v>
      </c>
      <c r="B181" s="217" t="s">
        <v>597</v>
      </c>
      <c r="C181" s="174" t="s">
        <v>382</v>
      </c>
      <c r="D181" s="147">
        <v>1166</v>
      </c>
      <c r="E181" s="147">
        <v>1166</v>
      </c>
      <c r="F181" s="215">
        <f t="shared" si="13"/>
        <v>100</v>
      </c>
      <c r="G181" s="195">
        <f>E181-I181-K181</f>
        <v>0</v>
      </c>
      <c r="H181" s="216">
        <f>G181/D181*100</f>
        <v>0</v>
      </c>
      <c r="I181" s="147">
        <v>1166</v>
      </c>
      <c r="J181" s="216">
        <f>I181/D181*100</f>
        <v>100</v>
      </c>
      <c r="K181" s="176">
        <v>0</v>
      </c>
      <c r="L181" s="216">
        <f>K181/D181*100</f>
        <v>0</v>
      </c>
      <c r="M181" s="147"/>
      <c r="N181" s="216">
        <f>M181/D181*100</f>
        <v>0</v>
      </c>
    </row>
    <row r="182" spans="1:14" ht="19.899999999999999" customHeight="1">
      <c r="A182" s="174">
        <v>174</v>
      </c>
      <c r="B182" s="217" t="s">
        <v>640</v>
      </c>
      <c r="C182" s="174" t="s">
        <v>405</v>
      </c>
      <c r="D182" s="147">
        <v>1645</v>
      </c>
      <c r="E182" s="147">
        <v>1616</v>
      </c>
      <c r="F182" s="215">
        <f t="shared" si="13"/>
        <v>98.237082066869291</v>
      </c>
      <c r="G182" s="195">
        <f t="shared" si="16"/>
        <v>0</v>
      </c>
      <c r="H182" s="216">
        <f t="shared" si="17"/>
        <v>0</v>
      </c>
      <c r="I182" s="147">
        <v>1616</v>
      </c>
      <c r="J182" s="216">
        <f t="shared" si="18"/>
        <v>98.237082066869291</v>
      </c>
      <c r="K182" s="176">
        <v>0</v>
      </c>
      <c r="L182" s="216">
        <f t="shared" si="14"/>
        <v>0</v>
      </c>
      <c r="M182" s="174"/>
      <c r="N182" s="216">
        <f t="shared" si="15"/>
        <v>0</v>
      </c>
    </row>
    <row r="183" spans="1:14" ht="19.899999999999999" customHeight="1">
      <c r="A183" s="174">
        <v>175</v>
      </c>
      <c r="B183" s="217" t="s">
        <v>601</v>
      </c>
      <c r="C183" s="174" t="s">
        <v>405</v>
      </c>
      <c r="D183" s="147">
        <v>1470</v>
      </c>
      <c r="E183" s="147">
        <v>1451</v>
      </c>
      <c r="F183" s="215">
        <f t="shared" si="13"/>
        <v>98.707482993197289</v>
      </c>
      <c r="G183" s="195">
        <f>E183-I183-K183</f>
        <v>0</v>
      </c>
      <c r="H183" s="216">
        <f>G183/D183*100</f>
        <v>0</v>
      </c>
      <c r="I183" s="147">
        <v>1443</v>
      </c>
      <c r="J183" s="216">
        <f>I183/D183*100</f>
        <v>98.163265306122454</v>
      </c>
      <c r="K183" s="176">
        <v>8</v>
      </c>
      <c r="L183" s="216">
        <f>K183/D183*100</f>
        <v>0.54421768707482987</v>
      </c>
      <c r="M183" s="174"/>
      <c r="N183" s="216">
        <f>M183/D183*100</f>
        <v>0</v>
      </c>
    </row>
    <row r="184" spans="1:14" ht="19.899999999999999" customHeight="1">
      <c r="A184" s="174">
        <v>176</v>
      </c>
      <c r="B184" s="217" t="s">
        <v>600</v>
      </c>
      <c r="C184" s="174" t="s">
        <v>405</v>
      </c>
      <c r="D184" s="147">
        <v>1092</v>
      </c>
      <c r="E184" s="147">
        <v>1049</v>
      </c>
      <c r="F184" s="215">
        <f t="shared" si="13"/>
        <v>96.062271062271066</v>
      </c>
      <c r="G184" s="195">
        <f t="shared" si="16"/>
        <v>0</v>
      </c>
      <c r="H184" s="216">
        <f t="shared" si="17"/>
        <v>0</v>
      </c>
      <c r="I184" s="147">
        <v>1049</v>
      </c>
      <c r="J184" s="216">
        <f t="shared" si="18"/>
        <v>96.062271062271066</v>
      </c>
      <c r="K184" s="176">
        <v>0</v>
      </c>
      <c r="L184" s="216">
        <f t="shared" si="14"/>
        <v>0</v>
      </c>
      <c r="M184" s="174"/>
      <c r="N184" s="216">
        <f t="shared" si="15"/>
        <v>0</v>
      </c>
    </row>
    <row r="185" spans="1:14" ht="19.899999999999999" customHeight="1">
      <c r="A185" s="174">
        <v>177</v>
      </c>
      <c r="B185" s="217" t="s">
        <v>604</v>
      </c>
      <c r="C185" s="174" t="s">
        <v>405</v>
      </c>
      <c r="D185" s="147">
        <v>2059</v>
      </c>
      <c r="E185" s="147">
        <v>2059</v>
      </c>
      <c r="F185" s="215">
        <f>E185/D185*100</f>
        <v>100</v>
      </c>
      <c r="G185" s="195">
        <f>E185-I185-K185</f>
        <v>0</v>
      </c>
      <c r="H185" s="216">
        <f>G185/D185*100</f>
        <v>0</v>
      </c>
      <c r="I185" s="147">
        <v>1986</v>
      </c>
      <c r="J185" s="216">
        <f>I185/D185*100</f>
        <v>96.45458960660514</v>
      </c>
      <c r="K185" s="176">
        <v>73</v>
      </c>
      <c r="L185" s="216">
        <f>K185/D185*100</f>
        <v>3.5454103933948518</v>
      </c>
      <c r="M185" s="174"/>
      <c r="N185" s="216">
        <f>M185/D185*100</f>
        <v>0</v>
      </c>
    </row>
    <row r="186" spans="1:14" ht="19.899999999999999" customHeight="1">
      <c r="A186" s="174">
        <v>178</v>
      </c>
      <c r="B186" s="217" t="s">
        <v>603</v>
      </c>
      <c r="C186" s="174" t="s">
        <v>405</v>
      </c>
      <c r="D186" s="147">
        <v>1870</v>
      </c>
      <c r="E186" s="147">
        <v>1854</v>
      </c>
      <c r="F186" s="215">
        <f>E186/D186*100</f>
        <v>99.144385026737964</v>
      </c>
      <c r="G186" s="195">
        <f>E186-I186-K186</f>
        <v>0</v>
      </c>
      <c r="H186" s="216">
        <f>G186/D186*100</f>
        <v>0</v>
      </c>
      <c r="I186" s="147">
        <v>1854</v>
      </c>
      <c r="J186" s="216">
        <f>I186/D186*100</f>
        <v>99.144385026737964</v>
      </c>
      <c r="K186" s="176">
        <v>0</v>
      </c>
      <c r="L186" s="216">
        <f>K186/D186*100</f>
        <v>0</v>
      </c>
      <c r="M186" s="174"/>
      <c r="N186" s="216">
        <f>M186/D186*100</f>
        <v>0</v>
      </c>
    </row>
    <row r="187" spans="1:14" ht="19.899999999999999" customHeight="1">
      <c r="A187" s="174">
        <v>179</v>
      </c>
      <c r="B187" s="217" t="s">
        <v>602</v>
      </c>
      <c r="C187" s="174" t="s">
        <v>405</v>
      </c>
      <c r="D187" s="147">
        <v>1697</v>
      </c>
      <c r="E187" s="147">
        <v>1697</v>
      </c>
      <c r="F187" s="215">
        <f t="shared" si="13"/>
        <v>100</v>
      </c>
      <c r="G187" s="195">
        <f t="shared" si="16"/>
        <v>0</v>
      </c>
      <c r="H187" s="216">
        <f t="shared" si="17"/>
        <v>0</v>
      </c>
      <c r="I187" s="147">
        <v>1660</v>
      </c>
      <c r="J187" s="216">
        <f t="shared" si="18"/>
        <v>97.81968179139659</v>
      </c>
      <c r="K187" s="176">
        <v>37</v>
      </c>
      <c r="L187" s="216">
        <f t="shared" si="14"/>
        <v>2.1803182086034179</v>
      </c>
      <c r="M187" s="174"/>
      <c r="N187" s="216">
        <f t="shared" si="15"/>
        <v>0</v>
      </c>
    </row>
    <row r="188" spans="1:14" ht="19.899999999999999" customHeight="1">
      <c r="A188" s="174">
        <v>180</v>
      </c>
      <c r="B188" s="217" t="s">
        <v>607</v>
      </c>
      <c r="C188" s="174" t="s">
        <v>405</v>
      </c>
      <c r="D188" s="176">
        <v>904</v>
      </c>
      <c r="E188" s="176">
        <v>900</v>
      </c>
      <c r="F188" s="215">
        <f>E188/D188*100</f>
        <v>99.557522123893804</v>
      </c>
      <c r="G188" s="195">
        <f>E188-I188-K188</f>
        <v>0</v>
      </c>
      <c r="H188" s="216">
        <f>G188/D188*100</f>
        <v>0</v>
      </c>
      <c r="I188" s="176">
        <v>900</v>
      </c>
      <c r="J188" s="216">
        <f>I188/D188*100</f>
        <v>99.557522123893804</v>
      </c>
      <c r="K188" s="176">
        <v>0</v>
      </c>
      <c r="L188" s="216">
        <f>K188/D188*100</f>
        <v>0</v>
      </c>
      <c r="M188" s="174"/>
      <c r="N188" s="216">
        <f>M188/D188*100</f>
        <v>0</v>
      </c>
    </row>
    <row r="189" spans="1:14" ht="19.899999999999999" customHeight="1">
      <c r="A189" s="174">
        <v>181</v>
      </c>
      <c r="B189" s="217" t="s">
        <v>605</v>
      </c>
      <c r="C189" s="174" t="s">
        <v>405</v>
      </c>
      <c r="D189" s="176">
        <v>829</v>
      </c>
      <c r="E189" s="176">
        <v>829</v>
      </c>
      <c r="F189" s="215">
        <f t="shared" si="13"/>
        <v>100</v>
      </c>
      <c r="G189" s="195">
        <f t="shared" si="16"/>
        <v>0</v>
      </c>
      <c r="H189" s="216">
        <f t="shared" si="17"/>
        <v>0</v>
      </c>
      <c r="I189" s="176">
        <v>828</v>
      </c>
      <c r="J189" s="216">
        <f t="shared" si="18"/>
        <v>99.879372738238843</v>
      </c>
      <c r="K189" s="176">
        <v>1</v>
      </c>
      <c r="L189" s="216">
        <f t="shared" si="14"/>
        <v>0.12062726176115801</v>
      </c>
      <c r="M189" s="174"/>
      <c r="N189" s="216">
        <f t="shared" si="15"/>
        <v>0</v>
      </c>
    </row>
    <row r="190" spans="1:14" ht="19.899999999999999" customHeight="1">
      <c r="A190" s="174">
        <v>182</v>
      </c>
      <c r="B190" s="217" t="s">
        <v>606</v>
      </c>
      <c r="C190" s="174" t="s">
        <v>405</v>
      </c>
      <c r="D190" s="176">
        <v>972</v>
      </c>
      <c r="E190" s="176">
        <v>972</v>
      </c>
      <c r="F190" s="215">
        <f t="shared" si="13"/>
        <v>100</v>
      </c>
      <c r="G190" s="195">
        <f t="shared" si="16"/>
        <v>0</v>
      </c>
      <c r="H190" s="216">
        <f t="shared" si="17"/>
        <v>0</v>
      </c>
      <c r="I190" s="176">
        <v>961</v>
      </c>
      <c r="J190" s="216">
        <f t="shared" si="18"/>
        <v>98.86831275720165</v>
      </c>
      <c r="K190" s="176">
        <v>11</v>
      </c>
      <c r="L190" s="216">
        <f t="shared" si="14"/>
        <v>1.131687242798354</v>
      </c>
      <c r="M190" s="174"/>
      <c r="N190" s="216">
        <f t="shared" si="15"/>
        <v>0</v>
      </c>
    </row>
    <row r="191" spans="1:14" ht="19.899999999999999" customHeight="1">
      <c r="A191" s="174">
        <v>183</v>
      </c>
      <c r="B191" s="217" t="s">
        <v>608</v>
      </c>
      <c r="C191" s="174" t="s">
        <v>405</v>
      </c>
      <c r="D191" s="176">
        <v>778</v>
      </c>
      <c r="E191" s="176">
        <v>778</v>
      </c>
      <c r="F191" s="215">
        <f t="shared" si="13"/>
        <v>100</v>
      </c>
      <c r="G191" s="195">
        <f t="shared" si="16"/>
        <v>0</v>
      </c>
      <c r="H191" s="216">
        <f t="shared" si="17"/>
        <v>0</v>
      </c>
      <c r="I191" s="176">
        <v>778</v>
      </c>
      <c r="J191" s="216">
        <f t="shared" si="18"/>
        <v>100</v>
      </c>
      <c r="K191" s="176">
        <v>0</v>
      </c>
      <c r="L191" s="216">
        <f t="shared" si="14"/>
        <v>0</v>
      </c>
      <c r="M191" s="174"/>
      <c r="N191" s="216">
        <f t="shared" si="15"/>
        <v>0</v>
      </c>
    </row>
    <row r="192" spans="1:14" ht="19.899999999999999" customHeight="1">
      <c r="A192" s="174">
        <v>184</v>
      </c>
      <c r="B192" s="217" t="s">
        <v>610</v>
      </c>
      <c r="C192" s="174" t="s">
        <v>405</v>
      </c>
      <c r="D192" s="147">
        <v>1557</v>
      </c>
      <c r="E192" s="147">
        <v>1461</v>
      </c>
      <c r="F192" s="215">
        <f t="shared" si="13"/>
        <v>93.834296724470136</v>
      </c>
      <c r="G192" s="195">
        <f t="shared" si="16"/>
        <v>0</v>
      </c>
      <c r="H192" s="216">
        <f t="shared" si="17"/>
        <v>0</v>
      </c>
      <c r="I192" s="147">
        <v>1461</v>
      </c>
      <c r="J192" s="216">
        <f t="shared" si="18"/>
        <v>93.834296724470136</v>
      </c>
      <c r="K192" s="176">
        <v>0</v>
      </c>
      <c r="L192" s="216">
        <f t="shared" si="14"/>
        <v>0</v>
      </c>
      <c r="M192" s="174"/>
      <c r="N192" s="216">
        <f t="shared" si="15"/>
        <v>0</v>
      </c>
    </row>
    <row r="193" spans="1:14" ht="19.899999999999999" customHeight="1">
      <c r="A193" s="174">
        <v>185</v>
      </c>
      <c r="B193" s="217" t="s">
        <v>611</v>
      </c>
      <c r="C193" s="174" t="s">
        <v>405</v>
      </c>
      <c r="D193" s="176">
        <v>327</v>
      </c>
      <c r="E193" s="176">
        <v>318</v>
      </c>
      <c r="F193" s="215">
        <f t="shared" si="13"/>
        <v>97.247706422018354</v>
      </c>
      <c r="G193" s="195">
        <f t="shared" si="16"/>
        <v>0</v>
      </c>
      <c r="H193" s="216">
        <f t="shared" si="17"/>
        <v>0</v>
      </c>
      <c r="I193" s="176">
        <v>317</v>
      </c>
      <c r="J193" s="216">
        <f t="shared" si="18"/>
        <v>96.941896024464839</v>
      </c>
      <c r="K193" s="176">
        <v>1</v>
      </c>
      <c r="L193" s="216">
        <f t="shared" si="14"/>
        <v>0.3058103975535168</v>
      </c>
      <c r="M193" s="174"/>
      <c r="N193" s="216">
        <f t="shared" si="15"/>
        <v>0</v>
      </c>
    </row>
    <row r="194" spans="1:14" ht="19.899999999999999" customHeight="1">
      <c r="A194" s="174">
        <v>186</v>
      </c>
      <c r="B194" s="217" t="s">
        <v>609</v>
      </c>
      <c r="C194" s="174" t="s">
        <v>405</v>
      </c>
      <c r="D194" s="147">
        <v>1546</v>
      </c>
      <c r="E194" s="147">
        <v>1542</v>
      </c>
      <c r="F194" s="215">
        <f>E194/D194*100</f>
        <v>99.741267787839575</v>
      </c>
      <c r="G194" s="195">
        <f>E194-I194-K194</f>
        <v>0</v>
      </c>
      <c r="H194" s="216">
        <f>G194/D194*100</f>
        <v>0</v>
      </c>
      <c r="I194" s="147">
        <v>1542</v>
      </c>
      <c r="J194" s="216">
        <f>I194/D194*100</f>
        <v>99.741267787839575</v>
      </c>
      <c r="K194" s="176">
        <v>0</v>
      </c>
      <c r="L194" s="216">
        <f>K194/D194*100</f>
        <v>0</v>
      </c>
      <c r="M194" s="174"/>
      <c r="N194" s="216">
        <f>M194/D194*100</f>
        <v>0</v>
      </c>
    </row>
    <row r="195" spans="1:14" ht="19.899999999999999" customHeight="1">
      <c r="A195" s="174">
        <v>187</v>
      </c>
      <c r="B195" s="217" t="s">
        <v>612</v>
      </c>
      <c r="C195" s="174" t="s">
        <v>405</v>
      </c>
      <c r="D195" s="176">
        <v>872</v>
      </c>
      <c r="E195" s="176">
        <v>858</v>
      </c>
      <c r="F195" s="215">
        <f t="shared" si="13"/>
        <v>98.394495412844037</v>
      </c>
      <c r="G195" s="195">
        <f t="shared" si="16"/>
        <v>0</v>
      </c>
      <c r="H195" s="216">
        <f t="shared" si="17"/>
        <v>0</v>
      </c>
      <c r="I195" s="176">
        <v>837</v>
      </c>
      <c r="J195" s="216">
        <f t="shared" si="18"/>
        <v>95.986238532110093</v>
      </c>
      <c r="K195" s="176">
        <v>21</v>
      </c>
      <c r="L195" s="216">
        <f t="shared" si="14"/>
        <v>2.4082568807339451</v>
      </c>
      <c r="M195" s="174"/>
      <c r="N195" s="216">
        <f t="shared" si="15"/>
        <v>0</v>
      </c>
    </row>
    <row r="196" spans="1:14" ht="19.899999999999999" customHeight="1">
      <c r="A196" s="174">
        <v>188</v>
      </c>
      <c r="B196" s="217" t="s">
        <v>613</v>
      </c>
      <c r="C196" s="174" t="s">
        <v>405</v>
      </c>
      <c r="D196" s="176">
        <v>792</v>
      </c>
      <c r="E196" s="176">
        <v>790</v>
      </c>
      <c r="F196" s="215">
        <f t="shared" si="13"/>
        <v>99.747474747474755</v>
      </c>
      <c r="G196" s="195">
        <f t="shared" si="16"/>
        <v>0</v>
      </c>
      <c r="H196" s="216">
        <f t="shared" si="17"/>
        <v>0</v>
      </c>
      <c r="I196" s="176">
        <v>787</v>
      </c>
      <c r="J196" s="216">
        <f t="shared" si="18"/>
        <v>99.368686868686879</v>
      </c>
      <c r="K196" s="176">
        <v>3</v>
      </c>
      <c r="L196" s="216">
        <f t="shared" si="14"/>
        <v>0.37878787878787878</v>
      </c>
      <c r="M196" s="174"/>
      <c r="N196" s="216">
        <f t="shared" si="15"/>
        <v>0</v>
      </c>
    </row>
    <row r="197" spans="1:14" ht="19.899999999999999" customHeight="1">
      <c r="A197" s="174">
        <v>189</v>
      </c>
      <c r="B197" s="217" t="s">
        <v>614</v>
      </c>
      <c r="C197" s="174" t="s">
        <v>405</v>
      </c>
      <c r="D197" s="176">
        <v>374</v>
      </c>
      <c r="E197" s="176">
        <v>374</v>
      </c>
      <c r="F197" s="215">
        <f t="shared" si="13"/>
        <v>100</v>
      </c>
      <c r="G197" s="195">
        <f t="shared" si="16"/>
        <v>0</v>
      </c>
      <c r="H197" s="216">
        <f t="shared" si="17"/>
        <v>0</v>
      </c>
      <c r="I197" s="176">
        <v>374</v>
      </c>
      <c r="J197" s="216">
        <f t="shared" si="18"/>
        <v>100</v>
      </c>
      <c r="K197" s="176">
        <v>0</v>
      </c>
      <c r="L197" s="216">
        <f t="shared" si="14"/>
        <v>0</v>
      </c>
      <c r="M197" s="174"/>
      <c r="N197" s="216">
        <f t="shared" si="15"/>
        <v>0</v>
      </c>
    </row>
    <row r="198" spans="1:14" ht="19.899999999999999" customHeight="1">
      <c r="A198" s="174">
        <v>190</v>
      </c>
      <c r="B198" s="217" t="s">
        <v>641</v>
      </c>
      <c r="C198" s="174" t="s">
        <v>422</v>
      </c>
      <c r="D198" s="147">
        <v>2113</v>
      </c>
      <c r="E198" s="147">
        <v>2113</v>
      </c>
      <c r="F198" s="215">
        <f t="shared" si="13"/>
        <v>100</v>
      </c>
      <c r="G198" s="195">
        <f t="shared" si="16"/>
        <v>0</v>
      </c>
      <c r="H198" s="216">
        <f t="shared" si="17"/>
        <v>0</v>
      </c>
      <c r="I198" s="147">
        <v>2103</v>
      </c>
      <c r="J198" s="216">
        <f t="shared" si="18"/>
        <v>99.526739233317556</v>
      </c>
      <c r="K198" s="176">
        <v>10</v>
      </c>
      <c r="L198" s="216">
        <f t="shared" si="14"/>
        <v>0.47326076668244199</v>
      </c>
      <c r="M198" s="174"/>
      <c r="N198" s="216">
        <f t="shared" si="15"/>
        <v>0</v>
      </c>
    </row>
    <row r="199" spans="1:14" ht="19.899999999999999" customHeight="1">
      <c r="A199" s="174">
        <v>191</v>
      </c>
      <c r="B199" s="217" t="s">
        <v>615</v>
      </c>
      <c r="C199" s="174" t="s">
        <v>422</v>
      </c>
      <c r="D199" s="147">
        <v>1523</v>
      </c>
      <c r="E199" s="147">
        <v>1392</v>
      </c>
      <c r="F199" s="215">
        <f t="shared" si="13"/>
        <v>91.398555482600131</v>
      </c>
      <c r="G199" s="195">
        <v>3</v>
      </c>
      <c r="H199" s="216">
        <f t="shared" si="17"/>
        <v>0.19697964543663821</v>
      </c>
      <c r="I199" s="147">
        <v>1385</v>
      </c>
      <c r="J199" s="216">
        <f t="shared" si="18"/>
        <v>90.938936309914638</v>
      </c>
      <c r="K199" s="176">
        <v>4</v>
      </c>
      <c r="L199" s="216">
        <f t="shared" si="14"/>
        <v>0.26263952724885092</v>
      </c>
      <c r="M199" s="174"/>
      <c r="N199" s="216">
        <f t="shared" si="15"/>
        <v>0</v>
      </c>
    </row>
    <row r="200" spans="1:14" ht="19.899999999999999" customHeight="1">
      <c r="A200" s="174">
        <v>192</v>
      </c>
      <c r="B200" s="217" t="s">
        <v>617</v>
      </c>
      <c r="C200" s="174" t="s">
        <v>422</v>
      </c>
      <c r="D200" s="147">
        <v>1605</v>
      </c>
      <c r="E200" s="147">
        <v>1518</v>
      </c>
      <c r="F200" s="215">
        <f>E200/D200*100</f>
        <v>94.579439252336456</v>
      </c>
      <c r="G200" s="195">
        <f>E200-I200-K200</f>
        <v>0</v>
      </c>
      <c r="H200" s="216">
        <f>G200/D200*100</f>
        <v>0</v>
      </c>
      <c r="I200" s="147">
        <v>1145</v>
      </c>
      <c r="J200" s="216">
        <f>I200/D200*100</f>
        <v>71.339563862928344</v>
      </c>
      <c r="K200" s="176">
        <v>373</v>
      </c>
      <c r="L200" s="216">
        <f>K200/D200*100</f>
        <v>23.239875389408098</v>
      </c>
      <c r="M200" s="174"/>
      <c r="N200" s="216">
        <f>M200/D200*100</f>
        <v>0</v>
      </c>
    </row>
    <row r="201" spans="1:14" ht="19.899999999999999" customHeight="1">
      <c r="A201" s="174">
        <v>193</v>
      </c>
      <c r="B201" s="217" t="s">
        <v>616</v>
      </c>
      <c r="C201" s="174" t="s">
        <v>422</v>
      </c>
      <c r="D201" s="147">
        <v>2007</v>
      </c>
      <c r="E201" s="147">
        <v>1798</v>
      </c>
      <c r="F201" s="215">
        <f t="shared" si="13"/>
        <v>89.586447433981064</v>
      </c>
      <c r="G201" s="195">
        <f t="shared" si="16"/>
        <v>0</v>
      </c>
      <c r="H201" s="216">
        <f t="shared" si="17"/>
        <v>0</v>
      </c>
      <c r="I201" s="147">
        <v>1791</v>
      </c>
      <c r="J201" s="216">
        <f t="shared" si="18"/>
        <v>89.237668161434982</v>
      </c>
      <c r="K201" s="176">
        <v>7</v>
      </c>
      <c r="L201" s="216">
        <f t="shared" si="14"/>
        <v>0.3487792725460887</v>
      </c>
      <c r="M201" s="174"/>
      <c r="N201" s="216">
        <f t="shared" si="15"/>
        <v>0</v>
      </c>
    </row>
    <row r="202" spans="1:14" ht="19.899999999999999" customHeight="1">
      <c r="A202" s="174">
        <v>194</v>
      </c>
      <c r="B202" s="217" t="s">
        <v>620</v>
      </c>
      <c r="C202" s="174" t="s">
        <v>422</v>
      </c>
      <c r="D202" s="147">
        <v>1664</v>
      </c>
      <c r="E202" s="147">
        <v>1257</v>
      </c>
      <c r="F202" s="215">
        <f>E202/D202*100</f>
        <v>75.540865384615387</v>
      </c>
      <c r="G202" s="195">
        <v>1</v>
      </c>
      <c r="H202" s="216">
        <f>G202/D202*100</f>
        <v>6.0096153846153848E-2</v>
      </c>
      <c r="I202" s="147">
        <v>1241</v>
      </c>
      <c r="J202" s="216">
        <f>I202/D202*100</f>
        <v>74.579326923076934</v>
      </c>
      <c r="K202" s="176">
        <v>15</v>
      </c>
      <c r="L202" s="216">
        <f>K202/D202*100</f>
        <v>0.9014423076923076</v>
      </c>
      <c r="M202" s="174"/>
      <c r="N202" s="216">
        <f>M202/D202*100</f>
        <v>0</v>
      </c>
    </row>
    <row r="203" spans="1:14" ht="19.899999999999999" customHeight="1">
      <c r="A203" s="174">
        <v>195</v>
      </c>
      <c r="B203" s="217" t="s">
        <v>618</v>
      </c>
      <c r="C203" s="174" t="s">
        <v>422</v>
      </c>
      <c r="D203" s="147">
        <v>1557</v>
      </c>
      <c r="E203" s="147">
        <v>1522</v>
      </c>
      <c r="F203" s="215">
        <f t="shared" ref="F203:F213" si="19">E203/D203*100</f>
        <v>97.752087347463075</v>
      </c>
      <c r="G203" s="195">
        <f t="shared" ref="G203:G213" si="20">E203-I203-K203</f>
        <v>0</v>
      </c>
      <c r="H203" s="216">
        <f t="shared" ref="H203:H213" si="21">G203/D203*100</f>
        <v>0</v>
      </c>
      <c r="I203" s="147">
        <v>1522</v>
      </c>
      <c r="J203" s="216">
        <f t="shared" si="18"/>
        <v>97.752087347463075</v>
      </c>
      <c r="K203" s="176">
        <v>0</v>
      </c>
      <c r="L203" s="216">
        <f t="shared" ref="L203:L213" si="22">K203/D203*100</f>
        <v>0</v>
      </c>
      <c r="M203" s="174"/>
      <c r="N203" s="216">
        <f t="shared" ref="N203:N213" si="23">M203/D203*100</f>
        <v>0</v>
      </c>
    </row>
    <row r="204" spans="1:14" ht="19.899999999999999" customHeight="1">
      <c r="A204" s="174">
        <v>196</v>
      </c>
      <c r="B204" s="217" t="s">
        <v>619</v>
      </c>
      <c r="C204" s="174" t="s">
        <v>422</v>
      </c>
      <c r="D204" s="176">
        <v>433</v>
      </c>
      <c r="E204" s="176">
        <v>414</v>
      </c>
      <c r="F204" s="215">
        <f t="shared" si="19"/>
        <v>95.612009237875284</v>
      </c>
      <c r="G204" s="195">
        <f t="shared" si="20"/>
        <v>1</v>
      </c>
      <c r="H204" s="216">
        <f t="shared" si="21"/>
        <v>0.23094688221709006</v>
      </c>
      <c r="I204" s="176">
        <v>404</v>
      </c>
      <c r="J204" s="216">
        <f t="shared" ref="J204:J213" si="24">I204/D204*100</f>
        <v>93.302540415704385</v>
      </c>
      <c r="K204" s="176">
        <v>9</v>
      </c>
      <c r="L204" s="216">
        <f t="shared" si="22"/>
        <v>2.0785219399538106</v>
      </c>
      <c r="M204" s="174"/>
      <c r="N204" s="216">
        <f t="shared" si="23"/>
        <v>0</v>
      </c>
    </row>
    <row r="205" spans="1:14" ht="19.899999999999999" customHeight="1">
      <c r="A205" s="174">
        <v>197</v>
      </c>
      <c r="B205" s="217" t="s">
        <v>622</v>
      </c>
      <c r="C205" s="174" t="s">
        <v>422</v>
      </c>
      <c r="D205" s="147">
        <v>1717</v>
      </c>
      <c r="E205" s="147">
        <v>1432</v>
      </c>
      <c r="F205" s="215">
        <f>E205/D205*100</f>
        <v>83.401281304601042</v>
      </c>
      <c r="G205" s="195">
        <f>E205-I205-K205</f>
        <v>0</v>
      </c>
      <c r="H205" s="216">
        <f>G205/D205*100</f>
        <v>0</v>
      </c>
      <c r="I205" s="147">
        <v>1429</v>
      </c>
      <c r="J205" s="216">
        <f>I205/D205*100</f>
        <v>83.226557949912632</v>
      </c>
      <c r="K205" s="176">
        <v>3</v>
      </c>
      <c r="L205" s="216">
        <f>K205/D205*100</f>
        <v>0.17472335468841002</v>
      </c>
      <c r="M205" s="174">
        <v>39</v>
      </c>
      <c r="N205" s="216">
        <f>M205/D205*100</f>
        <v>2.2714036109493305</v>
      </c>
    </row>
    <row r="206" spans="1:14" ht="19.899999999999999" customHeight="1">
      <c r="A206" s="174">
        <v>198</v>
      </c>
      <c r="B206" s="217" t="s">
        <v>621</v>
      </c>
      <c r="C206" s="174" t="s">
        <v>422</v>
      </c>
      <c r="D206" s="147">
        <v>1510</v>
      </c>
      <c r="E206" s="147">
        <v>1175</v>
      </c>
      <c r="F206" s="215">
        <f t="shared" si="19"/>
        <v>77.814569536423832</v>
      </c>
      <c r="G206" s="195">
        <f t="shared" si="20"/>
        <v>0</v>
      </c>
      <c r="H206" s="216">
        <f t="shared" si="21"/>
        <v>0</v>
      </c>
      <c r="I206" s="147">
        <v>1174</v>
      </c>
      <c r="J206" s="216">
        <f t="shared" si="24"/>
        <v>77.74834437086092</v>
      </c>
      <c r="K206" s="176">
        <v>1</v>
      </c>
      <c r="L206" s="216">
        <f t="shared" si="22"/>
        <v>6.6225165562913912E-2</v>
      </c>
      <c r="M206" s="174"/>
      <c r="N206" s="216">
        <f t="shared" si="23"/>
        <v>0</v>
      </c>
    </row>
    <row r="207" spans="1:14" ht="19.899999999999999" customHeight="1">
      <c r="A207" s="174">
        <v>199</v>
      </c>
      <c r="B207" s="217" t="s">
        <v>623</v>
      </c>
      <c r="C207" s="174" t="s">
        <v>422</v>
      </c>
      <c r="D207" s="147">
        <v>2419</v>
      </c>
      <c r="E207" s="147">
        <v>1983</v>
      </c>
      <c r="F207" s="215">
        <f t="shared" si="19"/>
        <v>81.976023150062005</v>
      </c>
      <c r="G207" s="195">
        <f t="shared" si="20"/>
        <v>0</v>
      </c>
      <c r="H207" s="216">
        <f t="shared" si="21"/>
        <v>0</v>
      </c>
      <c r="I207" s="147">
        <v>1981</v>
      </c>
      <c r="J207" s="216">
        <f t="shared" si="24"/>
        <v>81.893344357172381</v>
      </c>
      <c r="K207" s="176">
        <v>2</v>
      </c>
      <c r="L207" s="216">
        <f t="shared" si="22"/>
        <v>8.2678792889623806E-2</v>
      </c>
      <c r="M207" s="174"/>
      <c r="N207" s="216">
        <f t="shared" si="23"/>
        <v>0</v>
      </c>
    </row>
    <row r="208" spans="1:14" ht="19.899999999999999" customHeight="1">
      <c r="A208" s="174">
        <v>200</v>
      </c>
      <c r="B208" s="217" t="s">
        <v>626</v>
      </c>
      <c r="C208" s="174" t="s">
        <v>422</v>
      </c>
      <c r="D208" s="176">
        <v>921</v>
      </c>
      <c r="E208" s="176">
        <v>724</v>
      </c>
      <c r="F208" s="215">
        <f>E208/D208*100</f>
        <v>78.610206297502714</v>
      </c>
      <c r="G208" s="195">
        <f>E208-I208-K208</f>
        <v>0</v>
      </c>
      <c r="H208" s="216">
        <f>G208/D208*100</f>
        <v>0</v>
      </c>
      <c r="I208" s="176">
        <v>643</v>
      </c>
      <c r="J208" s="216">
        <f>I208/D208*100</f>
        <v>69.815418023887077</v>
      </c>
      <c r="K208" s="176">
        <v>81</v>
      </c>
      <c r="L208" s="216">
        <f>K208/D208*100</f>
        <v>8.7947882736156355</v>
      </c>
      <c r="M208" s="174"/>
      <c r="N208" s="216">
        <f>M208/D208*100</f>
        <v>0</v>
      </c>
    </row>
    <row r="209" spans="1:14" ht="19.899999999999999" customHeight="1">
      <c r="A209" s="174">
        <v>201</v>
      </c>
      <c r="B209" s="217" t="s">
        <v>624</v>
      </c>
      <c r="C209" s="174" t="s">
        <v>422</v>
      </c>
      <c r="D209" s="147">
        <v>1129</v>
      </c>
      <c r="E209" s="176">
        <v>840</v>
      </c>
      <c r="F209" s="215">
        <f t="shared" si="19"/>
        <v>74.402125775022142</v>
      </c>
      <c r="G209" s="195">
        <f t="shared" si="20"/>
        <v>0</v>
      </c>
      <c r="H209" s="216">
        <f t="shared" si="21"/>
        <v>0</v>
      </c>
      <c r="I209" s="176">
        <v>840</v>
      </c>
      <c r="J209" s="216">
        <f t="shared" si="24"/>
        <v>74.402125775022142</v>
      </c>
      <c r="K209" s="176">
        <v>0</v>
      </c>
      <c r="L209" s="216">
        <f t="shared" si="22"/>
        <v>0</v>
      </c>
      <c r="M209" s="174"/>
      <c r="N209" s="216">
        <f t="shared" si="23"/>
        <v>0</v>
      </c>
    </row>
    <row r="210" spans="1:14" ht="19.899999999999999" customHeight="1">
      <c r="A210" s="174">
        <v>202</v>
      </c>
      <c r="B210" s="217" t="s">
        <v>625</v>
      </c>
      <c r="C210" s="174" t="s">
        <v>422</v>
      </c>
      <c r="D210" s="147">
        <v>1203</v>
      </c>
      <c r="E210" s="147">
        <v>1184</v>
      </c>
      <c r="F210" s="215">
        <f t="shared" si="19"/>
        <v>98.42061512884456</v>
      </c>
      <c r="G210" s="195">
        <f t="shared" si="20"/>
        <v>1</v>
      </c>
      <c r="H210" s="216">
        <f t="shared" si="21"/>
        <v>8.3125519534497094E-2</v>
      </c>
      <c r="I210" s="147">
        <v>1183</v>
      </c>
      <c r="J210" s="216">
        <f t="shared" si="24"/>
        <v>98.337489609310055</v>
      </c>
      <c r="K210" s="176">
        <v>0</v>
      </c>
      <c r="L210" s="216">
        <f t="shared" si="22"/>
        <v>0</v>
      </c>
      <c r="M210" s="174"/>
      <c r="N210" s="216">
        <f t="shared" si="23"/>
        <v>0</v>
      </c>
    </row>
    <row r="211" spans="1:14" ht="19.899999999999999" customHeight="1">
      <c r="A211" s="174">
        <v>203</v>
      </c>
      <c r="B211" s="217" t="s">
        <v>627</v>
      </c>
      <c r="C211" s="174" t="s">
        <v>422</v>
      </c>
      <c r="D211" s="147">
        <v>1064</v>
      </c>
      <c r="E211" s="176">
        <v>972</v>
      </c>
      <c r="F211" s="215">
        <f t="shared" si="19"/>
        <v>91.353383458646618</v>
      </c>
      <c r="G211" s="195">
        <f t="shared" si="20"/>
        <v>0</v>
      </c>
      <c r="H211" s="216">
        <f t="shared" si="21"/>
        <v>0</v>
      </c>
      <c r="I211" s="176">
        <v>678</v>
      </c>
      <c r="J211" s="216">
        <f t="shared" si="24"/>
        <v>63.721804511278194</v>
      </c>
      <c r="K211" s="176">
        <v>294</v>
      </c>
      <c r="L211" s="216">
        <f t="shared" si="22"/>
        <v>27.631578947368425</v>
      </c>
      <c r="M211" s="174"/>
      <c r="N211" s="216">
        <f t="shared" si="23"/>
        <v>0</v>
      </c>
    </row>
    <row r="212" spans="1:14" ht="19.899999999999999" customHeight="1">
      <c r="A212" s="174">
        <v>204</v>
      </c>
      <c r="B212" s="217" t="s">
        <v>629</v>
      </c>
      <c r="C212" s="174" t="s">
        <v>422</v>
      </c>
      <c r="D212" s="147">
        <v>1732</v>
      </c>
      <c r="E212" s="147">
        <v>1438</v>
      </c>
      <c r="F212" s="215">
        <f>E212/D212*100</f>
        <v>83.02540415704388</v>
      </c>
      <c r="G212" s="195">
        <f>E212-I212-K212</f>
        <v>0</v>
      </c>
      <c r="H212" s="216">
        <f>G212/D212*100</f>
        <v>0</v>
      </c>
      <c r="I212" s="147">
        <v>1356</v>
      </c>
      <c r="J212" s="216">
        <f>I212/D212*100</f>
        <v>78.290993071593533</v>
      </c>
      <c r="K212" s="176">
        <v>82</v>
      </c>
      <c r="L212" s="216">
        <f>K212/D212*100</f>
        <v>4.7344110854503461</v>
      </c>
      <c r="M212" s="174"/>
      <c r="N212" s="216">
        <f>M212/D212*100</f>
        <v>0</v>
      </c>
    </row>
    <row r="213" spans="1:14" ht="19.899999999999999" customHeight="1">
      <c r="A213" s="174">
        <v>205</v>
      </c>
      <c r="B213" s="217" t="s">
        <v>628</v>
      </c>
      <c r="C213" s="174" t="s">
        <v>422</v>
      </c>
      <c r="D213" s="147">
        <v>1062</v>
      </c>
      <c r="E213" s="147">
        <v>1001</v>
      </c>
      <c r="F213" s="215">
        <f t="shared" si="19"/>
        <v>94.256120527306962</v>
      </c>
      <c r="G213" s="195">
        <f t="shared" si="20"/>
        <v>0</v>
      </c>
      <c r="H213" s="216">
        <f t="shared" si="21"/>
        <v>0</v>
      </c>
      <c r="I213" s="176">
        <v>999</v>
      </c>
      <c r="J213" s="216">
        <f t="shared" si="24"/>
        <v>94.067796610169495</v>
      </c>
      <c r="K213" s="176">
        <v>2</v>
      </c>
      <c r="L213" s="216">
        <f t="shared" si="22"/>
        <v>0.18832391713747645</v>
      </c>
      <c r="M213" s="174"/>
      <c r="N213" s="216">
        <f t="shared" si="23"/>
        <v>0</v>
      </c>
    </row>
    <row r="214" spans="1:14" s="226" customFormat="1" ht="25.5" customHeight="1">
      <c r="A214" s="224" t="s">
        <v>227</v>
      </c>
      <c r="B214" s="225" t="s">
        <v>649</v>
      </c>
      <c r="C214" s="203"/>
      <c r="D214" s="204">
        <f>SUM(D215:D335)</f>
        <v>324103</v>
      </c>
      <c r="E214" s="204">
        <f>SUM(E215:E335)</f>
        <v>321473</v>
      </c>
      <c r="F214" s="205">
        <f>E214/D214*100</f>
        <v>99.188529572389029</v>
      </c>
      <c r="G214" s="204">
        <f>SUM(G215:G335)</f>
        <v>121</v>
      </c>
      <c r="H214" s="205">
        <f>G214/D214*100</f>
        <v>3.7333810547881388E-2</v>
      </c>
      <c r="I214" s="204">
        <f>SUM(I215:I335)</f>
        <v>319682</v>
      </c>
      <c r="J214" s="205">
        <f>I214/D214*100</f>
        <v>98.635927467502611</v>
      </c>
      <c r="K214" s="204">
        <f>SUM(K215:K335)</f>
        <v>1670</v>
      </c>
      <c r="L214" s="205">
        <f t="shared" ref="L214:L277" si="25">K214/D214*100</f>
        <v>0.51526829433852817</v>
      </c>
      <c r="M214" s="204">
        <f>SUM(M215:M335)</f>
        <v>161</v>
      </c>
      <c r="N214" s="205">
        <f>M214/D214*100</f>
        <v>4.9675566100900022E-2</v>
      </c>
    </row>
    <row r="215" spans="1:14" s="226" customFormat="1" ht="20.05" customHeight="1">
      <c r="A215" s="227">
        <v>1</v>
      </c>
      <c r="B215" s="228" t="s">
        <v>650</v>
      </c>
      <c r="C215" s="176" t="s">
        <v>651</v>
      </c>
      <c r="D215" s="195">
        <v>1368</v>
      </c>
      <c r="E215" s="195">
        <v>1335</v>
      </c>
      <c r="F215" s="215">
        <f>E215/D215*100</f>
        <v>97.587719298245617</v>
      </c>
      <c r="G215" s="195">
        <v>0</v>
      </c>
      <c r="H215" s="215">
        <f t="shared" ref="H215:H278" si="26">G215/D215</f>
        <v>0</v>
      </c>
      <c r="I215" s="195">
        <v>1332</v>
      </c>
      <c r="J215" s="215">
        <f>I215/D215*100</f>
        <v>97.368421052631575</v>
      </c>
      <c r="K215" s="195">
        <v>3</v>
      </c>
      <c r="L215" s="215">
        <f t="shared" si="25"/>
        <v>0.21929824561403508</v>
      </c>
      <c r="M215" s="195">
        <v>0</v>
      </c>
      <c r="N215" s="215">
        <f t="shared" ref="N215:N278" si="27">M215/D215*100</f>
        <v>0</v>
      </c>
    </row>
    <row r="216" spans="1:14" s="226" customFormat="1" ht="20.05" customHeight="1">
      <c r="A216" s="227">
        <v>2</v>
      </c>
      <c r="B216" s="228" t="s">
        <v>593</v>
      </c>
      <c r="C216" s="176" t="s">
        <v>651</v>
      </c>
      <c r="D216" s="195">
        <v>1686</v>
      </c>
      <c r="E216" s="195">
        <v>1686</v>
      </c>
      <c r="F216" s="215">
        <f t="shared" ref="F216:F279" si="28">E216/D216*100</f>
        <v>100</v>
      </c>
      <c r="G216" s="195">
        <v>0</v>
      </c>
      <c r="H216" s="215">
        <f t="shared" si="26"/>
        <v>0</v>
      </c>
      <c r="I216" s="195">
        <v>1686</v>
      </c>
      <c r="J216" s="215">
        <f t="shared" ref="J216:J279" si="29">I216/D216*100</f>
        <v>100</v>
      </c>
      <c r="K216" s="195">
        <v>0</v>
      </c>
      <c r="L216" s="215">
        <f t="shared" si="25"/>
        <v>0</v>
      </c>
      <c r="M216" s="195">
        <v>0</v>
      </c>
      <c r="N216" s="215">
        <f t="shared" si="27"/>
        <v>0</v>
      </c>
    </row>
    <row r="217" spans="1:14" s="226" customFormat="1" ht="20.05" customHeight="1">
      <c r="A217" s="227">
        <v>3</v>
      </c>
      <c r="B217" s="228" t="s">
        <v>652</v>
      </c>
      <c r="C217" s="176" t="s">
        <v>651</v>
      </c>
      <c r="D217" s="195">
        <v>3537</v>
      </c>
      <c r="E217" s="195">
        <v>3505</v>
      </c>
      <c r="F217" s="215">
        <f t="shared" si="28"/>
        <v>99.095278484591461</v>
      </c>
      <c r="G217" s="195">
        <v>0</v>
      </c>
      <c r="H217" s="215">
        <f t="shared" si="26"/>
        <v>0</v>
      </c>
      <c r="I217" s="195">
        <v>3505</v>
      </c>
      <c r="J217" s="215">
        <f t="shared" si="29"/>
        <v>99.095278484591461</v>
      </c>
      <c r="K217" s="195">
        <v>0</v>
      </c>
      <c r="L217" s="215">
        <f t="shared" si="25"/>
        <v>0</v>
      </c>
      <c r="M217" s="195">
        <v>0</v>
      </c>
      <c r="N217" s="215">
        <f t="shared" si="27"/>
        <v>0</v>
      </c>
    </row>
    <row r="218" spans="1:14" s="226" customFormat="1" ht="20.05" customHeight="1">
      <c r="A218" s="227">
        <v>4</v>
      </c>
      <c r="B218" s="228" t="s">
        <v>653</v>
      </c>
      <c r="C218" s="176" t="s">
        <v>651</v>
      </c>
      <c r="D218" s="195">
        <v>1298</v>
      </c>
      <c r="E218" s="195">
        <v>1272</v>
      </c>
      <c r="F218" s="215">
        <f t="shared" si="28"/>
        <v>97.996918335901384</v>
      </c>
      <c r="G218" s="195">
        <v>0</v>
      </c>
      <c r="H218" s="215">
        <f t="shared" si="26"/>
        <v>0</v>
      </c>
      <c r="I218" s="195">
        <v>1272</v>
      </c>
      <c r="J218" s="215">
        <f t="shared" si="29"/>
        <v>97.996918335901384</v>
      </c>
      <c r="K218" s="195">
        <v>0</v>
      </c>
      <c r="L218" s="215">
        <f t="shared" si="25"/>
        <v>0</v>
      </c>
      <c r="M218" s="195">
        <v>0</v>
      </c>
      <c r="N218" s="215">
        <f t="shared" si="27"/>
        <v>0</v>
      </c>
    </row>
    <row r="219" spans="1:14" s="226" customFormat="1" ht="20.05" customHeight="1">
      <c r="A219" s="227">
        <v>5</v>
      </c>
      <c r="B219" s="228" t="s">
        <v>616</v>
      </c>
      <c r="C219" s="176" t="s">
        <v>651</v>
      </c>
      <c r="D219" s="195">
        <v>2661</v>
      </c>
      <c r="E219" s="195">
        <v>2651</v>
      </c>
      <c r="F219" s="215">
        <f t="shared" si="28"/>
        <v>99.624201428034581</v>
      </c>
      <c r="G219" s="195">
        <v>1</v>
      </c>
      <c r="H219" s="215">
        <f t="shared" si="26"/>
        <v>3.7579857196542651E-4</v>
      </c>
      <c r="I219" s="195">
        <v>2639</v>
      </c>
      <c r="J219" s="215">
        <f t="shared" si="29"/>
        <v>99.173243141676053</v>
      </c>
      <c r="K219" s="195">
        <v>11</v>
      </c>
      <c r="L219" s="215">
        <f t="shared" si="25"/>
        <v>0.41337842916196915</v>
      </c>
      <c r="M219" s="195">
        <v>0</v>
      </c>
      <c r="N219" s="215">
        <f t="shared" si="27"/>
        <v>0</v>
      </c>
    </row>
    <row r="220" spans="1:14" s="226" customFormat="1" ht="20.05" customHeight="1">
      <c r="A220" s="227">
        <v>6</v>
      </c>
      <c r="B220" s="228" t="s">
        <v>654</v>
      </c>
      <c r="C220" s="176" t="s">
        <v>651</v>
      </c>
      <c r="D220" s="195">
        <v>1892</v>
      </c>
      <c r="E220" s="195">
        <v>1856</v>
      </c>
      <c r="F220" s="215">
        <f t="shared" si="28"/>
        <v>98.097251585623681</v>
      </c>
      <c r="G220" s="195">
        <v>0</v>
      </c>
      <c r="H220" s="215">
        <f t="shared" si="26"/>
        <v>0</v>
      </c>
      <c r="I220" s="195">
        <v>1853</v>
      </c>
      <c r="J220" s="215">
        <f t="shared" si="29"/>
        <v>97.938689217758991</v>
      </c>
      <c r="K220" s="195">
        <v>3</v>
      </c>
      <c r="L220" s="215">
        <f t="shared" si="25"/>
        <v>0.15856236786469344</v>
      </c>
      <c r="M220" s="195">
        <v>0</v>
      </c>
      <c r="N220" s="215">
        <f t="shared" si="27"/>
        <v>0</v>
      </c>
    </row>
    <row r="221" spans="1:14" s="226" customFormat="1" ht="20.05" customHeight="1">
      <c r="A221" s="227">
        <v>7</v>
      </c>
      <c r="B221" s="228" t="s">
        <v>655</v>
      </c>
      <c r="C221" s="176" t="s">
        <v>651</v>
      </c>
      <c r="D221" s="195">
        <v>1985</v>
      </c>
      <c r="E221" s="195">
        <v>1985</v>
      </c>
      <c r="F221" s="215">
        <f t="shared" si="28"/>
        <v>100</v>
      </c>
      <c r="G221" s="195">
        <v>6</v>
      </c>
      <c r="H221" s="215">
        <f t="shared" si="26"/>
        <v>3.0226700251889168E-3</v>
      </c>
      <c r="I221" s="195">
        <v>1979</v>
      </c>
      <c r="J221" s="215">
        <f t="shared" si="29"/>
        <v>99.697732997481097</v>
      </c>
      <c r="K221" s="195">
        <v>0</v>
      </c>
      <c r="L221" s="215">
        <f t="shared" si="25"/>
        <v>0</v>
      </c>
      <c r="M221" s="195">
        <v>0</v>
      </c>
      <c r="N221" s="215">
        <f t="shared" si="27"/>
        <v>0</v>
      </c>
    </row>
    <row r="222" spans="1:14" s="226" customFormat="1" ht="20.05" customHeight="1">
      <c r="A222" s="227">
        <v>8</v>
      </c>
      <c r="B222" s="228" t="s">
        <v>656</v>
      </c>
      <c r="C222" s="176" t="s">
        <v>651</v>
      </c>
      <c r="D222" s="195">
        <v>1556</v>
      </c>
      <c r="E222" s="195">
        <v>1521</v>
      </c>
      <c r="F222" s="215">
        <f t="shared" si="28"/>
        <v>97.750642673521853</v>
      </c>
      <c r="G222" s="195">
        <v>0</v>
      </c>
      <c r="H222" s="215">
        <f t="shared" si="26"/>
        <v>0</v>
      </c>
      <c r="I222" s="195">
        <v>1494</v>
      </c>
      <c r="J222" s="215">
        <f t="shared" si="29"/>
        <v>96.015424164524418</v>
      </c>
      <c r="K222" s="195">
        <v>27</v>
      </c>
      <c r="L222" s="215">
        <f t="shared" si="25"/>
        <v>1.7352185089974295</v>
      </c>
      <c r="M222" s="195">
        <v>0</v>
      </c>
      <c r="N222" s="215">
        <f t="shared" si="27"/>
        <v>0</v>
      </c>
    </row>
    <row r="223" spans="1:14" s="226" customFormat="1" ht="20.05" customHeight="1">
      <c r="A223" s="227">
        <v>9</v>
      </c>
      <c r="B223" s="228" t="s">
        <v>657</v>
      </c>
      <c r="C223" s="176" t="s">
        <v>651</v>
      </c>
      <c r="D223" s="195">
        <v>1441</v>
      </c>
      <c r="E223" s="195">
        <v>1419</v>
      </c>
      <c r="F223" s="215">
        <f t="shared" si="28"/>
        <v>98.473282442748086</v>
      </c>
      <c r="G223" s="195">
        <v>0</v>
      </c>
      <c r="H223" s="215">
        <f t="shared" si="26"/>
        <v>0</v>
      </c>
      <c r="I223" s="195">
        <v>1419</v>
      </c>
      <c r="J223" s="215">
        <f t="shared" si="29"/>
        <v>98.473282442748086</v>
      </c>
      <c r="K223" s="195">
        <v>0</v>
      </c>
      <c r="L223" s="215">
        <f t="shared" si="25"/>
        <v>0</v>
      </c>
      <c r="M223" s="195">
        <v>0</v>
      </c>
      <c r="N223" s="215">
        <f t="shared" si="27"/>
        <v>0</v>
      </c>
    </row>
    <row r="224" spans="1:14" s="226" customFormat="1" ht="20.05" customHeight="1">
      <c r="A224" s="227">
        <v>10</v>
      </c>
      <c r="B224" s="228" t="s">
        <v>658</v>
      </c>
      <c r="C224" s="176" t="s">
        <v>651</v>
      </c>
      <c r="D224" s="195">
        <v>2490</v>
      </c>
      <c r="E224" s="195">
        <v>2490</v>
      </c>
      <c r="F224" s="215">
        <f t="shared" si="28"/>
        <v>100</v>
      </c>
      <c r="G224" s="195">
        <v>0</v>
      </c>
      <c r="H224" s="215">
        <f t="shared" si="26"/>
        <v>0</v>
      </c>
      <c r="I224" s="195">
        <v>2490</v>
      </c>
      <c r="J224" s="215">
        <f t="shared" si="29"/>
        <v>100</v>
      </c>
      <c r="K224" s="195">
        <v>0</v>
      </c>
      <c r="L224" s="215">
        <f t="shared" si="25"/>
        <v>0</v>
      </c>
      <c r="M224" s="195">
        <v>0</v>
      </c>
      <c r="N224" s="215">
        <f t="shared" si="27"/>
        <v>0</v>
      </c>
    </row>
    <row r="225" spans="1:14" s="226" customFormat="1" ht="20.05" customHeight="1">
      <c r="A225" s="227">
        <v>11</v>
      </c>
      <c r="B225" s="228" t="s">
        <v>659</v>
      </c>
      <c r="C225" s="176" t="s">
        <v>651</v>
      </c>
      <c r="D225" s="195">
        <v>1446</v>
      </c>
      <c r="E225" s="195">
        <v>1440</v>
      </c>
      <c r="F225" s="215">
        <f t="shared" si="28"/>
        <v>99.585062240663902</v>
      </c>
      <c r="G225" s="195">
        <v>0</v>
      </c>
      <c r="H225" s="215">
        <f t="shared" si="26"/>
        <v>0</v>
      </c>
      <c r="I225" s="195">
        <v>1433</v>
      </c>
      <c r="J225" s="215">
        <f t="shared" si="29"/>
        <v>99.100968188105128</v>
      </c>
      <c r="K225" s="195">
        <v>7</v>
      </c>
      <c r="L225" s="215">
        <f t="shared" si="25"/>
        <v>0.48409405255878285</v>
      </c>
      <c r="M225" s="195">
        <v>0</v>
      </c>
      <c r="N225" s="215">
        <f t="shared" si="27"/>
        <v>0</v>
      </c>
    </row>
    <row r="226" spans="1:14" s="226" customFormat="1" ht="20.05" customHeight="1">
      <c r="A226" s="227">
        <v>12</v>
      </c>
      <c r="B226" s="229" t="s">
        <v>660</v>
      </c>
      <c r="C226" s="176" t="s">
        <v>651</v>
      </c>
      <c r="D226" s="195">
        <v>2248</v>
      </c>
      <c r="E226" s="195">
        <v>2134</v>
      </c>
      <c r="F226" s="215">
        <f t="shared" si="28"/>
        <v>94.928825622775804</v>
      </c>
      <c r="G226" s="195">
        <v>1</v>
      </c>
      <c r="H226" s="215">
        <f t="shared" si="26"/>
        <v>4.4483985765124553E-4</v>
      </c>
      <c r="I226" s="195">
        <v>2121</v>
      </c>
      <c r="J226" s="215">
        <f t="shared" si="29"/>
        <v>94.35053380782918</v>
      </c>
      <c r="K226" s="195">
        <v>12</v>
      </c>
      <c r="L226" s="215">
        <f t="shared" si="25"/>
        <v>0.53380782918149472</v>
      </c>
      <c r="M226" s="195">
        <v>0</v>
      </c>
      <c r="N226" s="215">
        <f t="shared" si="27"/>
        <v>0</v>
      </c>
    </row>
    <row r="227" spans="1:14" s="226" customFormat="1" ht="20.05" customHeight="1">
      <c r="A227" s="227">
        <v>13</v>
      </c>
      <c r="B227" s="230" t="s">
        <v>661</v>
      </c>
      <c r="C227" s="176" t="s">
        <v>651</v>
      </c>
      <c r="D227" s="195">
        <v>1827</v>
      </c>
      <c r="E227" s="195">
        <v>1747</v>
      </c>
      <c r="F227" s="215">
        <f t="shared" si="28"/>
        <v>95.621237000547339</v>
      </c>
      <c r="G227" s="195">
        <v>0</v>
      </c>
      <c r="H227" s="215">
        <f t="shared" si="26"/>
        <v>0</v>
      </c>
      <c r="I227" s="195">
        <v>1747</v>
      </c>
      <c r="J227" s="215">
        <f t="shared" si="29"/>
        <v>95.621237000547339</v>
      </c>
      <c r="K227" s="195">
        <v>0</v>
      </c>
      <c r="L227" s="215">
        <f t="shared" si="25"/>
        <v>0</v>
      </c>
      <c r="M227" s="195">
        <v>0</v>
      </c>
      <c r="N227" s="215">
        <f t="shared" si="27"/>
        <v>0</v>
      </c>
    </row>
    <row r="228" spans="1:14" s="226" customFormat="1" ht="20.05" customHeight="1">
      <c r="A228" s="227">
        <v>14</v>
      </c>
      <c r="B228" s="228" t="s">
        <v>662</v>
      </c>
      <c r="C228" s="176" t="s">
        <v>651</v>
      </c>
      <c r="D228" s="195">
        <v>3035</v>
      </c>
      <c r="E228" s="195">
        <v>3035</v>
      </c>
      <c r="F228" s="215">
        <f t="shared" si="28"/>
        <v>100</v>
      </c>
      <c r="G228" s="195">
        <v>0</v>
      </c>
      <c r="H228" s="215">
        <f t="shared" si="26"/>
        <v>0</v>
      </c>
      <c r="I228" s="195">
        <v>3027</v>
      </c>
      <c r="J228" s="215">
        <f t="shared" si="29"/>
        <v>99.736408566721579</v>
      </c>
      <c r="K228" s="195">
        <v>8</v>
      </c>
      <c r="L228" s="215">
        <f t="shared" si="25"/>
        <v>0.26359143327841844</v>
      </c>
      <c r="M228" s="195">
        <v>0</v>
      </c>
      <c r="N228" s="215">
        <f t="shared" si="27"/>
        <v>0</v>
      </c>
    </row>
    <row r="229" spans="1:14" s="226" customFormat="1" ht="20.05" customHeight="1">
      <c r="A229" s="227">
        <v>15</v>
      </c>
      <c r="B229" s="231" t="s">
        <v>663</v>
      </c>
      <c r="C229" s="176" t="s">
        <v>664</v>
      </c>
      <c r="D229" s="195">
        <v>2961</v>
      </c>
      <c r="E229" s="195">
        <v>2959</v>
      </c>
      <c r="F229" s="215">
        <f t="shared" si="28"/>
        <v>99.932455251604196</v>
      </c>
      <c r="G229" s="195">
        <v>0</v>
      </c>
      <c r="H229" s="215">
        <f t="shared" si="26"/>
        <v>0</v>
      </c>
      <c r="I229" s="195">
        <v>2953</v>
      </c>
      <c r="J229" s="215">
        <f t="shared" si="29"/>
        <v>99.729821006416756</v>
      </c>
      <c r="K229" s="195">
        <v>6</v>
      </c>
      <c r="L229" s="215">
        <f t="shared" si="25"/>
        <v>0.2026342451874367</v>
      </c>
      <c r="M229" s="195">
        <v>0</v>
      </c>
      <c r="N229" s="215">
        <f t="shared" si="27"/>
        <v>0</v>
      </c>
    </row>
    <row r="230" spans="1:14" s="226" customFormat="1" ht="20.05" customHeight="1">
      <c r="A230" s="227">
        <v>16</v>
      </c>
      <c r="B230" s="231" t="s">
        <v>665</v>
      </c>
      <c r="C230" s="176" t="s">
        <v>664</v>
      </c>
      <c r="D230" s="195">
        <v>2254</v>
      </c>
      <c r="E230" s="195">
        <v>2254</v>
      </c>
      <c r="F230" s="215">
        <f t="shared" si="28"/>
        <v>100</v>
      </c>
      <c r="G230" s="195">
        <v>0</v>
      </c>
      <c r="H230" s="215">
        <f t="shared" si="26"/>
        <v>0</v>
      </c>
      <c r="I230" s="195">
        <v>2254</v>
      </c>
      <c r="J230" s="215">
        <f t="shared" si="29"/>
        <v>100</v>
      </c>
      <c r="K230" s="195">
        <v>0</v>
      </c>
      <c r="L230" s="215">
        <f t="shared" si="25"/>
        <v>0</v>
      </c>
      <c r="M230" s="195">
        <v>0</v>
      </c>
      <c r="N230" s="215">
        <f t="shared" si="27"/>
        <v>0</v>
      </c>
    </row>
    <row r="231" spans="1:14" s="226" customFormat="1" ht="20.05" customHeight="1">
      <c r="A231" s="227">
        <v>17</v>
      </c>
      <c r="B231" s="231" t="s">
        <v>666</v>
      </c>
      <c r="C231" s="176" t="s">
        <v>664</v>
      </c>
      <c r="D231" s="195">
        <v>2107</v>
      </c>
      <c r="E231" s="195">
        <v>2107</v>
      </c>
      <c r="F231" s="215">
        <f t="shared" si="28"/>
        <v>100</v>
      </c>
      <c r="G231" s="195">
        <v>0</v>
      </c>
      <c r="H231" s="215">
        <f t="shared" si="26"/>
        <v>0</v>
      </c>
      <c r="I231" s="195">
        <v>2107</v>
      </c>
      <c r="J231" s="215">
        <f t="shared" si="29"/>
        <v>100</v>
      </c>
      <c r="K231" s="195">
        <v>0</v>
      </c>
      <c r="L231" s="215">
        <f t="shared" si="25"/>
        <v>0</v>
      </c>
      <c r="M231" s="195">
        <v>0</v>
      </c>
      <c r="N231" s="215">
        <f t="shared" si="27"/>
        <v>0</v>
      </c>
    </row>
    <row r="232" spans="1:14" s="226" customFormat="1" ht="20.05" customHeight="1">
      <c r="A232" s="227">
        <v>18</v>
      </c>
      <c r="B232" s="231" t="s">
        <v>667</v>
      </c>
      <c r="C232" s="176" t="s">
        <v>664</v>
      </c>
      <c r="D232" s="195">
        <v>1402</v>
      </c>
      <c r="E232" s="195">
        <v>1402</v>
      </c>
      <c r="F232" s="215">
        <f t="shared" si="28"/>
        <v>100</v>
      </c>
      <c r="G232" s="195">
        <v>0</v>
      </c>
      <c r="H232" s="215">
        <f t="shared" si="26"/>
        <v>0</v>
      </c>
      <c r="I232" s="195">
        <v>1401</v>
      </c>
      <c r="J232" s="215">
        <f t="shared" si="29"/>
        <v>99.928673323823119</v>
      </c>
      <c r="K232" s="195">
        <v>1</v>
      </c>
      <c r="L232" s="215">
        <f t="shared" si="25"/>
        <v>7.1326676176890161E-2</v>
      </c>
      <c r="M232" s="195">
        <v>0</v>
      </c>
      <c r="N232" s="215">
        <f t="shared" si="27"/>
        <v>0</v>
      </c>
    </row>
    <row r="233" spans="1:14" s="226" customFormat="1" ht="20.05" customHeight="1">
      <c r="A233" s="227">
        <v>19</v>
      </c>
      <c r="B233" s="231" t="s">
        <v>668</v>
      </c>
      <c r="C233" s="176" t="s">
        <v>664</v>
      </c>
      <c r="D233" s="195">
        <v>1477</v>
      </c>
      <c r="E233" s="195">
        <v>1477</v>
      </c>
      <c r="F233" s="215">
        <f t="shared" si="28"/>
        <v>100</v>
      </c>
      <c r="G233" s="195">
        <v>0</v>
      </c>
      <c r="H233" s="215">
        <f t="shared" si="26"/>
        <v>0</v>
      </c>
      <c r="I233" s="195">
        <v>1477</v>
      </c>
      <c r="J233" s="215">
        <f t="shared" si="29"/>
        <v>100</v>
      </c>
      <c r="K233" s="195">
        <v>0</v>
      </c>
      <c r="L233" s="215">
        <f t="shared" si="25"/>
        <v>0</v>
      </c>
      <c r="M233" s="195">
        <v>0</v>
      </c>
      <c r="N233" s="215">
        <f t="shared" si="27"/>
        <v>0</v>
      </c>
    </row>
    <row r="234" spans="1:14" s="226" customFormat="1" ht="20.05" customHeight="1">
      <c r="A234" s="227">
        <v>20</v>
      </c>
      <c r="B234" s="231" t="s">
        <v>669</v>
      </c>
      <c r="C234" s="176" t="s">
        <v>664</v>
      </c>
      <c r="D234" s="195">
        <v>2062</v>
      </c>
      <c r="E234" s="195">
        <v>2062</v>
      </c>
      <c r="F234" s="215">
        <f t="shared" si="28"/>
        <v>100</v>
      </c>
      <c r="G234" s="195">
        <v>0</v>
      </c>
      <c r="H234" s="215">
        <f t="shared" si="26"/>
        <v>0</v>
      </c>
      <c r="I234" s="195">
        <v>2062</v>
      </c>
      <c r="J234" s="215">
        <f t="shared" si="29"/>
        <v>100</v>
      </c>
      <c r="K234" s="195">
        <v>0</v>
      </c>
      <c r="L234" s="215">
        <f t="shared" si="25"/>
        <v>0</v>
      </c>
      <c r="M234" s="195">
        <v>0</v>
      </c>
      <c r="N234" s="215">
        <f t="shared" si="27"/>
        <v>0</v>
      </c>
    </row>
    <row r="235" spans="1:14" s="226" customFormat="1" ht="20.05" customHeight="1">
      <c r="A235" s="227">
        <v>21</v>
      </c>
      <c r="B235" s="231" t="s">
        <v>670</v>
      </c>
      <c r="C235" s="176" t="s">
        <v>664</v>
      </c>
      <c r="D235" s="195">
        <v>1466</v>
      </c>
      <c r="E235" s="195">
        <v>1466</v>
      </c>
      <c r="F235" s="215">
        <f t="shared" si="28"/>
        <v>100</v>
      </c>
      <c r="G235" s="195">
        <v>0</v>
      </c>
      <c r="H235" s="215">
        <f t="shared" si="26"/>
        <v>0</v>
      </c>
      <c r="I235" s="195">
        <v>1466</v>
      </c>
      <c r="J235" s="215">
        <f t="shared" si="29"/>
        <v>100</v>
      </c>
      <c r="K235" s="195">
        <v>0</v>
      </c>
      <c r="L235" s="215">
        <f t="shared" si="25"/>
        <v>0</v>
      </c>
      <c r="M235" s="195">
        <v>1</v>
      </c>
      <c r="N235" s="215">
        <f t="shared" si="27"/>
        <v>6.8212824010914053E-2</v>
      </c>
    </row>
    <row r="236" spans="1:14" s="226" customFormat="1" ht="20.05" customHeight="1">
      <c r="A236" s="227">
        <v>22</v>
      </c>
      <c r="B236" s="231" t="s">
        <v>671</v>
      </c>
      <c r="C236" s="176" t="s">
        <v>664</v>
      </c>
      <c r="D236" s="195">
        <v>3521</v>
      </c>
      <c r="E236" s="195">
        <v>3521</v>
      </c>
      <c r="F236" s="215">
        <f t="shared" si="28"/>
        <v>100</v>
      </c>
      <c r="G236" s="195">
        <v>0</v>
      </c>
      <c r="H236" s="215">
        <f t="shared" si="26"/>
        <v>0</v>
      </c>
      <c r="I236" s="195">
        <v>3521</v>
      </c>
      <c r="J236" s="215">
        <f t="shared" si="29"/>
        <v>100</v>
      </c>
      <c r="K236" s="195">
        <v>0</v>
      </c>
      <c r="L236" s="215">
        <f t="shared" si="25"/>
        <v>0</v>
      </c>
      <c r="M236" s="195">
        <v>0</v>
      </c>
      <c r="N236" s="215">
        <f t="shared" si="27"/>
        <v>0</v>
      </c>
    </row>
    <row r="237" spans="1:14" s="226" customFormat="1" ht="20.05" customHeight="1">
      <c r="A237" s="227">
        <v>23</v>
      </c>
      <c r="B237" s="231" t="s">
        <v>672</v>
      </c>
      <c r="C237" s="176" t="s">
        <v>664</v>
      </c>
      <c r="D237" s="195">
        <v>2009</v>
      </c>
      <c r="E237" s="195">
        <v>2003</v>
      </c>
      <c r="F237" s="215">
        <f t="shared" si="28"/>
        <v>99.701343952215026</v>
      </c>
      <c r="G237" s="195">
        <v>0</v>
      </c>
      <c r="H237" s="215">
        <f t="shared" si="26"/>
        <v>0</v>
      </c>
      <c r="I237" s="195">
        <v>1999</v>
      </c>
      <c r="J237" s="215">
        <f t="shared" si="29"/>
        <v>99.502239920358377</v>
      </c>
      <c r="K237" s="195">
        <v>4</v>
      </c>
      <c r="L237" s="215">
        <f t="shared" si="25"/>
        <v>0.1991040318566451</v>
      </c>
      <c r="M237" s="195">
        <v>0</v>
      </c>
      <c r="N237" s="215">
        <f t="shared" si="27"/>
        <v>0</v>
      </c>
    </row>
    <row r="238" spans="1:14" s="226" customFormat="1" ht="20.05" customHeight="1">
      <c r="A238" s="227">
        <v>24</v>
      </c>
      <c r="B238" s="231" t="s">
        <v>673</v>
      </c>
      <c r="C238" s="176" t="s">
        <v>664</v>
      </c>
      <c r="D238" s="195">
        <v>2199</v>
      </c>
      <c r="E238" s="195">
        <v>2199</v>
      </c>
      <c r="F238" s="215">
        <f t="shared" si="28"/>
        <v>100</v>
      </c>
      <c r="G238" s="195">
        <v>0</v>
      </c>
      <c r="H238" s="215">
        <f t="shared" si="26"/>
        <v>0</v>
      </c>
      <c r="I238" s="195">
        <v>2196</v>
      </c>
      <c r="J238" s="215">
        <f t="shared" si="29"/>
        <v>99.863574351978173</v>
      </c>
      <c r="K238" s="195">
        <v>3</v>
      </c>
      <c r="L238" s="215">
        <f t="shared" si="25"/>
        <v>0.13642564802182811</v>
      </c>
      <c r="M238" s="195">
        <v>1</v>
      </c>
      <c r="N238" s="215">
        <f t="shared" si="27"/>
        <v>4.5475216007276033E-2</v>
      </c>
    </row>
    <row r="239" spans="1:14" s="226" customFormat="1" ht="20.05" customHeight="1">
      <c r="A239" s="227">
        <v>25</v>
      </c>
      <c r="B239" s="231" t="s">
        <v>674</v>
      </c>
      <c r="C239" s="176" t="s">
        <v>664</v>
      </c>
      <c r="D239" s="195">
        <v>1913</v>
      </c>
      <c r="E239" s="195">
        <v>1913</v>
      </c>
      <c r="F239" s="215">
        <f t="shared" si="28"/>
        <v>100</v>
      </c>
      <c r="G239" s="195">
        <v>0</v>
      </c>
      <c r="H239" s="215">
        <f t="shared" si="26"/>
        <v>0</v>
      </c>
      <c r="I239" s="195">
        <v>1890</v>
      </c>
      <c r="J239" s="215">
        <f t="shared" si="29"/>
        <v>98.797699947726088</v>
      </c>
      <c r="K239" s="195">
        <v>23</v>
      </c>
      <c r="L239" s="215">
        <f t="shared" si="25"/>
        <v>1.2023000522739153</v>
      </c>
      <c r="M239" s="195">
        <v>0</v>
      </c>
      <c r="N239" s="215">
        <f t="shared" si="27"/>
        <v>0</v>
      </c>
    </row>
    <row r="240" spans="1:14" s="226" customFormat="1" ht="20.05" customHeight="1">
      <c r="A240" s="227">
        <v>26</v>
      </c>
      <c r="B240" s="231" t="s">
        <v>675</v>
      </c>
      <c r="C240" s="176" t="s">
        <v>664</v>
      </c>
      <c r="D240" s="195">
        <v>1936</v>
      </c>
      <c r="E240" s="195">
        <v>1936</v>
      </c>
      <c r="F240" s="215">
        <f t="shared" si="28"/>
        <v>100</v>
      </c>
      <c r="G240" s="195">
        <v>0</v>
      </c>
      <c r="H240" s="215">
        <f t="shared" si="26"/>
        <v>0</v>
      </c>
      <c r="I240" s="195">
        <v>1936</v>
      </c>
      <c r="J240" s="215">
        <f t="shared" si="29"/>
        <v>100</v>
      </c>
      <c r="K240" s="195">
        <v>0</v>
      </c>
      <c r="L240" s="215">
        <f t="shared" si="25"/>
        <v>0</v>
      </c>
      <c r="M240" s="195">
        <v>0</v>
      </c>
      <c r="N240" s="215">
        <f t="shared" si="27"/>
        <v>0</v>
      </c>
    </row>
    <row r="241" spans="1:14" s="226" customFormat="1" ht="20.05" customHeight="1">
      <c r="A241" s="227">
        <v>27</v>
      </c>
      <c r="B241" s="231" t="s">
        <v>676</v>
      </c>
      <c r="C241" s="176" t="s">
        <v>664</v>
      </c>
      <c r="D241" s="195">
        <v>1811</v>
      </c>
      <c r="E241" s="195">
        <v>1811</v>
      </c>
      <c r="F241" s="215">
        <f t="shared" si="28"/>
        <v>100</v>
      </c>
      <c r="G241" s="195">
        <v>0</v>
      </c>
      <c r="H241" s="215">
        <f t="shared" si="26"/>
        <v>0</v>
      </c>
      <c r="I241" s="195">
        <v>1770</v>
      </c>
      <c r="J241" s="215">
        <f t="shared" si="29"/>
        <v>97.736057426835998</v>
      </c>
      <c r="K241" s="195">
        <v>41</v>
      </c>
      <c r="L241" s="215">
        <f t="shared" si="25"/>
        <v>2.2639425731639977</v>
      </c>
      <c r="M241" s="195">
        <v>2</v>
      </c>
      <c r="N241" s="215">
        <f t="shared" si="27"/>
        <v>0.11043622308117064</v>
      </c>
    </row>
    <row r="242" spans="1:14" s="226" customFormat="1" ht="20.05" customHeight="1">
      <c r="A242" s="227">
        <v>28</v>
      </c>
      <c r="B242" s="231" t="s">
        <v>677</v>
      </c>
      <c r="C242" s="176" t="s">
        <v>664</v>
      </c>
      <c r="D242" s="195">
        <v>1655</v>
      </c>
      <c r="E242" s="195">
        <v>1655</v>
      </c>
      <c r="F242" s="215">
        <f t="shared" si="28"/>
        <v>100</v>
      </c>
      <c r="G242" s="195">
        <v>0</v>
      </c>
      <c r="H242" s="215">
        <f t="shared" si="26"/>
        <v>0</v>
      </c>
      <c r="I242" s="195">
        <v>1655</v>
      </c>
      <c r="J242" s="215">
        <f t="shared" si="29"/>
        <v>100</v>
      </c>
      <c r="K242" s="195">
        <v>0</v>
      </c>
      <c r="L242" s="215">
        <f t="shared" si="25"/>
        <v>0</v>
      </c>
      <c r="M242" s="195">
        <v>0</v>
      </c>
      <c r="N242" s="215">
        <f t="shared" si="27"/>
        <v>0</v>
      </c>
    </row>
    <row r="243" spans="1:14" s="226" customFormat="1" ht="20.05" customHeight="1">
      <c r="A243" s="227">
        <v>29</v>
      </c>
      <c r="B243" s="231" t="s">
        <v>678</v>
      </c>
      <c r="C243" s="176" t="s">
        <v>664</v>
      </c>
      <c r="D243" s="195">
        <v>1676</v>
      </c>
      <c r="E243" s="195">
        <v>1676</v>
      </c>
      <c r="F243" s="215">
        <f t="shared" si="28"/>
        <v>100</v>
      </c>
      <c r="G243" s="195">
        <v>0</v>
      </c>
      <c r="H243" s="215">
        <f t="shared" si="26"/>
        <v>0</v>
      </c>
      <c r="I243" s="195">
        <v>1676</v>
      </c>
      <c r="J243" s="215">
        <f t="shared" si="29"/>
        <v>100</v>
      </c>
      <c r="K243" s="195">
        <v>0</v>
      </c>
      <c r="L243" s="215">
        <f t="shared" si="25"/>
        <v>0</v>
      </c>
      <c r="M243" s="195">
        <v>0</v>
      </c>
      <c r="N243" s="215">
        <f t="shared" si="27"/>
        <v>0</v>
      </c>
    </row>
    <row r="244" spans="1:14" s="226" customFormat="1" ht="20.05" customHeight="1">
      <c r="A244" s="227">
        <v>30</v>
      </c>
      <c r="B244" s="231" t="s">
        <v>679</v>
      </c>
      <c r="C244" s="176" t="s">
        <v>664</v>
      </c>
      <c r="D244" s="195">
        <v>1682</v>
      </c>
      <c r="E244" s="195">
        <v>1682</v>
      </c>
      <c r="F244" s="215">
        <f t="shared" si="28"/>
        <v>100</v>
      </c>
      <c r="G244" s="195">
        <v>0</v>
      </c>
      <c r="H244" s="215">
        <f t="shared" si="26"/>
        <v>0</v>
      </c>
      <c r="I244" s="195">
        <v>1682</v>
      </c>
      <c r="J244" s="215">
        <f t="shared" si="29"/>
        <v>100</v>
      </c>
      <c r="K244" s="195">
        <v>0</v>
      </c>
      <c r="L244" s="215">
        <f t="shared" si="25"/>
        <v>0</v>
      </c>
      <c r="M244" s="195">
        <v>0</v>
      </c>
      <c r="N244" s="215">
        <f t="shared" si="27"/>
        <v>0</v>
      </c>
    </row>
    <row r="245" spans="1:14" s="226" customFormat="1" ht="20.05" customHeight="1">
      <c r="A245" s="227">
        <v>31</v>
      </c>
      <c r="B245" s="231" t="s">
        <v>680</v>
      </c>
      <c r="C245" s="176" t="s">
        <v>664</v>
      </c>
      <c r="D245" s="195">
        <v>1468</v>
      </c>
      <c r="E245" s="195">
        <v>1468</v>
      </c>
      <c r="F245" s="215">
        <f t="shared" si="28"/>
        <v>100</v>
      </c>
      <c r="G245" s="195">
        <v>0</v>
      </c>
      <c r="H245" s="215">
        <f t="shared" si="26"/>
        <v>0</v>
      </c>
      <c r="I245" s="195">
        <v>1466</v>
      </c>
      <c r="J245" s="215">
        <f t="shared" si="29"/>
        <v>99.863760217983653</v>
      </c>
      <c r="K245" s="195">
        <v>2</v>
      </c>
      <c r="L245" s="215">
        <f t="shared" si="25"/>
        <v>0.13623978201634876</v>
      </c>
      <c r="M245" s="195">
        <v>0</v>
      </c>
      <c r="N245" s="215">
        <f t="shared" si="27"/>
        <v>0</v>
      </c>
    </row>
    <row r="246" spans="1:14" s="226" customFormat="1" ht="20.05" customHeight="1">
      <c r="A246" s="227">
        <v>32</v>
      </c>
      <c r="B246" s="231" t="s">
        <v>681</v>
      </c>
      <c r="C246" s="176" t="s">
        <v>664</v>
      </c>
      <c r="D246" s="195">
        <v>3639</v>
      </c>
      <c r="E246" s="195">
        <v>3639</v>
      </c>
      <c r="F246" s="215">
        <f t="shared" si="28"/>
        <v>100</v>
      </c>
      <c r="G246" s="195">
        <v>0</v>
      </c>
      <c r="H246" s="215">
        <f t="shared" si="26"/>
        <v>0</v>
      </c>
      <c r="I246" s="195">
        <v>3639</v>
      </c>
      <c r="J246" s="215">
        <f t="shared" si="29"/>
        <v>100</v>
      </c>
      <c r="K246" s="195">
        <v>0</v>
      </c>
      <c r="L246" s="215">
        <f t="shared" si="25"/>
        <v>0</v>
      </c>
      <c r="M246" s="195">
        <v>0</v>
      </c>
      <c r="N246" s="215">
        <f t="shared" si="27"/>
        <v>0</v>
      </c>
    </row>
    <row r="247" spans="1:14" s="226" customFormat="1" ht="20.05" customHeight="1">
      <c r="A247" s="227">
        <v>33</v>
      </c>
      <c r="B247" s="231" t="s">
        <v>682</v>
      </c>
      <c r="C247" s="176" t="s">
        <v>664</v>
      </c>
      <c r="D247" s="195">
        <v>2455</v>
      </c>
      <c r="E247" s="195">
        <v>2455</v>
      </c>
      <c r="F247" s="215">
        <f t="shared" si="28"/>
        <v>100</v>
      </c>
      <c r="G247" s="195">
        <v>0</v>
      </c>
      <c r="H247" s="215">
        <f t="shared" si="26"/>
        <v>0</v>
      </c>
      <c r="I247" s="195">
        <v>2455</v>
      </c>
      <c r="J247" s="215">
        <f t="shared" si="29"/>
        <v>100</v>
      </c>
      <c r="K247" s="195">
        <v>0</v>
      </c>
      <c r="L247" s="215">
        <f t="shared" si="25"/>
        <v>0</v>
      </c>
      <c r="M247" s="195">
        <v>0</v>
      </c>
      <c r="N247" s="215">
        <f t="shared" si="27"/>
        <v>0</v>
      </c>
    </row>
    <row r="248" spans="1:14" s="226" customFormat="1" ht="20.05" customHeight="1">
      <c r="A248" s="227">
        <v>34</v>
      </c>
      <c r="B248" s="231" t="s">
        <v>683</v>
      </c>
      <c r="C248" s="176" t="s">
        <v>684</v>
      </c>
      <c r="D248" s="195">
        <v>3056</v>
      </c>
      <c r="E248" s="195">
        <v>2808</v>
      </c>
      <c r="F248" s="215">
        <f t="shared" si="28"/>
        <v>91.8848167539267</v>
      </c>
      <c r="G248" s="195">
        <v>0</v>
      </c>
      <c r="H248" s="215">
        <f t="shared" si="26"/>
        <v>0</v>
      </c>
      <c r="I248" s="195">
        <v>2791</v>
      </c>
      <c r="J248" s="215">
        <f t="shared" si="29"/>
        <v>91.328534031413611</v>
      </c>
      <c r="K248" s="195">
        <v>17</v>
      </c>
      <c r="L248" s="215">
        <f t="shared" si="25"/>
        <v>0.55628272251308897</v>
      </c>
      <c r="M248" s="195">
        <v>0</v>
      </c>
      <c r="N248" s="215">
        <f t="shared" si="27"/>
        <v>0</v>
      </c>
    </row>
    <row r="249" spans="1:14" s="226" customFormat="1" ht="20.05" customHeight="1">
      <c r="A249" s="227">
        <v>35</v>
      </c>
      <c r="B249" s="231" t="s">
        <v>685</v>
      </c>
      <c r="C249" s="176" t="s">
        <v>684</v>
      </c>
      <c r="D249" s="195">
        <v>3243</v>
      </c>
      <c r="E249" s="195">
        <v>3172</v>
      </c>
      <c r="F249" s="215">
        <f t="shared" si="28"/>
        <v>97.810669133518346</v>
      </c>
      <c r="G249" s="195">
        <v>0</v>
      </c>
      <c r="H249" s="215">
        <f t="shared" si="26"/>
        <v>0</v>
      </c>
      <c r="I249" s="195">
        <v>3170</v>
      </c>
      <c r="J249" s="215">
        <f t="shared" si="29"/>
        <v>97.748997841504774</v>
      </c>
      <c r="K249" s="195">
        <v>2</v>
      </c>
      <c r="L249" s="215">
        <f t="shared" si="25"/>
        <v>6.1671292013567677E-2</v>
      </c>
      <c r="M249" s="195">
        <v>0</v>
      </c>
      <c r="N249" s="215">
        <f t="shared" si="27"/>
        <v>0</v>
      </c>
    </row>
    <row r="250" spans="1:14" s="226" customFormat="1" ht="20.05" customHeight="1">
      <c r="A250" s="227">
        <v>36</v>
      </c>
      <c r="B250" s="231" t="s">
        <v>686</v>
      </c>
      <c r="C250" s="176" t="s">
        <v>684</v>
      </c>
      <c r="D250" s="195">
        <v>254</v>
      </c>
      <c r="E250" s="195">
        <v>254</v>
      </c>
      <c r="F250" s="215">
        <f t="shared" si="28"/>
        <v>100</v>
      </c>
      <c r="G250" s="195">
        <v>0</v>
      </c>
      <c r="H250" s="215">
        <f t="shared" si="26"/>
        <v>0</v>
      </c>
      <c r="I250" s="195">
        <v>251</v>
      </c>
      <c r="J250" s="215">
        <f t="shared" si="29"/>
        <v>98.818897637795274</v>
      </c>
      <c r="K250" s="195">
        <v>3</v>
      </c>
      <c r="L250" s="215">
        <f t="shared" si="25"/>
        <v>1.1811023622047243</v>
      </c>
      <c r="M250" s="195">
        <v>0</v>
      </c>
      <c r="N250" s="215">
        <f t="shared" si="27"/>
        <v>0</v>
      </c>
    </row>
    <row r="251" spans="1:14" s="226" customFormat="1" ht="20.05" customHeight="1">
      <c r="A251" s="227">
        <v>37</v>
      </c>
      <c r="B251" s="231" t="s">
        <v>687</v>
      </c>
      <c r="C251" s="176" t="s">
        <v>684</v>
      </c>
      <c r="D251" s="195">
        <v>2326</v>
      </c>
      <c r="E251" s="195">
        <v>2316</v>
      </c>
      <c r="F251" s="215">
        <f t="shared" si="28"/>
        <v>99.570077386070508</v>
      </c>
      <c r="G251" s="195">
        <v>0</v>
      </c>
      <c r="H251" s="215">
        <f t="shared" si="26"/>
        <v>0</v>
      </c>
      <c r="I251" s="195">
        <v>2307</v>
      </c>
      <c r="J251" s="215">
        <f t="shared" si="29"/>
        <v>99.18314703353397</v>
      </c>
      <c r="K251" s="195">
        <v>9</v>
      </c>
      <c r="L251" s="215">
        <f t="shared" si="25"/>
        <v>0.3869303525365434</v>
      </c>
      <c r="M251" s="195">
        <v>0</v>
      </c>
      <c r="N251" s="215">
        <f t="shared" si="27"/>
        <v>0</v>
      </c>
    </row>
    <row r="252" spans="1:14" s="226" customFormat="1" ht="20.05" customHeight="1">
      <c r="A252" s="227">
        <v>38</v>
      </c>
      <c r="B252" s="231" t="s">
        <v>688</v>
      </c>
      <c r="C252" s="176" t="s">
        <v>684</v>
      </c>
      <c r="D252" s="195">
        <v>3410</v>
      </c>
      <c r="E252" s="195">
        <v>3354</v>
      </c>
      <c r="F252" s="215">
        <f t="shared" si="28"/>
        <v>98.357771260997069</v>
      </c>
      <c r="G252" s="195">
        <v>0</v>
      </c>
      <c r="H252" s="215">
        <f t="shared" si="26"/>
        <v>0</v>
      </c>
      <c r="I252" s="195">
        <v>3346</v>
      </c>
      <c r="J252" s="215">
        <f t="shared" si="29"/>
        <v>98.123167155425222</v>
      </c>
      <c r="K252" s="195">
        <v>8</v>
      </c>
      <c r="L252" s="215">
        <f t="shared" si="25"/>
        <v>0.23460410557184752</v>
      </c>
      <c r="M252" s="195">
        <v>0</v>
      </c>
      <c r="N252" s="215">
        <f t="shared" si="27"/>
        <v>0</v>
      </c>
    </row>
    <row r="253" spans="1:14" s="226" customFormat="1" ht="20.05" customHeight="1">
      <c r="A253" s="227">
        <v>39</v>
      </c>
      <c r="B253" s="231" t="s">
        <v>689</v>
      </c>
      <c r="C253" s="176" t="s">
        <v>684</v>
      </c>
      <c r="D253" s="195">
        <v>2181</v>
      </c>
      <c r="E253" s="195">
        <v>2079</v>
      </c>
      <c r="F253" s="215">
        <f t="shared" si="28"/>
        <v>95.323246217331501</v>
      </c>
      <c r="G253" s="195">
        <v>0</v>
      </c>
      <c r="H253" s="215">
        <f t="shared" si="26"/>
        <v>0</v>
      </c>
      <c r="I253" s="195">
        <v>2075</v>
      </c>
      <c r="J253" s="215">
        <f t="shared" si="29"/>
        <v>95.139844108207257</v>
      </c>
      <c r="K253" s="195">
        <v>4</v>
      </c>
      <c r="L253" s="215">
        <f t="shared" si="25"/>
        <v>0.18340210912425492</v>
      </c>
      <c r="M253" s="195">
        <v>0</v>
      </c>
      <c r="N253" s="215">
        <f t="shared" si="27"/>
        <v>0</v>
      </c>
    </row>
    <row r="254" spans="1:14" s="226" customFormat="1" ht="20.05" customHeight="1">
      <c r="A254" s="227">
        <v>40</v>
      </c>
      <c r="B254" s="231" t="s">
        <v>690</v>
      </c>
      <c r="C254" s="176" t="s">
        <v>684</v>
      </c>
      <c r="D254" s="195">
        <v>4077</v>
      </c>
      <c r="E254" s="195">
        <v>4077</v>
      </c>
      <c r="F254" s="215">
        <f t="shared" si="28"/>
        <v>100</v>
      </c>
      <c r="G254" s="195">
        <v>22</v>
      </c>
      <c r="H254" s="215">
        <f t="shared" si="26"/>
        <v>5.3961246014226144E-3</v>
      </c>
      <c r="I254" s="195">
        <v>4052</v>
      </c>
      <c r="J254" s="215">
        <f t="shared" si="29"/>
        <v>99.386804022565613</v>
      </c>
      <c r="K254" s="195">
        <v>3</v>
      </c>
      <c r="L254" s="215">
        <f t="shared" si="25"/>
        <v>7.358351729212656E-2</v>
      </c>
      <c r="M254" s="195">
        <v>0</v>
      </c>
      <c r="N254" s="215">
        <f t="shared" si="27"/>
        <v>0</v>
      </c>
    </row>
    <row r="255" spans="1:14" s="226" customFormat="1" ht="20.05" customHeight="1">
      <c r="A255" s="227">
        <v>41</v>
      </c>
      <c r="B255" s="231" t="s">
        <v>691</v>
      </c>
      <c r="C255" s="176" t="s">
        <v>684</v>
      </c>
      <c r="D255" s="195">
        <v>1556</v>
      </c>
      <c r="E255" s="195">
        <v>1556</v>
      </c>
      <c r="F255" s="215">
        <f t="shared" si="28"/>
        <v>100</v>
      </c>
      <c r="G255" s="195">
        <v>2</v>
      </c>
      <c r="H255" s="215">
        <f t="shared" si="26"/>
        <v>1.2853470437017994E-3</v>
      </c>
      <c r="I255" s="195">
        <v>1545</v>
      </c>
      <c r="J255" s="215">
        <f t="shared" si="29"/>
        <v>99.293059125964007</v>
      </c>
      <c r="K255" s="195">
        <v>9</v>
      </c>
      <c r="L255" s="215">
        <f t="shared" si="25"/>
        <v>0.57840616966580971</v>
      </c>
      <c r="M255" s="195">
        <v>0</v>
      </c>
      <c r="N255" s="215">
        <f t="shared" si="27"/>
        <v>0</v>
      </c>
    </row>
    <row r="256" spans="1:14" s="226" customFormat="1" ht="20.05" customHeight="1">
      <c r="A256" s="227">
        <v>42</v>
      </c>
      <c r="B256" s="228" t="s">
        <v>692</v>
      </c>
      <c r="C256" s="176" t="s">
        <v>684</v>
      </c>
      <c r="D256" s="195">
        <v>4429</v>
      </c>
      <c r="E256" s="195">
        <v>4414</v>
      </c>
      <c r="F256" s="215">
        <f>E256/D256*100</f>
        <v>99.661323097764736</v>
      </c>
      <c r="G256" s="195">
        <v>0</v>
      </c>
      <c r="H256" s="215">
        <f t="shared" si="26"/>
        <v>0</v>
      </c>
      <c r="I256" s="195">
        <v>4317</v>
      </c>
      <c r="J256" s="215">
        <f>I256/D256*100</f>
        <v>97.471212463309996</v>
      </c>
      <c r="K256" s="195">
        <v>97</v>
      </c>
      <c r="L256" s="215">
        <f t="shared" si="25"/>
        <v>2.1901106344547299</v>
      </c>
      <c r="M256" s="195">
        <v>0</v>
      </c>
      <c r="N256" s="215">
        <f t="shared" si="27"/>
        <v>0</v>
      </c>
    </row>
    <row r="257" spans="1:14" s="226" customFormat="1" ht="20.05" customHeight="1">
      <c r="A257" s="227">
        <v>43</v>
      </c>
      <c r="B257" s="228" t="s">
        <v>693</v>
      </c>
      <c r="C257" s="176" t="s">
        <v>694</v>
      </c>
      <c r="D257" s="195">
        <v>3566</v>
      </c>
      <c r="E257" s="195">
        <v>3566</v>
      </c>
      <c r="F257" s="215">
        <f t="shared" si="28"/>
        <v>100</v>
      </c>
      <c r="G257" s="195">
        <v>0</v>
      </c>
      <c r="H257" s="215">
        <f t="shared" si="26"/>
        <v>0</v>
      </c>
      <c r="I257" s="195">
        <v>3551</v>
      </c>
      <c r="J257" s="215">
        <f t="shared" si="29"/>
        <v>99.579360628154802</v>
      </c>
      <c r="K257" s="195">
        <v>15</v>
      </c>
      <c r="L257" s="215">
        <f t="shared" si="25"/>
        <v>0.42063937184520472</v>
      </c>
      <c r="M257" s="195">
        <v>0</v>
      </c>
      <c r="N257" s="215">
        <f t="shared" si="27"/>
        <v>0</v>
      </c>
    </row>
    <row r="258" spans="1:14" s="226" customFormat="1" ht="20.05" customHeight="1">
      <c r="A258" s="227">
        <v>44</v>
      </c>
      <c r="B258" s="228" t="s">
        <v>695</v>
      </c>
      <c r="C258" s="176" t="s">
        <v>694</v>
      </c>
      <c r="D258" s="195">
        <v>3188</v>
      </c>
      <c r="E258" s="195">
        <v>3188</v>
      </c>
      <c r="F258" s="215">
        <f t="shared" si="28"/>
        <v>100</v>
      </c>
      <c r="G258" s="195">
        <v>0</v>
      </c>
      <c r="H258" s="215">
        <f t="shared" si="26"/>
        <v>0</v>
      </c>
      <c r="I258" s="195">
        <v>3179</v>
      </c>
      <c r="J258" s="215">
        <f t="shared" si="29"/>
        <v>99.717691342534508</v>
      </c>
      <c r="K258" s="195">
        <v>9</v>
      </c>
      <c r="L258" s="215">
        <f t="shared" si="25"/>
        <v>0.2823086574654956</v>
      </c>
      <c r="M258" s="195">
        <v>0</v>
      </c>
      <c r="N258" s="215">
        <f t="shared" si="27"/>
        <v>0</v>
      </c>
    </row>
    <row r="259" spans="1:14" s="226" customFormat="1" ht="20.05" customHeight="1">
      <c r="A259" s="227">
        <v>45</v>
      </c>
      <c r="B259" s="228" t="s">
        <v>696</v>
      </c>
      <c r="C259" s="176" t="s">
        <v>694</v>
      </c>
      <c r="D259" s="195">
        <v>2032</v>
      </c>
      <c r="E259" s="195">
        <v>2032</v>
      </c>
      <c r="F259" s="215">
        <f t="shared" si="28"/>
        <v>100</v>
      </c>
      <c r="G259" s="195">
        <v>0</v>
      </c>
      <c r="H259" s="215">
        <f t="shared" si="26"/>
        <v>0</v>
      </c>
      <c r="I259" s="195">
        <v>2029</v>
      </c>
      <c r="J259" s="215">
        <f t="shared" si="29"/>
        <v>99.852362204724415</v>
      </c>
      <c r="K259" s="195">
        <v>3</v>
      </c>
      <c r="L259" s="215">
        <f t="shared" si="25"/>
        <v>0.14763779527559054</v>
      </c>
      <c r="M259" s="195">
        <v>0</v>
      </c>
      <c r="N259" s="215">
        <f t="shared" si="27"/>
        <v>0</v>
      </c>
    </row>
    <row r="260" spans="1:14" s="226" customFormat="1" ht="20.05" customHeight="1">
      <c r="A260" s="227">
        <v>46</v>
      </c>
      <c r="B260" s="228" t="s">
        <v>697</v>
      </c>
      <c r="C260" s="176" t="s">
        <v>694</v>
      </c>
      <c r="D260" s="195">
        <v>3129</v>
      </c>
      <c r="E260" s="195">
        <v>3129</v>
      </c>
      <c r="F260" s="215">
        <f t="shared" si="28"/>
        <v>100</v>
      </c>
      <c r="G260" s="195">
        <v>0</v>
      </c>
      <c r="H260" s="215">
        <f t="shared" si="26"/>
        <v>0</v>
      </c>
      <c r="I260" s="195">
        <v>3121</v>
      </c>
      <c r="J260" s="215">
        <f t="shared" si="29"/>
        <v>99.744327261105781</v>
      </c>
      <c r="K260" s="195">
        <v>8</v>
      </c>
      <c r="L260" s="215">
        <f t="shared" si="25"/>
        <v>0.25567273889421538</v>
      </c>
      <c r="M260" s="195">
        <v>0</v>
      </c>
      <c r="N260" s="215">
        <f t="shared" si="27"/>
        <v>0</v>
      </c>
    </row>
    <row r="261" spans="1:14" s="226" customFormat="1" ht="20.05" customHeight="1">
      <c r="A261" s="227">
        <v>47</v>
      </c>
      <c r="B261" s="228" t="s">
        <v>698</v>
      </c>
      <c r="C261" s="176" t="s">
        <v>694</v>
      </c>
      <c r="D261" s="195">
        <v>3140</v>
      </c>
      <c r="E261" s="195">
        <v>3140</v>
      </c>
      <c r="F261" s="215">
        <f t="shared" si="28"/>
        <v>100</v>
      </c>
      <c r="G261" s="195">
        <v>0</v>
      </c>
      <c r="H261" s="215">
        <f t="shared" si="26"/>
        <v>0</v>
      </c>
      <c r="I261" s="195">
        <v>3097</v>
      </c>
      <c r="J261" s="215">
        <f t="shared" si="29"/>
        <v>98.630573248407643</v>
      </c>
      <c r="K261" s="195">
        <v>43</v>
      </c>
      <c r="L261" s="215">
        <f t="shared" si="25"/>
        <v>1.3694267515923568</v>
      </c>
      <c r="M261" s="195">
        <v>0</v>
      </c>
      <c r="N261" s="215">
        <f t="shared" si="27"/>
        <v>0</v>
      </c>
    </row>
    <row r="262" spans="1:14" s="226" customFormat="1" ht="20.05" customHeight="1">
      <c r="A262" s="227">
        <v>48</v>
      </c>
      <c r="B262" s="228" t="s">
        <v>699</v>
      </c>
      <c r="C262" s="176" t="s">
        <v>694</v>
      </c>
      <c r="D262" s="195">
        <v>3959</v>
      </c>
      <c r="E262" s="195">
        <v>3959</v>
      </c>
      <c r="F262" s="215">
        <f t="shared" si="28"/>
        <v>100</v>
      </c>
      <c r="G262" s="195">
        <v>0</v>
      </c>
      <c r="H262" s="215">
        <f t="shared" si="26"/>
        <v>0</v>
      </c>
      <c r="I262" s="195">
        <v>3957</v>
      </c>
      <c r="J262" s="215">
        <f t="shared" si="29"/>
        <v>99.949482192472843</v>
      </c>
      <c r="K262" s="195">
        <v>2</v>
      </c>
      <c r="L262" s="215">
        <f t="shared" si="25"/>
        <v>5.0517807527153326E-2</v>
      </c>
      <c r="M262" s="195">
        <v>0</v>
      </c>
      <c r="N262" s="215">
        <f t="shared" si="27"/>
        <v>0</v>
      </c>
    </row>
    <row r="263" spans="1:14" s="226" customFormat="1" ht="20.05" customHeight="1">
      <c r="A263" s="227">
        <v>49</v>
      </c>
      <c r="B263" s="228" t="s">
        <v>700</v>
      </c>
      <c r="C263" s="176" t="s">
        <v>694</v>
      </c>
      <c r="D263" s="195">
        <v>2084</v>
      </c>
      <c r="E263" s="195">
        <v>2084</v>
      </c>
      <c r="F263" s="215">
        <f t="shared" si="28"/>
        <v>100</v>
      </c>
      <c r="G263" s="195">
        <v>0</v>
      </c>
      <c r="H263" s="215">
        <f t="shared" si="26"/>
        <v>0</v>
      </c>
      <c r="I263" s="195">
        <v>2081</v>
      </c>
      <c r="J263" s="215">
        <f t="shared" si="29"/>
        <v>99.856046065259122</v>
      </c>
      <c r="K263" s="195">
        <v>3</v>
      </c>
      <c r="L263" s="215">
        <f t="shared" si="25"/>
        <v>0.14395393474088292</v>
      </c>
      <c r="M263" s="195">
        <v>0</v>
      </c>
      <c r="N263" s="215">
        <f t="shared" si="27"/>
        <v>0</v>
      </c>
    </row>
    <row r="264" spans="1:14" s="226" customFormat="1" ht="20.05" customHeight="1">
      <c r="A264" s="227">
        <v>50</v>
      </c>
      <c r="B264" s="228" t="s">
        <v>701</v>
      </c>
      <c r="C264" s="176" t="s">
        <v>694</v>
      </c>
      <c r="D264" s="195">
        <v>2039</v>
      </c>
      <c r="E264" s="195">
        <v>2038</v>
      </c>
      <c r="F264" s="215">
        <f t="shared" si="28"/>
        <v>99.950956351152527</v>
      </c>
      <c r="G264" s="195">
        <v>0</v>
      </c>
      <c r="H264" s="215">
        <f t="shared" si="26"/>
        <v>0</v>
      </c>
      <c r="I264" s="195">
        <v>2034</v>
      </c>
      <c r="J264" s="215">
        <f t="shared" si="29"/>
        <v>99.754781755762636</v>
      </c>
      <c r="K264" s="195">
        <v>4</v>
      </c>
      <c r="L264" s="215">
        <f t="shared" si="25"/>
        <v>0.19617459538989701</v>
      </c>
      <c r="M264" s="195">
        <v>48</v>
      </c>
      <c r="N264" s="215">
        <f t="shared" si="27"/>
        <v>2.3540951446787641</v>
      </c>
    </row>
    <row r="265" spans="1:14" s="226" customFormat="1" ht="20.05" customHeight="1">
      <c r="A265" s="227">
        <v>51</v>
      </c>
      <c r="B265" s="228" t="s">
        <v>702</v>
      </c>
      <c r="C265" s="176" t="s">
        <v>694</v>
      </c>
      <c r="D265" s="195">
        <v>2318</v>
      </c>
      <c r="E265" s="195">
        <v>2318</v>
      </c>
      <c r="F265" s="215">
        <f t="shared" si="28"/>
        <v>100</v>
      </c>
      <c r="G265" s="195">
        <v>0</v>
      </c>
      <c r="H265" s="215">
        <f t="shared" si="26"/>
        <v>0</v>
      </c>
      <c r="I265" s="195">
        <v>2316</v>
      </c>
      <c r="J265" s="215">
        <f t="shared" si="29"/>
        <v>99.913718723037107</v>
      </c>
      <c r="K265" s="195">
        <v>2</v>
      </c>
      <c r="L265" s="215">
        <f t="shared" si="25"/>
        <v>8.6281276962899056E-2</v>
      </c>
      <c r="M265" s="195">
        <v>0</v>
      </c>
      <c r="N265" s="215">
        <f t="shared" si="27"/>
        <v>0</v>
      </c>
    </row>
    <row r="266" spans="1:14" s="226" customFormat="1" ht="20.05" customHeight="1">
      <c r="A266" s="227">
        <v>52</v>
      </c>
      <c r="B266" s="228" t="s">
        <v>703</v>
      </c>
      <c r="C266" s="176" t="s">
        <v>694</v>
      </c>
      <c r="D266" s="195">
        <v>1837</v>
      </c>
      <c r="E266" s="195">
        <v>1837</v>
      </c>
      <c r="F266" s="215">
        <f t="shared" si="28"/>
        <v>100</v>
      </c>
      <c r="G266" s="195">
        <v>0</v>
      </c>
      <c r="H266" s="215">
        <f t="shared" si="26"/>
        <v>0</v>
      </c>
      <c r="I266" s="195">
        <v>1837</v>
      </c>
      <c r="J266" s="215">
        <f t="shared" si="29"/>
        <v>100</v>
      </c>
      <c r="K266" s="195">
        <v>0</v>
      </c>
      <c r="L266" s="215">
        <f t="shared" si="25"/>
        <v>0</v>
      </c>
      <c r="M266" s="195">
        <v>0</v>
      </c>
      <c r="N266" s="215">
        <f t="shared" si="27"/>
        <v>0</v>
      </c>
    </row>
    <row r="267" spans="1:14" s="226" customFormat="1" ht="20.05" customHeight="1">
      <c r="A267" s="227">
        <v>53</v>
      </c>
      <c r="B267" s="228" t="s">
        <v>704</v>
      </c>
      <c r="C267" s="176" t="s">
        <v>694</v>
      </c>
      <c r="D267" s="195">
        <v>4067</v>
      </c>
      <c r="E267" s="195">
        <v>4067</v>
      </c>
      <c r="F267" s="215">
        <f t="shared" si="28"/>
        <v>100</v>
      </c>
      <c r="G267" s="195">
        <v>0</v>
      </c>
      <c r="H267" s="215">
        <f t="shared" si="26"/>
        <v>0</v>
      </c>
      <c r="I267" s="195">
        <v>4058</v>
      </c>
      <c r="J267" s="215">
        <f t="shared" si="29"/>
        <v>99.778706663388249</v>
      </c>
      <c r="K267" s="195">
        <v>9</v>
      </c>
      <c r="L267" s="215">
        <f t="shared" si="25"/>
        <v>0.22129333661175316</v>
      </c>
      <c r="M267" s="195">
        <v>0</v>
      </c>
      <c r="N267" s="215">
        <f t="shared" si="27"/>
        <v>0</v>
      </c>
    </row>
    <row r="268" spans="1:14" s="226" customFormat="1" ht="20.05" customHeight="1">
      <c r="A268" s="227">
        <v>54</v>
      </c>
      <c r="B268" s="228" t="s">
        <v>705</v>
      </c>
      <c r="C268" s="176" t="s">
        <v>694</v>
      </c>
      <c r="D268" s="195">
        <v>2062</v>
      </c>
      <c r="E268" s="195">
        <v>2062</v>
      </c>
      <c r="F268" s="215">
        <f t="shared" si="28"/>
        <v>100</v>
      </c>
      <c r="G268" s="195">
        <v>1</v>
      </c>
      <c r="H268" s="215">
        <f t="shared" si="26"/>
        <v>4.8496605237633366E-4</v>
      </c>
      <c r="I268" s="195">
        <v>2061</v>
      </c>
      <c r="J268" s="215">
        <f t="shared" si="29"/>
        <v>99.951503394762369</v>
      </c>
      <c r="K268" s="195">
        <v>0</v>
      </c>
      <c r="L268" s="215">
        <f t="shared" si="25"/>
        <v>0</v>
      </c>
      <c r="M268" s="195">
        <v>0</v>
      </c>
      <c r="N268" s="215">
        <f t="shared" si="27"/>
        <v>0</v>
      </c>
    </row>
    <row r="269" spans="1:14" s="226" customFormat="1" ht="20.05" customHeight="1">
      <c r="A269" s="227">
        <v>55</v>
      </c>
      <c r="B269" s="232" t="s">
        <v>706</v>
      </c>
      <c r="C269" s="176" t="s">
        <v>707</v>
      </c>
      <c r="D269" s="195">
        <v>5371</v>
      </c>
      <c r="E269" s="195">
        <v>5347</v>
      </c>
      <c r="F269" s="215">
        <f t="shared" si="28"/>
        <v>99.55315583690188</v>
      </c>
      <c r="G269" s="195">
        <v>0</v>
      </c>
      <c r="H269" s="215">
        <f t="shared" si="26"/>
        <v>0</v>
      </c>
      <c r="I269" s="195">
        <v>5341</v>
      </c>
      <c r="J269" s="215">
        <f t="shared" si="29"/>
        <v>99.441444796127357</v>
      </c>
      <c r="K269" s="195">
        <v>6</v>
      </c>
      <c r="L269" s="215">
        <f t="shared" si="25"/>
        <v>0.11171104077452988</v>
      </c>
      <c r="M269" s="195">
        <v>0</v>
      </c>
      <c r="N269" s="215">
        <f t="shared" si="27"/>
        <v>0</v>
      </c>
    </row>
    <row r="270" spans="1:14" s="226" customFormat="1" ht="20.05" customHeight="1">
      <c r="A270" s="227">
        <v>56</v>
      </c>
      <c r="B270" s="232" t="s">
        <v>708</v>
      </c>
      <c r="C270" s="176" t="s">
        <v>707</v>
      </c>
      <c r="D270" s="195">
        <v>1393</v>
      </c>
      <c r="E270" s="195">
        <v>1393</v>
      </c>
      <c r="F270" s="215">
        <f t="shared" si="28"/>
        <v>100</v>
      </c>
      <c r="G270" s="195">
        <v>0</v>
      </c>
      <c r="H270" s="215">
        <f t="shared" si="26"/>
        <v>0</v>
      </c>
      <c r="I270" s="195">
        <v>1393</v>
      </c>
      <c r="J270" s="215">
        <f t="shared" si="29"/>
        <v>100</v>
      </c>
      <c r="K270" s="195">
        <v>0</v>
      </c>
      <c r="L270" s="215">
        <f t="shared" si="25"/>
        <v>0</v>
      </c>
      <c r="M270" s="195">
        <v>0</v>
      </c>
      <c r="N270" s="215">
        <f t="shared" si="27"/>
        <v>0</v>
      </c>
    </row>
    <row r="271" spans="1:14" s="226" customFormat="1" ht="20.05" customHeight="1">
      <c r="A271" s="227">
        <v>57</v>
      </c>
      <c r="B271" s="232" t="s">
        <v>709</v>
      </c>
      <c r="C271" s="176" t="s">
        <v>707</v>
      </c>
      <c r="D271" s="195">
        <v>3078</v>
      </c>
      <c r="E271" s="195">
        <v>3078</v>
      </c>
      <c r="F271" s="215">
        <f t="shared" si="28"/>
        <v>100</v>
      </c>
      <c r="G271" s="195">
        <v>0</v>
      </c>
      <c r="H271" s="215">
        <f t="shared" si="26"/>
        <v>0</v>
      </c>
      <c r="I271" s="195">
        <v>3078</v>
      </c>
      <c r="J271" s="215">
        <f t="shared" si="29"/>
        <v>100</v>
      </c>
      <c r="K271" s="195">
        <v>0</v>
      </c>
      <c r="L271" s="215">
        <f t="shared" si="25"/>
        <v>0</v>
      </c>
      <c r="M271" s="195">
        <v>0</v>
      </c>
      <c r="N271" s="215">
        <f t="shared" si="27"/>
        <v>0</v>
      </c>
    </row>
    <row r="272" spans="1:14" s="226" customFormat="1" ht="20.05" customHeight="1">
      <c r="A272" s="227">
        <v>58</v>
      </c>
      <c r="B272" s="232" t="s">
        <v>710</v>
      </c>
      <c r="C272" s="176" t="s">
        <v>707</v>
      </c>
      <c r="D272" s="195">
        <v>2348</v>
      </c>
      <c r="E272" s="195">
        <v>2348</v>
      </c>
      <c r="F272" s="215">
        <f t="shared" si="28"/>
        <v>100</v>
      </c>
      <c r="G272" s="195">
        <v>0</v>
      </c>
      <c r="H272" s="215">
        <f t="shared" si="26"/>
        <v>0</v>
      </c>
      <c r="I272" s="195">
        <v>2341</v>
      </c>
      <c r="J272" s="215">
        <f t="shared" si="29"/>
        <v>99.701873935264047</v>
      </c>
      <c r="K272" s="195">
        <v>7</v>
      </c>
      <c r="L272" s="215">
        <f t="shared" si="25"/>
        <v>0.2981260647359455</v>
      </c>
      <c r="M272" s="195">
        <v>0</v>
      </c>
      <c r="N272" s="215">
        <f t="shared" si="27"/>
        <v>0</v>
      </c>
    </row>
    <row r="273" spans="1:14" s="226" customFormat="1" ht="20.05" customHeight="1">
      <c r="A273" s="227">
        <v>59</v>
      </c>
      <c r="B273" s="232" t="s">
        <v>711</v>
      </c>
      <c r="C273" s="176" t="s">
        <v>707</v>
      </c>
      <c r="D273" s="195">
        <v>2671</v>
      </c>
      <c r="E273" s="195">
        <v>2671</v>
      </c>
      <c r="F273" s="215">
        <f t="shared" si="28"/>
        <v>100</v>
      </c>
      <c r="G273" s="195">
        <v>0</v>
      </c>
      <c r="H273" s="215">
        <f t="shared" si="26"/>
        <v>0</v>
      </c>
      <c r="I273" s="195">
        <v>2658</v>
      </c>
      <c r="J273" s="215">
        <f t="shared" si="29"/>
        <v>99.513290902283785</v>
      </c>
      <c r="K273" s="195">
        <v>13</v>
      </c>
      <c r="L273" s="215">
        <f t="shared" si="25"/>
        <v>0.48670909771621118</v>
      </c>
      <c r="M273" s="195">
        <v>0</v>
      </c>
      <c r="N273" s="215">
        <f t="shared" si="27"/>
        <v>0</v>
      </c>
    </row>
    <row r="274" spans="1:14" s="226" customFormat="1" ht="20.05" customHeight="1">
      <c r="A274" s="227">
        <v>60</v>
      </c>
      <c r="B274" s="232" t="s">
        <v>712</v>
      </c>
      <c r="C274" s="176" t="s">
        <v>707</v>
      </c>
      <c r="D274" s="195">
        <v>2015</v>
      </c>
      <c r="E274" s="195">
        <v>1984</v>
      </c>
      <c r="F274" s="215">
        <f t="shared" si="28"/>
        <v>98.461538461538467</v>
      </c>
      <c r="G274" s="195">
        <v>0</v>
      </c>
      <c r="H274" s="215">
        <f t="shared" si="26"/>
        <v>0</v>
      </c>
      <c r="I274" s="195">
        <v>1984</v>
      </c>
      <c r="J274" s="215">
        <f t="shared" si="29"/>
        <v>98.461538461538467</v>
      </c>
      <c r="K274" s="195">
        <v>0</v>
      </c>
      <c r="L274" s="215">
        <f t="shared" si="25"/>
        <v>0</v>
      </c>
      <c r="M274" s="195">
        <v>0</v>
      </c>
      <c r="N274" s="215">
        <f t="shared" si="27"/>
        <v>0</v>
      </c>
    </row>
    <row r="275" spans="1:14" s="226" customFormat="1" ht="20.05" customHeight="1">
      <c r="A275" s="227">
        <v>61</v>
      </c>
      <c r="B275" s="232" t="s">
        <v>713</v>
      </c>
      <c r="C275" s="176" t="s">
        <v>707</v>
      </c>
      <c r="D275" s="195">
        <v>5707</v>
      </c>
      <c r="E275" s="195">
        <v>5707</v>
      </c>
      <c r="F275" s="215">
        <f t="shared" si="28"/>
        <v>100</v>
      </c>
      <c r="G275" s="195">
        <v>0</v>
      </c>
      <c r="H275" s="215">
        <f t="shared" si="26"/>
        <v>0</v>
      </c>
      <c r="I275" s="195">
        <v>5689</v>
      </c>
      <c r="J275" s="215">
        <f t="shared" si="29"/>
        <v>99.684597862274401</v>
      </c>
      <c r="K275" s="195">
        <v>18</v>
      </c>
      <c r="L275" s="215">
        <f t="shared" si="25"/>
        <v>0.31540213772560016</v>
      </c>
      <c r="M275" s="195">
        <v>0</v>
      </c>
      <c r="N275" s="215">
        <f t="shared" si="27"/>
        <v>0</v>
      </c>
    </row>
    <row r="276" spans="1:14" s="226" customFormat="1" ht="20.05" customHeight="1">
      <c r="A276" s="227">
        <v>62</v>
      </c>
      <c r="B276" s="232" t="s">
        <v>714</v>
      </c>
      <c r="C276" s="176" t="s">
        <v>707</v>
      </c>
      <c r="D276" s="195">
        <v>2423</v>
      </c>
      <c r="E276" s="195">
        <v>2423</v>
      </c>
      <c r="F276" s="215">
        <f t="shared" si="28"/>
        <v>100</v>
      </c>
      <c r="G276" s="195">
        <v>0</v>
      </c>
      <c r="H276" s="215">
        <f t="shared" si="26"/>
        <v>0</v>
      </c>
      <c r="I276" s="195">
        <v>2423</v>
      </c>
      <c r="J276" s="215">
        <f t="shared" si="29"/>
        <v>100</v>
      </c>
      <c r="K276" s="195">
        <v>0</v>
      </c>
      <c r="L276" s="215">
        <f t="shared" si="25"/>
        <v>0</v>
      </c>
      <c r="M276" s="195">
        <v>0</v>
      </c>
      <c r="N276" s="215">
        <f t="shared" si="27"/>
        <v>0</v>
      </c>
    </row>
    <row r="277" spans="1:14" s="226" customFormat="1" ht="20.05" customHeight="1">
      <c r="A277" s="227">
        <v>63</v>
      </c>
      <c r="B277" s="232" t="s">
        <v>715</v>
      </c>
      <c r="C277" s="176" t="s">
        <v>707</v>
      </c>
      <c r="D277" s="195">
        <v>2259</v>
      </c>
      <c r="E277" s="195">
        <v>2232</v>
      </c>
      <c r="F277" s="215">
        <f t="shared" si="28"/>
        <v>98.804780876494021</v>
      </c>
      <c r="G277" s="195">
        <v>1</v>
      </c>
      <c r="H277" s="215">
        <f t="shared" si="26"/>
        <v>4.4267374944665782E-4</v>
      </c>
      <c r="I277" s="195">
        <v>2231</v>
      </c>
      <c r="J277" s="215">
        <f t="shared" si="29"/>
        <v>98.760513501549369</v>
      </c>
      <c r="K277" s="195"/>
      <c r="L277" s="215">
        <f t="shared" si="25"/>
        <v>0</v>
      </c>
      <c r="M277" s="195">
        <v>0</v>
      </c>
      <c r="N277" s="215">
        <f t="shared" si="27"/>
        <v>0</v>
      </c>
    </row>
    <row r="278" spans="1:14" s="226" customFormat="1" ht="20.05" customHeight="1">
      <c r="A278" s="227">
        <v>64</v>
      </c>
      <c r="B278" s="232" t="s">
        <v>716</v>
      </c>
      <c r="C278" s="176" t="s">
        <v>707</v>
      </c>
      <c r="D278" s="195">
        <v>4687</v>
      </c>
      <c r="E278" s="195">
        <v>4658</v>
      </c>
      <c r="F278" s="215">
        <f t="shared" si="28"/>
        <v>99.381267335182429</v>
      </c>
      <c r="G278" s="195">
        <v>0</v>
      </c>
      <c r="H278" s="215">
        <f t="shared" si="26"/>
        <v>0</v>
      </c>
      <c r="I278" s="195">
        <v>4658</v>
      </c>
      <c r="J278" s="215">
        <f t="shared" si="29"/>
        <v>99.381267335182429</v>
      </c>
      <c r="K278" s="195">
        <v>0</v>
      </c>
      <c r="L278" s="215">
        <f t="shared" ref="L278:L335" si="30">K278/D278*100</f>
        <v>0</v>
      </c>
      <c r="M278" s="195">
        <v>0</v>
      </c>
      <c r="N278" s="215">
        <f t="shared" si="27"/>
        <v>0</v>
      </c>
    </row>
    <row r="279" spans="1:14" s="226" customFormat="1" ht="20.05" customHeight="1">
      <c r="A279" s="227">
        <v>65</v>
      </c>
      <c r="B279" s="232" t="s">
        <v>717</v>
      </c>
      <c r="C279" s="176" t="s">
        <v>707</v>
      </c>
      <c r="D279" s="195">
        <v>2492</v>
      </c>
      <c r="E279" s="195">
        <v>2492</v>
      </c>
      <c r="F279" s="215">
        <f t="shared" si="28"/>
        <v>100</v>
      </c>
      <c r="G279" s="195">
        <v>0</v>
      </c>
      <c r="H279" s="215">
        <f t="shared" ref="H279:H335" si="31">G279/D279</f>
        <v>0</v>
      </c>
      <c r="I279" s="195">
        <v>2492</v>
      </c>
      <c r="J279" s="215">
        <f t="shared" si="29"/>
        <v>100</v>
      </c>
      <c r="K279" s="195">
        <v>0</v>
      </c>
      <c r="L279" s="215">
        <f t="shared" si="30"/>
        <v>0</v>
      </c>
      <c r="M279" s="195">
        <v>0</v>
      </c>
      <c r="N279" s="215">
        <f t="shared" ref="N279:N335" si="32">M279/D279*100</f>
        <v>0</v>
      </c>
    </row>
    <row r="280" spans="1:14" s="226" customFormat="1" ht="20.05" customHeight="1">
      <c r="A280" s="227">
        <v>66</v>
      </c>
      <c r="B280" s="232" t="s">
        <v>718</v>
      </c>
      <c r="C280" s="176" t="s">
        <v>707</v>
      </c>
      <c r="D280" s="195">
        <v>2483</v>
      </c>
      <c r="E280" s="195">
        <v>2483</v>
      </c>
      <c r="F280" s="215">
        <f t="shared" ref="F280:F335" si="33">E280/D280*100</f>
        <v>100</v>
      </c>
      <c r="G280" s="195">
        <v>0</v>
      </c>
      <c r="H280" s="215">
        <f t="shared" si="31"/>
        <v>0</v>
      </c>
      <c r="I280" s="195">
        <v>2479</v>
      </c>
      <c r="J280" s="215">
        <f t="shared" ref="J280:J335" si="34">I280/D280*100</f>
        <v>99.838904550946438</v>
      </c>
      <c r="K280" s="195">
        <v>4</v>
      </c>
      <c r="L280" s="215">
        <f t="shared" si="30"/>
        <v>0.16109544905356424</v>
      </c>
      <c r="M280" s="195">
        <v>0</v>
      </c>
      <c r="N280" s="215">
        <f t="shared" si="32"/>
        <v>0</v>
      </c>
    </row>
    <row r="281" spans="1:14" s="226" customFormat="1" ht="20.05" customHeight="1">
      <c r="A281" s="227">
        <v>67</v>
      </c>
      <c r="B281" s="232" t="s">
        <v>719</v>
      </c>
      <c r="C281" s="176" t="s">
        <v>707</v>
      </c>
      <c r="D281" s="195">
        <v>2321</v>
      </c>
      <c r="E281" s="195">
        <v>2321</v>
      </c>
      <c r="F281" s="215">
        <f t="shared" si="33"/>
        <v>100</v>
      </c>
      <c r="G281" s="195">
        <v>0</v>
      </c>
      <c r="H281" s="215">
        <f t="shared" si="31"/>
        <v>0</v>
      </c>
      <c r="I281" s="195">
        <v>2310</v>
      </c>
      <c r="J281" s="215">
        <f t="shared" si="34"/>
        <v>99.526066350710892</v>
      </c>
      <c r="K281" s="195">
        <v>11</v>
      </c>
      <c r="L281" s="215">
        <f t="shared" si="30"/>
        <v>0.47393364928909953</v>
      </c>
      <c r="M281" s="195">
        <v>0</v>
      </c>
      <c r="N281" s="215">
        <f t="shared" si="32"/>
        <v>0</v>
      </c>
    </row>
    <row r="282" spans="1:14" s="226" customFormat="1" ht="20.05" customHeight="1">
      <c r="A282" s="227">
        <v>68</v>
      </c>
      <c r="B282" s="232" t="s">
        <v>720</v>
      </c>
      <c r="C282" s="176" t="s">
        <v>707</v>
      </c>
      <c r="D282" s="195">
        <v>2340</v>
      </c>
      <c r="E282" s="195">
        <v>2340</v>
      </c>
      <c r="F282" s="215">
        <f t="shared" si="33"/>
        <v>100</v>
      </c>
      <c r="G282" s="195">
        <v>0</v>
      </c>
      <c r="H282" s="215">
        <f t="shared" si="31"/>
        <v>0</v>
      </c>
      <c r="I282" s="195">
        <v>2339</v>
      </c>
      <c r="J282" s="215">
        <f t="shared" si="34"/>
        <v>99.957264957264954</v>
      </c>
      <c r="K282" s="195">
        <v>1</v>
      </c>
      <c r="L282" s="215">
        <f t="shared" si="30"/>
        <v>4.2735042735042736E-2</v>
      </c>
      <c r="M282" s="195">
        <v>0</v>
      </c>
      <c r="N282" s="215">
        <f t="shared" si="32"/>
        <v>0</v>
      </c>
    </row>
    <row r="283" spans="1:14" s="226" customFormat="1" ht="20.05" customHeight="1">
      <c r="A283" s="227">
        <v>69</v>
      </c>
      <c r="B283" s="232" t="s">
        <v>721</v>
      </c>
      <c r="C283" s="176" t="s">
        <v>707</v>
      </c>
      <c r="D283" s="195">
        <v>4490</v>
      </c>
      <c r="E283" s="195">
        <v>4490</v>
      </c>
      <c r="F283" s="215">
        <f t="shared" si="33"/>
        <v>100</v>
      </c>
      <c r="G283" s="195">
        <v>0</v>
      </c>
      <c r="H283" s="215">
        <f t="shared" si="31"/>
        <v>0</v>
      </c>
      <c r="I283" s="195">
        <v>4489</v>
      </c>
      <c r="J283" s="215">
        <f t="shared" si="34"/>
        <v>99.977728285077944</v>
      </c>
      <c r="K283" s="195">
        <v>1</v>
      </c>
      <c r="L283" s="215">
        <f t="shared" si="30"/>
        <v>2.2271714922048998E-2</v>
      </c>
      <c r="M283" s="195">
        <v>0</v>
      </c>
      <c r="N283" s="215">
        <f t="shared" si="32"/>
        <v>0</v>
      </c>
    </row>
    <row r="284" spans="1:14" s="226" customFormat="1" ht="20.05" customHeight="1">
      <c r="A284" s="227">
        <v>70</v>
      </c>
      <c r="B284" s="232" t="s">
        <v>722</v>
      </c>
      <c r="C284" s="176" t="s">
        <v>707</v>
      </c>
      <c r="D284" s="195">
        <v>2626</v>
      </c>
      <c r="E284" s="195">
        <v>2626</v>
      </c>
      <c r="F284" s="215">
        <f t="shared" si="33"/>
        <v>100</v>
      </c>
      <c r="G284" s="195">
        <v>1</v>
      </c>
      <c r="H284" s="215">
        <f t="shared" si="31"/>
        <v>3.8080731150038082E-4</v>
      </c>
      <c r="I284" s="195">
        <v>2610</v>
      </c>
      <c r="J284" s="215">
        <f t="shared" si="34"/>
        <v>99.390708301599389</v>
      </c>
      <c r="K284" s="195">
        <v>15</v>
      </c>
      <c r="L284" s="215">
        <f t="shared" si="30"/>
        <v>0.5712109672505713</v>
      </c>
      <c r="M284" s="195">
        <v>0</v>
      </c>
      <c r="N284" s="215">
        <f t="shared" si="32"/>
        <v>0</v>
      </c>
    </row>
    <row r="285" spans="1:14" s="226" customFormat="1" ht="20.05" customHeight="1">
      <c r="A285" s="227">
        <v>71</v>
      </c>
      <c r="B285" s="232" t="s">
        <v>723</v>
      </c>
      <c r="C285" s="176" t="s">
        <v>707</v>
      </c>
      <c r="D285" s="195">
        <v>2850</v>
      </c>
      <c r="E285" s="195">
        <v>2850</v>
      </c>
      <c r="F285" s="215">
        <f t="shared" si="33"/>
        <v>100</v>
      </c>
      <c r="G285" s="195">
        <v>0</v>
      </c>
      <c r="H285" s="215">
        <f t="shared" si="31"/>
        <v>0</v>
      </c>
      <c r="I285" s="195">
        <v>2848</v>
      </c>
      <c r="J285" s="215">
        <f t="shared" si="34"/>
        <v>99.929824561403507</v>
      </c>
      <c r="K285" s="195">
        <v>2</v>
      </c>
      <c r="L285" s="215">
        <f t="shared" si="30"/>
        <v>7.0175438596491224E-2</v>
      </c>
      <c r="M285" s="195">
        <v>0</v>
      </c>
      <c r="N285" s="215">
        <f t="shared" si="32"/>
        <v>0</v>
      </c>
    </row>
    <row r="286" spans="1:14" s="226" customFormat="1" ht="20.05" customHeight="1">
      <c r="A286" s="227">
        <v>72</v>
      </c>
      <c r="B286" s="232" t="s">
        <v>724</v>
      </c>
      <c r="C286" s="176" t="s">
        <v>707</v>
      </c>
      <c r="D286" s="195">
        <v>3705</v>
      </c>
      <c r="E286" s="195">
        <v>3705</v>
      </c>
      <c r="F286" s="215">
        <f t="shared" si="33"/>
        <v>100</v>
      </c>
      <c r="G286" s="195">
        <v>0</v>
      </c>
      <c r="H286" s="215">
        <f t="shared" si="31"/>
        <v>0</v>
      </c>
      <c r="I286" s="195">
        <v>3705</v>
      </c>
      <c r="J286" s="215">
        <f t="shared" si="34"/>
        <v>100</v>
      </c>
      <c r="K286" s="195">
        <v>0</v>
      </c>
      <c r="L286" s="215">
        <f t="shared" si="30"/>
        <v>0</v>
      </c>
      <c r="M286" s="195">
        <v>0</v>
      </c>
      <c r="N286" s="215">
        <f t="shared" si="32"/>
        <v>0</v>
      </c>
    </row>
    <row r="287" spans="1:14" s="226" customFormat="1" ht="20.05" customHeight="1">
      <c r="A287" s="227">
        <v>73</v>
      </c>
      <c r="B287" s="232" t="s">
        <v>725</v>
      </c>
      <c r="C287" s="176" t="s">
        <v>707</v>
      </c>
      <c r="D287" s="195">
        <v>3111</v>
      </c>
      <c r="E287" s="195">
        <v>3101</v>
      </c>
      <c r="F287" s="215">
        <f t="shared" si="33"/>
        <v>99.678559948569585</v>
      </c>
      <c r="G287" s="195">
        <v>0</v>
      </c>
      <c r="H287" s="215">
        <f t="shared" si="31"/>
        <v>0</v>
      </c>
      <c r="I287" s="195">
        <v>3101</v>
      </c>
      <c r="J287" s="215">
        <f t="shared" si="34"/>
        <v>99.678559948569585</v>
      </c>
      <c r="K287" s="195">
        <v>0</v>
      </c>
      <c r="L287" s="215">
        <f t="shared" si="30"/>
        <v>0</v>
      </c>
      <c r="M287" s="195">
        <v>0</v>
      </c>
      <c r="N287" s="215">
        <f t="shared" si="32"/>
        <v>0</v>
      </c>
    </row>
    <row r="288" spans="1:14" s="226" customFormat="1" ht="20.05" customHeight="1">
      <c r="A288" s="227">
        <v>74</v>
      </c>
      <c r="B288" s="232" t="s">
        <v>726</v>
      </c>
      <c r="C288" s="176" t="s">
        <v>707</v>
      </c>
      <c r="D288" s="195">
        <v>2028</v>
      </c>
      <c r="E288" s="195">
        <v>2017</v>
      </c>
      <c r="F288" s="215">
        <f t="shared" si="33"/>
        <v>99.45759368836292</v>
      </c>
      <c r="G288" s="195">
        <v>0</v>
      </c>
      <c r="H288" s="215">
        <f t="shared" si="31"/>
        <v>0</v>
      </c>
      <c r="I288" s="195">
        <v>2017</v>
      </c>
      <c r="J288" s="215">
        <f t="shared" si="34"/>
        <v>99.45759368836292</v>
      </c>
      <c r="K288" s="195">
        <v>0</v>
      </c>
      <c r="L288" s="215">
        <f t="shared" si="30"/>
        <v>0</v>
      </c>
      <c r="M288" s="195">
        <v>0</v>
      </c>
      <c r="N288" s="215">
        <f t="shared" si="32"/>
        <v>0</v>
      </c>
    </row>
    <row r="289" spans="1:14" s="226" customFormat="1" ht="20.05" customHeight="1">
      <c r="A289" s="227">
        <v>75</v>
      </c>
      <c r="B289" s="231" t="s">
        <v>727</v>
      </c>
      <c r="C289" s="176" t="s">
        <v>728</v>
      </c>
      <c r="D289" s="195">
        <v>3746</v>
      </c>
      <c r="E289" s="195">
        <v>3689</v>
      </c>
      <c r="F289" s="215">
        <f t="shared" si="33"/>
        <v>98.478376935397762</v>
      </c>
      <c r="G289" s="195">
        <v>0</v>
      </c>
      <c r="H289" s="215">
        <f t="shared" si="31"/>
        <v>0</v>
      </c>
      <c r="I289" s="195">
        <v>3683</v>
      </c>
      <c r="J289" s="215">
        <f t="shared" si="34"/>
        <v>98.318206086492253</v>
      </c>
      <c r="K289" s="195">
        <v>6</v>
      </c>
      <c r="L289" s="215">
        <f t="shared" si="30"/>
        <v>0.16017084890549918</v>
      </c>
      <c r="M289" s="195">
        <v>0</v>
      </c>
      <c r="N289" s="215">
        <f t="shared" si="32"/>
        <v>0</v>
      </c>
    </row>
    <row r="290" spans="1:14" s="226" customFormat="1" ht="20.05" customHeight="1">
      <c r="A290" s="227">
        <v>76</v>
      </c>
      <c r="B290" s="231" t="s">
        <v>729</v>
      </c>
      <c r="C290" s="176" t="s">
        <v>728</v>
      </c>
      <c r="D290" s="195">
        <v>2728</v>
      </c>
      <c r="E290" s="195">
        <v>2728</v>
      </c>
      <c r="F290" s="215">
        <f t="shared" si="33"/>
        <v>100</v>
      </c>
      <c r="G290" s="195">
        <v>0</v>
      </c>
      <c r="H290" s="215">
        <f t="shared" si="31"/>
        <v>0</v>
      </c>
      <c r="I290" s="195">
        <v>2687</v>
      </c>
      <c r="J290" s="215">
        <f t="shared" si="34"/>
        <v>98.497067448680355</v>
      </c>
      <c r="K290" s="195">
        <v>41</v>
      </c>
      <c r="L290" s="215">
        <f t="shared" si="30"/>
        <v>1.5029325513196481</v>
      </c>
      <c r="M290" s="195">
        <v>0</v>
      </c>
      <c r="N290" s="215">
        <f t="shared" si="32"/>
        <v>0</v>
      </c>
    </row>
    <row r="291" spans="1:14" s="226" customFormat="1" ht="20.05" customHeight="1">
      <c r="A291" s="227">
        <v>77</v>
      </c>
      <c r="B291" s="231" t="s">
        <v>730</v>
      </c>
      <c r="C291" s="176" t="s">
        <v>728</v>
      </c>
      <c r="D291" s="195">
        <v>2277</v>
      </c>
      <c r="E291" s="195">
        <v>2277</v>
      </c>
      <c r="F291" s="215">
        <f t="shared" si="33"/>
        <v>100</v>
      </c>
      <c r="G291" s="195">
        <v>0</v>
      </c>
      <c r="H291" s="215">
        <f t="shared" si="31"/>
        <v>0</v>
      </c>
      <c r="I291" s="195">
        <v>2262</v>
      </c>
      <c r="J291" s="215">
        <f t="shared" si="34"/>
        <v>99.34123847167325</v>
      </c>
      <c r="K291" s="195">
        <v>15</v>
      </c>
      <c r="L291" s="215">
        <f t="shared" si="30"/>
        <v>0.65876152832674573</v>
      </c>
      <c r="M291" s="195">
        <v>0</v>
      </c>
      <c r="N291" s="215">
        <f t="shared" si="32"/>
        <v>0</v>
      </c>
    </row>
    <row r="292" spans="1:14" s="226" customFormat="1" ht="20.05" customHeight="1">
      <c r="A292" s="227">
        <v>78</v>
      </c>
      <c r="B292" s="231" t="s">
        <v>731</v>
      </c>
      <c r="C292" s="176" t="s">
        <v>728</v>
      </c>
      <c r="D292" s="195">
        <v>3315</v>
      </c>
      <c r="E292" s="195">
        <v>3315</v>
      </c>
      <c r="F292" s="215">
        <f t="shared" si="33"/>
        <v>100</v>
      </c>
      <c r="G292" s="195">
        <v>0</v>
      </c>
      <c r="H292" s="215">
        <f t="shared" si="31"/>
        <v>0</v>
      </c>
      <c r="I292" s="195">
        <v>3313</v>
      </c>
      <c r="J292" s="215">
        <f t="shared" si="34"/>
        <v>99.939668174962293</v>
      </c>
      <c r="K292" s="195">
        <v>2</v>
      </c>
      <c r="L292" s="215">
        <f t="shared" si="30"/>
        <v>6.0331825037707391E-2</v>
      </c>
      <c r="M292" s="195">
        <v>0</v>
      </c>
      <c r="N292" s="215">
        <f t="shared" si="32"/>
        <v>0</v>
      </c>
    </row>
    <row r="293" spans="1:14" s="226" customFormat="1" ht="20.05" customHeight="1">
      <c r="A293" s="227">
        <v>79</v>
      </c>
      <c r="B293" s="231" t="s">
        <v>732</v>
      </c>
      <c r="C293" s="176" t="s">
        <v>728</v>
      </c>
      <c r="D293" s="195">
        <v>2655</v>
      </c>
      <c r="E293" s="195">
        <v>2655</v>
      </c>
      <c r="F293" s="215">
        <f t="shared" si="33"/>
        <v>100</v>
      </c>
      <c r="G293" s="195">
        <v>0</v>
      </c>
      <c r="H293" s="215">
        <f t="shared" si="31"/>
        <v>0</v>
      </c>
      <c r="I293" s="195">
        <v>2655</v>
      </c>
      <c r="J293" s="215">
        <f t="shared" si="34"/>
        <v>100</v>
      </c>
      <c r="K293" s="195">
        <v>0</v>
      </c>
      <c r="L293" s="215">
        <f t="shared" si="30"/>
        <v>0</v>
      </c>
      <c r="M293" s="195">
        <v>0</v>
      </c>
      <c r="N293" s="215">
        <f t="shared" si="32"/>
        <v>0</v>
      </c>
    </row>
    <row r="294" spans="1:14" s="226" customFormat="1" ht="20.05" customHeight="1">
      <c r="A294" s="227">
        <v>80</v>
      </c>
      <c r="B294" s="231" t="s">
        <v>733</v>
      </c>
      <c r="C294" s="176" t="s">
        <v>728</v>
      </c>
      <c r="D294" s="195">
        <v>3261</v>
      </c>
      <c r="E294" s="195">
        <v>3217</v>
      </c>
      <c r="F294" s="215">
        <f t="shared" si="33"/>
        <v>98.650720637841147</v>
      </c>
      <c r="G294" s="195">
        <v>0</v>
      </c>
      <c r="H294" s="215">
        <f t="shared" si="31"/>
        <v>0</v>
      </c>
      <c r="I294" s="195">
        <v>3190</v>
      </c>
      <c r="J294" s="215">
        <f t="shared" si="34"/>
        <v>97.822753756516406</v>
      </c>
      <c r="K294" s="195">
        <v>27</v>
      </c>
      <c r="L294" s="215">
        <f t="shared" si="30"/>
        <v>0.82796688132474694</v>
      </c>
      <c r="M294" s="195">
        <v>0</v>
      </c>
      <c r="N294" s="215">
        <f t="shared" si="32"/>
        <v>0</v>
      </c>
    </row>
    <row r="295" spans="1:14" s="226" customFormat="1" ht="20.05" customHeight="1">
      <c r="A295" s="227">
        <v>81</v>
      </c>
      <c r="B295" s="233" t="s">
        <v>734</v>
      </c>
      <c r="C295" s="176" t="s">
        <v>728</v>
      </c>
      <c r="D295" s="147">
        <v>2416</v>
      </c>
      <c r="E295" s="147">
        <v>2396</v>
      </c>
      <c r="F295" s="215">
        <f t="shared" si="33"/>
        <v>99.172185430463571</v>
      </c>
      <c r="G295" s="195">
        <v>0</v>
      </c>
      <c r="H295" s="215">
        <f t="shared" si="31"/>
        <v>0</v>
      </c>
      <c r="I295" s="147">
        <v>2383</v>
      </c>
      <c r="J295" s="215">
        <f t="shared" si="34"/>
        <v>98.634105960264904</v>
      </c>
      <c r="K295" s="195">
        <v>13</v>
      </c>
      <c r="L295" s="215">
        <f t="shared" si="30"/>
        <v>0.53807947019867552</v>
      </c>
      <c r="M295" s="195">
        <v>0</v>
      </c>
      <c r="N295" s="215">
        <f t="shared" si="32"/>
        <v>0</v>
      </c>
    </row>
    <row r="296" spans="1:14" s="226" customFormat="1" ht="20.05" customHeight="1">
      <c r="A296" s="227">
        <v>82</v>
      </c>
      <c r="B296" s="233" t="s">
        <v>735</v>
      </c>
      <c r="C296" s="176" t="s">
        <v>728</v>
      </c>
      <c r="D296" s="147">
        <v>3035</v>
      </c>
      <c r="E296" s="147">
        <v>2973</v>
      </c>
      <c r="F296" s="215">
        <f t="shared" si="33"/>
        <v>97.957166392092248</v>
      </c>
      <c r="G296" s="195">
        <v>0</v>
      </c>
      <c r="H296" s="215">
        <f t="shared" si="31"/>
        <v>0</v>
      </c>
      <c r="I296" s="147">
        <v>2959</v>
      </c>
      <c r="J296" s="215">
        <f t="shared" si="34"/>
        <v>97.495881383855021</v>
      </c>
      <c r="K296" s="195">
        <v>14</v>
      </c>
      <c r="L296" s="215">
        <f t="shared" si="30"/>
        <v>0.46128500823723234</v>
      </c>
      <c r="M296" s="195">
        <v>0</v>
      </c>
      <c r="N296" s="215">
        <f t="shared" si="32"/>
        <v>0</v>
      </c>
    </row>
    <row r="297" spans="1:14" s="226" customFormat="1" ht="20.05" customHeight="1">
      <c r="A297" s="227">
        <v>83</v>
      </c>
      <c r="B297" s="233" t="s">
        <v>736</v>
      </c>
      <c r="C297" s="176" t="s">
        <v>728</v>
      </c>
      <c r="D297" s="147">
        <v>2070</v>
      </c>
      <c r="E297" s="147">
        <v>2070</v>
      </c>
      <c r="F297" s="215">
        <f t="shared" si="33"/>
        <v>100</v>
      </c>
      <c r="G297" s="195">
        <v>0</v>
      </c>
      <c r="H297" s="215">
        <f t="shared" si="31"/>
        <v>0</v>
      </c>
      <c r="I297" s="147">
        <v>2058</v>
      </c>
      <c r="J297" s="215">
        <f t="shared" si="34"/>
        <v>99.420289855072468</v>
      </c>
      <c r="K297" s="195">
        <v>12</v>
      </c>
      <c r="L297" s="215">
        <f t="shared" si="30"/>
        <v>0.57971014492753625</v>
      </c>
      <c r="M297" s="195">
        <v>0</v>
      </c>
      <c r="N297" s="215">
        <f t="shared" si="32"/>
        <v>0</v>
      </c>
    </row>
    <row r="298" spans="1:14" s="226" customFormat="1" ht="20.05" customHeight="1">
      <c r="A298" s="227">
        <v>84</v>
      </c>
      <c r="B298" s="233" t="s">
        <v>737</v>
      </c>
      <c r="C298" s="176" t="s">
        <v>728</v>
      </c>
      <c r="D298" s="147">
        <v>4341</v>
      </c>
      <c r="E298" s="147">
        <v>4130</v>
      </c>
      <c r="F298" s="215">
        <f t="shared" si="33"/>
        <v>95.139368809030174</v>
      </c>
      <c r="G298" s="195">
        <v>0</v>
      </c>
      <c r="H298" s="215">
        <f t="shared" si="31"/>
        <v>0</v>
      </c>
      <c r="I298" s="147">
        <v>4124</v>
      </c>
      <c r="J298" s="215">
        <f t="shared" si="34"/>
        <v>95.001151808339088</v>
      </c>
      <c r="K298" s="195">
        <v>6</v>
      </c>
      <c r="L298" s="215">
        <f t="shared" si="30"/>
        <v>0.138217000691085</v>
      </c>
      <c r="M298" s="195">
        <v>0</v>
      </c>
      <c r="N298" s="215">
        <f t="shared" si="32"/>
        <v>0</v>
      </c>
    </row>
    <row r="299" spans="1:14" s="226" customFormat="1" ht="20.05" customHeight="1">
      <c r="A299" s="227">
        <v>85</v>
      </c>
      <c r="B299" s="233" t="s">
        <v>738</v>
      </c>
      <c r="C299" s="176" t="s">
        <v>728</v>
      </c>
      <c r="D299" s="147">
        <v>2429</v>
      </c>
      <c r="E299" s="147">
        <v>2315</v>
      </c>
      <c r="F299" s="215">
        <f t="shared" si="33"/>
        <v>95.306710580485799</v>
      </c>
      <c r="G299" s="195">
        <v>0</v>
      </c>
      <c r="H299" s="215">
        <f t="shared" si="31"/>
        <v>0</v>
      </c>
      <c r="I299" s="147">
        <v>2295</v>
      </c>
      <c r="J299" s="215">
        <f t="shared" si="34"/>
        <v>94.483326471799089</v>
      </c>
      <c r="K299" s="195">
        <v>20</v>
      </c>
      <c r="L299" s="215">
        <f t="shared" si="30"/>
        <v>0.82338410868670231</v>
      </c>
      <c r="M299" s="195">
        <v>0</v>
      </c>
      <c r="N299" s="215">
        <f t="shared" si="32"/>
        <v>0</v>
      </c>
    </row>
    <row r="300" spans="1:14" s="226" customFormat="1" ht="20.05" customHeight="1">
      <c r="A300" s="227">
        <v>86</v>
      </c>
      <c r="B300" s="233" t="s">
        <v>739</v>
      </c>
      <c r="C300" s="176" t="s">
        <v>728</v>
      </c>
      <c r="D300" s="147">
        <v>3296</v>
      </c>
      <c r="E300" s="147">
        <v>3219</v>
      </c>
      <c r="F300" s="215">
        <f t="shared" si="33"/>
        <v>97.663834951456309</v>
      </c>
      <c r="G300" s="195">
        <v>0</v>
      </c>
      <c r="H300" s="215">
        <f t="shared" si="31"/>
        <v>0</v>
      </c>
      <c r="I300" s="147">
        <v>3199</v>
      </c>
      <c r="J300" s="215">
        <f t="shared" si="34"/>
        <v>97.057038834951456</v>
      </c>
      <c r="K300" s="195">
        <v>20</v>
      </c>
      <c r="L300" s="215">
        <f t="shared" si="30"/>
        <v>0.60679611650485432</v>
      </c>
      <c r="M300" s="195">
        <v>0</v>
      </c>
      <c r="N300" s="215">
        <f t="shared" si="32"/>
        <v>0</v>
      </c>
    </row>
    <row r="301" spans="1:14" s="226" customFormat="1" ht="20.05" customHeight="1">
      <c r="A301" s="227">
        <v>87</v>
      </c>
      <c r="B301" s="231" t="s">
        <v>740</v>
      </c>
      <c r="C301" s="176" t="s">
        <v>728</v>
      </c>
      <c r="D301" s="195">
        <v>1948</v>
      </c>
      <c r="E301" s="195">
        <v>1945</v>
      </c>
      <c r="F301" s="215">
        <f t="shared" si="33"/>
        <v>99.845995893223815</v>
      </c>
      <c r="G301" s="195">
        <v>0</v>
      </c>
      <c r="H301" s="215">
        <f t="shared" si="31"/>
        <v>0</v>
      </c>
      <c r="I301" s="195">
        <v>1921</v>
      </c>
      <c r="J301" s="215">
        <f t="shared" si="34"/>
        <v>98.613963039014379</v>
      </c>
      <c r="K301" s="195">
        <v>24</v>
      </c>
      <c r="L301" s="215">
        <f t="shared" si="30"/>
        <v>1.2320328542094456</v>
      </c>
      <c r="M301" s="195">
        <v>0</v>
      </c>
      <c r="N301" s="215">
        <f t="shared" si="32"/>
        <v>0</v>
      </c>
    </row>
    <row r="302" spans="1:14" s="226" customFormat="1" ht="20.05" customHeight="1">
      <c r="A302" s="227">
        <v>88</v>
      </c>
      <c r="B302" s="231" t="s">
        <v>741</v>
      </c>
      <c r="C302" s="176" t="s">
        <v>728</v>
      </c>
      <c r="D302" s="195">
        <v>1526</v>
      </c>
      <c r="E302" s="195">
        <v>1526</v>
      </c>
      <c r="F302" s="215">
        <f t="shared" si="33"/>
        <v>100</v>
      </c>
      <c r="G302" s="195">
        <v>0</v>
      </c>
      <c r="H302" s="215">
        <f t="shared" si="31"/>
        <v>0</v>
      </c>
      <c r="I302" s="195">
        <v>1487</v>
      </c>
      <c r="J302" s="215">
        <f t="shared" si="34"/>
        <v>97.44429882044561</v>
      </c>
      <c r="K302" s="195">
        <v>39</v>
      </c>
      <c r="L302" s="215">
        <f t="shared" si="30"/>
        <v>2.5557011795543905</v>
      </c>
      <c r="M302" s="195">
        <v>0</v>
      </c>
      <c r="N302" s="215">
        <f t="shared" si="32"/>
        <v>0</v>
      </c>
    </row>
    <row r="303" spans="1:14" s="226" customFormat="1" ht="20.05" customHeight="1">
      <c r="A303" s="227">
        <v>89</v>
      </c>
      <c r="B303" s="231" t="s">
        <v>742</v>
      </c>
      <c r="C303" s="176" t="s">
        <v>728</v>
      </c>
      <c r="D303" s="195">
        <v>1764</v>
      </c>
      <c r="E303" s="195">
        <v>1647</v>
      </c>
      <c r="F303" s="215">
        <f t="shared" si="33"/>
        <v>93.367346938775512</v>
      </c>
      <c r="G303" s="195">
        <v>0</v>
      </c>
      <c r="H303" s="215">
        <f t="shared" si="31"/>
        <v>0</v>
      </c>
      <c r="I303" s="195">
        <v>1643</v>
      </c>
      <c r="J303" s="215">
        <f t="shared" si="34"/>
        <v>93.140589569161008</v>
      </c>
      <c r="K303" s="195">
        <v>4</v>
      </c>
      <c r="L303" s="215">
        <f t="shared" si="30"/>
        <v>0.22675736961451248</v>
      </c>
      <c r="M303" s="195">
        <v>0</v>
      </c>
      <c r="N303" s="215">
        <f t="shared" si="32"/>
        <v>0</v>
      </c>
    </row>
    <row r="304" spans="1:14" s="226" customFormat="1" ht="20.05" customHeight="1">
      <c r="A304" s="227">
        <v>90</v>
      </c>
      <c r="B304" s="231" t="s">
        <v>743</v>
      </c>
      <c r="C304" s="176" t="s">
        <v>728</v>
      </c>
      <c r="D304" s="195">
        <v>1720</v>
      </c>
      <c r="E304" s="195">
        <v>1720</v>
      </c>
      <c r="F304" s="215">
        <f t="shared" si="33"/>
        <v>100</v>
      </c>
      <c r="G304" s="195">
        <v>0</v>
      </c>
      <c r="H304" s="215">
        <f t="shared" si="31"/>
        <v>0</v>
      </c>
      <c r="I304" s="195">
        <v>1693</v>
      </c>
      <c r="J304" s="215">
        <f t="shared" si="34"/>
        <v>98.430232558139537</v>
      </c>
      <c r="K304" s="195">
        <v>27</v>
      </c>
      <c r="L304" s="215">
        <f t="shared" si="30"/>
        <v>1.5697674418604652</v>
      </c>
      <c r="M304" s="195">
        <v>0</v>
      </c>
      <c r="N304" s="215">
        <f t="shared" si="32"/>
        <v>0</v>
      </c>
    </row>
    <row r="305" spans="1:14" s="226" customFormat="1" ht="20.05" customHeight="1">
      <c r="A305" s="227">
        <v>91</v>
      </c>
      <c r="B305" s="231" t="s">
        <v>744</v>
      </c>
      <c r="C305" s="176" t="s">
        <v>745</v>
      </c>
      <c r="D305" s="195">
        <v>4721</v>
      </c>
      <c r="E305" s="195">
        <v>4678</v>
      </c>
      <c r="F305" s="215">
        <f t="shared" si="33"/>
        <v>99.089176022029235</v>
      </c>
      <c r="G305" s="195">
        <v>0</v>
      </c>
      <c r="H305" s="215">
        <f t="shared" si="31"/>
        <v>0</v>
      </c>
      <c r="I305" s="195">
        <v>4677</v>
      </c>
      <c r="J305" s="215">
        <f t="shared" si="34"/>
        <v>99.067994069053171</v>
      </c>
      <c r="K305" s="195">
        <v>1</v>
      </c>
      <c r="L305" s="215">
        <f t="shared" si="30"/>
        <v>2.1181952976064393E-2</v>
      </c>
      <c r="M305" s="195">
        <v>0</v>
      </c>
      <c r="N305" s="215">
        <f t="shared" si="32"/>
        <v>0</v>
      </c>
    </row>
    <row r="306" spans="1:14" s="226" customFormat="1" ht="20.05" customHeight="1">
      <c r="A306" s="227">
        <v>92</v>
      </c>
      <c r="B306" s="231" t="s">
        <v>746</v>
      </c>
      <c r="C306" s="176" t="s">
        <v>745</v>
      </c>
      <c r="D306" s="195">
        <v>2300</v>
      </c>
      <c r="E306" s="195">
        <v>2258</v>
      </c>
      <c r="F306" s="215">
        <f t="shared" si="33"/>
        <v>98.173913043478251</v>
      </c>
      <c r="G306" s="195">
        <v>2</v>
      </c>
      <c r="H306" s="215">
        <f t="shared" si="31"/>
        <v>8.6956521739130438E-4</v>
      </c>
      <c r="I306" s="195">
        <v>2239</v>
      </c>
      <c r="J306" s="215">
        <f t="shared" si="34"/>
        <v>97.34782608695653</v>
      </c>
      <c r="K306" s="195">
        <v>17</v>
      </c>
      <c r="L306" s="215">
        <f t="shared" si="30"/>
        <v>0.73913043478260865</v>
      </c>
      <c r="M306" s="195">
        <v>0</v>
      </c>
      <c r="N306" s="215">
        <f t="shared" si="32"/>
        <v>0</v>
      </c>
    </row>
    <row r="307" spans="1:14" s="226" customFormat="1" ht="20.05" customHeight="1">
      <c r="A307" s="227">
        <v>93</v>
      </c>
      <c r="B307" s="231" t="s">
        <v>747</v>
      </c>
      <c r="C307" s="176" t="s">
        <v>745</v>
      </c>
      <c r="D307" s="195">
        <v>1518</v>
      </c>
      <c r="E307" s="195">
        <v>1518</v>
      </c>
      <c r="F307" s="215">
        <f t="shared" si="33"/>
        <v>100</v>
      </c>
      <c r="G307" s="195">
        <v>0</v>
      </c>
      <c r="H307" s="215">
        <f t="shared" si="31"/>
        <v>0</v>
      </c>
      <c r="I307" s="195">
        <v>1517</v>
      </c>
      <c r="J307" s="215">
        <f t="shared" si="34"/>
        <v>99.934123847167328</v>
      </c>
      <c r="K307" s="195">
        <v>1</v>
      </c>
      <c r="L307" s="215">
        <f t="shared" si="30"/>
        <v>6.5876152832674575E-2</v>
      </c>
      <c r="M307" s="195">
        <v>0</v>
      </c>
      <c r="N307" s="215">
        <f t="shared" si="32"/>
        <v>0</v>
      </c>
    </row>
    <row r="308" spans="1:14" s="226" customFormat="1" ht="20.05" customHeight="1">
      <c r="A308" s="227">
        <v>94</v>
      </c>
      <c r="B308" s="231" t="s">
        <v>748</v>
      </c>
      <c r="C308" s="176" t="s">
        <v>745</v>
      </c>
      <c r="D308" s="195">
        <v>2960</v>
      </c>
      <c r="E308" s="195">
        <v>2935</v>
      </c>
      <c r="F308" s="215">
        <f t="shared" si="33"/>
        <v>99.155405405405403</v>
      </c>
      <c r="G308" s="195">
        <v>19</v>
      </c>
      <c r="H308" s="215">
        <f t="shared" si="31"/>
        <v>6.4189189189189193E-3</v>
      </c>
      <c r="I308" s="195">
        <v>2880</v>
      </c>
      <c r="J308" s="215">
        <f t="shared" si="34"/>
        <v>97.297297297297305</v>
      </c>
      <c r="K308" s="195">
        <v>36</v>
      </c>
      <c r="L308" s="215">
        <f t="shared" si="30"/>
        <v>1.2162162162162162</v>
      </c>
      <c r="M308" s="195">
        <v>0</v>
      </c>
      <c r="N308" s="215">
        <f t="shared" si="32"/>
        <v>0</v>
      </c>
    </row>
    <row r="309" spans="1:14" s="226" customFormat="1" ht="20.05" customHeight="1">
      <c r="A309" s="227">
        <v>95</v>
      </c>
      <c r="B309" s="231" t="s">
        <v>749</v>
      </c>
      <c r="C309" s="176" t="s">
        <v>745</v>
      </c>
      <c r="D309" s="195">
        <v>3667</v>
      </c>
      <c r="E309" s="195">
        <v>3378</v>
      </c>
      <c r="F309" s="215">
        <f t="shared" si="33"/>
        <v>92.118898281974367</v>
      </c>
      <c r="G309" s="195">
        <v>0</v>
      </c>
      <c r="H309" s="215">
        <f t="shared" si="31"/>
        <v>0</v>
      </c>
      <c r="I309" s="195">
        <v>3309</v>
      </c>
      <c r="J309" s="215">
        <f t="shared" si="34"/>
        <v>90.237251158985543</v>
      </c>
      <c r="K309" s="195">
        <v>69</v>
      </c>
      <c r="L309" s="215">
        <f t="shared" si="30"/>
        <v>1.8816471229888192</v>
      </c>
      <c r="M309" s="195">
        <v>1</v>
      </c>
      <c r="N309" s="215">
        <f t="shared" si="32"/>
        <v>2.7270248159258249E-2</v>
      </c>
    </row>
    <row r="310" spans="1:14" s="226" customFormat="1" ht="20.05" customHeight="1">
      <c r="A310" s="227">
        <v>96</v>
      </c>
      <c r="B310" s="231" t="s">
        <v>750</v>
      </c>
      <c r="C310" s="176" t="s">
        <v>745</v>
      </c>
      <c r="D310" s="195">
        <v>3461</v>
      </c>
      <c r="E310" s="195">
        <v>3394</v>
      </c>
      <c r="F310" s="215">
        <f t="shared" si="33"/>
        <v>98.064143311181738</v>
      </c>
      <c r="G310" s="195">
        <v>4</v>
      </c>
      <c r="H310" s="215">
        <f t="shared" si="31"/>
        <v>1.1557353366079169E-3</v>
      </c>
      <c r="I310" s="195">
        <v>3282</v>
      </c>
      <c r="J310" s="215">
        <f t="shared" si="34"/>
        <v>94.828084368679583</v>
      </c>
      <c r="K310" s="195">
        <v>108</v>
      </c>
      <c r="L310" s="215">
        <f t="shared" si="30"/>
        <v>3.1204854088413754</v>
      </c>
      <c r="M310" s="195">
        <v>0</v>
      </c>
      <c r="N310" s="215">
        <f t="shared" si="32"/>
        <v>0</v>
      </c>
    </row>
    <row r="311" spans="1:14" s="226" customFormat="1" ht="20.05" customHeight="1">
      <c r="A311" s="227">
        <v>97</v>
      </c>
      <c r="B311" s="231" t="s">
        <v>751</v>
      </c>
      <c r="C311" s="176" t="s">
        <v>745</v>
      </c>
      <c r="D311" s="195">
        <v>1716</v>
      </c>
      <c r="E311" s="195">
        <v>1686</v>
      </c>
      <c r="F311" s="215">
        <f t="shared" si="33"/>
        <v>98.251748251748253</v>
      </c>
      <c r="G311" s="195">
        <v>14</v>
      </c>
      <c r="H311" s="215">
        <f t="shared" si="31"/>
        <v>8.1585081585081581E-3</v>
      </c>
      <c r="I311" s="195">
        <v>1663</v>
      </c>
      <c r="J311" s="215">
        <f t="shared" si="34"/>
        <v>96.911421911421911</v>
      </c>
      <c r="K311" s="195">
        <v>9</v>
      </c>
      <c r="L311" s="215">
        <f t="shared" si="30"/>
        <v>0.52447552447552448</v>
      </c>
      <c r="M311" s="195">
        <v>0</v>
      </c>
      <c r="N311" s="215">
        <f t="shared" si="32"/>
        <v>0</v>
      </c>
    </row>
    <row r="312" spans="1:14" s="226" customFormat="1" ht="20.05" customHeight="1">
      <c r="A312" s="227">
        <v>98</v>
      </c>
      <c r="B312" s="231" t="s">
        <v>752</v>
      </c>
      <c r="C312" s="176" t="s">
        <v>745</v>
      </c>
      <c r="D312" s="195">
        <v>1910</v>
      </c>
      <c r="E312" s="195">
        <v>1861</v>
      </c>
      <c r="F312" s="215">
        <f t="shared" si="33"/>
        <v>97.434554973821989</v>
      </c>
      <c r="G312" s="195">
        <v>4</v>
      </c>
      <c r="H312" s="215">
        <f t="shared" si="31"/>
        <v>2.0942408376963353E-3</v>
      </c>
      <c r="I312" s="195">
        <v>1855</v>
      </c>
      <c r="J312" s="215">
        <f t="shared" si="34"/>
        <v>97.120418848167546</v>
      </c>
      <c r="K312" s="195">
        <v>2</v>
      </c>
      <c r="L312" s="215">
        <f t="shared" si="30"/>
        <v>0.10471204188481677</v>
      </c>
      <c r="M312" s="195">
        <v>0</v>
      </c>
      <c r="N312" s="215">
        <f t="shared" si="32"/>
        <v>0</v>
      </c>
    </row>
    <row r="313" spans="1:14" s="226" customFormat="1" ht="20.05" customHeight="1">
      <c r="A313" s="227">
        <v>99</v>
      </c>
      <c r="B313" s="231" t="s">
        <v>753</v>
      </c>
      <c r="C313" s="176" t="s">
        <v>745</v>
      </c>
      <c r="D313" s="195">
        <v>2323</v>
      </c>
      <c r="E313" s="195">
        <v>2314</v>
      </c>
      <c r="F313" s="215">
        <f t="shared" si="33"/>
        <v>99.612569952647434</v>
      </c>
      <c r="G313" s="195">
        <v>0</v>
      </c>
      <c r="H313" s="215">
        <f t="shared" si="31"/>
        <v>0</v>
      </c>
      <c r="I313" s="195">
        <v>2310</v>
      </c>
      <c r="J313" s="215">
        <f t="shared" si="34"/>
        <v>99.44037882049075</v>
      </c>
      <c r="K313" s="195">
        <v>4</v>
      </c>
      <c r="L313" s="215">
        <f t="shared" si="30"/>
        <v>0.17219113215669393</v>
      </c>
      <c r="M313" s="195">
        <v>0</v>
      </c>
      <c r="N313" s="215">
        <f t="shared" si="32"/>
        <v>0</v>
      </c>
    </row>
    <row r="314" spans="1:14" s="226" customFormat="1" ht="20.05" customHeight="1">
      <c r="A314" s="227">
        <v>100</v>
      </c>
      <c r="B314" s="231" t="s">
        <v>754</v>
      </c>
      <c r="C314" s="176" t="s">
        <v>745</v>
      </c>
      <c r="D314" s="195">
        <v>2629</v>
      </c>
      <c r="E314" s="195">
        <v>2627</v>
      </c>
      <c r="F314" s="215">
        <f t="shared" si="33"/>
        <v>99.923925446938</v>
      </c>
      <c r="G314" s="195">
        <v>0</v>
      </c>
      <c r="H314" s="215">
        <f t="shared" si="31"/>
        <v>0</v>
      </c>
      <c r="I314" s="195">
        <v>2601</v>
      </c>
      <c r="J314" s="215">
        <f t="shared" si="34"/>
        <v>98.934956257131986</v>
      </c>
      <c r="K314" s="195">
        <v>26</v>
      </c>
      <c r="L314" s="215">
        <f t="shared" si="30"/>
        <v>0.9889691898060099</v>
      </c>
      <c r="M314" s="195">
        <v>0</v>
      </c>
      <c r="N314" s="215">
        <f t="shared" si="32"/>
        <v>0</v>
      </c>
    </row>
    <row r="315" spans="1:14" s="226" customFormat="1" ht="20.05" customHeight="1">
      <c r="A315" s="227">
        <v>101</v>
      </c>
      <c r="B315" s="231" t="s">
        <v>755</v>
      </c>
      <c r="C315" s="176" t="s">
        <v>745</v>
      </c>
      <c r="D315" s="195">
        <v>2369</v>
      </c>
      <c r="E315" s="195">
        <v>2350</v>
      </c>
      <c r="F315" s="215">
        <f t="shared" si="33"/>
        <v>99.197973828619666</v>
      </c>
      <c r="G315" s="195">
        <v>7</v>
      </c>
      <c r="H315" s="215">
        <f t="shared" si="31"/>
        <v>2.9548332629801602E-3</v>
      </c>
      <c r="I315" s="195">
        <v>2257</v>
      </c>
      <c r="J315" s="215">
        <f t="shared" si="34"/>
        <v>95.272266779231742</v>
      </c>
      <c r="K315" s="195">
        <v>86</v>
      </c>
      <c r="L315" s="215">
        <f t="shared" si="30"/>
        <v>3.6302237230899115</v>
      </c>
      <c r="M315" s="195">
        <v>0</v>
      </c>
      <c r="N315" s="215">
        <f t="shared" si="32"/>
        <v>0</v>
      </c>
    </row>
    <row r="316" spans="1:14" s="226" customFormat="1" ht="20.05" customHeight="1">
      <c r="A316" s="227">
        <v>102</v>
      </c>
      <c r="B316" s="231" t="s">
        <v>756</v>
      </c>
      <c r="C316" s="176" t="s">
        <v>745</v>
      </c>
      <c r="D316" s="195">
        <v>4569</v>
      </c>
      <c r="E316" s="195">
        <v>4476</v>
      </c>
      <c r="F316" s="215">
        <f t="shared" si="33"/>
        <v>97.964543663821402</v>
      </c>
      <c r="G316" s="195">
        <v>0</v>
      </c>
      <c r="H316" s="215">
        <f t="shared" si="31"/>
        <v>0</v>
      </c>
      <c r="I316" s="195">
        <v>4409</v>
      </c>
      <c r="J316" s="215">
        <f t="shared" si="34"/>
        <v>96.498139636681984</v>
      </c>
      <c r="K316" s="195">
        <v>67</v>
      </c>
      <c r="L316" s="215">
        <f t="shared" si="30"/>
        <v>1.4664040271394179</v>
      </c>
      <c r="M316" s="195">
        <v>0</v>
      </c>
      <c r="N316" s="215">
        <f t="shared" si="32"/>
        <v>0</v>
      </c>
    </row>
    <row r="317" spans="1:14" s="226" customFormat="1" ht="20.05" customHeight="1">
      <c r="A317" s="227">
        <v>103</v>
      </c>
      <c r="B317" s="231" t="s">
        <v>757</v>
      </c>
      <c r="C317" s="176" t="s">
        <v>745</v>
      </c>
      <c r="D317" s="195">
        <v>2308</v>
      </c>
      <c r="E317" s="195">
        <v>2302</v>
      </c>
      <c r="F317" s="215">
        <f t="shared" si="33"/>
        <v>99.740034662045062</v>
      </c>
      <c r="G317" s="195">
        <v>21</v>
      </c>
      <c r="H317" s="215">
        <f t="shared" si="31"/>
        <v>9.0987868284228765E-3</v>
      </c>
      <c r="I317" s="195">
        <v>2269</v>
      </c>
      <c r="J317" s="215">
        <f t="shared" si="34"/>
        <v>98.310225303292896</v>
      </c>
      <c r="K317" s="195">
        <v>12</v>
      </c>
      <c r="L317" s="215">
        <f t="shared" si="30"/>
        <v>0.51993067590987874</v>
      </c>
      <c r="M317" s="195">
        <v>0</v>
      </c>
      <c r="N317" s="215">
        <f t="shared" si="32"/>
        <v>0</v>
      </c>
    </row>
    <row r="318" spans="1:14" s="226" customFormat="1" ht="20.05" customHeight="1">
      <c r="A318" s="227">
        <v>104</v>
      </c>
      <c r="B318" s="231" t="s">
        <v>758</v>
      </c>
      <c r="C318" s="176" t="s">
        <v>759</v>
      </c>
      <c r="D318" s="195">
        <v>1405</v>
      </c>
      <c r="E318" s="195">
        <f>D318</f>
        <v>1405</v>
      </c>
      <c r="F318" s="215">
        <f t="shared" si="33"/>
        <v>100</v>
      </c>
      <c r="G318" s="195">
        <v>0</v>
      </c>
      <c r="H318" s="215">
        <f t="shared" si="31"/>
        <v>0</v>
      </c>
      <c r="I318" s="195">
        <v>1402</v>
      </c>
      <c r="J318" s="215">
        <f t="shared" si="34"/>
        <v>99.786476868327398</v>
      </c>
      <c r="K318" s="195">
        <v>3</v>
      </c>
      <c r="L318" s="215">
        <f t="shared" si="30"/>
        <v>0.21352313167259787</v>
      </c>
      <c r="M318" s="195">
        <v>0</v>
      </c>
      <c r="N318" s="215">
        <f t="shared" si="32"/>
        <v>0</v>
      </c>
    </row>
    <row r="319" spans="1:14" s="226" customFormat="1" ht="20.05" customHeight="1">
      <c r="A319" s="227">
        <v>105</v>
      </c>
      <c r="B319" s="231" t="s">
        <v>760</v>
      </c>
      <c r="C319" s="176" t="s">
        <v>759</v>
      </c>
      <c r="D319" s="195">
        <v>2285</v>
      </c>
      <c r="E319" s="195">
        <v>2285</v>
      </c>
      <c r="F319" s="215">
        <f t="shared" si="33"/>
        <v>100</v>
      </c>
      <c r="G319" s="195">
        <v>0</v>
      </c>
      <c r="H319" s="215">
        <f t="shared" si="31"/>
        <v>0</v>
      </c>
      <c r="I319" s="195">
        <v>2282</v>
      </c>
      <c r="J319" s="215">
        <f t="shared" si="34"/>
        <v>99.868708971553616</v>
      </c>
      <c r="K319" s="195">
        <v>3</v>
      </c>
      <c r="L319" s="215">
        <f t="shared" si="30"/>
        <v>0.13129102844638948</v>
      </c>
      <c r="M319" s="195">
        <v>0</v>
      </c>
      <c r="N319" s="215">
        <f t="shared" si="32"/>
        <v>0</v>
      </c>
    </row>
    <row r="320" spans="1:14" s="226" customFormat="1" ht="20.05" customHeight="1">
      <c r="A320" s="227">
        <v>106</v>
      </c>
      <c r="B320" s="231" t="s">
        <v>761</v>
      </c>
      <c r="C320" s="176" t="s">
        <v>759</v>
      </c>
      <c r="D320" s="195">
        <v>2945</v>
      </c>
      <c r="E320" s="195">
        <f>D320</f>
        <v>2945</v>
      </c>
      <c r="F320" s="215">
        <f t="shared" si="33"/>
        <v>100</v>
      </c>
      <c r="G320" s="195">
        <v>0</v>
      </c>
      <c r="H320" s="215">
        <f t="shared" si="31"/>
        <v>0</v>
      </c>
      <c r="I320" s="195">
        <v>2944</v>
      </c>
      <c r="J320" s="215">
        <f t="shared" si="34"/>
        <v>99.966044142614592</v>
      </c>
      <c r="K320" s="195">
        <v>1</v>
      </c>
      <c r="L320" s="215">
        <f t="shared" si="30"/>
        <v>3.3955857385398983E-2</v>
      </c>
      <c r="M320" s="195">
        <v>0</v>
      </c>
      <c r="N320" s="215">
        <f t="shared" si="32"/>
        <v>0</v>
      </c>
    </row>
    <row r="321" spans="1:14" s="226" customFormat="1" ht="20.05" customHeight="1">
      <c r="A321" s="227">
        <v>107</v>
      </c>
      <c r="B321" s="231" t="s">
        <v>762</v>
      </c>
      <c r="C321" s="176" t="s">
        <v>759</v>
      </c>
      <c r="D321" s="195">
        <v>6157</v>
      </c>
      <c r="E321" s="195">
        <v>6023</v>
      </c>
      <c r="F321" s="215">
        <f t="shared" si="33"/>
        <v>97.823615397108981</v>
      </c>
      <c r="G321" s="195">
        <v>6</v>
      </c>
      <c r="H321" s="215">
        <f t="shared" si="31"/>
        <v>9.745005684586649E-4</v>
      </c>
      <c r="I321" s="195">
        <v>5910</v>
      </c>
      <c r="J321" s="215">
        <f t="shared" si="34"/>
        <v>95.988305993178486</v>
      </c>
      <c r="K321" s="195">
        <v>107</v>
      </c>
      <c r="L321" s="215">
        <f t="shared" si="30"/>
        <v>1.7378593470846189</v>
      </c>
      <c r="M321" s="195">
        <v>0</v>
      </c>
      <c r="N321" s="215">
        <f t="shared" si="32"/>
        <v>0</v>
      </c>
    </row>
    <row r="322" spans="1:14" s="226" customFormat="1" ht="20.05" customHeight="1">
      <c r="A322" s="227">
        <v>108</v>
      </c>
      <c r="B322" s="231" t="s">
        <v>763</v>
      </c>
      <c r="C322" s="176" t="s">
        <v>759</v>
      </c>
      <c r="D322" s="195">
        <v>5133</v>
      </c>
      <c r="E322" s="195">
        <v>5133</v>
      </c>
      <c r="F322" s="215">
        <f t="shared" si="33"/>
        <v>100</v>
      </c>
      <c r="G322" s="195">
        <v>0</v>
      </c>
      <c r="H322" s="215">
        <f t="shared" si="31"/>
        <v>0</v>
      </c>
      <c r="I322" s="195">
        <v>5088</v>
      </c>
      <c r="J322" s="215">
        <f t="shared" si="34"/>
        <v>99.123319696084167</v>
      </c>
      <c r="K322" s="195">
        <v>45</v>
      </c>
      <c r="L322" s="215">
        <f t="shared" si="30"/>
        <v>0.87668030391583862</v>
      </c>
      <c r="M322" s="195">
        <v>58</v>
      </c>
      <c r="N322" s="215">
        <f t="shared" si="32"/>
        <v>1.1299435028248588</v>
      </c>
    </row>
    <row r="323" spans="1:14" s="226" customFormat="1" ht="20.05" customHeight="1">
      <c r="A323" s="227">
        <v>109</v>
      </c>
      <c r="B323" s="231" t="s">
        <v>764</v>
      </c>
      <c r="C323" s="176" t="s">
        <v>759</v>
      </c>
      <c r="D323" s="195">
        <v>2643</v>
      </c>
      <c r="E323" s="195">
        <v>2641</v>
      </c>
      <c r="F323" s="215">
        <f t="shared" si="33"/>
        <v>99.924328414680289</v>
      </c>
      <c r="G323" s="195">
        <v>0</v>
      </c>
      <c r="H323" s="215">
        <f t="shared" si="31"/>
        <v>0</v>
      </c>
      <c r="I323" s="195">
        <v>2626</v>
      </c>
      <c r="J323" s="215">
        <f t="shared" si="34"/>
        <v>99.356791524782437</v>
      </c>
      <c r="K323" s="195">
        <v>15</v>
      </c>
      <c r="L323" s="215">
        <f t="shared" si="30"/>
        <v>0.56753688989784334</v>
      </c>
      <c r="M323" s="195">
        <v>0</v>
      </c>
      <c r="N323" s="215">
        <f t="shared" si="32"/>
        <v>0</v>
      </c>
    </row>
    <row r="324" spans="1:14" s="226" customFormat="1" ht="20.05" customHeight="1">
      <c r="A324" s="227">
        <v>110</v>
      </c>
      <c r="B324" s="231" t="s">
        <v>765</v>
      </c>
      <c r="C324" s="176" t="s">
        <v>759</v>
      </c>
      <c r="D324" s="195">
        <v>4348</v>
      </c>
      <c r="E324" s="195">
        <f>D324</f>
        <v>4348</v>
      </c>
      <c r="F324" s="215">
        <f t="shared" si="33"/>
        <v>100</v>
      </c>
      <c r="G324" s="195">
        <v>0</v>
      </c>
      <c r="H324" s="215">
        <f t="shared" si="31"/>
        <v>0</v>
      </c>
      <c r="I324" s="195">
        <v>4324</v>
      </c>
      <c r="J324" s="215">
        <f t="shared" si="34"/>
        <v>99.448022079116839</v>
      </c>
      <c r="K324" s="195">
        <v>24</v>
      </c>
      <c r="L324" s="215">
        <f t="shared" si="30"/>
        <v>0.55197792088316466</v>
      </c>
      <c r="M324" s="195">
        <v>0</v>
      </c>
      <c r="N324" s="215">
        <f t="shared" si="32"/>
        <v>0</v>
      </c>
    </row>
    <row r="325" spans="1:14" s="226" customFormat="1" ht="20.05" customHeight="1">
      <c r="A325" s="227">
        <v>111</v>
      </c>
      <c r="B325" s="231" t="s">
        <v>766</v>
      </c>
      <c r="C325" s="176" t="s">
        <v>759</v>
      </c>
      <c r="D325" s="195">
        <v>5274</v>
      </c>
      <c r="E325" s="195">
        <v>5263</v>
      </c>
      <c r="F325" s="215">
        <f t="shared" si="33"/>
        <v>99.791429654910885</v>
      </c>
      <c r="G325" s="195">
        <v>1</v>
      </c>
      <c r="H325" s="215">
        <f t="shared" si="31"/>
        <v>1.8960940462646946E-4</v>
      </c>
      <c r="I325" s="195">
        <v>5238</v>
      </c>
      <c r="J325" s="215">
        <f t="shared" si="34"/>
        <v>99.317406143344712</v>
      </c>
      <c r="K325" s="195">
        <v>24</v>
      </c>
      <c r="L325" s="215">
        <f t="shared" si="30"/>
        <v>0.45506257110352671</v>
      </c>
      <c r="M325" s="195">
        <v>0</v>
      </c>
      <c r="N325" s="215">
        <f t="shared" si="32"/>
        <v>0</v>
      </c>
    </row>
    <row r="326" spans="1:14" s="226" customFormat="1" ht="20.05" customHeight="1">
      <c r="A326" s="227">
        <v>112</v>
      </c>
      <c r="B326" s="231" t="s">
        <v>767</v>
      </c>
      <c r="C326" s="176" t="s">
        <v>759</v>
      </c>
      <c r="D326" s="195">
        <v>2820</v>
      </c>
      <c r="E326" s="195">
        <v>2802</v>
      </c>
      <c r="F326" s="215">
        <f t="shared" si="33"/>
        <v>99.361702127659584</v>
      </c>
      <c r="G326" s="195">
        <v>0</v>
      </c>
      <c r="H326" s="215">
        <f t="shared" si="31"/>
        <v>0</v>
      </c>
      <c r="I326" s="195">
        <v>2787</v>
      </c>
      <c r="J326" s="215">
        <f t="shared" si="34"/>
        <v>98.829787234042556</v>
      </c>
      <c r="K326" s="195">
        <v>15</v>
      </c>
      <c r="L326" s="215">
        <f t="shared" si="30"/>
        <v>0.53191489361702127</v>
      </c>
      <c r="M326" s="195">
        <v>0</v>
      </c>
      <c r="N326" s="215">
        <f t="shared" si="32"/>
        <v>0</v>
      </c>
    </row>
    <row r="327" spans="1:14" s="226" customFormat="1" ht="20.05" customHeight="1">
      <c r="A327" s="227">
        <v>113</v>
      </c>
      <c r="B327" s="231" t="s">
        <v>768</v>
      </c>
      <c r="C327" s="176" t="s">
        <v>769</v>
      </c>
      <c r="D327" s="195">
        <v>4303</v>
      </c>
      <c r="E327" s="195">
        <v>4303</v>
      </c>
      <c r="F327" s="215">
        <f t="shared" si="33"/>
        <v>100</v>
      </c>
      <c r="G327" s="195">
        <v>0</v>
      </c>
      <c r="H327" s="215">
        <f t="shared" si="31"/>
        <v>0</v>
      </c>
      <c r="I327" s="195">
        <v>4263</v>
      </c>
      <c r="J327" s="215">
        <f t="shared" si="34"/>
        <v>99.070415988844999</v>
      </c>
      <c r="K327" s="195">
        <v>40</v>
      </c>
      <c r="L327" s="215">
        <f t="shared" si="30"/>
        <v>0.92958401115500811</v>
      </c>
      <c r="M327" s="195">
        <v>4</v>
      </c>
      <c r="N327" s="215">
        <f t="shared" si="32"/>
        <v>9.2958401115500813E-2</v>
      </c>
    </row>
    <row r="328" spans="1:14" s="226" customFormat="1" ht="20.05" customHeight="1">
      <c r="A328" s="227">
        <v>114</v>
      </c>
      <c r="B328" s="231" t="s">
        <v>770</v>
      </c>
      <c r="C328" s="176" t="s">
        <v>769</v>
      </c>
      <c r="D328" s="195">
        <v>3177</v>
      </c>
      <c r="E328" s="195">
        <v>3177</v>
      </c>
      <c r="F328" s="215">
        <f t="shared" si="33"/>
        <v>100</v>
      </c>
      <c r="G328" s="195">
        <v>0</v>
      </c>
      <c r="H328" s="215">
        <f t="shared" si="31"/>
        <v>0</v>
      </c>
      <c r="I328" s="195">
        <v>3143</v>
      </c>
      <c r="J328" s="215">
        <f t="shared" si="34"/>
        <v>98.929807994963809</v>
      </c>
      <c r="K328" s="195">
        <v>34</v>
      </c>
      <c r="L328" s="215">
        <f t="shared" si="30"/>
        <v>1.0701920050361977</v>
      </c>
      <c r="M328" s="195">
        <v>5</v>
      </c>
      <c r="N328" s="215">
        <f t="shared" si="32"/>
        <v>0.15738117721120554</v>
      </c>
    </row>
    <row r="329" spans="1:14" s="226" customFormat="1" ht="20.05" customHeight="1">
      <c r="A329" s="227">
        <v>115</v>
      </c>
      <c r="B329" s="231" t="s">
        <v>249</v>
      </c>
      <c r="C329" s="176" t="s">
        <v>769</v>
      </c>
      <c r="D329" s="195">
        <v>2586</v>
      </c>
      <c r="E329" s="195">
        <v>2537</v>
      </c>
      <c r="F329" s="215">
        <f t="shared" si="33"/>
        <v>98.105181747873161</v>
      </c>
      <c r="G329" s="195">
        <v>1</v>
      </c>
      <c r="H329" s="215">
        <f t="shared" si="31"/>
        <v>3.8669760247486468E-4</v>
      </c>
      <c r="I329" s="195">
        <v>2483</v>
      </c>
      <c r="J329" s="215">
        <f t="shared" si="34"/>
        <v>96.017014694508902</v>
      </c>
      <c r="K329" s="195">
        <v>53</v>
      </c>
      <c r="L329" s="215">
        <f t="shared" si="30"/>
        <v>2.0494972931167825</v>
      </c>
      <c r="M329" s="195">
        <v>1</v>
      </c>
      <c r="N329" s="215">
        <f t="shared" si="32"/>
        <v>3.8669760247486466E-2</v>
      </c>
    </row>
    <row r="330" spans="1:14" s="226" customFormat="1" ht="20.05" customHeight="1">
      <c r="A330" s="227">
        <v>116</v>
      </c>
      <c r="B330" s="231" t="s">
        <v>771</v>
      </c>
      <c r="C330" s="176" t="s">
        <v>769</v>
      </c>
      <c r="D330" s="195">
        <v>3156</v>
      </c>
      <c r="E330" s="195">
        <v>3156</v>
      </c>
      <c r="F330" s="215">
        <f t="shared" si="33"/>
        <v>100</v>
      </c>
      <c r="G330" s="195">
        <v>0</v>
      </c>
      <c r="H330" s="215">
        <f t="shared" si="31"/>
        <v>0</v>
      </c>
      <c r="I330" s="195">
        <v>3125</v>
      </c>
      <c r="J330" s="215">
        <f t="shared" si="34"/>
        <v>99.01774397972116</v>
      </c>
      <c r="K330" s="195">
        <v>31</v>
      </c>
      <c r="L330" s="215">
        <f t="shared" si="30"/>
        <v>0.98225602027883396</v>
      </c>
      <c r="M330" s="195">
        <v>0</v>
      </c>
      <c r="N330" s="215">
        <f t="shared" si="32"/>
        <v>0</v>
      </c>
    </row>
    <row r="331" spans="1:14" s="226" customFormat="1" ht="20.05" customHeight="1">
      <c r="A331" s="227">
        <v>117</v>
      </c>
      <c r="B331" s="231" t="s">
        <v>772</v>
      </c>
      <c r="C331" s="176" t="s">
        <v>769</v>
      </c>
      <c r="D331" s="195">
        <v>1982</v>
      </c>
      <c r="E331" s="195">
        <v>1982</v>
      </c>
      <c r="F331" s="215">
        <f t="shared" si="33"/>
        <v>100</v>
      </c>
      <c r="G331" s="195">
        <v>1</v>
      </c>
      <c r="H331" s="215">
        <f t="shared" si="31"/>
        <v>5.0454086781029264E-4</v>
      </c>
      <c r="I331" s="195">
        <v>1968</v>
      </c>
      <c r="J331" s="215">
        <f t="shared" si="34"/>
        <v>99.2936427850656</v>
      </c>
      <c r="K331" s="195">
        <v>13</v>
      </c>
      <c r="L331" s="215">
        <f t="shared" si="30"/>
        <v>0.65590312815338037</v>
      </c>
      <c r="M331" s="195">
        <v>0</v>
      </c>
      <c r="N331" s="215">
        <f t="shared" si="32"/>
        <v>0</v>
      </c>
    </row>
    <row r="332" spans="1:14" s="226" customFormat="1" ht="20.05" customHeight="1">
      <c r="A332" s="227">
        <v>118</v>
      </c>
      <c r="B332" s="231" t="s">
        <v>773</v>
      </c>
      <c r="C332" s="176" t="s">
        <v>769</v>
      </c>
      <c r="D332" s="195">
        <v>2697</v>
      </c>
      <c r="E332" s="195">
        <v>2697</v>
      </c>
      <c r="F332" s="215">
        <f t="shared" si="33"/>
        <v>100</v>
      </c>
      <c r="G332" s="195">
        <v>0</v>
      </c>
      <c r="H332" s="215">
        <f t="shared" si="31"/>
        <v>0</v>
      </c>
      <c r="I332" s="195">
        <v>2685</v>
      </c>
      <c r="J332" s="215">
        <f t="shared" si="34"/>
        <v>99.555061179087872</v>
      </c>
      <c r="K332" s="195">
        <v>12</v>
      </c>
      <c r="L332" s="215">
        <f t="shared" si="30"/>
        <v>0.44493882091212456</v>
      </c>
      <c r="M332" s="195">
        <v>21</v>
      </c>
      <c r="N332" s="215">
        <f t="shared" si="32"/>
        <v>0.77864293659621797</v>
      </c>
    </row>
    <row r="333" spans="1:14" s="226" customFormat="1" ht="20.05" customHeight="1">
      <c r="A333" s="227">
        <v>119</v>
      </c>
      <c r="B333" s="231" t="s">
        <v>774</v>
      </c>
      <c r="C333" s="176" t="s">
        <v>769</v>
      </c>
      <c r="D333" s="195">
        <v>1452</v>
      </c>
      <c r="E333" s="195">
        <v>1452</v>
      </c>
      <c r="F333" s="215">
        <f t="shared" si="33"/>
        <v>100</v>
      </c>
      <c r="G333" s="195">
        <v>6</v>
      </c>
      <c r="H333" s="215">
        <f t="shared" si="31"/>
        <v>4.1322314049586778E-3</v>
      </c>
      <c r="I333" s="195">
        <v>1411</v>
      </c>
      <c r="J333" s="215">
        <f t="shared" si="34"/>
        <v>97.176308539944898</v>
      </c>
      <c r="K333" s="195">
        <v>35</v>
      </c>
      <c r="L333" s="215">
        <f t="shared" si="30"/>
        <v>2.4104683195592287</v>
      </c>
      <c r="M333" s="195">
        <v>17</v>
      </c>
      <c r="N333" s="215">
        <f>M333/D333*100</f>
        <v>1.1707988980716253</v>
      </c>
    </row>
    <row r="334" spans="1:14" s="226" customFormat="1" ht="20.05" customHeight="1">
      <c r="A334" s="227">
        <v>120</v>
      </c>
      <c r="B334" s="231" t="s">
        <v>775</v>
      </c>
      <c r="C334" s="176" t="s">
        <v>769</v>
      </c>
      <c r="D334" s="195">
        <v>2996</v>
      </c>
      <c r="E334" s="195">
        <v>2996</v>
      </c>
      <c r="F334" s="215">
        <f t="shared" si="33"/>
        <v>100</v>
      </c>
      <c r="G334" s="195">
        <v>0</v>
      </c>
      <c r="H334" s="215">
        <f t="shared" si="31"/>
        <v>0</v>
      </c>
      <c r="I334" s="195">
        <v>2981</v>
      </c>
      <c r="J334" s="215">
        <f t="shared" si="34"/>
        <v>99.499332443257686</v>
      </c>
      <c r="K334" s="195">
        <v>15</v>
      </c>
      <c r="L334" s="215">
        <f t="shared" si="30"/>
        <v>0.50066755674232311</v>
      </c>
      <c r="M334" s="195">
        <v>0</v>
      </c>
      <c r="N334" s="215">
        <f t="shared" si="32"/>
        <v>0</v>
      </c>
    </row>
    <row r="335" spans="1:14" s="226" customFormat="1" ht="20.05" customHeight="1">
      <c r="A335" s="227">
        <v>121</v>
      </c>
      <c r="B335" s="231" t="s">
        <v>776</v>
      </c>
      <c r="C335" s="176" t="s">
        <v>769</v>
      </c>
      <c r="D335" s="195">
        <v>3252</v>
      </c>
      <c r="E335" s="195">
        <v>3252</v>
      </c>
      <c r="F335" s="215">
        <f t="shared" si="33"/>
        <v>100</v>
      </c>
      <c r="G335" s="195">
        <v>0</v>
      </c>
      <c r="H335" s="215">
        <f t="shared" si="31"/>
        <v>0</v>
      </c>
      <c r="I335" s="195">
        <v>3239</v>
      </c>
      <c r="J335" s="215">
        <f t="shared" si="34"/>
        <v>99.600246002460025</v>
      </c>
      <c r="K335" s="195">
        <v>13</v>
      </c>
      <c r="L335" s="215">
        <f t="shared" si="30"/>
        <v>0.39975399753997537</v>
      </c>
      <c r="M335" s="195">
        <v>2</v>
      </c>
      <c r="N335" s="215">
        <f t="shared" si="32"/>
        <v>6.1500615006150061E-2</v>
      </c>
    </row>
    <row r="336" spans="1:14" s="213" customFormat="1" ht="20.05" customHeight="1">
      <c r="A336" s="203" t="s">
        <v>229</v>
      </c>
      <c r="B336" s="234" t="s">
        <v>894</v>
      </c>
      <c r="C336" s="198"/>
      <c r="D336" s="204">
        <f>SUM(D337:D490)</f>
        <v>219577</v>
      </c>
      <c r="E336" s="204">
        <f>SUM(E337:E490)</f>
        <v>216707</v>
      </c>
      <c r="F336" s="205">
        <f>E336/D336*100</f>
        <v>98.692941428291675</v>
      </c>
      <c r="G336" s="204">
        <f>SUM(G337:G490)</f>
        <v>77</v>
      </c>
      <c r="H336" s="205">
        <f>G336/D336*100</f>
        <v>3.5067425094613733E-2</v>
      </c>
      <c r="I336" s="204">
        <f>SUM(I337:I490)</f>
        <v>213769</v>
      </c>
      <c r="J336" s="205">
        <f>I336/D336*100</f>
        <v>97.354914221434854</v>
      </c>
      <c r="K336" s="204">
        <f>SUM(K337:K490)</f>
        <v>2861</v>
      </c>
      <c r="L336" s="205">
        <f>K336/D336*100</f>
        <v>1.3029597817622065</v>
      </c>
      <c r="M336" s="204">
        <f>SUM(M337:M490)</f>
        <v>4034</v>
      </c>
      <c r="N336" s="205">
        <f>M336/D336*100</f>
        <v>1.8371687380736599</v>
      </c>
    </row>
    <row r="337" spans="1:14" s="213" customFormat="1" ht="20.05" customHeight="1">
      <c r="A337" s="174">
        <v>1</v>
      </c>
      <c r="B337" s="217" t="s">
        <v>895</v>
      </c>
      <c r="C337" s="176" t="s">
        <v>896</v>
      </c>
      <c r="D337" s="195">
        <v>3007</v>
      </c>
      <c r="E337" s="195">
        <v>3004</v>
      </c>
      <c r="F337" s="215">
        <f t="shared" ref="F337:F400" si="35">E337/D337*100</f>
        <v>99.900232790156309</v>
      </c>
      <c r="G337" s="147">
        <v>1</v>
      </c>
      <c r="H337" s="216">
        <f t="shared" ref="H337:H400" si="36">G337/D337*100</f>
        <v>3.325573661456601E-2</v>
      </c>
      <c r="I337" s="195">
        <v>2968</v>
      </c>
      <c r="J337" s="216">
        <f t="shared" ref="J337:J400" si="37">I337/D337*100</f>
        <v>98.70302627203192</v>
      </c>
      <c r="K337" s="174">
        <v>35</v>
      </c>
      <c r="L337" s="216">
        <f t="shared" ref="L337:L400" si="38">K337/D337*100</f>
        <v>1.1639507815098105</v>
      </c>
      <c r="M337" s="195"/>
      <c r="N337" s="216">
        <f t="shared" ref="N337:N401" si="39">M337/D337*100</f>
        <v>0</v>
      </c>
    </row>
    <row r="338" spans="1:14" s="213" customFormat="1" ht="20.05" customHeight="1">
      <c r="A338" s="174">
        <v>2</v>
      </c>
      <c r="B338" s="217" t="s">
        <v>897</v>
      </c>
      <c r="C338" s="176" t="s">
        <v>896</v>
      </c>
      <c r="D338" s="195">
        <v>3515</v>
      </c>
      <c r="E338" s="195">
        <v>3515</v>
      </c>
      <c r="F338" s="215">
        <f t="shared" si="35"/>
        <v>100</v>
      </c>
      <c r="G338" s="195"/>
      <c r="H338" s="216">
        <f t="shared" si="36"/>
        <v>0</v>
      </c>
      <c r="I338" s="195">
        <v>3510</v>
      </c>
      <c r="J338" s="216">
        <f t="shared" si="37"/>
        <v>99.857752489331446</v>
      </c>
      <c r="K338" s="174">
        <v>5</v>
      </c>
      <c r="L338" s="216">
        <f t="shared" si="38"/>
        <v>0.14224751066856331</v>
      </c>
      <c r="M338" s="195"/>
      <c r="N338" s="216">
        <f t="shared" si="39"/>
        <v>0</v>
      </c>
    </row>
    <row r="339" spans="1:14" s="213" customFormat="1" ht="20.05" customHeight="1">
      <c r="A339" s="174">
        <v>3</v>
      </c>
      <c r="B339" s="217" t="s">
        <v>898</v>
      </c>
      <c r="C339" s="176" t="s">
        <v>896</v>
      </c>
      <c r="D339" s="195">
        <v>2836</v>
      </c>
      <c r="E339" s="195">
        <v>2785</v>
      </c>
      <c r="F339" s="215">
        <f t="shared" si="35"/>
        <v>98.201692524682642</v>
      </c>
      <c r="G339" s="195"/>
      <c r="H339" s="216">
        <f t="shared" si="36"/>
        <v>0</v>
      </c>
      <c r="I339" s="195">
        <v>2777</v>
      </c>
      <c r="J339" s="216">
        <f t="shared" si="37"/>
        <v>97.919605077574047</v>
      </c>
      <c r="K339" s="174">
        <v>8</v>
      </c>
      <c r="L339" s="216">
        <f t="shared" si="38"/>
        <v>0.28208744710860367</v>
      </c>
      <c r="M339" s="195"/>
      <c r="N339" s="216">
        <f t="shared" si="39"/>
        <v>0</v>
      </c>
    </row>
    <row r="340" spans="1:14" s="213" customFormat="1" ht="20.05" customHeight="1">
      <c r="A340" s="174">
        <v>4</v>
      </c>
      <c r="B340" s="217" t="s">
        <v>899</v>
      </c>
      <c r="C340" s="176" t="s">
        <v>896</v>
      </c>
      <c r="D340" s="195">
        <v>2389</v>
      </c>
      <c r="E340" s="195">
        <v>2359</v>
      </c>
      <c r="F340" s="215">
        <f t="shared" si="35"/>
        <v>98.744244453746333</v>
      </c>
      <c r="G340" s="195"/>
      <c r="H340" s="216">
        <f t="shared" si="36"/>
        <v>0</v>
      </c>
      <c r="I340" s="195">
        <v>2343</v>
      </c>
      <c r="J340" s="216">
        <f t="shared" si="37"/>
        <v>98.07450816241105</v>
      </c>
      <c r="K340" s="174">
        <v>16</v>
      </c>
      <c r="L340" s="216">
        <f t="shared" si="38"/>
        <v>0.66973629133528678</v>
      </c>
      <c r="M340" s="195"/>
      <c r="N340" s="216"/>
    </row>
    <row r="341" spans="1:14" s="213" customFormat="1" ht="20.05" customHeight="1">
      <c r="A341" s="174">
        <v>5</v>
      </c>
      <c r="B341" s="217" t="s">
        <v>32</v>
      </c>
      <c r="C341" s="176" t="s">
        <v>896</v>
      </c>
      <c r="D341" s="195">
        <v>3507</v>
      </c>
      <c r="E341" s="195">
        <v>3507</v>
      </c>
      <c r="F341" s="215">
        <f t="shared" si="35"/>
        <v>100</v>
      </c>
      <c r="G341" s="195"/>
      <c r="H341" s="216">
        <f t="shared" si="36"/>
        <v>0</v>
      </c>
      <c r="I341" s="195">
        <v>3502</v>
      </c>
      <c r="J341" s="216">
        <f t="shared" si="37"/>
        <v>99.857428001140576</v>
      </c>
      <c r="K341" s="174">
        <v>5</v>
      </c>
      <c r="L341" s="216">
        <f t="shared" si="38"/>
        <v>0.14257199885942401</v>
      </c>
      <c r="M341" s="195"/>
      <c r="N341" s="216">
        <f t="shared" si="39"/>
        <v>0</v>
      </c>
    </row>
    <row r="342" spans="1:14" s="213" customFormat="1" ht="20.05" customHeight="1">
      <c r="A342" s="174">
        <v>6</v>
      </c>
      <c r="B342" s="235" t="s">
        <v>900</v>
      </c>
      <c r="C342" s="176" t="s">
        <v>896</v>
      </c>
      <c r="D342" s="195">
        <v>1655</v>
      </c>
      <c r="E342" s="195">
        <v>1637</v>
      </c>
      <c r="F342" s="215">
        <f t="shared" si="35"/>
        <v>98.912386706948638</v>
      </c>
      <c r="G342" s="195"/>
      <c r="H342" s="216">
        <f t="shared" si="36"/>
        <v>0</v>
      </c>
      <c r="I342" s="195">
        <v>1622</v>
      </c>
      <c r="J342" s="216">
        <f t="shared" si="37"/>
        <v>98.006042296072508</v>
      </c>
      <c r="K342" s="174">
        <v>15</v>
      </c>
      <c r="L342" s="216">
        <f t="shared" si="38"/>
        <v>0.90634441087613304</v>
      </c>
      <c r="M342" s="195"/>
      <c r="N342" s="216">
        <f t="shared" si="39"/>
        <v>0</v>
      </c>
    </row>
    <row r="343" spans="1:14" s="213" customFormat="1" ht="20.05" customHeight="1">
      <c r="A343" s="174">
        <v>7</v>
      </c>
      <c r="B343" s="217" t="s">
        <v>901</v>
      </c>
      <c r="C343" s="176" t="s">
        <v>896</v>
      </c>
      <c r="D343" s="195">
        <v>1563</v>
      </c>
      <c r="E343" s="195">
        <v>1559</v>
      </c>
      <c r="F343" s="215">
        <f t="shared" si="35"/>
        <v>99.744081893793989</v>
      </c>
      <c r="G343" s="195">
        <v>0</v>
      </c>
      <c r="H343" s="216">
        <f t="shared" si="36"/>
        <v>0</v>
      </c>
      <c r="I343" s="195">
        <v>1557</v>
      </c>
      <c r="J343" s="216">
        <f t="shared" si="37"/>
        <v>99.616122840690977</v>
      </c>
      <c r="K343" s="174">
        <v>2</v>
      </c>
      <c r="L343" s="216">
        <f t="shared" si="38"/>
        <v>0.12795905310300704</v>
      </c>
      <c r="M343" s="195"/>
      <c r="N343" s="216">
        <f t="shared" si="39"/>
        <v>0</v>
      </c>
    </row>
    <row r="344" spans="1:14" s="213" customFormat="1" ht="20.05" customHeight="1">
      <c r="A344" s="174">
        <v>8</v>
      </c>
      <c r="B344" s="217" t="s">
        <v>902</v>
      </c>
      <c r="C344" s="176" t="s">
        <v>896</v>
      </c>
      <c r="D344" s="195">
        <v>1839</v>
      </c>
      <c r="E344" s="195">
        <v>1839</v>
      </c>
      <c r="F344" s="215">
        <f t="shared" si="35"/>
        <v>100</v>
      </c>
      <c r="G344" s="195"/>
      <c r="H344" s="216">
        <f t="shared" si="36"/>
        <v>0</v>
      </c>
      <c r="I344" s="195">
        <v>1838</v>
      </c>
      <c r="J344" s="216">
        <f t="shared" si="37"/>
        <v>99.945622620989667</v>
      </c>
      <c r="K344" s="174">
        <v>1</v>
      </c>
      <c r="L344" s="216">
        <f t="shared" si="38"/>
        <v>5.4377379010331697E-2</v>
      </c>
      <c r="M344" s="195"/>
      <c r="N344" s="216">
        <f t="shared" si="39"/>
        <v>0</v>
      </c>
    </row>
    <row r="345" spans="1:14" s="213" customFormat="1" ht="20.05" customHeight="1">
      <c r="A345" s="174">
        <v>9</v>
      </c>
      <c r="B345" s="217" t="s">
        <v>903</v>
      </c>
      <c r="C345" s="176" t="s">
        <v>896</v>
      </c>
      <c r="D345" s="195">
        <v>629</v>
      </c>
      <c r="E345" s="195">
        <v>629</v>
      </c>
      <c r="F345" s="215">
        <f t="shared" si="35"/>
        <v>100</v>
      </c>
      <c r="G345" s="147">
        <v>3</v>
      </c>
      <c r="H345" s="216">
        <f t="shared" si="36"/>
        <v>0.47694753577106513</v>
      </c>
      <c r="I345" s="195">
        <v>624</v>
      </c>
      <c r="J345" s="216">
        <f t="shared" si="37"/>
        <v>99.205087440381561</v>
      </c>
      <c r="K345" s="174">
        <v>2</v>
      </c>
      <c r="L345" s="216">
        <f t="shared" si="38"/>
        <v>0.31796502384737679</v>
      </c>
      <c r="M345" s="195">
        <v>3</v>
      </c>
      <c r="N345" s="216">
        <f t="shared" si="39"/>
        <v>0.47694753577106513</v>
      </c>
    </row>
    <row r="346" spans="1:14" s="213" customFormat="1" ht="20.05" customHeight="1">
      <c r="A346" s="174">
        <v>10</v>
      </c>
      <c r="B346" s="217" t="s">
        <v>904</v>
      </c>
      <c r="C346" s="176" t="s">
        <v>896</v>
      </c>
      <c r="D346" s="195">
        <v>1731</v>
      </c>
      <c r="E346" s="195">
        <v>1722</v>
      </c>
      <c r="F346" s="215">
        <f t="shared" si="35"/>
        <v>99.480069324090124</v>
      </c>
      <c r="G346" s="195"/>
      <c r="H346" s="216">
        <f t="shared" si="36"/>
        <v>0</v>
      </c>
      <c r="I346" s="195">
        <v>1716</v>
      </c>
      <c r="J346" s="216">
        <f t="shared" si="37"/>
        <v>99.13344887348353</v>
      </c>
      <c r="K346" s="174">
        <v>6</v>
      </c>
      <c r="L346" s="216">
        <f t="shared" si="38"/>
        <v>0.34662045060658575</v>
      </c>
      <c r="M346" s="195"/>
      <c r="N346" s="216">
        <f t="shared" si="39"/>
        <v>0</v>
      </c>
    </row>
    <row r="347" spans="1:14" s="213" customFormat="1" ht="20.05" customHeight="1">
      <c r="A347" s="174">
        <v>11</v>
      </c>
      <c r="B347" s="235" t="s">
        <v>905</v>
      </c>
      <c r="C347" s="176" t="s">
        <v>896</v>
      </c>
      <c r="D347" s="195">
        <v>1681</v>
      </c>
      <c r="E347" s="195">
        <v>1662</v>
      </c>
      <c r="F347" s="215">
        <f t="shared" si="35"/>
        <v>98.869720404521118</v>
      </c>
      <c r="G347" s="195"/>
      <c r="H347" s="216">
        <f t="shared" si="36"/>
        <v>0</v>
      </c>
      <c r="I347" s="195">
        <v>1609</v>
      </c>
      <c r="J347" s="216">
        <f t="shared" si="37"/>
        <v>95.716835217132655</v>
      </c>
      <c r="K347" s="174">
        <v>53</v>
      </c>
      <c r="L347" s="216">
        <f t="shared" si="38"/>
        <v>3.1528851873884594</v>
      </c>
      <c r="M347" s="195"/>
      <c r="N347" s="216">
        <f t="shared" si="39"/>
        <v>0</v>
      </c>
    </row>
    <row r="348" spans="1:14" s="213" customFormat="1" ht="20.05" customHeight="1">
      <c r="A348" s="174">
        <v>12</v>
      </c>
      <c r="B348" s="235" t="s">
        <v>906</v>
      </c>
      <c r="C348" s="176" t="s">
        <v>896</v>
      </c>
      <c r="D348" s="195">
        <v>893</v>
      </c>
      <c r="E348" s="195">
        <v>893</v>
      </c>
      <c r="F348" s="215">
        <f t="shared" si="35"/>
        <v>100</v>
      </c>
      <c r="G348" s="195"/>
      <c r="H348" s="216">
        <f t="shared" si="36"/>
        <v>0</v>
      </c>
      <c r="I348" s="195">
        <v>893</v>
      </c>
      <c r="J348" s="216">
        <f t="shared" si="37"/>
        <v>100</v>
      </c>
      <c r="K348" s="174"/>
      <c r="L348" s="216">
        <f t="shared" si="38"/>
        <v>0</v>
      </c>
      <c r="M348" s="195"/>
      <c r="N348" s="216">
        <f t="shared" si="39"/>
        <v>0</v>
      </c>
    </row>
    <row r="349" spans="1:14" s="213" customFormat="1" ht="20.05" customHeight="1">
      <c r="A349" s="174">
        <v>13</v>
      </c>
      <c r="B349" s="217" t="s">
        <v>907</v>
      </c>
      <c r="C349" s="176" t="s">
        <v>896</v>
      </c>
      <c r="D349" s="195">
        <v>755</v>
      </c>
      <c r="E349" s="195">
        <v>755</v>
      </c>
      <c r="F349" s="215">
        <f t="shared" si="35"/>
        <v>100</v>
      </c>
      <c r="G349" s="195"/>
      <c r="H349" s="216">
        <f t="shared" si="36"/>
        <v>0</v>
      </c>
      <c r="I349" s="195">
        <v>751</v>
      </c>
      <c r="J349" s="216">
        <f t="shared" si="37"/>
        <v>99.47019867549669</v>
      </c>
      <c r="K349" s="174">
        <v>4</v>
      </c>
      <c r="L349" s="216">
        <f t="shared" si="38"/>
        <v>0.5298013245033113</v>
      </c>
      <c r="M349" s="195"/>
      <c r="N349" s="216">
        <f t="shared" si="39"/>
        <v>0</v>
      </c>
    </row>
    <row r="350" spans="1:14" s="213" customFormat="1" ht="20.05" customHeight="1">
      <c r="A350" s="174">
        <v>14</v>
      </c>
      <c r="B350" s="235" t="s">
        <v>908</v>
      </c>
      <c r="C350" s="176" t="s">
        <v>896</v>
      </c>
      <c r="D350" s="195">
        <v>2111</v>
      </c>
      <c r="E350" s="195">
        <v>2109</v>
      </c>
      <c r="F350" s="215">
        <f t="shared" si="35"/>
        <v>99.905258171482714</v>
      </c>
      <c r="G350" s="195"/>
      <c r="H350" s="216">
        <f t="shared" si="36"/>
        <v>0</v>
      </c>
      <c r="I350" s="195">
        <v>2104</v>
      </c>
      <c r="J350" s="216">
        <f t="shared" si="37"/>
        <v>99.668403600189478</v>
      </c>
      <c r="K350" s="174">
        <v>5</v>
      </c>
      <c r="L350" s="216">
        <f t="shared" si="38"/>
        <v>0.23685457129322599</v>
      </c>
      <c r="M350" s="195"/>
      <c r="N350" s="216">
        <f t="shared" si="39"/>
        <v>0</v>
      </c>
    </row>
    <row r="351" spans="1:14" s="213" customFormat="1" ht="20.05" customHeight="1">
      <c r="A351" s="174">
        <v>15</v>
      </c>
      <c r="B351" s="235" t="s">
        <v>909</v>
      </c>
      <c r="C351" s="176" t="s">
        <v>896</v>
      </c>
      <c r="D351" s="195">
        <v>1569</v>
      </c>
      <c r="E351" s="195">
        <v>1565</v>
      </c>
      <c r="F351" s="215">
        <f t="shared" si="35"/>
        <v>99.745060548119824</v>
      </c>
      <c r="G351" s="195"/>
      <c r="H351" s="216">
        <f t="shared" si="36"/>
        <v>0</v>
      </c>
      <c r="I351" s="195">
        <v>1557</v>
      </c>
      <c r="J351" s="216">
        <f t="shared" si="37"/>
        <v>99.235181644359457</v>
      </c>
      <c r="K351" s="174">
        <v>8</v>
      </c>
      <c r="L351" s="216">
        <f t="shared" si="38"/>
        <v>0.50987890376035694</v>
      </c>
      <c r="M351" s="195"/>
      <c r="N351" s="216">
        <f t="shared" si="39"/>
        <v>0</v>
      </c>
    </row>
    <row r="352" spans="1:14" s="213" customFormat="1" ht="20.05" customHeight="1">
      <c r="A352" s="174">
        <v>16</v>
      </c>
      <c r="B352" s="235" t="s">
        <v>910</v>
      </c>
      <c r="C352" s="176" t="s">
        <v>896</v>
      </c>
      <c r="D352" s="195">
        <v>1554</v>
      </c>
      <c r="E352" s="195">
        <v>1545</v>
      </c>
      <c r="F352" s="215">
        <f t="shared" si="35"/>
        <v>99.420849420849422</v>
      </c>
      <c r="G352" s="195">
        <v>1</v>
      </c>
      <c r="H352" s="216">
        <f t="shared" si="36"/>
        <v>6.4350064350064351E-2</v>
      </c>
      <c r="I352" s="195">
        <v>1536</v>
      </c>
      <c r="J352" s="216">
        <f t="shared" si="37"/>
        <v>98.841698841698843</v>
      </c>
      <c r="K352" s="174">
        <v>8</v>
      </c>
      <c r="L352" s="216">
        <f t="shared" si="38"/>
        <v>0.51480051480051481</v>
      </c>
      <c r="M352" s="195"/>
      <c r="N352" s="216">
        <f t="shared" si="39"/>
        <v>0</v>
      </c>
    </row>
    <row r="353" spans="1:14" s="213" customFormat="1" ht="29.25" customHeight="1">
      <c r="A353" s="174">
        <v>17</v>
      </c>
      <c r="B353" s="235" t="s">
        <v>911</v>
      </c>
      <c r="C353" s="176" t="s">
        <v>896</v>
      </c>
      <c r="D353" s="195">
        <v>69</v>
      </c>
      <c r="E353" s="195">
        <v>57</v>
      </c>
      <c r="F353" s="215">
        <f t="shared" si="35"/>
        <v>82.608695652173907</v>
      </c>
      <c r="G353" s="195"/>
      <c r="H353" s="216">
        <f t="shared" si="36"/>
        <v>0</v>
      </c>
      <c r="I353" s="195">
        <v>56</v>
      </c>
      <c r="J353" s="216">
        <f t="shared" si="37"/>
        <v>81.159420289855078</v>
      </c>
      <c r="K353" s="174">
        <v>1</v>
      </c>
      <c r="L353" s="216">
        <f t="shared" si="38"/>
        <v>1.4492753623188406</v>
      </c>
      <c r="M353" s="195"/>
      <c r="N353" s="216">
        <f t="shared" si="39"/>
        <v>0</v>
      </c>
    </row>
    <row r="354" spans="1:14" s="213" customFormat="1" ht="20.05" customHeight="1">
      <c r="A354" s="174">
        <v>18</v>
      </c>
      <c r="B354" s="217" t="s">
        <v>912</v>
      </c>
      <c r="C354" s="176" t="s">
        <v>896</v>
      </c>
      <c r="D354" s="195">
        <v>789</v>
      </c>
      <c r="E354" s="195">
        <v>787</v>
      </c>
      <c r="F354" s="215">
        <f t="shared" si="35"/>
        <v>99.746514575411922</v>
      </c>
      <c r="G354" s="195"/>
      <c r="H354" s="216">
        <f t="shared" si="36"/>
        <v>0</v>
      </c>
      <c r="I354" s="195">
        <v>786</v>
      </c>
      <c r="J354" s="216">
        <f t="shared" si="37"/>
        <v>99.619771863117862</v>
      </c>
      <c r="K354" s="174">
        <v>1</v>
      </c>
      <c r="L354" s="216">
        <f t="shared" si="38"/>
        <v>0.12674271229404308</v>
      </c>
      <c r="M354" s="195"/>
      <c r="N354" s="216">
        <f t="shared" si="39"/>
        <v>0</v>
      </c>
    </row>
    <row r="355" spans="1:14" s="213" customFormat="1" ht="20.05" customHeight="1">
      <c r="A355" s="174">
        <v>19</v>
      </c>
      <c r="B355" s="217" t="s">
        <v>913</v>
      </c>
      <c r="C355" s="176" t="s">
        <v>896</v>
      </c>
      <c r="D355" s="195">
        <v>1414</v>
      </c>
      <c r="E355" s="195">
        <v>1413</v>
      </c>
      <c r="F355" s="215">
        <f t="shared" si="35"/>
        <v>99.929278642149939</v>
      </c>
      <c r="G355" s="195"/>
      <c r="H355" s="216">
        <f t="shared" si="36"/>
        <v>0</v>
      </c>
      <c r="I355" s="195">
        <v>1413</v>
      </c>
      <c r="J355" s="216">
        <f t="shared" si="37"/>
        <v>99.929278642149939</v>
      </c>
      <c r="K355" s="174"/>
      <c r="L355" s="216">
        <f t="shared" si="38"/>
        <v>0</v>
      </c>
      <c r="M355" s="195"/>
      <c r="N355" s="216">
        <f t="shared" si="39"/>
        <v>0</v>
      </c>
    </row>
    <row r="356" spans="1:14" s="213" customFormat="1" ht="20.05" customHeight="1">
      <c r="A356" s="174">
        <v>20</v>
      </c>
      <c r="B356" s="217" t="s">
        <v>914</v>
      </c>
      <c r="C356" s="176" t="s">
        <v>896</v>
      </c>
      <c r="D356" s="195">
        <v>1540</v>
      </c>
      <c r="E356" s="195">
        <v>1540</v>
      </c>
      <c r="F356" s="215">
        <f t="shared" si="35"/>
        <v>100</v>
      </c>
      <c r="G356" s="195"/>
      <c r="H356" s="216">
        <f t="shared" si="36"/>
        <v>0</v>
      </c>
      <c r="I356" s="195">
        <v>1536</v>
      </c>
      <c r="J356" s="216">
        <f t="shared" si="37"/>
        <v>99.740259740259745</v>
      </c>
      <c r="K356" s="174">
        <v>4</v>
      </c>
      <c r="L356" s="216">
        <f t="shared" si="38"/>
        <v>0.25974025974025972</v>
      </c>
      <c r="M356" s="195"/>
      <c r="N356" s="216">
        <f t="shared" si="39"/>
        <v>0</v>
      </c>
    </row>
    <row r="357" spans="1:14" s="213" customFormat="1" ht="20.05" customHeight="1">
      <c r="A357" s="174">
        <v>21</v>
      </c>
      <c r="B357" s="236" t="s">
        <v>915</v>
      </c>
      <c r="C357" s="174" t="s">
        <v>916</v>
      </c>
      <c r="D357" s="195">
        <v>1969</v>
      </c>
      <c r="E357" s="195">
        <v>1969</v>
      </c>
      <c r="F357" s="215">
        <f t="shared" si="35"/>
        <v>100</v>
      </c>
      <c r="G357" s="195"/>
      <c r="H357" s="216">
        <f t="shared" si="36"/>
        <v>0</v>
      </c>
      <c r="I357" s="195">
        <v>1969</v>
      </c>
      <c r="J357" s="216">
        <f t="shared" si="37"/>
        <v>100</v>
      </c>
      <c r="K357" s="174">
        <v>0</v>
      </c>
      <c r="L357" s="216">
        <f t="shared" si="38"/>
        <v>0</v>
      </c>
      <c r="M357" s="195"/>
      <c r="N357" s="216">
        <f t="shared" si="39"/>
        <v>0</v>
      </c>
    </row>
    <row r="358" spans="1:14" s="213" customFormat="1" ht="20.05" customHeight="1">
      <c r="A358" s="174">
        <v>22</v>
      </c>
      <c r="B358" s="236" t="s">
        <v>917</v>
      </c>
      <c r="C358" s="174" t="s">
        <v>916</v>
      </c>
      <c r="D358" s="195">
        <v>1940</v>
      </c>
      <c r="E358" s="195">
        <v>1931</v>
      </c>
      <c r="F358" s="215">
        <f t="shared" si="35"/>
        <v>99.536082474226802</v>
      </c>
      <c r="G358" s="195"/>
      <c r="H358" s="216">
        <f t="shared" si="36"/>
        <v>0</v>
      </c>
      <c r="I358" s="195">
        <v>1930</v>
      </c>
      <c r="J358" s="216">
        <f t="shared" si="37"/>
        <v>99.484536082474222</v>
      </c>
      <c r="K358" s="174">
        <v>1</v>
      </c>
      <c r="L358" s="216">
        <f t="shared" si="38"/>
        <v>5.1546391752577324E-2</v>
      </c>
      <c r="M358" s="195"/>
      <c r="N358" s="216">
        <f t="shared" si="39"/>
        <v>0</v>
      </c>
    </row>
    <row r="359" spans="1:14" s="213" customFormat="1" ht="20.05" customHeight="1">
      <c r="A359" s="174">
        <v>23</v>
      </c>
      <c r="B359" s="236" t="s">
        <v>918</v>
      </c>
      <c r="C359" s="174" t="s">
        <v>916</v>
      </c>
      <c r="D359" s="195">
        <v>974</v>
      </c>
      <c r="E359" s="195">
        <v>974</v>
      </c>
      <c r="F359" s="215">
        <f t="shared" si="35"/>
        <v>100</v>
      </c>
      <c r="G359" s="195"/>
      <c r="H359" s="216">
        <f t="shared" si="36"/>
        <v>0</v>
      </c>
      <c r="I359" s="195">
        <v>972</v>
      </c>
      <c r="J359" s="216">
        <f t="shared" si="37"/>
        <v>99.794661190965101</v>
      </c>
      <c r="K359" s="174">
        <v>2</v>
      </c>
      <c r="L359" s="216">
        <f t="shared" si="38"/>
        <v>0.20533880903490762</v>
      </c>
      <c r="M359" s="195"/>
      <c r="N359" s="216">
        <f t="shared" si="39"/>
        <v>0</v>
      </c>
    </row>
    <row r="360" spans="1:14" s="213" customFormat="1" ht="20.05" customHeight="1">
      <c r="A360" s="174">
        <v>24</v>
      </c>
      <c r="B360" s="236" t="s">
        <v>919</v>
      </c>
      <c r="C360" s="174" t="s">
        <v>916</v>
      </c>
      <c r="D360" s="195">
        <v>907</v>
      </c>
      <c r="E360" s="195">
        <v>904</v>
      </c>
      <c r="F360" s="215">
        <f t="shared" si="35"/>
        <v>99.669239250275638</v>
      </c>
      <c r="G360" s="195"/>
      <c r="H360" s="216">
        <f t="shared" si="36"/>
        <v>0</v>
      </c>
      <c r="I360" s="195">
        <v>900</v>
      </c>
      <c r="J360" s="216">
        <f t="shared" si="37"/>
        <v>99.228224917309817</v>
      </c>
      <c r="K360" s="174">
        <v>4</v>
      </c>
      <c r="L360" s="216">
        <f t="shared" si="38"/>
        <v>0.44101433296582138</v>
      </c>
      <c r="M360" s="195"/>
      <c r="N360" s="216">
        <f t="shared" si="39"/>
        <v>0</v>
      </c>
    </row>
    <row r="361" spans="1:14" s="213" customFormat="1" ht="20.05" customHeight="1">
      <c r="A361" s="174">
        <v>25</v>
      </c>
      <c r="B361" s="236" t="s">
        <v>920</v>
      </c>
      <c r="C361" s="174" t="s">
        <v>916</v>
      </c>
      <c r="D361" s="195">
        <v>1083</v>
      </c>
      <c r="E361" s="195">
        <v>1083</v>
      </c>
      <c r="F361" s="215">
        <f t="shared" si="35"/>
        <v>100</v>
      </c>
      <c r="G361" s="195"/>
      <c r="H361" s="216">
        <f t="shared" si="36"/>
        <v>0</v>
      </c>
      <c r="I361" s="195">
        <v>1071</v>
      </c>
      <c r="J361" s="216">
        <f t="shared" si="37"/>
        <v>98.89196675900277</v>
      </c>
      <c r="K361" s="174">
        <v>12</v>
      </c>
      <c r="L361" s="216">
        <f t="shared" si="38"/>
        <v>1.10803324099723</v>
      </c>
      <c r="M361" s="195"/>
      <c r="N361" s="216">
        <f t="shared" si="39"/>
        <v>0</v>
      </c>
    </row>
    <row r="362" spans="1:14" s="213" customFormat="1" ht="20.05" customHeight="1">
      <c r="A362" s="174">
        <v>26</v>
      </c>
      <c r="B362" s="236" t="s">
        <v>921</v>
      </c>
      <c r="C362" s="174" t="s">
        <v>916</v>
      </c>
      <c r="D362" s="195">
        <v>1372</v>
      </c>
      <c r="E362" s="195">
        <v>1372</v>
      </c>
      <c r="F362" s="215">
        <f t="shared" si="35"/>
        <v>100</v>
      </c>
      <c r="G362" s="195"/>
      <c r="H362" s="216">
        <f t="shared" si="36"/>
        <v>0</v>
      </c>
      <c r="I362" s="195">
        <v>1369</v>
      </c>
      <c r="J362" s="216">
        <f t="shared" si="37"/>
        <v>99.781341107871725</v>
      </c>
      <c r="K362" s="174">
        <v>3</v>
      </c>
      <c r="L362" s="216">
        <f t="shared" si="38"/>
        <v>0.21865889212827988</v>
      </c>
      <c r="M362" s="195"/>
      <c r="N362" s="216">
        <f t="shared" si="39"/>
        <v>0</v>
      </c>
    </row>
    <row r="363" spans="1:14" s="218" customFormat="1" ht="20.05" customHeight="1">
      <c r="A363" s="174">
        <v>27</v>
      </c>
      <c r="B363" s="236" t="s">
        <v>922</v>
      </c>
      <c r="C363" s="174" t="s">
        <v>916</v>
      </c>
      <c r="D363" s="195">
        <v>1173</v>
      </c>
      <c r="E363" s="195">
        <v>1158</v>
      </c>
      <c r="F363" s="215">
        <f t="shared" si="35"/>
        <v>98.721227621483379</v>
      </c>
      <c r="G363" s="195"/>
      <c r="H363" s="216">
        <f t="shared" si="36"/>
        <v>0</v>
      </c>
      <c r="I363" s="195">
        <v>1150</v>
      </c>
      <c r="J363" s="216">
        <f t="shared" si="37"/>
        <v>98.039215686274503</v>
      </c>
      <c r="K363" s="174">
        <v>8</v>
      </c>
      <c r="L363" s="216">
        <f t="shared" si="38"/>
        <v>0.68201193520886616</v>
      </c>
      <c r="M363" s="195"/>
      <c r="N363" s="216">
        <f t="shared" si="39"/>
        <v>0</v>
      </c>
    </row>
    <row r="364" spans="1:14" s="213" customFormat="1" ht="20.05" customHeight="1">
      <c r="A364" s="174">
        <v>28</v>
      </c>
      <c r="B364" s="236" t="s">
        <v>923</v>
      </c>
      <c r="C364" s="174" t="s">
        <v>916</v>
      </c>
      <c r="D364" s="195">
        <v>1238</v>
      </c>
      <c r="E364" s="195">
        <v>1238</v>
      </c>
      <c r="F364" s="215">
        <f t="shared" si="35"/>
        <v>100</v>
      </c>
      <c r="G364" s="195"/>
      <c r="H364" s="216">
        <f t="shared" si="36"/>
        <v>0</v>
      </c>
      <c r="I364" s="195">
        <v>1234</v>
      </c>
      <c r="J364" s="216">
        <f t="shared" si="37"/>
        <v>99.676898222940224</v>
      </c>
      <c r="K364" s="174">
        <v>4</v>
      </c>
      <c r="L364" s="216">
        <f t="shared" si="38"/>
        <v>0.32310177705977383</v>
      </c>
      <c r="M364" s="195"/>
      <c r="N364" s="216">
        <f t="shared" si="39"/>
        <v>0</v>
      </c>
    </row>
    <row r="365" spans="1:14" s="213" customFormat="1" ht="20.05" customHeight="1">
      <c r="A365" s="174">
        <v>29</v>
      </c>
      <c r="B365" s="236" t="s">
        <v>924</v>
      </c>
      <c r="C365" s="174" t="s">
        <v>916</v>
      </c>
      <c r="D365" s="195">
        <v>690</v>
      </c>
      <c r="E365" s="195">
        <v>686</v>
      </c>
      <c r="F365" s="215">
        <f t="shared" si="35"/>
        <v>99.420289855072468</v>
      </c>
      <c r="G365" s="195"/>
      <c r="H365" s="216">
        <f t="shared" si="36"/>
        <v>0</v>
      </c>
      <c r="I365" s="195">
        <v>681</v>
      </c>
      <c r="J365" s="216">
        <f t="shared" si="37"/>
        <v>98.695652173913047</v>
      </c>
      <c r="K365" s="174">
        <v>5</v>
      </c>
      <c r="L365" s="216">
        <f t="shared" si="38"/>
        <v>0.72463768115942029</v>
      </c>
      <c r="M365" s="195"/>
      <c r="N365" s="216">
        <f t="shared" si="39"/>
        <v>0</v>
      </c>
    </row>
    <row r="366" spans="1:14" s="213" customFormat="1" ht="20.05" customHeight="1">
      <c r="A366" s="174">
        <v>30</v>
      </c>
      <c r="B366" s="236" t="s">
        <v>925</v>
      </c>
      <c r="C366" s="174" t="s">
        <v>916</v>
      </c>
      <c r="D366" s="195">
        <v>555</v>
      </c>
      <c r="E366" s="195">
        <v>498</v>
      </c>
      <c r="F366" s="215">
        <f t="shared" si="35"/>
        <v>89.72972972972974</v>
      </c>
      <c r="G366" s="195"/>
      <c r="H366" s="216">
        <f t="shared" si="36"/>
        <v>0</v>
      </c>
      <c r="I366" s="195">
        <v>492</v>
      </c>
      <c r="J366" s="216">
        <f t="shared" si="37"/>
        <v>88.64864864864866</v>
      </c>
      <c r="K366" s="174">
        <v>6</v>
      </c>
      <c r="L366" s="216">
        <f t="shared" si="38"/>
        <v>1.0810810810810811</v>
      </c>
      <c r="M366" s="195"/>
      <c r="N366" s="216">
        <f t="shared" si="39"/>
        <v>0</v>
      </c>
    </row>
    <row r="367" spans="1:14" s="213" customFormat="1" ht="20.05" customHeight="1">
      <c r="A367" s="174">
        <v>31</v>
      </c>
      <c r="B367" s="236" t="s">
        <v>926</v>
      </c>
      <c r="C367" s="174" t="s">
        <v>927</v>
      </c>
      <c r="D367" s="195">
        <v>2066</v>
      </c>
      <c r="E367" s="195">
        <v>2011</v>
      </c>
      <c r="F367" s="215">
        <f t="shared" si="35"/>
        <v>97.337850919651501</v>
      </c>
      <c r="G367" s="195"/>
      <c r="H367" s="216">
        <f t="shared" si="36"/>
        <v>0</v>
      </c>
      <c r="I367" s="195">
        <v>2009</v>
      </c>
      <c r="J367" s="216">
        <f t="shared" si="37"/>
        <v>97.241045498547919</v>
      </c>
      <c r="K367" s="174">
        <v>2</v>
      </c>
      <c r="L367" s="216">
        <f t="shared" si="38"/>
        <v>9.6805421103581799E-2</v>
      </c>
      <c r="M367" s="195"/>
      <c r="N367" s="216">
        <f t="shared" si="39"/>
        <v>0</v>
      </c>
    </row>
    <row r="368" spans="1:14" s="213" customFormat="1" ht="20.05" customHeight="1">
      <c r="A368" s="174">
        <v>32</v>
      </c>
      <c r="B368" s="236" t="s">
        <v>511</v>
      </c>
      <c r="C368" s="174" t="s">
        <v>927</v>
      </c>
      <c r="D368" s="195">
        <v>556</v>
      </c>
      <c r="E368" s="195">
        <v>555</v>
      </c>
      <c r="F368" s="215">
        <f t="shared" si="35"/>
        <v>99.82014388489209</v>
      </c>
      <c r="G368" s="195"/>
      <c r="H368" s="216">
        <f t="shared" si="36"/>
        <v>0</v>
      </c>
      <c r="I368" s="195">
        <v>527</v>
      </c>
      <c r="J368" s="216">
        <f t="shared" si="37"/>
        <v>94.7841726618705</v>
      </c>
      <c r="K368" s="174">
        <v>28</v>
      </c>
      <c r="L368" s="216">
        <f t="shared" si="38"/>
        <v>5.0359712230215825</v>
      </c>
      <c r="M368" s="195"/>
      <c r="N368" s="216">
        <f t="shared" si="39"/>
        <v>0</v>
      </c>
    </row>
    <row r="369" spans="1:14" ht="20.05" customHeight="1">
      <c r="A369" s="174">
        <v>33</v>
      </c>
      <c r="B369" s="236" t="s">
        <v>928</v>
      </c>
      <c r="C369" s="174" t="s">
        <v>927</v>
      </c>
      <c r="D369" s="195">
        <v>700</v>
      </c>
      <c r="E369" s="195">
        <v>668</v>
      </c>
      <c r="F369" s="215">
        <f t="shared" si="35"/>
        <v>95.428571428571431</v>
      </c>
      <c r="G369" s="195"/>
      <c r="H369" s="216">
        <f t="shared" si="36"/>
        <v>0</v>
      </c>
      <c r="I369" s="195">
        <v>653</v>
      </c>
      <c r="J369" s="216">
        <f t="shared" si="37"/>
        <v>93.285714285714278</v>
      </c>
      <c r="K369" s="174">
        <v>15</v>
      </c>
      <c r="L369" s="216">
        <f t="shared" si="38"/>
        <v>2.1428571428571428</v>
      </c>
      <c r="M369" s="195"/>
      <c r="N369" s="216">
        <f t="shared" si="39"/>
        <v>0</v>
      </c>
    </row>
    <row r="370" spans="1:14" ht="20.05" customHeight="1">
      <c r="A370" s="174">
        <v>34</v>
      </c>
      <c r="B370" s="236" t="s">
        <v>929</v>
      </c>
      <c r="C370" s="174" t="s">
        <v>927</v>
      </c>
      <c r="D370" s="195">
        <v>1500</v>
      </c>
      <c r="E370" s="195">
        <v>1379</v>
      </c>
      <c r="F370" s="215">
        <f t="shared" si="35"/>
        <v>91.933333333333337</v>
      </c>
      <c r="G370" s="195"/>
      <c r="H370" s="216">
        <f t="shared" si="36"/>
        <v>0</v>
      </c>
      <c r="I370" s="195">
        <v>1379</v>
      </c>
      <c r="J370" s="216">
        <f t="shared" si="37"/>
        <v>91.933333333333337</v>
      </c>
      <c r="K370" s="174">
        <v>0</v>
      </c>
      <c r="L370" s="216">
        <f t="shared" si="38"/>
        <v>0</v>
      </c>
      <c r="M370" s="195"/>
      <c r="N370" s="216">
        <f t="shared" si="39"/>
        <v>0</v>
      </c>
    </row>
    <row r="371" spans="1:14" ht="20.05" customHeight="1">
      <c r="A371" s="174">
        <v>35</v>
      </c>
      <c r="B371" s="236" t="s">
        <v>930</v>
      </c>
      <c r="C371" s="174" t="s">
        <v>927</v>
      </c>
      <c r="D371" s="195">
        <v>1122</v>
      </c>
      <c r="E371" s="195">
        <v>1058</v>
      </c>
      <c r="F371" s="215">
        <f t="shared" si="35"/>
        <v>94.29590017825312</v>
      </c>
      <c r="G371" s="195"/>
      <c r="H371" s="216">
        <f t="shared" si="36"/>
        <v>0</v>
      </c>
      <c r="I371" s="195">
        <v>1058</v>
      </c>
      <c r="J371" s="216">
        <f t="shared" si="37"/>
        <v>94.29590017825312</v>
      </c>
      <c r="K371" s="174">
        <v>0</v>
      </c>
      <c r="L371" s="216">
        <f t="shared" si="38"/>
        <v>0</v>
      </c>
      <c r="M371" s="195"/>
      <c r="N371" s="216">
        <f t="shared" si="39"/>
        <v>0</v>
      </c>
    </row>
    <row r="372" spans="1:14" ht="20.05" customHeight="1">
      <c r="A372" s="174">
        <v>36</v>
      </c>
      <c r="B372" s="236" t="s">
        <v>592</v>
      </c>
      <c r="C372" s="174" t="s">
        <v>927</v>
      </c>
      <c r="D372" s="195">
        <v>1013</v>
      </c>
      <c r="E372" s="195">
        <v>936</v>
      </c>
      <c r="F372" s="215">
        <f t="shared" si="35"/>
        <v>92.398815399802572</v>
      </c>
      <c r="G372" s="195"/>
      <c r="H372" s="216">
        <f t="shared" si="36"/>
        <v>0</v>
      </c>
      <c r="I372" s="195">
        <v>935</v>
      </c>
      <c r="J372" s="216">
        <f t="shared" si="37"/>
        <v>92.300098716683124</v>
      </c>
      <c r="K372" s="174">
        <v>1</v>
      </c>
      <c r="L372" s="216">
        <f t="shared" si="38"/>
        <v>9.8716683119447174E-2</v>
      </c>
      <c r="M372" s="195"/>
      <c r="N372" s="216">
        <f t="shared" si="39"/>
        <v>0</v>
      </c>
    </row>
    <row r="373" spans="1:14" ht="20.05" customHeight="1">
      <c r="A373" s="174">
        <v>37</v>
      </c>
      <c r="B373" s="236" t="s">
        <v>931</v>
      </c>
      <c r="C373" s="174" t="s">
        <v>927</v>
      </c>
      <c r="D373" s="195">
        <v>954</v>
      </c>
      <c r="E373" s="195">
        <v>946</v>
      </c>
      <c r="F373" s="215">
        <f t="shared" si="35"/>
        <v>99.161425576519918</v>
      </c>
      <c r="G373" s="195"/>
      <c r="H373" s="216">
        <f t="shared" si="36"/>
        <v>0</v>
      </c>
      <c r="I373" s="195">
        <v>944</v>
      </c>
      <c r="J373" s="216">
        <f t="shared" si="37"/>
        <v>98.951781970649904</v>
      </c>
      <c r="K373" s="174">
        <v>2</v>
      </c>
      <c r="L373" s="216">
        <f t="shared" si="38"/>
        <v>0.20964360587002098</v>
      </c>
      <c r="M373" s="195"/>
      <c r="N373" s="216">
        <f t="shared" si="39"/>
        <v>0</v>
      </c>
    </row>
    <row r="374" spans="1:14" ht="20.05" customHeight="1">
      <c r="A374" s="174">
        <v>38</v>
      </c>
      <c r="B374" s="236" t="s">
        <v>932</v>
      </c>
      <c r="C374" s="174" t="s">
        <v>927</v>
      </c>
      <c r="D374" s="195">
        <v>814</v>
      </c>
      <c r="E374" s="195">
        <v>791</v>
      </c>
      <c r="F374" s="215">
        <f t="shared" si="35"/>
        <v>97.174447174447181</v>
      </c>
      <c r="G374" s="195"/>
      <c r="H374" s="216">
        <f t="shared" si="36"/>
        <v>0</v>
      </c>
      <c r="I374" s="195">
        <v>767</v>
      </c>
      <c r="J374" s="216">
        <f t="shared" si="37"/>
        <v>94.226044226044223</v>
      </c>
      <c r="K374" s="174">
        <v>24</v>
      </c>
      <c r="L374" s="216">
        <f t="shared" si="38"/>
        <v>2.9484029484029484</v>
      </c>
      <c r="M374" s="195"/>
      <c r="N374" s="216">
        <f t="shared" si="39"/>
        <v>0</v>
      </c>
    </row>
    <row r="375" spans="1:14" ht="20.05" customHeight="1">
      <c r="A375" s="174">
        <v>39</v>
      </c>
      <c r="B375" s="236" t="s">
        <v>933</v>
      </c>
      <c r="C375" s="174" t="s">
        <v>927</v>
      </c>
      <c r="D375" s="195">
        <v>742</v>
      </c>
      <c r="E375" s="195">
        <v>690</v>
      </c>
      <c r="F375" s="215">
        <f t="shared" si="35"/>
        <v>92.991913746630729</v>
      </c>
      <c r="G375" s="195"/>
      <c r="H375" s="216">
        <f t="shared" si="36"/>
        <v>0</v>
      </c>
      <c r="I375" s="195">
        <v>690</v>
      </c>
      <c r="J375" s="216">
        <f t="shared" si="37"/>
        <v>92.991913746630729</v>
      </c>
      <c r="K375" s="174">
        <v>0</v>
      </c>
      <c r="L375" s="216">
        <f t="shared" si="38"/>
        <v>0</v>
      </c>
      <c r="M375" s="195"/>
      <c r="N375" s="216">
        <f t="shared" si="39"/>
        <v>0</v>
      </c>
    </row>
    <row r="376" spans="1:14" ht="20.05" customHeight="1">
      <c r="A376" s="174">
        <v>40</v>
      </c>
      <c r="B376" s="236" t="s">
        <v>934</v>
      </c>
      <c r="C376" s="174" t="s">
        <v>927</v>
      </c>
      <c r="D376" s="195">
        <v>587</v>
      </c>
      <c r="E376" s="195">
        <v>587</v>
      </c>
      <c r="F376" s="215">
        <f t="shared" si="35"/>
        <v>100</v>
      </c>
      <c r="G376" s="195"/>
      <c r="H376" s="216">
        <f t="shared" si="36"/>
        <v>0</v>
      </c>
      <c r="I376" s="195">
        <v>587</v>
      </c>
      <c r="J376" s="216">
        <f t="shared" si="37"/>
        <v>100</v>
      </c>
      <c r="K376" s="174">
        <v>0</v>
      </c>
      <c r="L376" s="216">
        <f t="shared" si="38"/>
        <v>0</v>
      </c>
      <c r="M376" s="195"/>
      <c r="N376" s="216">
        <f t="shared" si="39"/>
        <v>0</v>
      </c>
    </row>
    <row r="377" spans="1:14" ht="20.05" customHeight="1">
      <c r="A377" s="174">
        <v>41</v>
      </c>
      <c r="B377" s="236" t="s">
        <v>935</v>
      </c>
      <c r="C377" s="174" t="s">
        <v>927</v>
      </c>
      <c r="D377" s="195">
        <v>516</v>
      </c>
      <c r="E377" s="195">
        <v>493</v>
      </c>
      <c r="F377" s="215">
        <f t="shared" si="35"/>
        <v>95.542635658914733</v>
      </c>
      <c r="G377" s="195"/>
      <c r="H377" s="216">
        <f t="shared" si="36"/>
        <v>0</v>
      </c>
      <c r="I377" s="195">
        <v>493</v>
      </c>
      <c r="J377" s="216">
        <f t="shared" si="37"/>
        <v>95.542635658914733</v>
      </c>
      <c r="K377" s="174">
        <v>0</v>
      </c>
      <c r="L377" s="216">
        <f t="shared" si="38"/>
        <v>0</v>
      </c>
      <c r="M377" s="195"/>
      <c r="N377" s="216">
        <f t="shared" si="39"/>
        <v>0</v>
      </c>
    </row>
    <row r="378" spans="1:14" ht="20.05" customHeight="1">
      <c r="A378" s="174">
        <v>42</v>
      </c>
      <c r="B378" s="236" t="s">
        <v>936</v>
      </c>
      <c r="C378" s="174" t="s">
        <v>927</v>
      </c>
      <c r="D378" s="195">
        <v>472</v>
      </c>
      <c r="E378" s="195">
        <v>469</v>
      </c>
      <c r="F378" s="215">
        <f t="shared" si="35"/>
        <v>99.364406779661024</v>
      </c>
      <c r="G378" s="195"/>
      <c r="H378" s="216">
        <f t="shared" si="36"/>
        <v>0</v>
      </c>
      <c r="I378" s="195">
        <v>467</v>
      </c>
      <c r="J378" s="216">
        <f t="shared" si="37"/>
        <v>98.940677966101703</v>
      </c>
      <c r="K378" s="174">
        <v>2</v>
      </c>
      <c r="L378" s="216">
        <f t="shared" si="38"/>
        <v>0.42372881355932202</v>
      </c>
      <c r="M378" s="195"/>
      <c r="N378" s="216">
        <f t="shared" si="39"/>
        <v>0</v>
      </c>
    </row>
    <row r="379" spans="1:14" ht="20.05" customHeight="1">
      <c r="A379" s="174">
        <v>43</v>
      </c>
      <c r="B379" s="236" t="s">
        <v>937</v>
      </c>
      <c r="C379" s="174" t="s">
        <v>927</v>
      </c>
      <c r="D379" s="195">
        <v>817</v>
      </c>
      <c r="E379" s="195">
        <v>750</v>
      </c>
      <c r="F379" s="215">
        <f t="shared" si="35"/>
        <v>91.799265605875163</v>
      </c>
      <c r="G379" s="195"/>
      <c r="H379" s="216">
        <f t="shared" si="36"/>
        <v>0</v>
      </c>
      <c r="I379" s="195">
        <v>748</v>
      </c>
      <c r="J379" s="216">
        <f t="shared" si="37"/>
        <v>91.554467564259483</v>
      </c>
      <c r="K379" s="174">
        <v>2</v>
      </c>
      <c r="L379" s="216">
        <f t="shared" si="38"/>
        <v>0.24479804161566704</v>
      </c>
      <c r="M379" s="195"/>
      <c r="N379" s="216">
        <f t="shared" si="39"/>
        <v>0</v>
      </c>
    </row>
    <row r="380" spans="1:14" ht="20.05" customHeight="1">
      <c r="A380" s="174">
        <v>44</v>
      </c>
      <c r="B380" s="236" t="s">
        <v>938</v>
      </c>
      <c r="C380" s="174" t="s">
        <v>927</v>
      </c>
      <c r="D380" s="195">
        <v>516</v>
      </c>
      <c r="E380" s="195">
        <v>426</v>
      </c>
      <c r="F380" s="215">
        <f t="shared" si="35"/>
        <v>82.558139534883722</v>
      </c>
      <c r="G380" s="195"/>
      <c r="H380" s="216">
        <f t="shared" si="36"/>
        <v>0</v>
      </c>
      <c r="I380" s="195">
        <v>380</v>
      </c>
      <c r="J380" s="216">
        <f t="shared" si="37"/>
        <v>73.643410852713174</v>
      </c>
      <c r="K380" s="174">
        <v>46</v>
      </c>
      <c r="L380" s="216">
        <f t="shared" si="38"/>
        <v>8.9147286821705425</v>
      </c>
      <c r="M380" s="195"/>
      <c r="N380" s="216">
        <f t="shared" si="39"/>
        <v>0</v>
      </c>
    </row>
    <row r="381" spans="1:14" ht="20.05" customHeight="1">
      <c r="A381" s="174">
        <v>45</v>
      </c>
      <c r="B381" s="236" t="s">
        <v>939</v>
      </c>
      <c r="C381" s="174" t="s">
        <v>927</v>
      </c>
      <c r="D381" s="195">
        <v>999</v>
      </c>
      <c r="E381" s="195">
        <v>793</v>
      </c>
      <c r="F381" s="215">
        <f t="shared" si="35"/>
        <v>79.379379379379372</v>
      </c>
      <c r="G381" s="195"/>
      <c r="H381" s="216">
        <f t="shared" si="36"/>
        <v>0</v>
      </c>
      <c r="I381" s="195">
        <v>791</v>
      </c>
      <c r="J381" s="216">
        <f t="shared" si="37"/>
        <v>79.179179179179187</v>
      </c>
      <c r="K381" s="174">
        <v>2</v>
      </c>
      <c r="L381" s="216">
        <f t="shared" si="38"/>
        <v>0.20020020020020018</v>
      </c>
      <c r="M381" s="195"/>
      <c r="N381" s="216">
        <f t="shared" si="39"/>
        <v>0</v>
      </c>
    </row>
    <row r="382" spans="1:14" ht="20.05" customHeight="1">
      <c r="A382" s="174">
        <v>46</v>
      </c>
      <c r="B382" s="236" t="s">
        <v>940</v>
      </c>
      <c r="C382" s="174" t="s">
        <v>927</v>
      </c>
      <c r="D382" s="195">
        <v>604</v>
      </c>
      <c r="E382" s="195">
        <v>593</v>
      </c>
      <c r="F382" s="215">
        <f t="shared" si="35"/>
        <v>98.178807947019862</v>
      </c>
      <c r="G382" s="195"/>
      <c r="H382" s="216">
        <f t="shared" si="36"/>
        <v>0</v>
      </c>
      <c r="I382" s="195">
        <v>592</v>
      </c>
      <c r="J382" s="216">
        <f t="shared" si="37"/>
        <v>98.013245033112582</v>
      </c>
      <c r="K382" s="174">
        <v>1</v>
      </c>
      <c r="L382" s="216">
        <f t="shared" si="38"/>
        <v>0.16556291390728478</v>
      </c>
      <c r="M382" s="195"/>
      <c r="N382" s="216">
        <f t="shared" si="39"/>
        <v>0</v>
      </c>
    </row>
    <row r="383" spans="1:14" ht="30.75" customHeight="1">
      <c r="A383" s="174">
        <v>47</v>
      </c>
      <c r="B383" s="236" t="s">
        <v>941</v>
      </c>
      <c r="C383" s="174" t="s">
        <v>927</v>
      </c>
      <c r="D383" s="195">
        <v>702</v>
      </c>
      <c r="E383" s="195">
        <v>628</v>
      </c>
      <c r="F383" s="215">
        <f t="shared" si="35"/>
        <v>89.458689458689449</v>
      </c>
      <c r="G383" s="195"/>
      <c r="H383" s="216">
        <f t="shared" si="36"/>
        <v>0</v>
      </c>
      <c r="I383" s="195">
        <v>617</v>
      </c>
      <c r="J383" s="216">
        <f t="shared" si="37"/>
        <v>87.89173789173789</v>
      </c>
      <c r="K383" s="174">
        <v>11</v>
      </c>
      <c r="L383" s="216">
        <f t="shared" si="38"/>
        <v>1.566951566951567</v>
      </c>
      <c r="M383" s="195"/>
      <c r="N383" s="216">
        <f t="shared" si="39"/>
        <v>0</v>
      </c>
    </row>
    <row r="384" spans="1:14" ht="20.05" customHeight="1">
      <c r="A384" s="174">
        <v>48</v>
      </c>
      <c r="B384" s="236" t="s">
        <v>942</v>
      </c>
      <c r="C384" s="176" t="s">
        <v>943</v>
      </c>
      <c r="D384" s="195">
        <v>3518</v>
      </c>
      <c r="E384" s="195">
        <v>3474</v>
      </c>
      <c r="F384" s="215">
        <f t="shared" si="35"/>
        <v>98.749289368959637</v>
      </c>
      <c r="G384" s="195"/>
      <c r="H384" s="216">
        <f t="shared" si="36"/>
        <v>0</v>
      </c>
      <c r="I384" s="195">
        <v>3461</v>
      </c>
      <c r="J384" s="216">
        <f t="shared" si="37"/>
        <v>98.379761227970448</v>
      </c>
      <c r="K384" s="174">
        <v>13</v>
      </c>
      <c r="L384" s="216">
        <f t="shared" si="38"/>
        <v>0.36952814098919839</v>
      </c>
      <c r="M384" s="195"/>
      <c r="N384" s="216">
        <f t="shared" si="39"/>
        <v>0</v>
      </c>
    </row>
    <row r="385" spans="1:14" ht="20.05" customHeight="1">
      <c r="A385" s="174">
        <v>49</v>
      </c>
      <c r="B385" s="236" t="s">
        <v>944</v>
      </c>
      <c r="C385" s="176" t="s">
        <v>943</v>
      </c>
      <c r="D385" s="195">
        <v>3053</v>
      </c>
      <c r="E385" s="195">
        <v>3053</v>
      </c>
      <c r="F385" s="215">
        <f t="shared" si="35"/>
        <v>100</v>
      </c>
      <c r="G385" s="195">
        <v>1</v>
      </c>
      <c r="H385" s="216">
        <f t="shared" si="36"/>
        <v>3.2754667540124467E-2</v>
      </c>
      <c r="I385" s="195">
        <v>3026</v>
      </c>
      <c r="J385" s="216">
        <f t="shared" si="37"/>
        <v>99.115623976416643</v>
      </c>
      <c r="K385" s="174">
        <v>26</v>
      </c>
      <c r="L385" s="216">
        <f t="shared" si="38"/>
        <v>0.85162135604323619</v>
      </c>
      <c r="M385" s="195"/>
      <c r="N385" s="216">
        <f t="shared" si="39"/>
        <v>0</v>
      </c>
    </row>
    <row r="386" spans="1:14" ht="20.05" customHeight="1">
      <c r="A386" s="174">
        <v>50</v>
      </c>
      <c r="B386" s="236" t="s">
        <v>945</v>
      </c>
      <c r="C386" s="176" t="s">
        <v>943</v>
      </c>
      <c r="D386" s="195">
        <v>1153</v>
      </c>
      <c r="E386" s="195">
        <v>1125</v>
      </c>
      <c r="F386" s="215">
        <f t="shared" si="35"/>
        <v>97.571552471812666</v>
      </c>
      <c r="G386" s="195"/>
      <c r="H386" s="216">
        <f t="shared" si="36"/>
        <v>0</v>
      </c>
      <c r="I386" s="195">
        <v>1125</v>
      </c>
      <c r="J386" s="216">
        <f t="shared" si="37"/>
        <v>97.571552471812666</v>
      </c>
      <c r="K386" s="174">
        <v>0</v>
      </c>
      <c r="L386" s="216">
        <f t="shared" si="38"/>
        <v>0</v>
      </c>
      <c r="M386" s="195">
        <v>197</v>
      </c>
      <c r="N386" s="216">
        <f t="shared" si="39"/>
        <v>17.085862966175196</v>
      </c>
    </row>
    <row r="387" spans="1:14" ht="20.05" customHeight="1">
      <c r="A387" s="174">
        <v>51</v>
      </c>
      <c r="B387" s="236" t="s">
        <v>946</v>
      </c>
      <c r="C387" s="176" t="s">
        <v>943</v>
      </c>
      <c r="D387" s="195">
        <v>956</v>
      </c>
      <c r="E387" s="195">
        <v>955</v>
      </c>
      <c r="F387" s="215">
        <f t="shared" si="35"/>
        <v>99.895397489539747</v>
      </c>
      <c r="G387" s="195"/>
      <c r="H387" s="216">
        <f t="shared" si="36"/>
        <v>0</v>
      </c>
      <c r="I387" s="195">
        <v>948</v>
      </c>
      <c r="J387" s="216">
        <f t="shared" si="37"/>
        <v>99.163179916317986</v>
      </c>
      <c r="K387" s="174">
        <v>7</v>
      </c>
      <c r="L387" s="216">
        <f t="shared" si="38"/>
        <v>0.73221757322175729</v>
      </c>
      <c r="M387" s="195"/>
      <c r="N387" s="216">
        <f t="shared" si="39"/>
        <v>0</v>
      </c>
    </row>
    <row r="388" spans="1:14" ht="20.05" customHeight="1">
      <c r="A388" s="174">
        <v>52</v>
      </c>
      <c r="B388" s="236" t="s">
        <v>947</v>
      </c>
      <c r="C388" s="176" t="s">
        <v>943</v>
      </c>
      <c r="D388" s="195">
        <v>1216</v>
      </c>
      <c r="E388" s="195">
        <v>1210</v>
      </c>
      <c r="F388" s="215">
        <f t="shared" si="35"/>
        <v>99.506578947368425</v>
      </c>
      <c r="G388" s="195">
        <v>1</v>
      </c>
      <c r="H388" s="216">
        <f t="shared" si="36"/>
        <v>8.223684210526315E-2</v>
      </c>
      <c r="I388" s="195">
        <v>1203</v>
      </c>
      <c r="J388" s="216">
        <f t="shared" si="37"/>
        <v>98.930921052631575</v>
      </c>
      <c r="K388" s="174">
        <v>6</v>
      </c>
      <c r="L388" s="216">
        <f t="shared" si="38"/>
        <v>0.49342105263157893</v>
      </c>
      <c r="M388" s="195"/>
      <c r="N388" s="216">
        <f t="shared" si="39"/>
        <v>0</v>
      </c>
    </row>
    <row r="389" spans="1:14" ht="20.05" customHeight="1">
      <c r="A389" s="174">
        <v>53</v>
      </c>
      <c r="B389" s="236" t="s">
        <v>948</v>
      </c>
      <c r="C389" s="176" t="s">
        <v>943</v>
      </c>
      <c r="D389" s="195">
        <v>1732</v>
      </c>
      <c r="E389" s="195">
        <v>1720</v>
      </c>
      <c r="F389" s="215">
        <f t="shared" si="35"/>
        <v>99.307159353348723</v>
      </c>
      <c r="G389" s="195"/>
      <c r="H389" s="216">
        <f t="shared" si="36"/>
        <v>0</v>
      </c>
      <c r="I389" s="195">
        <v>1720</v>
      </c>
      <c r="J389" s="216">
        <f t="shared" si="37"/>
        <v>99.307159353348723</v>
      </c>
      <c r="K389" s="174">
        <v>0</v>
      </c>
      <c r="L389" s="216">
        <f t="shared" si="38"/>
        <v>0</v>
      </c>
      <c r="M389" s="195"/>
      <c r="N389" s="216">
        <f t="shared" si="39"/>
        <v>0</v>
      </c>
    </row>
    <row r="390" spans="1:14" ht="20.05" customHeight="1">
      <c r="A390" s="174">
        <v>54</v>
      </c>
      <c r="B390" s="236" t="s">
        <v>949</v>
      </c>
      <c r="C390" s="176" t="s">
        <v>943</v>
      </c>
      <c r="D390" s="195">
        <v>1703</v>
      </c>
      <c r="E390" s="195">
        <v>1698</v>
      </c>
      <c r="F390" s="215">
        <f t="shared" si="35"/>
        <v>99.706400469759245</v>
      </c>
      <c r="G390" s="195"/>
      <c r="H390" s="216">
        <f t="shared" si="36"/>
        <v>0</v>
      </c>
      <c r="I390" s="195">
        <v>1698</v>
      </c>
      <c r="J390" s="216">
        <f t="shared" si="37"/>
        <v>99.706400469759245</v>
      </c>
      <c r="K390" s="174">
        <v>0</v>
      </c>
      <c r="L390" s="216">
        <f t="shared" si="38"/>
        <v>0</v>
      </c>
      <c r="M390" s="195"/>
      <c r="N390" s="216">
        <f t="shared" si="39"/>
        <v>0</v>
      </c>
    </row>
    <row r="391" spans="1:14" ht="20.05" customHeight="1">
      <c r="A391" s="174">
        <v>55</v>
      </c>
      <c r="B391" s="236" t="s">
        <v>950</v>
      </c>
      <c r="C391" s="176" t="s">
        <v>943</v>
      </c>
      <c r="D391" s="195">
        <v>1798</v>
      </c>
      <c r="E391" s="195">
        <v>1759</v>
      </c>
      <c r="F391" s="215">
        <f t="shared" si="35"/>
        <v>97.830923248053395</v>
      </c>
      <c r="G391" s="147">
        <v>3</v>
      </c>
      <c r="H391" s="216">
        <f t="shared" si="36"/>
        <v>0.16685205784204674</v>
      </c>
      <c r="I391" s="195">
        <v>1733</v>
      </c>
      <c r="J391" s="216">
        <f t="shared" si="37"/>
        <v>96.384872080088996</v>
      </c>
      <c r="K391" s="174">
        <v>23</v>
      </c>
      <c r="L391" s="216">
        <f t="shared" si="38"/>
        <v>1.2791991101223583</v>
      </c>
      <c r="M391" s="195"/>
      <c r="N391" s="216">
        <f t="shared" si="39"/>
        <v>0</v>
      </c>
    </row>
    <row r="392" spans="1:14" ht="20.05" customHeight="1">
      <c r="A392" s="174">
        <v>56</v>
      </c>
      <c r="B392" s="236" t="s">
        <v>951</v>
      </c>
      <c r="C392" s="176" t="s">
        <v>943</v>
      </c>
      <c r="D392" s="195">
        <v>1012</v>
      </c>
      <c r="E392" s="195">
        <v>994</v>
      </c>
      <c r="F392" s="215">
        <f t="shared" si="35"/>
        <v>98.221343873517782</v>
      </c>
      <c r="G392" s="147">
        <v>1</v>
      </c>
      <c r="H392" s="216">
        <f t="shared" si="36"/>
        <v>9.8814229249011856E-2</v>
      </c>
      <c r="I392" s="195">
        <v>991</v>
      </c>
      <c r="J392" s="216">
        <f t="shared" si="37"/>
        <v>97.92490118577075</v>
      </c>
      <c r="K392" s="174">
        <v>2</v>
      </c>
      <c r="L392" s="216">
        <f t="shared" si="38"/>
        <v>0.19762845849802371</v>
      </c>
      <c r="M392" s="195"/>
      <c r="N392" s="216">
        <f t="shared" si="39"/>
        <v>0</v>
      </c>
    </row>
    <row r="393" spans="1:14" ht="20.05" customHeight="1">
      <c r="A393" s="174">
        <v>57</v>
      </c>
      <c r="B393" s="236" t="s">
        <v>952</v>
      </c>
      <c r="C393" s="176" t="s">
        <v>943</v>
      </c>
      <c r="D393" s="195">
        <v>1403</v>
      </c>
      <c r="E393" s="195">
        <v>1403</v>
      </c>
      <c r="F393" s="215">
        <f t="shared" si="35"/>
        <v>100</v>
      </c>
      <c r="G393" s="147">
        <v>1</v>
      </c>
      <c r="H393" s="216">
        <f t="shared" si="36"/>
        <v>7.1275837491090524E-2</v>
      </c>
      <c r="I393" s="195">
        <v>1362</v>
      </c>
      <c r="J393" s="216">
        <f t="shared" si="37"/>
        <v>97.077690662865294</v>
      </c>
      <c r="K393" s="174">
        <v>40</v>
      </c>
      <c r="L393" s="216">
        <f t="shared" si="38"/>
        <v>2.8510334996436208</v>
      </c>
      <c r="M393" s="195"/>
      <c r="N393" s="216">
        <f t="shared" si="39"/>
        <v>0</v>
      </c>
    </row>
    <row r="394" spans="1:14" ht="20.05" customHeight="1">
      <c r="A394" s="174">
        <v>58</v>
      </c>
      <c r="B394" s="236" t="s">
        <v>953</v>
      </c>
      <c r="C394" s="176" t="s">
        <v>943</v>
      </c>
      <c r="D394" s="195">
        <v>2046</v>
      </c>
      <c r="E394" s="195">
        <v>2011</v>
      </c>
      <c r="F394" s="215">
        <f t="shared" si="35"/>
        <v>98.289345063538619</v>
      </c>
      <c r="G394" s="195">
        <v>17</v>
      </c>
      <c r="H394" s="216">
        <f t="shared" si="36"/>
        <v>0.83088954056695985</v>
      </c>
      <c r="I394" s="195">
        <v>1990</v>
      </c>
      <c r="J394" s="216">
        <f t="shared" si="37"/>
        <v>97.262952101661782</v>
      </c>
      <c r="K394" s="174">
        <v>4</v>
      </c>
      <c r="L394" s="216">
        <f t="shared" si="38"/>
        <v>0.19550342130987292</v>
      </c>
      <c r="M394" s="195"/>
      <c r="N394" s="216">
        <f t="shared" si="39"/>
        <v>0</v>
      </c>
    </row>
    <row r="395" spans="1:14" ht="20.05" customHeight="1">
      <c r="A395" s="174">
        <v>59</v>
      </c>
      <c r="B395" s="236" t="s">
        <v>954</v>
      </c>
      <c r="C395" s="176" t="s">
        <v>943</v>
      </c>
      <c r="D395" s="195">
        <v>1322</v>
      </c>
      <c r="E395" s="195">
        <v>1322</v>
      </c>
      <c r="F395" s="215">
        <f t="shared" si="35"/>
        <v>100</v>
      </c>
      <c r="G395" s="195"/>
      <c r="H395" s="216">
        <f t="shared" si="36"/>
        <v>0</v>
      </c>
      <c r="I395" s="195">
        <v>1322</v>
      </c>
      <c r="J395" s="216">
        <f t="shared" si="37"/>
        <v>100</v>
      </c>
      <c r="K395" s="174">
        <v>0</v>
      </c>
      <c r="L395" s="216">
        <f t="shared" si="38"/>
        <v>0</v>
      </c>
      <c r="M395" s="195"/>
      <c r="N395" s="216">
        <f t="shared" si="39"/>
        <v>0</v>
      </c>
    </row>
    <row r="396" spans="1:14" ht="20.05" customHeight="1">
      <c r="A396" s="174">
        <v>60</v>
      </c>
      <c r="B396" s="236" t="s">
        <v>955</v>
      </c>
      <c r="C396" s="176" t="s">
        <v>943</v>
      </c>
      <c r="D396" s="195">
        <v>1139</v>
      </c>
      <c r="E396" s="195">
        <v>1126</v>
      </c>
      <c r="F396" s="215">
        <f t="shared" si="35"/>
        <v>98.858647936786653</v>
      </c>
      <c r="G396" s="147"/>
      <c r="H396" s="216">
        <f t="shared" si="36"/>
        <v>0</v>
      </c>
      <c r="I396" s="195">
        <v>1106</v>
      </c>
      <c r="J396" s="216">
        <f t="shared" si="37"/>
        <v>97.102721685689204</v>
      </c>
      <c r="K396" s="174">
        <v>20</v>
      </c>
      <c r="L396" s="216">
        <f t="shared" si="38"/>
        <v>1.755926251097454</v>
      </c>
      <c r="M396" s="195"/>
      <c r="N396" s="216">
        <f t="shared" si="39"/>
        <v>0</v>
      </c>
    </row>
    <row r="397" spans="1:14" ht="20.05" customHeight="1">
      <c r="A397" s="174">
        <v>61</v>
      </c>
      <c r="B397" s="236" t="s">
        <v>956</v>
      </c>
      <c r="C397" s="176" t="s">
        <v>943</v>
      </c>
      <c r="D397" s="195">
        <v>677</v>
      </c>
      <c r="E397" s="195">
        <v>677</v>
      </c>
      <c r="F397" s="215">
        <f t="shared" si="35"/>
        <v>100</v>
      </c>
      <c r="G397" s="195"/>
      <c r="H397" s="216">
        <f t="shared" si="36"/>
        <v>0</v>
      </c>
      <c r="I397" s="195">
        <v>676</v>
      </c>
      <c r="J397" s="216">
        <f t="shared" si="37"/>
        <v>99.852289512555387</v>
      </c>
      <c r="K397" s="174">
        <v>1</v>
      </c>
      <c r="L397" s="216">
        <f t="shared" si="38"/>
        <v>0.14771048744460857</v>
      </c>
      <c r="M397" s="195"/>
      <c r="N397" s="216">
        <f t="shared" si="39"/>
        <v>0</v>
      </c>
    </row>
    <row r="398" spans="1:14" ht="20.05" customHeight="1">
      <c r="A398" s="174">
        <v>62</v>
      </c>
      <c r="B398" s="236" t="s">
        <v>957</v>
      </c>
      <c r="C398" s="176" t="s">
        <v>943</v>
      </c>
      <c r="D398" s="195">
        <v>1444</v>
      </c>
      <c r="E398" s="195">
        <v>1435</v>
      </c>
      <c r="F398" s="215">
        <f t="shared" si="35"/>
        <v>99.37673130193906</v>
      </c>
      <c r="G398" s="195"/>
      <c r="H398" s="216">
        <f t="shared" si="36"/>
        <v>0</v>
      </c>
      <c r="I398" s="195">
        <v>1362</v>
      </c>
      <c r="J398" s="216">
        <f t="shared" si="37"/>
        <v>94.3213296398892</v>
      </c>
      <c r="K398" s="174">
        <v>73</v>
      </c>
      <c r="L398" s="216">
        <f t="shared" si="38"/>
        <v>5.0554016620498619</v>
      </c>
      <c r="M398" s="195"/>
      <c r="N398" s="216">
        <f t="shared" si="39"/>
        <v>0</v>
      </c>
    </row>
    <row r="399" spans="1:14" ht="20.05" customHeight="1">
      <c r="A399" s="174">
        <v>63</v>
      </c>
      <c r="B399" s="236" t="s">
        <v>958</v>
      </c>
      <c r="C399" s="176" t="s">
        <v>943</v>
      </c>
      <c r="D399" s="195">
        <v>1928</v>
      </c>
      <c r="E399" s="195">
        <v>1928</v>
      </c>
      <c r="F399" s="215">
        <f t="shared" si="35"/>
        <v>100</v>
      </c>
      <c r="G399" s="147"/>
      <c r="H399" s="216">
        <f t="shared" si="36"/>
        <v>0</v>
      </c>
      <c r="I399" s="195">
        <v>1923</v>
      </c>
      <c r="J399" s="216">
        <f t="shared" si="37"/>
        <v>99.740663900414944</v>
      </c>
      <c r="K399" s="174">
        <v>5</v>
      </c>
      <c r="L399" s="216">
        <f t="shared" si="38"/>
        <v>0.25933609958506221</v>
      </c>
      <c r="M399" s="195"/>
      <c r="N399" s="216">
        <f t="shared" si="39"/>
        <v>0</v>
      </c>
    </row>
    <row r="400" spans="1:14" ht="20.05" customHeight="1">
      <c r="A400" s="174">
        <v>64</v>
      </c>
      <c r="B400" s="236" t="s">
        <v>625</v>
      </c>
      <c r="C400" s="176" t="s">
        <v>943</v>
      </c>
      <c r="D400" s="195">
        <v>2090</v>
      </c>
      <c r="E400" s="195">
        <v>2002</v>
      </c>
      <c r="F400" s="215">
        <f t="shared" si="35"/>
        <v>95.78947368421052</v>
      </c>
      <c r="G400" s="195"/>
      <c r="H400" s="216">
        <f t="shared" si="36"/>
        <v>0</v>
      </c>
      <c r="I400" s="195">
        <v>1970</v>
      </c>
      <c r="J400" s="216">
        <f t="shared" si="37"/>
        <v>94.258373205741634</v>
      </c>
      <c r="K400" s="174">
        <v>32</v>
      </c>
      <c r="L400" s="216">
        <f t="shared" si="38"/>
        <v>1.5311004784688995</v>
      </c>
      <c r="M400" s="195">
        <v>313</v>
      </c>
      <c r="N400" s="216">
        <f t="shared" si="39"/>
        <v>14.976076555023923</v>
      </c>
    </row>
    <row r="401" spans="1:14" ht="20.05" customHeight="1">
      <c r="A401" s="174">
        <v>65</v>
      </c>
      <c r="B401" s="236" t="s">
        <v>959</v>
      </c>
      <c r="C401" s="176" t="s">
        <v>960</v>
      </c>
      <c r="D401" s="195">
        <v>2550</v>
      </c>
      <c r="E401" s="195">
        <v>2550</v>
      </c>
      <c r="F401" s="215">
        <f t="shared" ref="F401:F464" si="40">E401/D401*100</f>
        <v>100</v>
      </c>
      <c r="G401" s="195"/>
      <c r="H401" s="216">
        <f t="shared" ref="H401:H464" si="41">G401/D401*100</f>
        <v>0</v>
      </c>
      <c r="I401" s="195">
        <v>2544</v>
      </c>
      <c r="J401" s="216">
        <f t="shared" ref="J401:J464" si="42">I401/D401*100</f>
        <v>99.764705882352942</v>
      </c>
      <c r="K401" s="174">
        <v>6</v>
      </c>
      <c r="L401" s="216">
        <f t="shared" ref="L401:L464" si="43">K401/D401*100</f>
        <v>0.23529411764705879</v>
      </c>
      <c r="M401" s="195"/>
      <c r="N401" s="216">
        <f t="shared" si="39"/>
        <v>0</v>
      </c>
    </row>
    <row r="402" spans="1:14" ht="20.05" customHeight="1">
      <c r="A402" s="174">
        <v>66</v>
      </c>
      <c r="B402" s="236" t="s">
        <v>961</v>
      </c>
      <c r="C402" s="176" t="s">
        <v>960</v>
      </c>
      <c r="D402" s="195">
        <v>822</v>
      </c>
      <c r="E402" s="195">
        <v>813</v>
      </c>
      <c r="F402" s="215">
        <f t="shared" si="40"/>
        <v>98.905109489051085</v>
      </c>
      <c r="G402" s="147"/>
      <c r="H402" s="216">
        <f t="shared" si="41"/>
        <v>0</v>
      </c>
      <c r="I402" s="195">
        <v>813</v>
      </c>
      <c r="J402" s="216">
        <f t="shared" si="42"/>
        <v>98.905109489051085</v>
      </c>
      <c r="K402" s="174">
        <v>0</v>
      </c>
      <c r="L402" s="216">
        <f t="shared" si="43"/>
        <v>0</v>
      </c>
      <c r="M402" s="195"/>
      <c r="N402" s="216">
        <f t="shared" ref="N402:N465" si="44">M402/D402*100</f>
        <v>0</v>
      </c>
    </row>
    <row r="403" spans="1:14" ht="20.05" customHeight="1">
      <c r="A403" s="174">
        <v>67</v>
      </c>
      <c r="B403" s="236" t="s">
        <v>962</v>
      </c>
      <c r="C403" s="176" t="s">
        <v>960</v>
      </c>
      <c r="D403" s="195">
        <v>2560</v>
      </c>
      <c r="E403" s="195">
        <v>2560</v>
      </c>
      <c r="F403" s="215">
        <f t="shared" si="40"/>
        <v>100</v>
      </c>
      <c r="G403" s="195">
        <v>3</v>
      </c>
      <c r="H403" s="216">
        <f t="shared" si="41"/>
        <v>0.1171875</v>
      </c>
      <c r="I403" s="195">
        <v>2545</v>
      </c>
      <c r="J403" s="216">
        <f t="shared" si="42"/>
        <v>99.4140625</v>
      </c>
      <c r="K403" s="174">
        <v>12</v>
      </c>
      <c r="L403" s="216">
        <f t="shared" si="43"/>
        <v>0.46875</v>
      </c>
      <c r="M403" s="195"/>
      <c r="N403" s="216">
        <f t="shared" si="44"/>
        <v>0</v>
      </c>
    </row>
    <row r="404" spans="1:14" ht="20.05" customHeight="1">
      <c r="A404" s="174">
        <v>68</v>
      </c>
      <c r="B404" s="236" t="s">
        <v>963</v>
      </c>
      <c r="C404" s="176" t="s">
        <v>960</v>
      </c>
      <c r="D404" s="195">
        <v>1384</v>
      </c>
      <c r="E404" s="195">
        <v>1362</v>
      </c>
      <c r="F404" s="215">
        <f t="shared" si="40"/>
        <v>98.410404624277461</v>
      </c>
      <c r="G404" s="195"/>
      <c r="H404" s="216">
        <f t="shared" si="41"/>
        <v>0</v>
      </c>
      <c r="I404" s="195">
        <v>1362</v>
      </c>
      <c r="J404" s="216">
        <f t="shared" si="42"/>
        <v>98.410404624277461</v>
      </c>
      <c r="K404" s="174">
        <v>0</v>
      </c>
      <c r="L404" s="216">
        <f t="shared" si="43"/>
        <v>0</v>
      </c>
      <c r="M404" s="195"/>
      <c r="N404" s="216">
        <f t="shared" si="44"/>
        <v>0</v>
      </c>
    </row>
    <row r="405" spans="1:14" ht="20.05" customHeight="1">
      <c r="A405" s="174">
        <v>69</v>
      </c>
      <c r="B405" s="236" t="s">
        <v>593</v>
      </c>
      <c r="C405" s="176" t="s">
        <v>960</v>
      </c>
      <c r="D405" s="195">
        <v>1905</v>
      </c>
      <c r="E405" s="195">
        <v>1905</v>
      </c>
      <c r="F405" s="215">
        <f t="shared" si="40"/>
        <v>100</v>
      </c>
      <c r="G405" s="147"/>
      <c r="H405" s="216">
        <f t="shared" si="41"/>
        <v>0</v>
      </c>
      <c r="I405" s="195">
        <v>1903</v>
      </c>
      <c r="J405" s="216">
        <f t="shared" si="42"/>
        <v>99.895013123359576</v>
      </c>
      <c r="K405" s="174">
        <v>2</v>
      </c>
      <c r="L405" s="216">
        <f t="shared" si="43"/>
        <v>0.10498687664041995</v>
      </c>
      <c r="M405" s="195"/>
      <c r="N405" s="216">
        <f t="shared" si="44"/>
        <v>0</v>
      </c>
    </row>
    <row r="406" spans="1:14" ht="20.05" customHeight="1">
      <c r="A406" s="174">
        <v>70</v>
      </c>
      <c r="B406" s="236" t="s">
        <v>964</v>
      </c>
      <c r="C406" s="176" t="s">
        <v>960</v>
      </c>
      <c r="D406" s="195">
        <v>1199</v>
      </c>
      <c r="E406" s="195">
        <v>1199</v>
      </c>
      <c r="F406" s="215">
        <f t="shared" si="40"/>
        <v>100</v>
      </c>
      <c r="G406" s="195"/>
      <c r="H406" s="216">
        <f t="shared" si="41"/>
        <v>0</v>
      </c>
      <c r="I406" s="195">
        <v>1193</v>
      </c>
      <c r="J406" s="216">
        <f t="shared" si="42"/>
        <v>99.499582985821519</v>
      </c>
      <c r="K406" s="174">
        <v>6</v>
      </c>
      <c r="L406" s="216">
        <f t="shared" si="43"/>
        <v>0.50041701417848206</v>
      </c>
      <c r="M406" s="195"/>
      <c r="N406" s="216">
        <f t="shared" si="44"/>
        <v>0</v>
      </c>
    </row>
    <row r="407" spans="1:14" ht="20.05" customHeight="1">
      <c r="A407" s="174">
        <v>71</v>
      </c>
      <c r="B407" s="236" t="s">
        <v>965</v>
      </c>
      <c r="C407" s="176" t="s">
        <v>960</v>
      </c>
      <c r="D407" s="195">
        <v>1977</v>
      </c>
      <c r="E407" s="195">
        <v>1977</v>
      </c>
      <c r="F407" s="215">
        <f t="shared" si="40"/>
        <v>100</v>
      </c>
      <c r="G407" s="195"/>
      <c r="H407" s="216">
        <f t="shared" si="41"/>
        <v>0</v>
      </c>
      <c r="I407" s="195">
        <v>1974</v>
      </c>
      <c r="J407" s="216">
        <f t="shared" si="42"/>
        <v>99.84825493171472</v>
      </c>
      <c r="K407" s="174">
        <v>3</v>
      </c>
      <c r="L407" s="216">
        <f t="shared" si="43"/>
        <v>0.15174506828528073</v>
      </c>
      <c r="M407" s="195"/>
      <c r="N407" s="216">
        <f t="shared" si="44"/>
        <v>0</v>
      </c>
    </row>
    <row r="408" spans="1:14" ht="20.05" customHeight="1">
      <c r="A408" s="174">
        <v>72</v>
      </c>
      <c r="B408" s="236" t="s">
        <v>966</v>
      </c>
      <c r="C408" s="176" t="s">
        <v>960</v>
      </c>
      <c r="D408" s="195">
        <v>1649</v>
      </c>
      <c r="E408" s="195">
        <v>1632</v>
      </c>
      <c r="F408" s="215">
        <f t="shared" si="40"/>
        <v>98.969072164948457</v>
      </c>
      <c r="G408" s="147"/>
      <c r="H408" s="216">
        <f t="shared" si="41"/>
        <v>0</v>
      </c>
      <c r="I408" s="195">
        <v>1632</v>
      </c>
      <c r="J408" s="216">
        <f t="shared" si="42"/>
        <v>98.969072164948457</v>
      </c>
      <c r="K408" s="174">
        <v>0</v>
      </c>
      <c r="L408" s="216">
        <f t="shared" si="43"/>
        <v>0</v>
      </c>
      <c r="M408" s="195"/>
      <c r="N408" s="216">
        <f t="shared" si="44"/>
        <v>0</v>
      </c>
    </row>
    <row r="409" spans="1:14" ht="20.05" customHeight="1">
      <c r="A409" s="174">
        <v>73</v>
      </c>
      <c r="B409" s="236" t="s">
        <v>967</v>
      </c>
      <c r="C409" s="176" t="s">
        <v>960</v>
      </c>
      <c r="D409" s="195">
        <v>1395</v>
      </c>
      <c r="E409" s="195">
        <v>1395</v>
      </c>
      <c r="F409" s="215">
        <f t="shared" si="40"/>
        <v>100</v>
      </c>
      <c r="G409" s="195"/>
      <c r="H409" s="216">
        <f t="shared" si="41"/>
        <v>0</v>
      </c>
      <c r="I409" s="195">
        <v>1394</v>
      </c>
      <c r="J409" s="216">
        <f t="shared" si="42"/>
        <v>99.928315412186379</v>
      </c>
      <c r="K409" s="174">
        <v>1</v>
      </c>
      <c r="L409" s="216">
        <f t="shared" si="43"/>
        <v>7.1684587813620068E-2</v>
      </c>
      <c r="M409" s="195"/>
      <c r="N409" s="216">
        <f t="shared" si="44"/>
        <v>0</v>
      </c>
    </row>
    <row r="410" spans="1:14" ht="20.05" customHeight="1">
      <c r="A410" s="174">
        <v>74</v>
      </c>
      <c r="B410" s="236" t="s">
        <v>968</v>
      </c>
      <c r="C410" s="176" t="s">
        <v>960</v>
      </c>
      <c r="D410" s="195">
        <v>653</v>
      </c>
      <c r="E410" s="195">
        <v>653</v>
      </c>
      <c r="F410" s="215">
        <f t="shared" si="40"/>
        <v>100</v>
      </c>
      <c r="G410" s="195"/>
      <c r="H410" s="216">
        <f t="shared" si="41"/>
        <v>0</v>
      </c>
      <c r="I410" s="195">
        <v>651</v>
      </c>
      <c r="J410" s="216">
        <f t="shared" si="42"/>
        <v>99.693721286370589</v>
      </c>
      <c r="K410" s="174">
        <v>2</v>
      </c>
      <c r="L410" s="216">
        <f t="shared" si="43"/>
        <v>0.30627871362940279</v>
      </c>
      <c r="M410" s="195"/>
      <c r="N410" s="216">
        <f t="shared" si="44"/>
        <v>0</v>
      </c>
    </row>
    <row r="411" spans="1:14" ht="20.05" customHeight="1">
      <c r="A411" s="174">
        <v>75</v>
      </c>
      <c r="B411" s="236" t="s">
        <v>969</v>
      </c>
      <c r="C411" s="176" t="s">
        <v>960</v>
      </c>
      <c r="D411" s="195">
        <v>685</v>
      </c>
      <c r="E411" s="195">
        <v>685</v>
      </c>
      <c r="F411" s="215">
        <f t="shared" si="40"/>
        <v>100</v>
      </c>
      <c r="G411" s="147"/>
      <c r="H411" s="216">
        <f t="shared" si="41"/>
        <v>0</v>
      </c>
      <c r="I411" s="195">
        <v>684</v>
      </c>
      <c r="J411" s="216">
        <f t="shared" si="42"/>
        <v>99.854014598540147</v>
      </c>
      <c r="K411" s="174">
        <v>1</v>
      </c>
      <c r="L411" s="216">
        <f t="shared" si="43"/>
        <v>0.145985401459854</v>
      </c>
      <c r="M411" s="195"/>
      <c r="N411" s="216">
        <f t="shared" si="44"/>
        <v>0</v>
      </c>
    </row>
    <row r="412" spans="1:14" ht="20.05" customHeight="1">
      <c r="A412" s="174">
        <v>76</v>
      </c>
      <c r="B412" s="236" t="s">
        <v>970</v>
      </c>
      <c r="C412" s="176" t="s">
        <v>960</v>
      </c>
      <c r="D412" s="195">
        <v>617</v>
      </c>
      <c r="E412" s="195">
        <v>617</v>
      </c>
      <c r="F412" s="215">
        <f t="shared" si="40"/>
        <v>100</v>
      </c>
      <c r="G412" s="195"/>
      <c r="H412" s="216">
        <f t="shared" si="41"/>
        <v>0</v>
      </c>
      <c r="I412" s="195">
        <v>612</v>
      </c>
      <c r="J412" s="216">
        <f t="shared" si="42"/>
        <v>99.189627228525126</v>
      </c>
      <c r="K412" s="174">
        <v>5</v>
      </c>
      <c r="L412" s="216">
        <f t="shared" si="43"/>
        <v>0.81037277147487841</v>
      </c>
      <c r="M412" s="195"/>
      <c r="N412" s="216">
        <f t="shared" si="44"/>
        <v>0</v>
      </c>
    </row>
    <row r="413" spans="1:14" ht="20.05" customHeight="1">
      <c r="A413" s="174">
        <v>77</v>
      </c>
      <c r="B413" s="236" t="s">
        <v>971</v>
      </c>
      <c r="C413" s="176" t="s">
        <v>960</v>
      </c>
      <c r="D413" s="195">
        <v>1001</v>
      </c>
      <c r="E413" s="195">
        <v>994</v>
      </c>
      <c r="F413" s="215">
        <f t="shared" si="40"/>
        <v>99.300699300699307</v>
      </c>
      <c r="G413" s="195"/>
      <c r="H413" s="216">
        <f t="shared" si="41"/>
        <v>0</v>
      </c>
      <c r="I413" s="195">
        <v>992</v>
      </c>
      <c r="J413" s="216">
        <f t="shared" si="42"/>
        <v>99.100899100899099</v>
      </c>
      <c r="K413" s="174">
        <v>2</v>
      </c>
      <c r="L413" s="216">
        <f t="shared" si="43"/>
        <v>0.19980019980019981</v>
      </c>
      <c r="M413" s="195"/>
      <c r="N413" s="216">
        <f t="shared" si="44"/>
        <v>0</v>
      </c>
    </row>
    <row r="414" spans="1:14" ht="20.05" customHeight="1">
      <c r="A414" s="174">
        <v>78</v>
      </c>
      <c r="B414" s="236" t="s">
        <v>972</v>
      </c>
      <c r="C414" s="176" t="s">
        <v>960</v>
      </c>
      <c r="D414" s="195">
        <v>1516</v>
      </c>
      <c r="E414" s="195">
        <v>1505</v>
      </c>
      <c r="F414" s="215">
        <f t="shared" si="40"/>
        <v>99.274406332453822</v>
      </c>
      <c r="G414" s="147"/>
      <c r="H414" s="216">
        <f t="shared" si="41"/>
        <v>0</v>
      </c>
      <c r="I414" s="195">
        <v>1505</v>
      </c>
      <c r="J414" s="216">
        <f t="shared" si="42"/>
        <v>99.274406332453822</v>
      </c>
      <c r="K414" s="174">
        <v>0</v>
      </c>
      <c r="L414" s="216">
        <f t="shared" si="43"/>
        <v>0</v>
      </c>
      <c r="M414" s="147"/>
      <c r="N414" s="216">
        <f t="shared" si="44"/>
        <v>0</v>
      </c>
    </row>
    <row r="415" spans="1:14" ht="20.05" customHeight="1">
      <c r="A415" s="174">
        <v>79</v>
      </c>
      <c r="B415" s="236" t="s">
        <v>973</v>
      </c>
      <c r="C415" s="176" t="s">
        <v>960</v>
      </c>
      <c r="D415" s="195">
        <v>1659</v>
      </c>
      <c r="E415" s="195">
        <v>1659</v>
      </c>
      <c r="F415" s="215">
        <f t="shared" si="40"/>
        <v>100</v>
      </c>
      <c r="G415" s="195"/>
      <c r="H415" s="216">
        <f t="shared" si="41"/>
        <v>0</v>
      </c>
      <c r="I415" s="195">
        <v>1659</v>
      </c>
      <c r="J415" s="216">
        <f t="shared" si="42"/>
        <v>100</v>
      </c>
      <c r="K415" s="174">
        <v>0</v>
      </c>
      <c r="L415" s="216">
        <f t="shared" si="43"/>
        <v>0</v>
      </c>
      <c r="M415" s="147"/>
      <c r="N415" s="216">
        <f t="shared" si="44"/>
        <v>0</v>
      </c>
    </row>
    <row r="416" spans="1:14" ht="20.05" customHeight="1">
      <c r="A416" s="174">
        <v>80</v>
      </c>
      <c r="B416" s="236" t="s">
        <v>974</v>
      </c>
      <c r="C416" s="176" t="s">
        <v>960</v>
      </c>
      <c r="D416" s="195">
        <v>661</v>
      </c>
      <c r="E416" s="195">
        <v>661</v>
      </c>
      <c r="F416" s="215">
        <f t="shared" si="40"/>
        <v>100</v>
      </c>
      <c r="G416" s="195"/>
      <c r="H416" s="216">
        <f t="shared" si="41"/>
        <v>0</v>
      </c>
      <c r="I416" s="195">
        <v>661</v>
      </c>
      <c r="J416" s="216">
        <f t="shared" si="42"/>
        <v>100</v>
      </c>
      <c r="K416" s="174">
        <v>0</v>
      </c>
      <c r="L416" s="216">
        <f t="shared" si="43"/>
        <v>0</v>
      </c>
      <c r="M416" s="147"/>
      <c r="N416" s="216">
        <f t="shared" si="44"/>
        <v>0</v>
      </c>
    </row>
    <row r="417" spans="1:14" ht="20.05" customHeight="1">
      <c r="A417" s="174">
        <v>81</v>
      </c>
      <c r="B417" s="236" t="s">
        <v>975</v>
      </c>
      <c r="C417" s="176" t="s">
        <v>960</v>
      </c>
      <c r="D417" s="195">
        <v>1078</v>
      </c>
      <c r="E417" s="195">
        <v>1036</v>
      </c>
      <c r="F417" s="215">
        <f t="shared" si="40"/>
        <v>96.103896103896105</v>
      </c>
      <c r="G417" s="195"/>
      <c r="H417" s="216">
        <f t="shared" si="41"/>
        <v>0</v>
      </c>
      <c r="I417" s="195">
        <v>1036</v>
      </c>
      <c r="J417" s="216">
        <f t="shared" si="42"/>
        <v>96.103896103896105</v>
      </c>
      <c r="K417" s="174">
        <v>0</v>
      </c>
      <c r="L417" s="216">
        <f t="shared" si="43"/>
        <v>0</v>
      </c>
      <c r="M417" s="147"/>
      <c r="N417" s="216">
        <f t="shared" si="44"/>
        <v>0</v>
      </c>
    </row>
    <row r="418" spans="1:14" ht="20.05" customHeight="1">
      <c r="A418" s="174">
        <v>82</v>
      </c>
      <c r="B418" s="236" t="s">
        <v>976</v>
      </c>
      <c r="C418" s="176" t="s">
        <v>960</v>
      </c>
      <c r="D418" s="195">
        <v>3051</v>
      </c>
      <c r="E418" s="195">
        <v>3051</v>
      </c>
      <c r="F418" s="215">
        <f t="shared" si="40"/>
        <v>100</v>
      </c>
      <c r="G418" s="195"/>
      <c r="H418" s="216">
        <f t="shared" si="41"/>
        <v>0</v>
      </c>
      <c r="I418" s="195">
        <v>3041</v>
      </c>
      <c r="J418" s="216">
        <f t="shared" si="42"/>
        <v>99.672238610291714</v>
      </c>
      <c r="K418" s="174">
        <v>10</v>
      </c>
      <c r="L418" s="216">
        <f t="shared" si="43"/>
        <v>0.32776138970829233</v>
      </c>
      <c r="M418" s="147"/>
      <c r="N418" s="216">
        <f t="shared" si="44"/>
        <v>0</v>
      </c>
    </row>
    <row r="419" spans="1:14" ht="20.05" customHeight="1">
      <c r="A419" s="174">
        <v>83</v>
      </c>
      <c r="B419" s="236" t="s">
        <v>977</v>
      </c>
      <c r="C419" s="176" t="s">
        <v>960</v>
      </c>
      <c r="D419" s="195">
        <v>1957</v>
      </c>
      <c r="E419" s="195">
        <v>1957</v>
      </c>
      <c r="F419" s="215">
        <f t="shared" si="40"/>
        <v>100</v>
      </c>
      <c r="G419" s="195"/>
      <c r="H419" s="216">
        <f t="shared" si="41"/>
        <v>0</v>
      </c>
      <c r="I419" s="195">
        <v>1947</v>
      </c>
      <c r="J419" s="216">
        <f t="shared" si="42"/>
        <v>99.489013796627489</v>
      </c>
      <c r="K419" s="174">
        <v>10</v>
      </c>
      <c r="L419" s="216">
        <f t="shared" si="43"/>
        <v>0.51098620337250888</v>
      </c>
      <c r="M419" s="147"/>
      <c r="N419" s="216">
        <f t="shared" si="44"/>
        <v>0</v>
      </c>
    </row>
    <row r="420" spans="1:14" ht="20.05" customHeight="1">
      <c r="A420" s="174">
        <v>84</v>
      </c>
      <c r="B420" s="236" t="s">
        <v>978</v>
      </c>
      <c r="C420" s="176" t="s">
        <v>960</v>
      </c>
      <c r="D420" s="195">
        <v>937</v>
      </c>
      <c r="E420" s="195">
        <v>937</v>
      </c>
      <c r="F420" s="215">
        <f t="shared" si="40"/>
        <v>100</v>
      </c>
      <c r="G420" s="195"/>
      <c r="H420" s="216">
        <f t="shared" si="41"/>
        <v>0</v>
      </c>
      <c r="I420" s="195">
        <v>937</v>
      </c>
      <c r="J420" s="216">
        <f t="shared" si="42"/>
        <v>100</v>
      </c>
      <c r="K420" s="174">
        <v>0</v>
      </c>
      <c r="L420" s="216">
        <f t="shared" si="43"/>
        <v>0</v>
      </c>
      <c r="M420" s="147"/>
      <c r="N420" s="216">
        <f t="shared" si="44"/>
        <v>0</v>
      </c>
    </row>
    <row r="421" spans="1:14" ht="20.05" customHeight="1">
      <c r="A421" s="174">
        <v>85</v>
      </c>
      <c r="B421" s="236" t="s">
        <v>979</v>
      </c>
      <c r="C421" s="176" t="s">
        <v>960</v>
      </c>
      <c r="D421" s="195">
        <v>1069</v>
      </c>
      <c r="E421" s="195">
        <v>1064</v>
      </c>
      <c r="F421" s="215">
        <f t="shared" si="40"/>
        <v>99.53227315247895</v>
      </c>
      <c r="G421" s="195"/>
      <c r="H421" s="216">
        <f t="shared" si="41"/>
        <v>0</v>
      </c>
      <c r="I421" s="195">
        <v>1061</v>
      </c>
      <c r="J421" s="216">
        <f t="shared" si="42"/>
        <v>99.251637043966326</v>
      </c>
      <c r="K421" s="174">
        <v>3</v>
      </c>
      <c r="L421" s="216">
        <f t="shared" si="43"/>
        <v>0.2806361085126286</v>
      </c>
      <c r="M421" s="147"/>
      <c r="N421" s="216">
        <f t="shared" si="44"/>
        <v>0</v>
      </c>
    </row>
    <row r="422" spans="1:14" ht="20.05" customHeight="1">
      <c r="A422" s="174">
        <v>86</v>
      </c>
      <c r="B422" s="236" t="s">
        <v>980</v>
      </c>
      <c r="C422" s="176" t="s">
        <v>960</v>
      </c>
      <c r="D422" s="195">
        <v>820</v>
      </c>
      <c r="E422" s="195">
        <v>805</v>
      </c>
      <c r="F422" s="215">
        <f t="shared" si="40"/>
        <v>98.170731707317074</v>
      </c>
      <c r="G422" s="195"/>
      <c r="H422" s="216">
        <f t="shared" si="41"/>
        <v>0</v>
      </c>
      <c r="I422" s="195">
        <v>805</v>
      </c>
      <c r="J422" s="216">
        <f t="shared" si="42"/>
        <v>98.170731707317074</v>
      </c>
      <c r="K422" s="174">
        <v>0</v>
      </c>
      <c r="L422" s="216">
        <f t="shared" si="43"/>
        <v>0</v>
      </c>
      <c r="M422" s="147"/>
      <c r="N422" s="216">
        <f t="shared" si="44"/>
        <v>0</v>
      </c>
    </row>
    <row r="423" spans="1:14" ht="20.05" customHeight="1">
      <c r="A423" s="174">
        <v>87</v>
      </c>
      <c r="B423" s="236" t="s">
        <v>981</v>
      </c>
      <c r="C423" s="176" t="s">
        <v>960</v>
      </c>
      <c r="D423" s="195">
        <v>1905</v>
      </c>
      <c r="E423" s="195">
        <v>1905</v>
      </c>
      <c r="F423" s="215">
        <f t="shared" si="40"/>
        <v>100</v>
      </c>
      <c r="G423" s="195"/>
      <c r="H423" s="216">
        <f t="shared" si="41"/>
        <v>0</v>
      </c>
      <c r="I423" s="195">
        <v>1890</v>
      </c>
      <c r="J423" s="216">
        <f t="shared" si="42"/>
        <v>99.212598425196859</v>
      </c>
      <c r="K423" s="174">
        <v>15</v>
      </c>
      <c r="L423" s="216">
        <f t="shared" si="43"/>
        <v>0.78740157480314954</v>
      </c>
      <c r="M423" s="147">
        <v>63</v>
      </c>
      <c r="N423" s="216">
        <f t="shared" si="44"/>
        <v>3.3070866141732282</v>
      </c>
    </row>
    <row r="424" spans="1:14" ht="20.05" customHeight="1">
      <c r="A424" s="174">
        <v>88</v>
      </c>
      <c r="B424" s="236" t="s">
        <v>982</v>
      </c>
      <c r="C424" s="176" t="s">
        <v>960</v>
      </c>
      <c r="D424" s="195">
        <v>1740</v>
      </c>
      <c r="E424" s="195">
        <v>1733</v>
      </c>
      <c r="F424" s="215">
        <f t="shared" si="40"/>
        <v>99.597701149425291</v>
      </c>
      <c r="G424" s="195"/>
      <c r="H424" s="216">
        <f t="shared" si="41"/>
        <v>0</v>
      </c>
      <c r="I424" s="195">
        <v>1732</v>
      </c>
      <c r="J424" s="216">
        <f t="shared" si="42"/>
        <v>99.540229885057471</v>
      </c>
      <c r="K424" s="174">
        <v>1</v>
      </c>
      <c r="L424" s="216">
        <f t="shared" si="43"/>
        <v>5.7471264367816091E-2</v>
      </c>
      <c r="M424" s="147"/>
      <c r="N424" s="216">
        <f t="shared" si="44"/>
        <v>0</v>
      </c>
    </row>
    <row r="425" spans="1:14" ht="20.05" customHeight="1">
      <c r="A425" s="174">
        <v>89</v>
      </c>
      <c r="B425" s="236" t="s">
        <v>983</v>
      </c>
      <c r="C425" s="176" t="s">
        <v>984</v>
      </c>
      <c r="D425" s="195">
        <v>2178</v>
      </c>
      <c r="E425" s="195">
        <v>2178</v>
      </c>
      <c r="F425" s="215">
        <f t="shared" si="40"/>
        <v>100</v>
      </c>
      <c r="G425" s="195"/>
      <c r="H425" s="216">
        <f t="shared" si="41"/>
        <v>0</v>
      </c>
      <c r="I425" s="195">
        <v>2171</v>
      </c>
      <c r="J425" s="216">
        <f t="shared" si="42"/>
        <v>99.678604224058759</v>
      </c>
      <c r="K425" s="196">
        <v>7</v>
      </c>
      <c r="L425" s="216">
        <f t="shared" si="43"/>
        <v>0.32139577594123048</v>
      </c>
      <c r="M425" s="174"/>
      <c r="N425" s="216">
        <f t="shared" si="44"/>
        <v>0</v>
      </c>
    </row>
    <row r="426" spans="1:14" ht="20.05" customHeight="1">
      <c r="A426" s="174">
        <v>90</v>
      </c>
      <c r="B426" s="237" t="s">
        <v>985</v>
      </c>
      <c r="C426" s="176" t="s">
        <v>984</v>
      </c>
      <c r="D426" s="195">
        <v>1712</v>
      </c>
      <c r="E426" s="195">
        <v>1712</v>
      </c>
      <c r="F426" s="215">
        <f t="shared" si="40"/>
        <v>100</v>
      </c>
      <c r="G426" s="195"/>
      <c r="H426" s="216">
        <f t="shared" si="41"/>
        <v>0</v>
      </c>
      <c r="I426" s="195">
        <v>1710</v>
      </c>
      <c r="J426" s="216">
        <f t="shared" si="42"/>
        <v>99.883177570093466</v>
      </c>
      <c r="K426" s="196">
        <v>2</v>
      </c>
      <c r="L426" s="216">
        <f t="shared" si="43"/>
        <v>0.11682242990654204</v>
      </c>
      <c r="M426" s="174"/>
      <c r="N426" s="216">
        <f t="shared" si="44"/>
        <v>0</v>
      </c>
    </row>
    <row r="427" spans="1:14" ht="20.05" customHeight="1">
      <c r="A427" s="174">
        <v>91</v>
      </c>
      <c r="B427" s="238" t="s">
        <v>986</v>
      </c>
      <c r="C427" s="176" t="s">
        <v>984</v>
      </c>
      <c r="D427" s="195">
        <v>963</v>
      </c>
      <c r="E427" s="195">
        <v>927</v>
      </c>
      <c r="F427" s="215">
        <f t="shared" si="40"/>
        <v>96.261682242990659</v>
      </c>
      <c r="G427" s="195"/>
      <c r="H427" s="216">
        <f t="shared" si="41"/>
        <v>0</v>
      </c>
      <c r="I427" s="195">
        <v>925</v>
      </c>
      <c r="J427" s="216">
        <f t="shared" si="42"/>
        <v>96.0539979231568</v>
      </c>
      <c r="K427" s="196">
        <v>2</v>
      </c>
      <c r="L427" s="216">
        <f t="shared" si="43"/>
        <v>0.20768431983385255</v>
      </c>
      <c r="M427" s="174"/>
      <c r="N427" s="216">
        <f t="shared" si="44"/>
        <v>0</v>
      </c>
    </row>
    <row r="428" spans="1:14" ht="20.05" customHeight="1">
      <c r="A428" s="174">
        <v>92</v>
      </c>
      <c r="B428" s="236" t="s">
        <v>987</v>
      </c>
      <c r="C428" s="176" t="s">
        <v>984</v>
      </c>
      <c r="D428" s="195">
        <v>1374</v>
      </c>
      <c r="E428" s="195">
        <v>1337</v>
      </c>
      <c r="F428" s="215">
        <f t="shared" si="40"/>
        <v>97.307132459970887</v>
      </c>
      <c r="G428" s="195"/>
      <c r="H428" s="216">
        <f t="shared" si="41"/>
        <v>0</v>
      </c>
      <c r="I428" s="195">
        <v>1333</v>
      </c>
      <c r="J428" s="216">
        <f t="shared" si="42"/>
        <v>97.016011644832602</v>
      </c>
      <c r="K428" s="196">
        <v>4</v>
      </c>
      <c r="L428" s="216">
        <f t="shared" si="43"/>
        <v>0.29112081513828242</v>
      </c>
      <c r="M428" s="174"/>
      <c r="N428" s="216">
        <f t="shared" si="44"/>
        <v>0</v>
      </c>
    </row>
    <row r="429" spans="1:14" ht="20.05" customHeight="1">
      <c r="A429" s="174">
        <v>93</v>
      </c>
      <c r="B429" s="236" t="s">
        <v>988</v>
      </c>
      <c r="C429" s="176" t="s">
        <v>984</v>
      </c>
      <c r="D429" s="195">
        <v>1778</v>
      </c>
      <c r="E429" s="195">
        <v>1655</v>
      </c>
      <c r="F429" s="215">
        <f t="shared" si="40"/>
        <v>93.082114735658038</v>
      </c>
      <c r="G429" s="195"/>
      <c r="H429" s="216">
        <f t="shared" si="41"/>
        <v>0</v>
      </c>
      <c r="I429" s="195">
        <v>1647</v>
      </c>
      <c r="J429" s="216">
        <f t="shared" si="42"/>
        <v>92.63217097862767</v>
      </c>
      <c r="K429" s="196">
        <v>8</v>
      </c>
      <c r="L429" s="216">
        <f t="shared" si="43"/>
        <v>0.44994375703037126</v>
      </c>
      <c r="M429" s="174">
        <v>129</v>
      </c>
      <c r="N429" s="216">
        <f t="shared" si="44"/>
        <v>7.2553430821147362</v>
      </c>
    </row>
    <row r="430" spans="1:14" ht="20.05" customHeight="1">
      <c r="A430" s="174">
        <v>94</v>
      </c>
      <c r="B430" s="236" t="s">
        <v>989</v>
      </c>
      <c r="C430" s="176" t="s">
        <v>984</v>
      </c>
      <c r="D430" s="195">
        <v>965</v>
      </c>
      <c r="E430" s="195">
        <v>965</v>
      </c>
      <c r="F430" s="215">
        <f t="shared" si="40"/>
        <v>100</v>
      </c>
      <c r="G430" s="195"/>
      <c r="H430" s="216">
        <f t="shared" si="41"/>
        <v>0</v>
      </c>
      <c r="I430" s="195">
        <v>923</v>
      </c>
      <c r="J430" s="216">
        <f t="shared" si="42"/>
        <v>95.647668393782382</v>
      </c>
      <c r="K430" s="196">
        <v>42</v>
      </c>
      <c r="L430" s="216">
        <f t="shared" si="43"/>
        <v>4.3523316062176169</v>
      </c>
      <c r="M430" s="174">
        <v>17</v>
      </c>
      <c r="N430" s="216">
        <f t="shared" si="44"/>
        <v>1.7616580310880827</v>
      </c>
    </row>
    <row r="431" spans="1:14" ht="20.05" customHeight="1">
      <c r="A431" s="174">
        <v>95</v>
      </c>
      <c r="B431" s="236" t="s">
        <v>990</v>
      </c>
      <c r="C431" s="176" t="s">
        <v>984</v>
      </c>
      <c r="D431" s="195">
        <v>1699</v>
      </c>
      <c r="E431" s="195">
        <v>1610</v>
      </c>
      <c r="F431" s="215">
        <f t="shared" si="40"/>
        <v>94.761624484991174</v>
      </c>
      <c r="G431" s="195"/>
      <c r="H431" s="216">
        <f t="shared" si="41"/>
        <v>0</v>
      </c>
      <c r="I431" s="195">
        <v>1563</v>
      </c>
      <c r="J431" s="216">
        <f t="shared" si="42"/>
        <v>91.995291347851676</v>
      </c>
      <c r="K431" s="196">
        <v>47</v>
      </c>
      <c r="L431" s="216">
        <f t="shared" si="43"/>
        <v>2.7663331371394939</v>
      </c>
      <c r="M431" s="174"/>
      <c r="N431" s="216">
        <f t="shared" si="44"/>
        <v>0</v>
      </c>
    </row>
    <row r="432" spans="1:14" ht="20.05" customHeight="1">
      <c r="A432" s="174">
        <v>96</v>
      </c>
      <c r="B432" s="236" t="s">
        <v>991</v>
      </c>
      <c r="C432" s="176" t="s">
        <v>984</v>
      </c>
      <c r="D432" s="195">
        <v>2030</v>
      </c>
      <c r="E432" s="195">
        <v>1963</v>
      </c>
      <c r="F432" s="215">
        <f t="shared" si="40"/>
        <v>96.699507389162562</v>
      </c>
      <c r="G432" s="195"/>
      <c r="H432" s="216">
        <f t="shared" si="41"/>
        <v>0</v>
      </c>
      <c r="I432" s="195">
        <v>1889</v>
      </c>
      <c r="J432" s="216">
        <f t="shared" si="42"/>
        <v>93.054187192118235</v>
      </c>
      <c r="K432" s="196">
        <v>74</v>
      </c>
      <c r="L432" s="216">
        <f t="shared" si="43"/>
        <v>3.645320197044335</v>
      </c>
      <c r="M432" s="174">
        <v>424</v>
      </c>
      <c r="N432" s="216">
        <f t="shared" si="44"/>
        <v>20.88669950738916</v>
      </c>
    </row>
    <row r="433" spans="1:14" ht="20.05" customHeight="1">
      <c r="A433" s="174">
        <v>97</v>
      </c>
      <c r="B433" s="236" t="s">
        <v>992</v>
      </c>
      <c r="C433" s="176" t="s">
        <v>984</v>
      </c>
      <c r="D433" s="195">
        <v>2404</v>
      </c>
      <c r="E433" s="195">
        <v>2348</v>
      </c>
      <c r="F433" s="215">
        <f t="shared" si="40"/>
        <v>97.670549084858578</v>
      </c>
      <c r="G433" s="195"/>
      <c r="H433" s="216">
        <f t="shared" si="41"/>
        <v>0</v>
      </c>
      <c r="I433" s="195">
        <v>2229</v>
      </c>
      <c r="J433" s="216">
        <f t="shared" si="42"/>
        <v>92.720465890183021</v>
      </c>
      <c r="K433" s="196">
        <v>119</v>
      </c>
      <c r="L433" s="216">
        <f t="shared" si="43"/>
        <v>4.9500831946755408</v>
      </c>
      <c r="M433" s="174">
        <v>319</v>
      </c>
      <c r="N433" s="216">
        <f t="shared" si="44"/>
        <v>13.26955074875208</v>
      </c>
    </row>
    <row r="434" spans="1:14" ht="20.05" customHeight="1">
      <c r="A434" s="174">
        <v>98</v>
      </c>
      <c r="B434" s="236" t="s">
        <v>993</v>
      </c>
      <c r="C434" s="176" t="s">
        <v>984</v>
      </c>
      <c r="D434" s="195">
        <v>2181</v>
      </c>
      <c r="E434" s="195">
        <v>2179</v>
      </c>
      <c r="F434" s="215">
        <f t="shared" si="40"/>
        <v>99.908298945437863</v>
      </c>
      <c r="G434" s="147"/>
      <c r="H434" s="216">
        <f t="shared" si="41"/>
        <v>0</v>
      </c>
      <c r="I434" s="195">
        <v>2175</v>
      </c>
      <c r="J434" s="216">
        <f t="shared" si="42"/>
        <v>99.724896836313619</v>
      </c>
      <c r="K434" s="196">
        <v>4</v>
      </c>
      <c r="L434" s="216">
        <f t="shared" si="43"/>
        <v>0.18340210912425492</v>
      </c>
      <c r="M434" s="174">
        <v>918</v>
      </c>
      <c r="N434" s="216">
        <f t="shared" si="44"/>
        <v>42.090784044016502</v>
      </c>
    </row>
    <row r="435" spans="1:14" ht="20.05" customHeight="1">
      <c r="A435" s="174">
        <v>99</v>
      </c>
      <c r="B435" s="236" t="s">
        <v>994</v>
      </c>
      <c r="C435" s="176" t="s">
        <v>995</v>
      </c>
      <c r="D435" s="195">
        <v>3647</v>
      </c>
      <c r="E435" s="195">
        <v>3610</v>
      </c>
      <c r="F435" s="215">
        <f t="shared" si="40"/>
        <v>98.985467507540449</v>
      </c>
      <c r="G435" s="195">
        <v>5</v>
      </c>
      <c r="H435" s="216">
        <f t="shared" si="41"/>
        <v>0.13709898546750754</v>
      </c>
      <c r="I435" s="195">
        <v>3590</v>
      </c>
      <c r="J435" s="216">
        <f t="shared" si="42"/>
        <v>98.437071565670408</v>
      </c>
      <c r="K435" s="195">
        <v>15</v>
      </c>
      <c r="L435" s="216">
        <f t="shared" si="43"/>
        <v>0.41129695640252262</v>
      </c>
      <c r="M435" s="195"/>
      <c r="N435" s="216">
        <f t="shared" si="44"/>
        <v>0</v>
      </c>
    </row>
    <row r="436" spans="1:14" ht="20.05" customHeight="1">
      <c r="A436" s="174">
        <v>100</v>
      </c>
      <c r="B436" s="236" t="s">
        <v>996</v>
      </c>
      <c r="C436" s="176" t="s">
        <v>995</v>
      </c>
      <c r="D436" s="195">
        <v>1816</v>
      </c>
      <c r="E436" s="195">
        <v>1722</v>
      </c>
      <c r="F436" s="215">
        <f t="shared" si="40"/>
        <v>94.8237885462555</v>
      </c>
      <c r="G436" s="195">
        <v>5</v>
      </c>
      <c r="H436" s="216">
        <f t="shared" si="41"/>
        <v>0.27533039647577096</v>
      </c>
      <c r="I436" s="195">
        <v>1713</v>
      </c>
      <c r="J436" s="216">
        <f t="shared" si="42"/>
        <v>94.328193832599112</v>
      </c>
      <c r="K436" s="195">
        <v>4</v>
      </c>
      <c r="L436" s="216">
        <f t="shared" si="43"/>
        <v>0.22026431718061676</v>
      </c>
      <c r="M436" s="195"/>
      <c r="N436" s="216">
        <f t="shared" si="44"/>
        <v>0</v>
      </c>
    </row>
    <row r="437" spans="1:14" ht="20.05" customHeight="1">
      <c r="A437" s="174">
        <v>101</v>
      </c>
      <c r="B437" s="236" t="s">
        <v>997</v>
      </c>
      <c r="C437" s="176" t="s">
        <v>995</v>
      </c>
      <c r="D437" s="195">
        <v>1079</v>
      </c>
      <c r="E437" s="195">
        <v>1071</v>
      </c>
      <c r="F437" s="215">
        <f t="shared" si="40"/>
        <v>99.258572752548659</v>
      </c>
      <c r="G437" s="195"/>
      <c r="H437" s="216">
        <f t="shared" si="41"/>
        <v>0</v>
      </c>
      <c r="I437" s="195">
        <v>1069</v>
      </c>
      <c r="J437" s="216">
        <f t="shared" si="42"/>
        <v>99.073215940685827</v>
      </c>
      <c r="K437" s="195">
        <v>2</v>
      </c>
      <c r="L437" s="216">
        <f t="shared" si="43"/>
        <v>0.18535681186283595</v>
      </c>
      <c r="M437" s="195"/>
      <c r="N437" s="216">
        <f t="shared" si="44"/>
        <v>0</v>
      </c>
    </row>
    <row r="438" spans="1:14" ht="20.05" customHeight="1">
      <c r="A438" s="174">
        <v>102</v>
      </c>
      <c r="B438" s="236" t="s">
        <v>998</v>
      </c>
      <c r="C438" s="176" t="s">
        <v>995</v>
      </c>
      <c r="D438" s="195">
        <v>1201</v>
      </c>
      <c r="E438" s="195">
        <v>1201</v>
      </c>
      <c r="F438" s="215">
        <f t="shared" si="40"/>
        <v>100</v>
      </c>
      <c r="G438" s="195"/>
      <c r="H438" s="216">
        <f t="shared" si="41"/>
        <v>0</v>
      </c>
      <c r="I438" s="195">
        <v>1201</v>
      </c>
      <c r="J438" s="216">
        <f t="shared" si="42"/>
        <v>100</v>
      </c>
      <c r="K438" s="195"/>
      <c r="L438" s="216">
        <f t="shared" si="43"/>
        <v>0</v>
      </c>
      <c r="M438" s="195"/>
      <c r="N438" s="216">
        <f t="shared" si="44"/>
        <v>0</v>
      </c>
    </row>
    <row r="439" spans="1:14" ht="20.05" customHeight="1">
      <c r="A439" s="174">
        <v>103</v>
      </c>
      <c r="B439" s="236" t="s">
        <v>999</v>
      </c>
      <c r="C439" s="176" t="s">
        <v>995</v>
      </c>
      <c r="D439" s="195">
        <v>1115</v>
      </c>
      <c r="E439" s="195">
        <v>1096</v>
      </c>
      <c r="F439" s="215">
        <f t="shared" si="40"/>
        <v>98.295964125560545</v>
      </c>
      <c r="G439" s="195">
        <v>3</v>
      </c>
      <c r="H439" s="216">
        <f t="shared" si="41"/>
        <v>0.26905829596412556</v>
      </c>
      <c r="I439" s="195">
        <v>1085</v>
      </c>
      <c r="J439" s="216">
        <f t="shared" si="42"/>
        <v>97.309417040358753</v>
      </c>
      <c r="K439" s="195">
        <v>8</v>
      </c>
      <c r="L439" s="216">
        <f t="shared" si="43"/>
        <v>0.71748878923766812</v>
      </c>
      <c r="M439" s="195"/>
      <c r="N439" s="216">
        <f t="shared" si="44"/>
        <v>0</v>
      </c>
    </row>
    <row r="440" spans="1:14" s="239" customFormat="1" ht="29.25" customHeight="1">
      <c r="A440" s="174">
        <v>104</v>
      </c>
      <c r="B440" s="236" t="s">
        <v>1000</v>
      </c>
      <c r="C440" s="176" t="s">
        <v>995</v>
      </c>
      <c r="D440" s="195">
        <v>581</v>
      </c>
      <c r="E440" s="195">
        <v>581</v>
      </c>
      <c r="F440" s="215">
        <f t="shared" si="40"/>
        <v>100</v>
      </c>
      <c r="G440" s="195"/>
      <c r="H440" s="216">
        <f t="shared" si="41"/>
        <v>0</v>
      </c>
      <c r="I440" s="195">
        <v>581</v>
      </c>
      <c r="J440" s="216">
        <f t="shared" si="42"/>
        <v>100</v>
      </c>
      <c r="K440" s="195"/>
      <c r="L440" s="216">
        <f t="shared" si="43"/>
        <v>0</v>
      </c>
      <c r="M440" s="195"/>
      <c r="N440" s="216">
        <f t="shared" si="44"/>
        <v>0</v>
      </c>
    </row>
    <row r="441" spans="1:14" ht="20.05" customHeight="1">
      <c r="A441" s="174">
        <v>105</v>
      </c>
      <c r="B441" s="236" t="s">
        <v>1001</v>
      </c>
      <c r="C441" s="176" t="s">
        <v>995</v>
      </c>
      <c r="D441" s="195">
        <v>3829</v>
      </c>
      <c r="E441" s="195">
        <v>3676</v>
      </c>
      <c r="F441" s="215">
        <f t="shared" si="40"/>
        <v>96.004178636719772</v>
      </c>
      <c r="G441" s="195">
        <v>7</v>
      </c>
      <c r="H441" s="216">
        <f t="shared" si="41"/>
        <v>0.18281535648994515</v>
      </c>
      <c r="I441" s="195">
        <v>3630</v>
      </c>
      <c r="J441" s="216">
        <f t="shared" si="42"/>
        <v>94.802820579785845</v>
      </c>
      <c r="K441" s="195">
        <v>39</v>
      </c>
      <c r="L441" s="216">
        <f t="shared" si="43"/>
        <v>1.0185427004439802</v>
      </c>
      <c r="M441" s="195">
        <v>8</v>
      </c>
      <c r="N441" s="216">
        <f t="shared" si="44"/>
        <v>0.20893183598850876</v>
      </c>
    </row>
    <row r="442" spans="1:14" ht="20.05" customHeight="1">
      <c r="A442" s="174">
        <v>106</v>
      </c>
      <c r="B442" s="236" t="s">
        <v>1002</v>
      </c>
      <c r="C442" s="176" t="s">
        <v>995</v>
      </c>
      <c r="D442" s="195">
        <v>2312</v>
      </c>
      <c r="E442" s="195">
        <v>2252</v>
      </c>
      <c r="F442" s="215">
        <f t="shared" si="40"/>
        <v>97.404844290657451</v>
      </c>
      <c r="G442" s="240"/>
      <c r="H442" s="216">
        <f t="shared" si="41"/>
        <v>0</v>
      </c>
      <c r="I442" s="195">
        <v>2233</v>
      </c>
      <c r="J442" s="216">
        <f t="shared" si="42"/>
        <v>96.583044982698965</v>
      </c>
      <c r="K442" s="195">
        <v>19</v>
      </c>
      <c r="L442" s="216">
        <f t="shared" si="43"/>
        <v>0.82179930795847744</v>
      </c>
      <c r="M442" s="195"/>
      <c r="N442" s="216">
        <f t="shared" si="44"/>
        <v>0</v>
      </c>
    </row>
    <row r="443" spans="1:14" ht="20.05" customHeight="1">
      <c r="A443" s="174">
        <v>107</v>
      </c>
      <c r="B443" s="236" t="s">
        <v>1003</v>
      </c>
      <c r="C443" s="176" t="s">
        <v>995</v>
      </c>
      <c r="D443" s="195">
        <v>1985</v>
      </c>
      <c r="E443" s="195">
        <v>1940</v>
      </c>
      <c r="F443" s="215">
        <f t="shared" si="40"/>
        <v>97.732997481108313</v>
      </c>
      <c r="G443" s="195"/>
      <c r="H443" s="216">
        <f t="shared" si="41"/>
        <v>0</v>
      </c>
      <c r="I443" s="195">
        <v>1935</v>
      </c>
      <c r="J443" s="216">
        <f t="shared" si="42"/>
        <v>97.48110831234257</v>
      </c>
      <c r="K443" s="195">
        <v>5</v>
      </c>
      <c r="L443" s="216">
        <f t="shared" si="43"/>
        <v>0.25188916876574308</v>
      </c>
      <c r="M443" s="195"/>
      <c r="N443" s="216">
        <f t="shared" si="44"/>
        <v>0</v>
      </c>
    </row>
    <row r="444" spans="1:14" ht="20.05" customHeight="1">
      <c r="A444" s="174">
        <v>108</v>
      </c>
      <c r="B444" s="236" t="s">
        <v>1004</v>
      </c>
      <c r="C444" s="176" t="s">
        <v>995</v>
      </c>
      <c r="D444" s="195">
        <v>1258</v>
      </c>
      <c r="E444" s="195">
        <v>1235</v>
      </c>
      <c r="F444" s="215">
        <f t="shared" si="40"/>
        <v>98.171701112877585</v>
      </c>
      <c r="G444" s="195">
        <v>1</v>
      </c>
      <c r="H444" s="216">
        <f t="shared" si="41"/>
        <v>7.9491255961844198E-2</v>
      </c>
      <c r="I444" s="195">
        <v>1196</v>
      </c>
      <c r="J444" s="216">
        <f t="shared" si="42"/>
        <v>95.071542130365657</v>
      </c>
      <c r="K444" s="195">
        <v>38</v>
      </c>
      <c r="L444" s="216">
        <f t="shared" si="43"/>
        <v>3.0206677265500796</v>
      </c>
      <c r="M444" s="195"/>
      <c r="N444" s="216">
        <f t="shared" si="44"/>
        <v>0</v>
      </c>
    </row>
    <row r="445" spans="1:14" ht="20.05" customHeight="1">
      <c r="A445" s="174">
        <v>109</v>
      </c>
      <c r="B445" s="236" t="s">
        <v>1005</v>
      </c>
      <c r="C445" s="176" t="s">
        <v>995</v>
      </c>
      <c r="D445" s="195">
        <v>3647</v>
      </c>
      <c r="E445" s="195">
        <v>3597</v>
      </c>
      <c r="F445" s="215">
        <f t="shared" si="40"/>
        <v>98.629010145324926</v>
      </c>
      <c r="G445" s="195">
        <v>1</v>
      </c>
      <c r="H445" s="216">
        <f t="shared" si="41"/>
        <v>2.7419797093501508E-2</v>
      </c>
      <c r="I445" s="195">
        <v>2628</v>
      </c>
      <c r="J445" s="216">
        <f t="shared" si="42"/>
        <v>72.059226761721959</v>
      </c>
      <c r="K445" s="195">
        <v>968</v>
      </c>
      <c r="L445" s="216">
        <f t="shared" si="43"/>
        <v>26.54236358650946</v>
      </c>
      <c r="M445" s="195">
        <v>200</v>
      </c>
      <c r="N445" s="216">
        <f t="shared" si="44"/>
        <v>5.4839594187003016</v>
      </c>
    </row>
    <row r="446" spans="1:14" ht="20.05" customHeight="1">
      <c r="A446" s="174">
        <v>110</v>
      </c>
      <c r="B446" s="236" t="s">
        <v>1006</v>
      </c>
      <c r="C446" s="176" t="s">
        <v>995</v>
      </c>
      <c r="D446" s="195">
        <v>1732</v>
      </c>
      <c r="E446" s="195">
        <v>1720</v>
      </c>
      <c r="F446" s="215">
        <f t="shared" si="40"/>
        <v>99.307159353348723</v>
      </c>
      <c r="G446" s="195">
        <v>1</v>
      </c>
      <c r="H446" s="216">
        <f t="shared" si="41"/>
        <v>5.7736720554272515E-2</v>
      </c>
      <c r="I446" s="195">
        <v>1698</v>
      </c>
      <c r="J446" s="216">
        <f t="shared" si="42"/>
        <v>98.036951501154732</v>
      </c>
      <c r="K446" s="195">
        <v>21</v>
      </c>
      <c r="L446" s="216">
        <f t="shared" si="43"/>
        <v>1.212471131639723</v>
      </c>
      <c r="M446" s="195"/>
      <c r="N446" s="216">
        <f t="shared" si="44"/>
        <v>0</v>
      </c>
    </row>
    <row r="447" spans="1:14" ht="20.05" customHeight="1">
      <c r="A447" s="174">
        <v>111</v>
      </c>
      <c r="B447" s="236" t="s">
        <v>1007</v>
      </c>
      <c r="C447" s="176" t="s">
        <v>1008</v>
      </c>
      <c r="D447" s="195">
        <v>1513</v>
      </c>
      <c r="E447" s="195">
        <v>1492</v>
      </c>
      <c r="F447" s="215">
        <f t="shared" si="40"/>
        <v>98.612029081295432</v>
      </c>
      <c r="G447" s="195"/>
      <c r="H447" s="216">
        <f t="shared" si="41"/>
        <v>0</v>
      </c>
      <c r="I447" s="195">
        <v>1487</v>
      </c>
      <c r="J447" s="216">
        <f t="shared" si="42"/>
        <v>98.281559814937211</v>
      </c>
      <c r="K447" s="174">
        <v>5</v>
      </c>
      <c r="L447" s="216">
        <f t="shared" si="43"/>
        <v>0.33046926635822871</v>
      </c>
      <c r="M447" s="195"/>
      <c r="N447" s="216">
        <f t="shared" si="44"/>
        <v>0</v>
      </c>
    </row>
    <row r="448" spans="1:14" ht="20.05" customHeight="1">
      <c r="A448" s="174">
        <v>112</v>
      </c>
      <c r="B448" s="236" t="s">
        <v>1009</v>
      </c>
      <c r="C448" s="176" t="s">
        <v>1008</v>
      </c>
      <c r="D448" s="195">
        <v>780</v>
      </c>
      <c r="E448" s="195">
        <v>780</v>
      </c>
      <c r="F448" s="215">
        <f t="shared" si="40"/>
        <v>100</v>
      </c>
      <c r="G448" s="195"/>
      <c r="H448" s="216">
        <f t="shared" si="41"/>
        <v>0</v>
      </c>
      <c r="I448" s="195">
        <v>780</v>
      </c>
      <c r="J448" s="216">
        <f t="shared" si="42"/>
        <v>100</v>
      </c>
      <c r="K448" s="174">
        <v>0</v>
      </c>
      <c r="L448" s="216">
        <f t="shared" si="43"/>
        <v>0</v>
      </c>
      <c r="M448" s="195"/>
      <c r="N448" s="216">
        <f t="shared" si="44"/>
        <v>0</v>
      </c>
    </row>
    <row r="449" spans="1:14" ht="20.05" customHeight="1">
      <c r="A449" s="174">
        <v>113</v>
      </c>
      <c r="B449" s="236" t="s">
        <v>1010</v>
      </c>
      <c r="C449" s="176" t="s">
        <v>1008</v>
      </c>
      <c r="D449" s="195">
        <v>954</v>
      </c>
      <c r="E449" s="195">
        <v>954</v>
      </c>
      <c r="F449" s="215">
        <f t="shared" si="40"/>
        <v>100</v>
      </c>
      <c r="G449" s="195"/>
      <c r="H449" s="216">
        <f t="shared" si="41"/>
        <v>0</v>
      </c>
      <c r="I449" s="195">
        <v>929</v>
      </c>
      <c r="J449" s="216">
        <f t="shared" si="42"/>
        <v>97.379454926624746</v>
      </c>
      <c r="K449" s="174">
        <v>25</v>
      </c>
      <c r="L449" s="216">
        <f t="shared" si="43"/>
        <v>2.6205450733752618</v>
      </c>
      <c r="M449" s="195"/>
      <c r="N449" s="216">
        <f t="shared" si="44"/>
        <v>0</v>
      </c>
    </row>
    <row r="450" spans="1:14" ht="20.05" customHeight="1">
      <c r="A450" s="174">
        <v>114</v>
      </c>
      <c r="B450" s="236" t="s">
        <v>1011</v>
      </c>
      <c r="C450" s="176" t="s">
        <v>1008</v>
      </c>
      <c r="D450" s="195">
        <v>724</v>
      </c>
      <c r="E450" s="195">
        <v>724</v>
      </c>
      <c r="F450" s="215">
        <f t="shared" si="40"/>
        <v>100</v>
      </c>
      <c r="G450" s="195"/>
      <c r="H450" s="216">
        <f t="shared" si="41"/>
        <v>0</v>
      </c>
      <c r="I450" s="195">
        <v>723</v>
      </c>
      <c r="J450" s="216">
        <f t="shared" si="42"/>
        <v>99.861878453038671</v>
      </c>
      <c r="K450" s="174">
        <v>1</v>
      </c>
      <c r="L450" s="216">
        <f t="shared" si="43"/>
        <v>0.13812154696132595</v>
      </c>
      <c r="M450" s="195"/>
      <c r="N450" s="216">
        <f t="shared" si="44"/>
        <v>0</v>
      </c>
    </row>
    <row r="451" spans="1:14" ht="20.05" customHeight="1">
      <c r="A451" s="174">
        <v>115</v>
      </c>
      <c r="B451" s="236" t="s">
        <v>1012</v>
      </c>
      <c r="C451" s="176" t="s">
        <v>1008</v>
      </c>
      <c r="D451" s="195">
        <v>380</v>
      </c>
      <c r="E451" s="195">
        <v>377</v>
      </c>
      <c r="F451" s="215">
        <f t="shared" si="40"/>
        <v>99.210526315789465</v>
      </c>
      <c r="G451" s="195"/>
      <c r="H451" s="216">
        <f t="shared" si="41"/>
        <v>0</v>
      </c>
      <c r="I451" s="195">
        <v>375</v>
      </c>
      <c r="J451" s="216">
        <f t="shared" si="42"/>
        <v>98.68421052631578</v>
      </c>
      <c r="K451" s="174">
        <v>2</v>
      </c>
      <c r="L451" s="216">
        <f t="shared" si="43"/>
        <v>0.52631578947368418</v>
      </c>
      <c r="M451" s="195"/>
      <c r="N451" s="216">
        <f t="shared" si="44"/>
        <v>0</v>
      </c>
    </row>
    <row r="452" spans="1:14" ht="20.05" customHeight="1">
      <c r="A452" s="174">
        <v>116</v>
      </c>
      <c r="B452" s="236" t="s">
        <v>1013</v>
      </c>
      <c r="C452" s="176" t="s">
        <v>1008</v>
      </c>
      <c r="D452" s="195">
        <v>1203</v>
      </c>
      <c r="E452" s="195">
        <v>1203</v>
      </c>
      <c r="F452" s="215">
        <f t="shared" si="40"/>
        <v>100</v>
      </c>
      <c r="G452" s="195"/>
      <c r="H452" s="216">
        <f t="shared" si="41"/>
        <v>0</v>
      </c>
      <c r="I452" s="195">
        <v>1200</v>
      </c>
      <c r="J452" s="216">
        <f t="shared" si="42"/>
        <v>99.750623441396513</v>
      </c>
      <c r="K452" s="174">
        <v>3</v>
      </c>
      <c r="L452" s="216">
        <f t="shared" si="43"/>
        <v>0.24937655860349126</v>
      </c>
      <c r="M452" s="195"/>
      <c r="N452" s="216">
        <f t="shared" si="44"/>
        <v>0</v>
      </c>
    </row>
    <row r="453" spans="1:14" ht="20.05" customHeight="1">
      <c r="A453" s="174">
        <v>117</v>
      </c>
      <c r="B453" s="236" t="s">
        <v>1014</v>
      </c>
      <c r="C453" s="176" t="s">
        <v>1008</v>
      </c>
      <c r="D453" s="195">
        <v>926</v>
      </c>
      <c r="E453" s="195">
        <v>926</v>
      </c>
      <c r="F453" s="215">
        <f t="shared" si="40"/>
        <v>100</v>
      </c>
      <c r="G453" s="195"/>
      <c r="H453" s="216">
        <f t="shared" si="41"/>
        <v>0</v>
      </c>
      <c r="I453" s="195">
        <v>918</v>
      </c>
      <c r="J453" s="216">
        <f t="shared" si="42"/>
        <v>99.136069114470843</v>
      </c>
      <c r="K453" s="174">
        <v>8</v>
      </c>
      <c r="L453" s="216">
        <f t="shared" si="43"/>
        <v>0.86393088552915775</v>
      </c>
      <c r="M453" s="195"/>
      <c r="N453" s="216">
        <f t="shared" si="44"/>
        <v>0</v>
      </c>
    </row>
    <row r="454" spans="1:14" ht="20.05" customHeight="1">
      <c r="A454" s="174">
        <v>118</v>
      </c>
      <c r="B454" s="236" t="s">
        <v>1015</v>
      </c>
      <c r="C454" s="176" t="s">
        <v>1008</v>
      </c>
      <c r="D454" s="195">
        <v>686</v>
      </c>
      <c r="E454" s="195">
        <v>686</v>
      </c>
      <c r="F454" s="215">
        <f t="shared" si="40"/>
        <v>100</v>
      </c>
      <c r="G454" s="195"/>
      <c r="H454" s="216">
        <f t="shared" si="41"/>
        <v>0</v>
      </c>
      <c r="I454" s="195">
        <v>683</v>
      </c>
      <c r="J454" s="216">
        <f t="shared" si="42"/>
        <v>99.562682215743436</v>
      </c>
      <c r="K454" s="174">
        <v>3</v>
      </c>
      <c r="L454" s="216">
        <f t="shared" si="43"/>
        <v>0.43731778425655976</v>
      </c>
      <c r="M454" s="195"/>
      <c r="N454" s="216">
        <f t="shared" si="44"/>
        <v>0</v>
      </c>
    </row>
    <row r="455" spans="1:14" ht="20.05" customHeight="1">
      <c r="A455" s="174">
        <v>119</v>
      </c>
      <c r="B455" s="236" t="s">
        <v>1016</v>
      </c>
      <c r="C455" s="176" t="s">
        <v>1008</v>
      </c>
      <c r="D455" s="195">
        <v>912</v>
      </c>
      <c r="E455" s="195">
        <v>900</v>
      </c>
      <c r="F455" s="215">
        <f t="shared" si="40"/>
        <v>98.68421052631578</v>
      </c>
      <c r="G455" s="195"/>
      <c r="H455" s="216">
        <f t="shared" si="41"/>
        <v>0</v>
      </c>
      <c r="I455" s="195">
        <v>900</v>
      </c>
      <c r="J455" s="216">
        <f t="shared" si="42"/>
        <v>98.68421052631578</v>
      </c>
      <c r="K455" s="174">
        <v>0</v>
      </c>
      <c r="L455" s="216">
        <f t="shared" si="43"/>
        <v>0</v>
      </c>
      <c r="M455" s="195"/>
      <c r="N455" s="216">
        <f t="shared" si="44"/>
        <v>0</v>
      </c>
    </row>
    <row r="456" spans="1:14" ht="20.05" customHeight="1">
      <c r="A456" s="174">
        <v>120</v>
      </c>
      <c r="B456" s="236" t="s">
        <v>1017</v>
      </c>
      <c r="C456" s="176" t="s">
        <v>1008</v>
      </c>
      <c r="D456" s="195">
        <v>719</v>
      </c>
      <c r="E456" s="195">
        <v>719</v>
      </c>
      <c r="F456" s="215">
        <f t="shared" si="40"/>
        <v>100</v>
      </c>
      <c r="G456" s="195"/>
      <c r="H456" s="216">
        <f t="shared" si="41"/>
        <v>0</v>
      </c>
      <c r="I456" s="195">
        <v>717</v>
      </c>
      <c r="J456" s="216">
        <f t="shared" si="42"/>
        <v>99.721835883171067</v>
      </c>
      <c r="K456" s="174">
        <v>2</v>
      </c>
      <c r="L456" s="216">
        <f t="shared" si="43"/>
        <v>0.27816411682892905</v>
      </c>
      <c r="M456" s="195"/>
      <c r="N456" s="216">
        <f t="shared" si="44"/>
        <v>0</v>
      </c>
    </row>
    <row r="457" spans="1:14" ht="20.05" customHeight="1">
      <c r="A457" s="174">
        <v>121</v>
      </c>
      <c r="B457" s="236" t="s">
        <v>1018</v>
      </c>
      <c r="C457" s="176" t="s">
        <v>1008</v>
      </c>
      <c r="D457" s="195">
        <v>778</v>
      </c>
      <c r="E457" s="195">
        <v>774</v>
      </c>
      <c r="F457" s="215">
        <f t="shared" si="40"/>
        <v>99.485861182519272</v>
      </c>
      <c r="G457" s="195"/>
      <c r="H457" s="216">
        <f t="shared" si="41"/>
        <v>0</v>
      </c>
      <c r="I457" s="195">
        <v>770</v>
      </c>
      <c r="J457" s="216">
        <f t="shared" si="42"/>
        <v>98.971722365038559</v>
      </c>
      <c r="K457" s="174">
        <v>4</v>
      </c>
      <c r="L457" s="216">
        <f t="shared" si="43"/>
        <v>0.51413881748071977</v>
      </c>
      <c r="M457" s="195"/>
      <c r="N457" s="216">
        <f t="shared" si="44"/>
        <v>0</v>
      </c>
    </row>
    <row r="458" spans="1:14" ht="20.05" customHeight="1">
      <c r="A458" s="174">
        <v>122</v>
      </c>
      <c r="B458" s="236" t="s">
        <v>1019</v>
      </c>
      <c r="C458" s="176" t="s">
        <v>1008</v>
      </c>
      <c r="D458" s="195">
        <v>560</v>
      </c>
      <c r="E458" s="195">
        <v>560</v>
      </c>
      <c r="F458" s="215">
        <f t="shared" si="40"/>
        <v>100</v>
      </c>
      <c r="G458" s="147"/>
      <c r="H458" s="216">
        <f t="shared" si="41"/>
        <v>0</v>
      </c>
      <c r="I458" s="195">
        <v>325</v>
      </c>
      <c r="J458" s="216">
        <f t="shared" si="42"/>
        <v>58.035714285714292</v>
      </c>
      <c r="K458" s="174">
        <v>235</v>
      </c>
      <c r="L458" s="216">
        <f t="shared" si="43"/>
        <v>41.964285714285715</v>
      </c>
      <c r="M458" s="147"/>
      <c r="N458" s="216">
        <f t="shared" si="44"/>
        <v>0</v>
      </c>
    </row>
    <row r="459" spans="1:14" ht="20.05" customHeight="1">
      <c r="A459" s="174">
        <v>123</v>
      </c>
      <c r="B459" s="236" t="s">
        <v>1020</v>
      </c>
      <c r="C459" s="176" t="s">
        <v>1008</v>
      </c>
      <c r="D459" s="195">
        <v>750</v>
      </c>
      <c r="E459" s="195">
        <v>750</v>
      </c>
      <c r="F459" s="215">
        <f t="shared" si="40"/>
        <v>100</v>
      </c>
      <c r="G459" s="147"/>
      <c r="H459" s="216">
        <f t="shared" si="41"/>
        <v>0</v>
      </c>
      <c r="I459" s="195">
        <v>748</v>
      </c>
      <c r="J459" s="216">
        <f t="shared" si="42"/>
        <v>99.733333333333334</v>
      </c>
      <c r="K459" s="174">
        <v>2</v>
      </c>
      <c r="L459" s="216">
        <f t="shared" si="43"/>
        <v>0.26666666666666666</v>
      </c>
      <c r="M459" s="147"/>
      <c r="N459" s="216">
        <f t="shared" si="44"/>
        <v>0</v>
      </c>
    </row>
    <row r="460" spans="1:14" ht="20.05" customHeight="1">
      <c r="A460" s="174">
        <v>124</v>
      </c>
      <c r="B460" s="236" t="s">
        <v>1021</v>
      </c>
      <c r="C460" s="176" t="s">
        <v>1008</v>
      </c>
      <c r="D460" s="195">
        <v>719</v>
      </c>
      <c r="E460" s="195">
        <v>718</v>
      </c>
      <c r="F460" s="215">
        <f t="shared" si="40"/>
        <v>99.860917941585541</v>
      </c>
      <c r="G460" s="147"/>
      <c r="H460" s="216">
        <f t="shared" si="41"/>
        <v>0</v>
      </c>
      <c r="I460" s="195">
        <v>718</v>
      </c>
      <c r="J460" s="216">
        <f t="shared" si="42"/>
        <v>99.860917941585541</v>
      </c>
      <c r="K460" s="174">
        <v>0</v>
      </c>
      <c r="L460" s="216">
        <f t="shared" si="43"/>
        <v>0</v>
      </c>
      <c r="M460" s="147"/>
      <c r="N460" s="216">
        <f t="shared" si="44"/>
        <v>0</v>
      </c>
    </row>
    <row r="461" spans="1:14" ht="34.5" customHeight="1">
      <c r="A461" s="174">
        <v>125</v>
      </c>
      <c r="B461" s="236" t="s">
        <v>1022</v>
      </c>
      <c r="C461" s="176" t="s">
        <v>1008</v>
      </c>
      <c r="D461" s="195">
        <v>312</v>
      </c>
      <c r="E461" s="195">
        <v>305</v>
      </c>
      <c r="F461" s="215">
        <f t="shared" si="40"/>
        <v>97.756410256410248</v>
      </c>
      <c r="G461" s="147"/>
      <c r="H461" s="216">
        <f t="shared" si="41"/>
        <v>0</v>
      </c>
      <c r="I461" s="195">
        <v>304</v>
      </c>
      <c r="J461" s="216">
        <f t="shared" si="42"/>
        <v>97.435897435897431</v>
      </c>
      <c r="K461" s="174">
        <v>1</v>
      </c>
      <c r="L461" s="216">
        <f t="shared" si="43"/>
        <v>0.32051282051282048</v>
      </c>
      <c r="M461" s="147"/>
      <c r="N461" s="216">
        <f t="shared" si="44"/>
        <v>0</v>
      </c>
    </row>
    <row r="462" spans="1:14" ht="20.05" customHeight="1">
      <c r="A462" s="174">
        <v>126</v>
      </c>
      <c r="B462" s="236" t="s">
        <v>568</v>
      </c>
      <c r="C462" s="176" t="s">
        <v>1008</v>
      </c>
      <c r="D462" s="195">
        <v>1023</v>
      </c>
      <c r="E462" s="195">
        <v>1023</v>
      </c>
      <c r="F462" s="215">
        <f t="shared" si="40"/>
        <v>100</v>
      </c>
      <c r="G462" s="147"/>
      <c r="H462" s="216">
        <f t="shared" si="41"/>
        <v>0</v>
      </c>
      <c r="I462" s="195">
        <v>1021</v>
      </c>
      <c r="J462" s="216">
        <f t="shared" si="42"/>
        <v>99.804496578690134</v>
      </c>
      <c r="K462" s="174">
        <v>2</v>
      </c>
      <c r="L462" s="216">
        <f t="shared" si="43"/>
        <v>0.19550342130987292</v>
      </c>
      <c r="M462" s="147"/>
      <c r="N462" s="216">
        <f t="shared" si="44"/>
        <v>0</v>
      </c>
    </row>
    <row r="463" spans="1:14" ht="20.05" customHeight="1">
      <c r="A463" s="174">
        <v>127</v>
      </c>
      <c r="B463" s="236" t="s">
        <v>1023</v>
      </c>
      <c r="C463" s="176" t="s">
        <v>1008</v>
      </c>
      <c r="D463" s="195">
        <v>854</v>
      </c>
      <c r="E463" s="195">
        <v>854</v>
      </c>
      <c r="F463" s="215">
        <f t="shared" si="40"/>
        <v>100</v>
      </c>
      <c r="G463" s="147"/>
      <c r="H463" s="216">
        <f t="shared" si="41"/>
        <v>0</v>
      </c>
      <c r="I463" s="195">
        <v>854</v>
      </c>
      <c r="J463" s="216">
        <f t="shared" si="42"/>
        <v>100</v>
      </c>
      <c r="K463" s="174">
        <v>0</v>
      </c>
      <c r="L463" s="216">
        <f t="shared" si="43"/>
        <v>0</v>
      </c>
      <c r="M463" s="147"/>
      <c r="N463" s="216">
        <f t="shared" si="44"/>
        <v>0</v>
      </c>
    </row>
    <row r="464" spans="1:14" ht="20.05" customHeight="1">
      <c r="A464" s="174">
        <v>128</v>
      </c>
      <c r="B464" s="236" t="s">
        <v>1024</v>
      </c>
      <c r="C464" s="176" t="s">
        <v>1025</v>
      </c>
      <c r="D464" s="195">
        <v>3879</v>
      </c>
      <c r="E464" s="195">
        <v>3879</v>
      </c>
      <c r="F464" s="215">
        <f t="shared" si="40"/>
        <v>100</v>
      </c>
      <c r="G464" s="147">
        <v>2</v>
      </c>
      <c r="H464" s="216">
        <f t="shared" si="41"/>
        <v>5.1559680329981955E-2</v>
      </c>
      <c r="I464" s="195">
        <v>3850</v>
      </c>
      <c r="J464" s="216">
        <f t="shared" si="42"/>
        <v>99.252384635215265</v>
      </c>
      <c r="K464" s="174">
        <v>27</v>
      </c>
      <c r="L464" s="216">
        <f t="shared" si="43"/>
        <v>0.6960556844547563</v>
      </c>
      <c r="M464" s="147"/>
      <c r="N464" s="216">
        <f t="shared" si="44"/>
        <v>0</v>
      </c>
    </row>
    <row r="465" spans="1:14" ht="20.05" customHeight="1">
      <c r="A465" s="174">
        <v>129</v>
      </c>
      <c r="B465" s="236" t="s">
        <v>1026</v>
      </c>
      <c r="C465" s="176" t="s">
        <v>1025</v>
      </c>
      <c r="D465" s="195">
        <v>1558</v>
      </c>
      <c r="E465" s="195">
        <v>1558</v>
      </c>
      <c r="F465" s="215">
        <f t="shared" ref="F465:F490" si="45">E465/D465*100</f>
        <v>100</v>
      </c>
      <c r="G465" s="147"/>
      <c r="H465" s="216">
        <f t="shared" ref="H465:H490" si="46">G465/D465*100</f>
        <v>0</v>
      </c>
      <c r="I465" s="195">
        <v>1558</v>
      </c>
      <c r="J465" s="216">
        <f t="shared" ref="J465:J490" si="47">I465/D465*100</f>
        <v>100</v>
      </c>
      <c r="K465" s="174"/>
      <c r="L465" s="216">
        <f t="shared" ref="L465:L491" si="48">K465/D465*100</f>
        <v>0</v>
      </c>
      <c r="M465" s="147"/>
      <c r="N465" s="216">
        <f t="shared" si="44"/>
        <v>0</v>
      </c>
    </row>
    <row r="466" spans="1:14" ht="20.05" customHeight="1">
      <c r="A466" s="174">
        <v>130</v>
      </c>
      <c r="B466" s="236" t="s">
        <v>678</v>
      </c>
      <c r="C466" s="176" t="s">
        <v>1025</v>
      </c>
      <c r="D466" s="195">
        <v>1548</v>
      </c>
      <c r="E466" s="195">
        <v>1548</v>
      </c>
      <c r="F466" s="215">
        <f t="shared" si="45"/>
        <v>100</v>
      </c>
      <c r="G466" s="147"/>
      <c r="H466" s="216">
        <f t="shared" si="46"/>
        <v>0</v>
      </c>
      <c r="I466" s="195">
        <v>1548</v>
      </c>
      <c r="J466" s="216">
        <f t="shared" si="47"/>
        <v>100</v>
      </c>
      <c r="K466" s="174"/>
      <c r="L466" s="216">
        <f t="shared" si="48"/>
        <v>0</v>
      </c>
      <c r="M466" s="147"/>
      <c r="N466" s="216">
        <f t="shared" ref="N466:N491" si="49">M466/D466*100</f>
        <v>0</v>
      </c>
    </row>
    <row r="467" spans="1:14" ht="20.05" customHeight="1">
      <c r="A467" s="174">
        <v>131</v>
      </c>
      <c r="B467" s="236" t="s">
        <v>1027</v>
      </c>
      <c r="C467" s="176" t="s">
        <v>1025</v>
      </c>
      <c r="D467" s="195">
        <v>1703</v>
      </c>
      <c r="E467" s="195">
        <v>1702</v>
      </c>
      <c r="F467" s="215">
        <f t="shared" si="45"/>
        <v>99.941280093951846</v>
      </c>
      <c r="G467" s="147">
        <v>1</v>
      </c>
      <c r="H467" s="216">
        <f t="shared" si="46"/>
        <v>5.8719906048150319E-2</v>
      </c>
      <c r="I467" s="195">
        <v>1695</v>
      </c>
      <c r="J467" s="216">
        <f t="shared" si="47"/>
        <v>99.530240751614798</v>
      </c>
      <c r="K467" s="174">
        <v>6</v>
      </c>
      <c r="L467" s="216">
        <f t="shared" si="48"/>
        <v>0.35231943628890194</v>
      </c>
      <c r="M467" s="147"/>
      <c r="N467" s="216">
        <f t="shared" si="49"/>
        <v>0</v>
      </c>
    </row>
    <row r="468" spans="1:14" ht="20.05" customHeight="1">
      <c r="A468" s="174">
        <v>132</v>
      </c>
      <c r="B468" s="236" t="s">
        <v>1028</v>
      </c>
      <c r="C468" s="176" t="s">
        <v>1025</v>
      </c>
      <c r="D468" s="195">
        <v>957</v>
      </c>
      <c r="E468" s="195">
        <v>957</v>
      </c>
      <c r="F468" s="215">
        <f t="shared" si="45"/>
        <v>100</v>
      </c>
      <c r="G468" s="147"/>
      <c r="H468" s="216">
        <f t="shared" si="46"/>
        <v>0</v>
      </c>
      <c r="I468" s="195">
        <v>957</v>
      </c>
      <c r="J468" s="216">
        <f t="shared" si="47"/>
        <v>100</v>
      </c>
      <c r="K468" s="174"/>
      <c r="L468" s="216">
        <f t="shared" si="48"/>
        <v>0</v>
      </c>
      <c r="M468" s="147"/>
      <c r="N468" s="216">
        <f t="shared" si="49"/>
        <v>0</v>
      </c>
    </row>
    <row r="469" spans="1:14" ht="20.05" customHeight="1">
      <c r="A469" s="174">
        <v>133</v>
      </c>
      <c r="B469" s="236" t="s">
        <v>1029</v>
      </c>
      <c r="C469" s="176" t="s">
        <v>1025</v>
      </c>
      <c r="D469" s="195">
        <v>956</v>
      </c>
      <c r="E469" s="195">
        <v>956</v>
      </c>
      <c r="F469" s="215">
        <f t="shared" si="45"/>
        <v>100</v>
      </c>
      <c r="G469" s="147"/>
      <c r="H469" s="216">
        <f t="shared" si="46"/>
        <v>0</v>
      </c>
      <c r="I469" s="195">
        <v>950</v>
      </c>
      <c r="J469" s="216">
        <f t="shared" si="47"/>
        <v>99.372384937238493</v>
      </c>
      <c r="K469" s="174">
        <v>6</v>
      </c>
      <c r="L469" s="216">
        <f t="shared" si="48"/>
        <v>0.62761506276150625</v>
      </c>
      <c r="M469" s="147"/>
      <c r="N469" s="216">
        <f t="shared" si="49"/>
        <v>0</v>
      </c>
    </row>
    <row r="470" spans="1:14" ht="20.05" customHeight="1">
      <c r="A470" s="174">
        <v>134</v>
      </c>
      <c r="B470" s="236" t="s">
        <v>1030</v>
      </c>
      <c r="C470" s="176" t="s">
        <v>1025</v>
      </c>
      <c r="D470" s="195">
        <v>1875</v>
      </c>
      <c r="E470" s="195">
        <v>1875</v>
      </c>
      <c r="F470" s="215">
        <f t="shared" si="45"/>
        <v>100</v>
      </c>
      <c r="G470" s="147"/>
      <c r="H470" s="216">
        <f t="shared" si="46"/>
        <v>0</v>
      </c>
      <c r="I470" s="195">
        <v>1875</v>
      </c>
      <c r="J470" s="216">
        <f t="shared" si="47"/>
        <v>100</v>
      </c>
      <c r="K470" s="174"/>
      <c r="L470" s="216">
        <f t="shared" si="48"/>
        <v>0</v>
      </c>
      <c r="M470" s="147"/>
      <c r="N470" s="216">
        <f t="shared" si="49"/>
        <v>0</v>
      </c>
    </row>
    <row r="471" spans="1:14" ht="20.05" customHeight="1">
      <c r="A471" s="174">
        <v>135</v>
      </c>
      <c r="B471" s="236" t="s">
        <v>1031</v>
      </c>
      <c r="C471" s="176" t="s">
        <v>1025</v>
      </c>
      <c r="D471" s="195">
        <v>1634</v>
      </c>
      <c r="E471" s="195">
        <v>1634</v>
      </c>
      <c r="F471" s="215">
        <f t="shared" si="45"/>
        <v>100</v>
      </c>
      <c r="G471" s="147"/>
      <c r="H471" s="216">
        <f t="shared" si="46"/>
        <v>0</v>
      </c>
      <c r="I471" s="195">
        <v>1634</v>
      </c>
      <c r="J471" s="216">
        <f t="shared" si="47"/>
        <v>100</v>
      </c>
      <c r="K471" s="174"/>
      <c r="L471" s="216">
        <f t="shared" si="48"/>
        <v>0</v>
      </c>
      <c r="M471" s="147"/>
      <c r="N471" s="216">
        <f t="shared" si="49"/>
        <v>0</v>
      </c>
    </row>
    <row r="472" spans="1:14" ht="20.05" customHeight="1">
      <c r="A472" s="174">
        <v>136</v>
      </c>
      <c r="B472" s="236" t="s">
        <v>1032</v>
      </c>
      <c r="C472" s="176" t="s">
        <v>1025</v>
      </c>
      <c r="D472" s="195">
        <v>815</v>
      </c>
      <c r="E472" s="195">
        <v>815</v>
      </c>
      <c r="F472" s="215">
        <f t="shared" si="45"/>
        <v>100</v>
      </c>
      <c r="G472" s="147"/>
      <c r="H472" s="216">
        <f t="shared" si="46"/>
        <v>0</v>
      </c>
      <c r="I472" s="195">
        <v>815</v>
      </c>
      <c r="J472" s="216">
        <f t="shared" si="47"/>
        <v>100</v>
      </c>
      <c r="K472" s="174"/>
      <c r="L472" s="216">
        <f t="shared" si="48"/>
        <v>0</v>
      </c>
      <c r="M472" s="147"/>
      <c r="N472" s="216">
        <f t="shared" si="49"/>
        <v>0</v>
      </c>
    </row>
    <row r="473" spans="1:14" ht="20.05" customHeight="1">
      <c r="A473" s="174">
        <v>137</v>
      </c>
      <c r="B473" s="236" t="s">
        <v>1033</v>
      </c>
      <c r="C473" s="176" t="s">
        <v>1025</v>
      </c>
      <c r="D473" s="195">
        <v>809</v>
      </c>
      <c r="E473" s="195">
        <v>809</v>
      </c>
      <c r="F473" s="215">
        <f t="shared" si="45"/>
        <v>100</v>
      </c>
      <c r="G473" s="147"/>
      <c r="H473" s="216">
        <f t="shared" si="46"/>
        <v>0</v>
      </c>
      <c r="I473" s="195">
        <v>809</v>
      </c>
      <c r="J473" s="216">
        <f t="shared" si="47"/>
        <v>100</v>
      </c>
      <c r="K473" s="174">
        <v>0</v>
      </c>
      <c r="L473" s="216">
        <f t="shared" si="48"/>
        <v>0</v>
      </c>
      <c r="M473" s="147"/>
      <c r="N473" s="216">
        <f t="shared" si="49"/>
        <v>0</v>
      </c>
    </row>
    <row r="474" spans="1:14" ht="20.05" customHeight="1">
      <c r="A474" s="174">
        <v>138</v>
      </c>
      <c r="B474" s="236" t="s">
        <v>1034</v>
      </c>
      <c r="C474" s="176" t="s">
        <v>1025</v>
      </c>
      <c r="D474" s="195">
        <v>1685</v>
      </c>
      <c r="E474" s="195">
        <v>1685</v>
      </c>
      <c r="F474" s="215">
        <f t="shared" si="45"/>
        <v>100</v>
      </c>
      <c r="G474" s="147">
        <v>4</v>
      </c>
      <c r="H474" s="216">
        <f t="shared" si="46"/>
        <v>0.23738872403560829</v>
      </c>
      <c r="I474" s="195">
        <v>1614</v>
      </c>
      <c r="J474" s="216">
        <f t="shared" si="47"/>
        <v>95.786350148367944</v>
      </c>
      <c r="K474" s="174">
        <v>67</v>
      </c>
      <c r="L474" s="216">
        <f t="shared" si="48"/>
        <v>3.9762611275964392</v>
      </c>
      <c r="M474" s="147">
        <v>27</v>
      </c>
      <c r="N474" s="216">
        <f t="shared" si="49"/>
        <v>1.6023738872403561</v>
      </c>
    </row>
    <row r="475" spans="1:14" ht="20.05" customHeight="1">
      <c r="A475" s="174">
        <v>139</v>
      </c>
      <c r="B475" s="236" t="s">
        <v>1035</v>
      </c>
      <c r="C475" s="176" t="s">
        <v>1025</v>
      </c>
      <c r="D475" s="195">
        <v>880</v>
      </c>
      <c r="E475" s="195">
        <v>880</v>
      </c>
      <c r="F475" s="215">
        <f t="shared" si="45"/>
        <v>100</v>
      </c>
      <c r="G475" s="147"/>
      <c r="H475" s="216">
        <f t="shared" si="46"/>
        <v>0</v>
      </c>
      <c r="I475" s="195">
        <v>880</v>
      </c>
      <c r="J475" s="216">
        <f t="shared" si="47"/>
        <v>100</v>
      </c>
      <c r="K475" s="174">
        <v>0</v>
      </c>
      <c r="L475" s="216">
        <f t="shared" si="48"/>
        <v>0</v>
      </c>
      <c r="M475" s="147"/>
      <c r="N475" s="216">
        <f t="shared" si="49"/>
        <v>0</v>
      </c>
    </row>
    <row r="476" spans="1:14" ht="20.05" customHeight="1">
      <c r="A476" s="174">
        <v>140</v>
      </c>
      <c r="B476" s="236" t="s">
        <v>1036</v>
      </c>
      <c r="C476" s="176" t="s">
        <v>1025</v>
      </c>
      <c r="D476" s="195">
        <v>985</v>
      </c>
      <c r="E476" s="195">
        <v>985</v>
      </c>
      <c r="F476" s="215">
        <f t="shared" si="45"/>
        <v>100</v>
      </c>
      <c r="G476" s="147"/>
      <c r="H476" s="216">
        <f t="shared" si="46"/>
        <v>0</v>
      </c>
      <c r="I476" s="195">
        <v>983</v>
      </c>
      <c r="J476" s="216">
        <f t="shared" si="47"/>
        <v>99.796954314720807</v>
      </c>
      <c r="K476" s="174">
        <v>2</v>
      </c>
      <c r="L476" s="216">
        <f t="shared" si="48"/>
        <v>0.20304568527918782</v>
      </c>
      <c r="M476" s="147"/>
      <c r="N476" s="216">
        <f t="shared" si="49"/>
        <v>0</v>
      </c>
    </row>
    <row r="477" spans="1:14" ht="20.05" customHeight="1">
      <c r="A477" s="174">
        <v>141</v>
      </c>
      <c r="B477" s="236" t="s">
        <v>1037</v>
      </c>
      <c r="C477" s="176" t="s">
        <v>1025</v>
      </c>
      <c r="D477" s="195">
        <v>350</v>
      </c>
      <c r="E477" s="195">
        <v>350</v>
      </c>
      <c r="F477" s="215">
        <f t="shared" si="45"/>
        <v>100</v>
      </c>
      <c r="G477" s="147"/>
      <c r="H477" s="216">
        <f t="shared" si="46"/>
        <v>0</v>
      </c>
      <c r="I477" s="195">
        <v>350</v>
      </c>
      <c r="J477" s="216">
        <f t="shared" si="47"/>
        <v>100</v>
      </c>
      <c r="K477" s="174">
        <v>0</v>
      </c>
      <c r="L477" s="216">
        <f t="shared" si="48"/>
        <v>0</v>
      </c>
      <c r="M477" s="147"/>
      <c r="N477" s="216">
        <f t="shared" si="49"/>
        <v>0</v>
      </c>
    </row>
    <row r="478" spans="1:14" ht="20.05" customHeight="1">
      <c r="A478" s="174">
        <v>142</v>
      </c>
      <c r="B478" s="236" t="s">
        <v>1038</v>
      </c>
      <c r="C478" s="176" t="s">
        <v>1025</v>
      </c>
      <c r="D478" s="195">
        <v>373</v>
      </c>
      <c r="E478" s="195">
        <v>373</v>
      </c>
      <c r="F478" s="215">
        <f t="shared" si="45"/>
        <v>100</v>
      </c>
      <c r="G478" s="147"/>
      <c r="H478" s="216">
        <f t="shared" si="46"/>
        <v>0</v>
      </c>
      <c r="I478" s="195">
        <v>373</v>
      </c>
      <c r="J478" s="216">
        <f t="shared" si="47"/>
        <v>100</v>
      </c>
      <c r="K478" s="174">
        <v>0</v>
      </c>
      <c r="L478" s="216">
        <f t="shared" si="48"/>
        <v>0</v>
      </c>
      <c r="M478" s="147"/>
      <c r="N478" s="216">
        <f t="shared" si="49"/>
        <v>0</v>
      </c>
    </row>
    <row r="479" spans="1:14" ht="20.05" customHeight="1">
      <c r="A479" s="174">
        <v>143</v>
      </c>
      <c r="B479" s="236" t="s">
        <v>1039</v>
      </c>
      <c r="C479" s="176" t="s">
        <v>1025</v>
      </c>
      <c r="D479" s="195">
        <v>1181</v>
      </c>
      <c r="E479" s="195">
        <v>1181</v>
      </c>
      <c r="F479" s="215">
        <f t="shared" si="45"/>
        <v>100</v>
      </c>
      <c r="G479" s="147"/>
      <c r="H479" s="216">
        <f t="shared" si="46"/>
        <v>0</v>
      </c>
      <c r="I479" s="195">
        <v>1180</v>
      </c>
      <c r="J479" s="216">
        <f t="shared" si="47"/>
        <v>99.915325994919556</v>
      </c>
      <c r="K479" s="174">
        <v>1</v>
      </c>
      <c r="L479" s="216">
        <f t="shared" si="48"/>
        <v>8.4674005080440304E-2</v>
      </c>
      <c r="M479" s="147"/>
      <c r="N479" s="216">
        <f t="shared" si="49"/>
        <v>0</v>
      </c>
    </row>
    <row r="480" spans="1:14" ht="20.05" customHeight="1">
      <c r="A480" s="174">
        <v>144</v>
      </c>
      <c r="B480" s="236" t="s">
        <v>1040</v>
      </c>
      <c r="C480" s="176" t="s">
        <v>1041</v>
      </c>
      <c r="D480" s="195">
        <v>3464</v>
      </c>
      <c r="E480" s="195">
        <v>3464</v>
      </c>
      <c r="F480" s="215">
        <f t="shared" si="45"/>
        <v>100</v>
      </c>
      <c r="G480" s="147">
        <v>1</v>
      </c>
      <c r="H480" s="216">
        <f t="shared" si="46"/>
        <v>2.8868360277136258E-2</v>
      </c>
      <c r="I480" s="195">
        <v>3430</v>
      </c>
      <c r="J480" s="216">
        <f t="shared" si="47"/>
        <v>99.018475750577366</v>
      </c>
      <c r="K480" s="195">
        <v>33</v>
      </c>
      <c r="L480" s="216">
        <f t="shared" si="48"/>
        <v>0.95265588914549648</v>
      </c>
      <c r="M480" s="147"/>
      <c r="N480" s="216">
        <f t="shared" si="49"/>
        <v>0</v>
      </c>
    </row>
    <row r="481" spans="1:14" ht="20.05" customHeight="1">
      <c r="A481" s="174">
        <v>145</v>
      </c>
      <c r="B481" s="236" t="s">
        <v>1042</v>
      </c>
      <c r="C481" s="176" t="s">
        <v>1041</v>
      </c>
      <c r="D481" s="195">
        <v>1603</v>
      </c>
      <c r="E481" s="195">
        <v>1586</v>
      </c>
      <c r="F481" s="215">
        <f t="shared" si="45"/>
        <v>98.939488459139113</v>
      </c>
      <c r="G481" s="147"/>
      <c r="H481" s="216">
        <f t="shared" si="46"/>
        <v>0</v>
      </c>
      <c r="I481" s="195">
        <v>1586</v>
      </c>
      <c r="J481" s="216">
        <f t="shared" si="47"/>
        <v>98.939488459139113</v>
      </c>
      <c r="K481" s="195"/>
      <c r="L481" s="216">
        <f t="shared" si="48"/>
        <v>0</v>
      </c>
      <c r="M481" s="147"/>
      <c r="N481" s="216">
        <f t="shared" si="49"/>
        <v>0</v>
      </c>
    </row>
    <row r="482" spans="1:14" ht="20.05" customHeight="1">
      <c r="A482" s="174">
        <v>146</v>
      </c>
      <c r="B482" s="236" t="s">
        <v>1043</v>
      </c>
      <c r="C482" s="176" t="s">
        <v>1041</v>
      </c>
      <c r="D482" s="195">
        <v>1071</v>
      </c>
      <c r="E482" s="195">
        <v>1061</v>
      </c>
      <c r="F482" s="215">
        <f t="shared" si="45"/>
        <v>99.066293183940246</v>
      </c>
      <c r="G482" s="147">
        <v>5</v>
      </c>
      <c r="H482" s="216">
        <f t="shared" si="46"/>
        <v>0.46685340802987862</v>
      </c>
      <c r="I482" s="195">
        <v>1053</v>
      </c>
      <c r="J482" s="216">
        <f t="shared" si="47"/>
        <v>98.319327731092429</v>
      </c>
      <c r="K482" s="195">
        <v>3</v>
      </c>
      <c r="L482" s="216">
        <f t="shared" si="48"/>
        <v>0.28011204481792717</v>
      </c>
      <c r="M482" s="147"/>
      <c r="N482" s="216">
        <f t="shared" si="49"/>
        <v>0</v>
      </c>
    </row>
    <row r="483" spans="1:14" ht="20.05" customHeight="1">
      <c r="A483" s="174">
        <v>147</v>
      </c>
      <c r="B483" s="236" t="s">
        <v>1044</v>
      </c>
      <c r="C483" s="176" t="s">
        <v>1041</v>
      </c>
      <c r="D483" s="195">
        <v>1479</v>
      </c>
      <c r="E483" s="195">
        <v>1478</v>
      </c>
      <c r="F483" s="215">
        <f t="shared" si="45"/>
        <v>99.932386747802568</v>
      </c>
      <c r="G483" s="147"/>
      <c r="H483" s="216">
        <f t="shared" si="46"/>
        <v>0</v>
      </c>
      <c r="I483" s="195">
        <v>1474</v>
      </c>
      <c r="J483" s="216">
        <f t="shared" si="47"/>
        <v>99.661933739012838</v>
      </c>
      <c r="K483" s="195">
        <v>4</v>
      </c>
      <c r="L483" s="216">
        <f t="shared" si="48"/>
        <v>0.27045300878972278</v>
      </c>
      <c r="M483" s="147"/>
      <c r="N483" s="216">
        <f t="shared" si="49"/>
        <v>0</v>
      </c>
    </row>
    <row r="484" spans="1:14" ht="20.05" customHeight="1">
      <c r="A484" s="174">
        <v>148</v>
      </c>
      <c r="B484" s="236" t="s">
        <v>1045</v>
      </c>
      <c r="C484" s="176" t="s">
        <v>1041</v>
      </c>
      <c r="D484" s="195">
        <v>1498</v>
      </c>
      <c r="E484" s="195">
        <v>1485</v>
      </c>
      <c r="F484" s="215">
        <f t="shared" si="45"/>
        <v>99.13217623497998</v>
      </c>
      <c r="G484" s="147">
        <v>1</v>
      </c>
      <c r="H484" s="216">
        <f t="shared" si="46"/>
        <v>6.6755674232309742E-2</v>
      </c>
      <c r="I484" s="195">
        <v>1484</v>
      </c>
      <c r="J484" s="216">
        <f t="shared" si="47"/>
        <v>99.065420560747668</v>
      </c>
      <c r="K484" s="195"/>
      <c r="L484" s="216">
        <f t="shared" si="48"/>
        <v>0</v>
      </c>
      <c r="M484" s="147"/>
      <c r="N484" s="216">
        <f t="shared" si="49"/>
        <v>0</v>
      </c>
    </row>
    <row r="485" spans="1:14" ht="20.05" customHeight="1">
      <c r="A485" s="174">
        <v>149</v>
      </c>
      <c r="B485" s="236" t="s">
        <v>1046</v>
      </c>
      <c r="C485" s="176" t="s">
        <v>1041</v>
      </c>
      <c r="D485" s="195">
        <v>528</v>
      </c>
      <c r="E485" s="195">
        <v>523</v>
      </c>
      <c r="F485" s="215">
        <f t="shared" si="45"/>
        <v>99.053030303030297</v>
      </c>
      <c r="G485" s="241"/>
      <c r="H485" s="216">
        <f t="shared" si="46"/>
        <v>0</v>
      </c>
      <c r="I485" s="195">
        <v>523</v>
      </c>
      <c r="J485" s="216">
        <f t="shared" si="47"/>
        <v>99.053030303030297</v>
      </c>
      <c r="K485" s="195"/>
      <c r="L485" s="216">
        <f t="shared" si="48"/>
        <v>0</v>
      </c>
      <c r="M485" s="147"/>
      <c r="N485" s="216">
        <f t="shared" si="49"/>
        <v>0</v>
      </c>
    </row>
    <row r="486" spans="1:14" ht="20.05" customHeight="1">
      <c r="A486" s="174">
        <v>150</v>
      </c>
      <c r="B486" s="236" t="s">
        <v>1047</v>
      </c>
      <c r="C486" s="176" t="s">
        <v>1041</v>
      </c>
      <c r="D486" s="195">
        <v>2207</v>
      </c>
      <c r="E486" s="195">
        <v>2207</v>
      </c>
      <c r="F486" s="215">
        <f t="shared" si="45"/>
        <v>100</v>
      </c>
      <c r="G486" s="241"/>
      <c r="H486" s="216">
        <f t="shared" si="46"/>
        <v>0</v>
      </c>
      <c r="I486" s="195">
        <v>1986</v>
      </c>
      <c r="J486" s="216">
        <f t="shared" si="47"/>
        <v>89.986406887177168</v>
      </c>
      <c r="K486" s="195">
        <v>221</v>
      </c>
      <c r="L486" s="216">
        <f t="shared" si="48"/>
        <v>10.013593112822837</v>
      </c>
      <c r="M486" s="147"/>
      <c r="N486" s="216">
        <f t="shared" si="49"/>
        <v>0</v>
      </c>
    </row>
    <row r="487" spans="1:14" ht="20.05" customHeight="1">
      <c r="A487" s="174">
        <v>151</v>
      </c>
      <c r="B487" s="236" t="s">
        <v>933</v>
      </c>
      <c r="C487" s="176" t="s">
        <v>1041</v>
      </c>
      <c r="D487" s="195">
        <v>1118</v>
      </c>
      <c r="E487" s="195">
        <v>1034</v>
      </c>
      <c r="F487" s="215">
        <f t="shared" si="45"/>
        <v>92.486583184257597</v>
      </c>
      <c r="G487" s="241"/>
      <c r="H487" s="216">
        <f t="shared" si="46"/>
        <v>0</v>
      </c>
      <c r="I487" s="195">
        <v>1019</v>
      </c>
      <c r="J487" s="216">
        <f t="shared" si="47"/>
        <v>91.144901610017897</v>
      </c>
      <c r="K487" s="195">
        <v>15</v>
      </c>
      <c r="L487" s="216">
        <f t="shared" si="48"/>
        <v>1.3416815742397137</v>
      </c>
      <c r="M487" s="147"/>
      <c r="N487" s="216">
        <f t="shared" si="49"/>
        <v>0</v>
      </c>
    </row>
    <row r="488" spans="1:14" ht="20.05" customHeight="1">
      <c r="A488" s="174">
        <v>152</v>
      </c>
      <c r="B488" s="236" t="s">
        <v>1048</v>
      </c>
      <c r="C488" s="176" t="s">
        <v>1041</v>
      </c>
      <c r="D488" s="195">
        <v>1060</v>
      </c>
      <c r="E488" s="195">
        <v>1033</v>
      </c>
      <c r="F488" s="215">
        <f t="shared" si="45"/>
        <v>97.452830188679243</v>
      </c>
      <c r="G488" s="241"/>
      <c r="H488" s="216">
        <f t="shared" si="46"/>
        <v>0</v>
      </c>
      <c r="I488" s="195">
        <v>1013</v>
      </c>
      <c r="J488" s="216">
        <f t="shared" si="47"/>
        <v>95.566037735849051</v>
      </c>
      <c r="K488" s="195">
        <v>20</v>
      </c>
      <c r="L488" s="216">
        <f t="shared" si="48"/>
        <v>1.8867924528301887</v>
      </c>
      <c r="M488" s="195">
        <v>2</v>
      </c>
      <c r="N488" s="216">
        <f t="shared" si="49"/>
        <v>0.18867924528301888</v>
      </c>
    </row>
    <row r="489" spans="1:14" ht="20.05" customHeight="1">
      <c r="A489" s="174">
        <v>153</v>
      </c>
      <c r="B489" s="236" t="s">
        <v>1049</v>
      </c>
      <c r="C489" s="176" t="s">
        <v>1041</v>
      </c>
      <c r="D489" s="195">
        <v>2519</v>
      </c>
      <c r="E489" s="195">
        <v>2434</v>
      </c>
      <c r="F489" s="215">
        <f t="shared" si="45"/>
        <v>96.625645097260815</v>
      </c>
      <c r="G489" s="147">
        <v>6</v>
      </c>
      <c r="H489" s="216">
        <f t="shared" si="46"/>
        <v>0.23818975784041285</v>
      </c>
      <c r="I489" s="195">
        <v>2403</v>
      </c>
      <c r="J489" s="216">
        <f t="shared" si="47"/>
        <v>95.394998015085349</v>
      </c>
      <c r="K489" s="195">
        <v>25</v>
      </c>
      <c r="L489" s="216">
        <f t="shared" si="48"/>
        <v>0.99245732433505363</v>
      </c>
      <c r="M489" s="195">
        <v>1322</v>
      </c>
      <c r="N489" s="216">
        <f t="shared" si="49"/>
        <v>52.481143310837631</v>
      </c>
    </row>
    <row r="490" spans="1:14" ht="20.05" customHeight="1">
      <c r="A490" s="174">
        <v>154</v>
      </c>
      <c r="B490" s="236" t="s">
        <v>1050</v>
      </c>
      <c r="C490" s="176" t="s">
        <v>1041</v>
      </c>
      <c r="D490" s="195">
        <v>1956</v>
      </c>
      <c r="E490" s="195">
        <v>1880</v>
      </c>
      <c r="F490" s="215">
        <f t="shared" si="45"/>
        <v>96.114519427402868</v>
      </c>
      <c r="G490" s="147">
        <v>2</v>
      </c>
      <c r="H490" s="216">
        <f t="shared" si="46"/>
        <v>0.10224948875255625</v>
      </c>
      <c r="I490" s="195">
        <v>1859</v>
      </c>
      <c r="J490" s="216">
        <f t="shared" si="47"/>
        <v>95.040899795501019</v>
      </c>
      <c r="K490" s="195">
        <v>19</v>
      </c>
      <c r="L490" s="216">
        <f t="shared" si="48"/>
        <v>0.97137014314928427</v>
      </c>
      <c r="M490" s="195">
        <v>92</v>
      </c>
      <c r="N490" s="216">
        <f t="shared" si="49"/>
        <v>4.703476482617587</v>
      </c>
    </row>
    <row r="491" spans="1:14" s="239" customFormat="1" ht="25.5" customHeight="1">
      <c r="A491" s="201"/>
      <c r="B491" s="202" t="s">
        <v>1057</v>
      </c>
      <c r="C491" s="203"/>
      <c r="D491" s="204">
        <f>D336+D214+D8</f>
        <v>959492</v>
      </c>
      <c r="E491" s="204">
        <f t="shared" ref="E491:M491" si="50">E336+E214+E8</f>
        <v>947980</v>
      </c>
      <c r="F491" s="205">
        <f>E491/D491*100</f>
        <v>98.800198438340288</v>
      </c>
      <c r="G491" s="204">
        <f t="shared" si="50"/>
        <v>238</v>
      </c>
      <c r="H491" s="205">
        <f>G491/D491*100</f>
        <v>2.4804792536050328E-2</v>
      </c>
      <c r="I491" s="204">
        <f t="shared" si="50"/>
        <v>939207</v>
      </c>
      <c r="J491" s="205">
        <f>I491/D491*100</f>
        <v>97.885860434479909</v>
      </c>
      <c r="K491" s="204">
        <f t="shared" si="50"/>
        <v>8535</v>
      </c>
      <c r="L491" s="206">
        <f t="shared" si="48"/>
        <v>0.88953321132432572</v>
      </c>
      <c r="M491" s="204">
        <f t="shared" si="50"/>
        <v>7455</v>
      </c>
      <c r="N491" s="206">
        <f t="shared" si="49"/>
        <v>0.77697364855569406</v>
      </c>
    </row>
    <row r="494" spans="1:14" ht="14.95" customHeight="1">
      <c r="D494" s="244"/>
    </row>
    <row r="495" spans="1:14" ht="14.95" customHeight="1">
      <c r="D495" s="244"/>
    </row>
    <row r="496" spans="1:14" ht="14.95" customHeight="1">
      <c r="D496" s="244"/>
    </row>
    <row r="497" spans="4:4" ht="14.95" customHeight="1">
      <c r="D497" s="244"/>
    </row>
    <row r="498" spans="4:4" ht="14.95" customHeight="1">
      <c r="D498" s="244"/>
    </row>
    <row r="499" spans="4:4" ht="14.95" customHeight="1">
      <c r="D499" s="244"/>
    </row>
    <row r="500" spans="4:4" ht="14.95" customHeight="1">
      <c r="D500" s="244"/>
    </row>
    <row r="501" spans="4:4" ht="14.95" customHeight="1">
      <c r="D501" s="244"/>
    </row>
    <row r="502" spans="4:4" ht="14.95" customHeight="1">
      <c r="D502" s="244"/>
    </row>
    <row r="503" spans="4:4" ht="14.95" customHeight="1">
      <c r="D503" s="244"/>
    </row>
    <row r="504" spans="4:4" ht="14.95" customHeight="1">
      <c r="D504" s="244"/>
    </row>
    <row r="505" spans="4:4" ht="14.95" customHeight="1">
      <c r="D505" s="244"/>
    </row>
    <row r="506" spans="4:4" ht="14.95" customHeight="1">
      <c r="D506" s="244"/>
    </row>
    <row r="507" spans="4:4" ht="14.95" customHeight="1">
      <c r="D507" s="246"/>
    </row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  <row r="1001" ht="15.8" customHeight="1"/>
    <row r="1002" ht="15.8" customHeight="1"/>
    <row r="1003" ht="15.8" customHeight="1"/>
    <row r="1004" ht="15.8" customHeight="1"/>
    <row r="1005" ht="15.8" customHeight="1"/>
    <row r="1006" ht="15.8" customHeight="1"/>
    <row r="1007" ht="15.8" customHeight="1"/>
    <row r="1008" ht="15.8" customHeight="1"/>
    <row r="1009" ht="15.8" customHeight="1"/>
    <row r="1010" ht="15.8" customHeight="1"/>
    <row r="1011" ht="15.8" customHeight="1"/>
    <row r="1012" ht="15.8" customHeight="1"/>
    <row r="1013" ht="15.8" customHeight="1"/>
    <row r="1014" ht="15.8" customHeight="1"/>
    <row r="1015" ht="15.8" customHeight="1"/>
    <row r="1016" ht="15.8" customHeight="1"/>
    <row r="1017" ht="15.8" customHeight="1"/>
    <row r="1018" ht="15.8" customHeight="1"/>
    <row r="1019" ht="15.8" customHeight="1"/>
    <row r="1020" ht="15.8" customHeight="1"/>
    <row r="1021" ht="15.8" customHeight="1"/>
    <row r="1022" ht="15.8" customHeight="1"/>
    <row r="1023" ht="15.8" customHeight="1"/>
    <row r="1024" ht="15.8" customHeight="1"/>
    <row r="1025" ht="15.8" customHeight="1"/>
    <row r="1026" ht="15.8" customHeight="1"/>
    <row r="1027" ht="15.8" customHeight="1"/>
    <row r="1028" ht="15.8" customHeight="1"/>
    <row r="1029" ht="15.8" customHeight="1"/>
    <row r="1030" ht="15.8" customHeight="1"/>
    <row r="1031" ht="15.8" customHeight="1"/>
    <row r="1032" ht="15.8" customHeight="1"/>
    <row r="1033" ht="15.8" customHeight="1"/>
    <row r="1034" ht="15.8" customHeight="1"/>
    <row r="1035" ht="15.8" customHeight="1"/>
    <row r="1036" ht="15.8" customHeight="1"/>
    <row r="1037" ht="15.8" customHeight="1"/>
    <row r="1038" ht="15.8" customHeight="1"/>
    <row r="1039" ht="15.8" customHeight="1"/>
    <row r="1040" ht="15.8" customHeight="1"/>
    <row r="1041" ht="15.8" customHeight="1"/>
    <row r="1042" ht="15.8" customHeight="1"/>
    <row r="1043" ht="15.8" customHeight="1"/>
    <row r="1044" ht="15.8" customHeight="1"/>
    <row r="1045" ht="15.8" customHeight="1"/>
    <row r="1046" ht="15.8" customHeight="1"/>
    <row r="1047" ht="15.8" customHeight="1"/>
    <row r="1048" ht="15.8" customHeight="1"/>
    <row r="1049" ht="15.8" customHeight="1"/>
    <row r="1050" ht="15.8" customHeight="1"/>
    <row r="1051" ht="15.8" customHeight="1"/>
    <row r="1052" ht="15.8" customHeight="1"/>
    <row r="1053" ht="15.8" customHeight="1"/>
    <row r="1054" ht="15.8" customHeight="1"/>
    <row r="1055" ht="15.8" customHeight="1"/>
    <row r="1056" ht="15.8" customHeight="1"/>
    <row r="1057" ht="15.8" customHeight="1"/>
    <row r="1058" ht="15.8" customHeight="1"/>
    <row r="1059" ht="15.8" customHeight="1"/>
    <row r="1060" ht="15.8" customHeight="1"/>
    <row r="1061" ht="15.8" customHeight="1"/>
    <row r="1062" ht="15.8" customHeight="1"/>
    <row r="1063" ht="15.8" customHeight="1"/>
    <row r="1064" ht="15.8" customHeight="1"/>
    <row r="1065" ht="15.8" customHeight="1"/>
    <row r="1066" ht="15.8" customHeight="1"/>
    <row r="1067" ht="15.8" customHeight="1"/>
    <row r="1068" ht="15.8" customHeight="1"/>
    <row r="1069" ht="15.8" customHeight="1"/>
    <row r="1070" ht="15.8" customHeight="1"/>
    <row r="1071" ht="15.8" customHeight="1"/>
    <row r="1072" ht="15.8" customHeight="1"/>
    <row r="1073" ht="15.8" customHeight="1"/>
    <row r="1074" ht="15.8" customHeight="1"/>
    <row r="1075" ht="15.8" customHeight="1"/>
    <row r="1076" ht="15.8" customHeight="1"/>
    <row r="1077" ht="15.8" customHeight="1"/>
    <row r="1078" ht="15.8" customHeight="1"/>
    <row r="1079" ht="15.8" customHeight="1"/>
    <row r="1080" ht="15.8" customHeight="1"/>
    <row r="1081" ht="15.8" customHeight="1"/>
    <row r="1082" ht="15.8" customHeight="1"/>
    <row r="1083" ht="15.8" customHeight="1"/>
    <row r="1084" ht="15.8" customHeight="1"/>
    <row r="1085" ht="15.8" customHeight="1"/>
    <row r="1086" ht="15.8" customHeight="1"/>
    <row r="1087" ht="15.8" customHeight="1"/>
    <row r="1088" ht="15.8" customHeight="1"/>
    <row r="1089" ht="15.8" customHeight="1"/>
    <row r="1090" ht="15.8" customHeight="1"/>
    <row r="1091" ht="15.8" customHeight="1"/>
    <row r="1092" ht="15.8" customHeight="1"/>
    <row r="1093" ht="15.8" customHeight="1"/>
    <row r="1094" ht="15.8" customHeight="1"/>
    <row r="1095" ht="15.8" customHeight="1"/>
    <row r="1096" ht="15.8" customHeight="1"/>
    <row r="1097" ht="15.8" customHeight="1"/>
    <row r="1098" ht="15.8" customHeight="1"/>
    <row r="1099" ht="15.8" customHeight="1"/>
    <row r="1100" ht="15.8" customHeight="1"/>
    <row r="1101" ht="15.8" customHeight="1"/>
    <row r="1102" ht="15.8" customHeight="1"/>
    <row r="1103" ht="15.8" customHeight="1"/>
    <row r="1104" ht="15.8" customHeight="1"/>
    <row r="1105" ht="15.8" customHeight="1"/>
    <row r="1106" ht="15.8" customHeight="1"/>
    <row r="1107" ht="15.8" customHeight="1"/>
    <row r="1108" ht="15.8" customHeight="1"/>
    <row r="1109" ht="15.8" customHeight="1"/>
    <row r="1110" ht="15.8" customHeight="1"/>
    <row r="1111" ht="15.8" customHeight="1"/>
    <row r="1112" ht="15.8" customHeight="1"/>
    <row r="1113" ht="15.8" customHeight="1"/>
    <row r="1114" ht="15.8" customHeight="1"/>
    <row r="1115" ht="15.8" customHeight="1"/>
    <row r="1116" ht="15.8" customHeight="1"/>
    <row r="1117" ht="15.8" customHeight="1"/>
    <row r="1118" ht="15.8" customHeight="1"/>
    <row r="1119" ht="15.8" customHeight="1"/>
  </sheetData>
  <mergeCells count="12">
    <mergeCell ref="B7:C7"/>
    <mergeCell ref="B8:C8"/>
    <mergeCell ref="A1:C1"/>
    <mergeCell ref="M1:N1"/>
    <mergeCell ref="A2:N2"/>
    <mergeCell ref="A3:N3"/>
    <mergeCell ref="A4:N4"/>
    <mergeCell ref="A5:A6"/>
    <mergeCell ref="B5:C5"/>
    <mergeCell ref="D5:F5"/>
    <mergeCell ref="G5:L5"/>
    <mergeCell ref="M5:N5"/>
  </mergeCells>
  <pageMargins left="0.31496062992126" right="0.31496062992126" top="0.49803149600000002" bottom="0.451181102" header="0.21496063000000001" footer="0.31496062992126"/>
  <pageSetup orientation="landscape" r:id="rId1"/>
  <headerFooter differentFirst="1">
    <oddHeader>&amp;C&amp;P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6"/>
  <sheetViews>
    <sheetView showZeros="0" topLeftCell="A8" workbookViewId="0">
      <selection sqref="A1:IV4"/>
    </sheetView>
  </sheetViews>
  <sheetFormatPr defaultColWidth="11" defaultRowHeight="14.95" customHeight="1"/>
  <cols>
    <col min="1" max="1" width="5.77734375" customWidth="1"/>
    <col min="2" max="2" width="19.21875" style="6" customWidth="1"/>
    <col min="3" max="3" width="15.77734375" customWidth="1"/>
    <col min="4" max="4" width="8.77734375" customWidth="1"/>
    <col min="5" max="5" width="9.33203125" customWidth="1"/>
    <col min="6" max="6" width="9.88671875" style="7" customWidth="1"/>
    <col min="7" max="7" width="6.6640625" customWidth="1"/>
    <col min="8" max="8" width="12.21875" customWidth="1"/>
    <col min="9" max="9" width="10.6640625" customWidth="1"/>
    <col min="10" max="10" width="7.6640625" customWidth="1"/>
    <col min="11" max="12" width="12.6640625" customWidth="1"/>
  </cols>
  <sheetData>
    <row r="1" spans="1:16" s="1" customFormat="1" ht="31.6" customHeight="1">
      <c r="A1" s="268" t="s">
        <v>0</v>
      </c>
      <c r="B1" s="268"/>
      <c r="C1" s="268"/>
      <c r="D1" s="8"/>
      <c r="E1" s="9"/>
      <c r="F1" s="10"/>
      <c r="G1" s="9"/>
      <c r="H1" s="9"/>
      <c r="I1" s="9"/>
      <c r="J1" s="9"/>
      <c r="K1" s="284"/>
      <c r="L1" s="284"/>
    </row>
    <row r="2" spans="1:16" s="1" customFormat="1" ht="18.350000000000001">
      <c r="A2" s="270" t="s">
        <v>207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</row>
    <row r="3" spans="1:16" s="1" customFormat="1" ht="18.350000000000001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</row>
    <row r="4" spans="1:16" s="1" customFormat="1" ht="70.5" customHeight="1">
      <c r="A4" s="272" t="s">
        <v>3</v>
      </c>
      <c r="B4" s="272"/>
      <c r="C4" s="272"/>
      <c r="D4" s="272"/>
      <c r="E4" s="272"/>
      <c r="F4" s="272"/>
      <c r="G4" s="272"/>
      <c r="H4" s="272"/>
      <c r="I4" s="272"/>
      <c r="J4" s="272"/>
      <c r="K4" s="272"/>
      <c r="L4" s="272"/>
    </row>
    <row r="5" spans="1:16" ht="9.6999999999999993" customHeight="1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s="2" customFormat="1" ht="15.8" customHeight="1">
      <c r="A6" s="298" t="s">
        <v>4</v>
      </c>
      <c r="B6" s="285" t="s">
        <v>5</v>
      </c>
      <c r="C6" s="286"/>
      <c r="D6" s="287" t="s">
        <v>208</v>
      </c>
      <c r="E6" s="287"/>
      <c r="F6" s="287"/>
      <c r="G6" s="287" t="s">
        <v>209</v>
      </c>
      <c r="H6" s="287"/>
      <c r="I6" s="287"/>
      <c r="J6" s="287"/>
      <c r="K6" s="287"/>
      <c r="L6" s="287"/>
      <c r="M6" s="42"/>
      <c r="N6" s="42"/>
      <c r="O6" s="42"/>
      <c r="P6" s="42"/>
    </row>
    <row r="7" spans="1:16" s="2" customFormat="1" ht="15.8" customHeight="1">
      <c r="A7" s="299"/>
      <c r="B7" s="301" t="s">
        <v>210</v>
      </c>
      <c r="C7" s="301" t="s">
        <v>211</v>
      </c>
      <c r="D7" s="291" t="s">
        <v>212</v>
      </c>
      <c r="E7" s="293" t="s">
        <v>213</v>
      </c>
      <c r="F7" s="293" t="s">
        <v>214</v>
      </c>
      <c r="G7" s="288" t="s">
        <v>215</v>
      </c>
      <c r="H7" s="289"/>
      <c r="I7" s="290"/>
      <c r="J7" s="288" t="s">
        <v>216</v>
      </c>
      <c r="K7" s="289"/>
      <c r="L7" s="290"/>
      <c r="M7" s="42"/>
      <c r="N7" s="42"/>
      <c r="O7" s="42"/>
      <c r="P7" s="42"/>
    </row>
    <row r="8" spans="1:16" s="2" customFormat="1" ht="95.3" customHeight="1">
      <c r="A8" s="300"/>
      <c r="B8" s="301"/>
      <c r="C8" s="301"/>
      <c r="D8" s="292"/>
      <c r="E8" s="294"/>
      <c r="F8" s="295"/>
      <c r="G8" s="13" t="s">
        <v>217</v>
      </c>
      <c r="H8" s="13" t="s">
        <v>218</v>
      </c>
      <c r="I8" s="13" t="s">
        <v>219</v>
      </c>
      <c r="J8" s="13" t="s">
        <v>220</v>
      </c>
      <c r="K8" s="13" t="s">
        <v>221</v>
      </c>
      <c r="L8" s="13" t="s">
        <v>222</v>
      </c>
      <c r="M8" s="42"/>
      <c r="N8" s="42"/>
      <c r="O8" s="42"/>
      <c r="P8" s="42"/>
    </row>
    <row r="9" spans="1:16" s="3" customFormat="1" ht="19.55" customHeight="1">
      <c r="A9" s="14">
        <v>1</v>
      </c>
      <c r="B9" s="302">
        <v>2</v>
      </c>
      <c r="C9" s="303"/>
      <c r="D9" s="15">
        <v>3</v>
      </c>
      <c r="E9" s="16" t="s">
        <v>18</v>
      </c>
      <c r="F9" s="15" t="s">
        <v>19</v>
      </c>
      <c r="G9" s="16">
        <v>6</v>
      </c>
      <c r="H9" s="15" t="s">
        <v>20</v>
      </c>
      <c r="I9" s="43" t="s">
        <v>223</v>
      </c>
      <c r="J9" s="44">
        <v>9</v>
      </c>
      <c r="K9" s="45" t="s">
        <v>224</v>
      </c>
      <c r="L9" s="45" t="s">
        <v>225</v>
      </c>
      <c r="M9" s="46"/>
      <c r="N9" s="46"/>
      <c r="O9" s="46"/>
      <c r="P9" s="46"/>
    </row>
    <row r="10" spans="1:16" s="4" customFormat="1" ht="15.65">
      <c r="A10" s="17" t="s">
        <v>23</v>
      </c>
      <c r="B10" s="304" t="s">
        <v>226</v>
      </c>
      <c r="C10" s="305"/>
      <c r="D10" s="18">
        <v>63</v>
      </c>
      <c r="E10" s="18">
        <v>58</v>
      </c>
      <c r="F10" s="19">
        <f>E10/D10*100</f>
        <v>92.063492063492063</v>
      </c>
      <c r="G10" s="18">
        <v>58</v>
      </c>
      <c r="H10" s="19">
        <f>G10/D10*100</f>
        <v>92.063492063492063</v>
      </c>
      <c r="I10" s="19">
        <f>G10/E10*100</f>
        <v>100</v>
      </c>
      <c r="J10" s="47"/>
      <c r="K10" s="48"/>
      <c r="L10" s="48"/>
    </row>
    <row r="11" spans="1:16" s="2" customFormat="1" ht="16.3">
      <c r="A11" s="17" t="s">
        <v>227</v>
      </c>
      <c r="B11" s="296" t="s">
        <v>228</v>
      </c>
      <c r="C11" s="297"/>
      <c r="D11" s="20">
        <f>SUM(D12:D20)</f>
        <v>282</v>
      </c>
      <c r="E11" s="20">
        <f>SUM(E12:E20)</f>
        <v>271</v>
      </c>
      <c r="F11" s="21">
        <f>E11/D11*100</f>
        <v>96.099290780141843</v>
      </c>
      <c r="G11" s="20">
        <f>SUM(G12:G20)</f>
        <v>271</v>
      </c>
      <c r="H11" s="21">
        <f>G11/D11*100</f>
        <v>96.099290780141843</v>
      </c>
      <c r="I11" s="21">
        <f>G11/E11*100</f>
        <v>100</v>
      </c>
      <c r="J11" s="20">
        <f>SUM(J12:J20)</f>
        <v>0</v>
      </c>
      <c r="K11" s="49"/>
      <c r="L11" s="49">
        <f>J11/D11*100</f>
        <v>0</v>
      </c>
      <c r="M11" s="50"/>
      <c r="N11" s="50"/>
      <c r="O11" s="50"/>
      <c r="P11" s="50"/>
    </row>
    <row r="12" spans="1:16" s="2" customFormat="1" ht="16.3">
      <c r="A12" s="22">
        <v>1</v>
      </c>
      <c r="B12" s="283" t="s">
        <v>26</v>
      </c>
      <c r="C12" s="283"/>
      <c r="D12" s="51">
        <v>36</v>
      </c>
      <c r="E12" s="51">
        <v>34</v>
      </c>
      <c r="F12" s="24">
        <f>E12/D12*100</f>
        <v>94.444444444444443</v>
      </c>
      <c r="G12" s="51">
        <v>34</v>
      </c>
      <c r="H12" s="24">
        <f t="shared" ref="H12:H75" si="0">G12/D12*100</f>
        <v>94.444444444444443</v>
      </c>
      <c r="I12" s="24">
        <f>G12/E12*100</f>
        <v>100</v>
      </c>
      <c r="J12" s="51"/>
      <c r="K12" s="52"/>
      <c r="L12" s="52"/>
      <c r="M12" s="50"/>
      <c r="N12" s="50"/>
      <c r="O12" s="50"/>
      <c r="P12" s="50"/>
    </row>
    <row r="13" spans="1:16" s="2" customFormat="1" ht="16.3">
      <c r="A13" s="22">
        <v>2</v>
      </c>
      <c r="B13" s="283" t="s">
        <v>59</v>
      </c>
      <c r="C13" s="283"/>
      <c r="D13" s="53">
        <v>34</v>
      </c>
      <c r="E13" s="53">
        <v>30</v>
      </c>
      <c r="F13" s="24">
        <f t="shared" ref="F13:F76" si="1">E13/D13*100</f>
        <v>88.235294117647058</v>
      </c>
      <c r="G13" s="53">
        <v>30</v>
      </c>
      <c r="H13" s="24">
        <f t="shared" si="0"/>
        <v>88.235294117647058</v>
      </c>
      <c r="I13" s="24">
        <f t="shared" ref="I13:I76" si="2">G13/E13*100</f>
        <v>100</v>
      </c>
      <c r="J13" s="53">
        <v>0</v>
      </c>
      <c r="K13" s="54"/>
      <c r="L13" s="54">
        <f>J13/D13</f>
        <v>0</v>
      </c>
      <c r="M13" s="50"/>
      <c r="N13" s="50"/>
      <c r="O13" s="50"/>
      <c r="P13" s="50"/>
    </row>
    <row r="14" spans="1:16" s="2" customFormat="1" ht="16.3">
      <c r="A14" s="22">
        <v>3</v>
      </c>
      <c r="B14" s="283" t="s">
        <v>87</v>
      </c>
      <c r="C14" s="283"/>
      <c r="D14" s="55">
        <v>34</v>
      </c>
      <c r="E14" s="55">
        <v>34</v>
      </c>
      <c r="F14" s="24">
        <f t="shared" si="1"/>
        <v>100</v>
      </c>
      <c r="G14" s="55">
        <v>34</v>
      </c>
      <c r="H14" s="24">
        <f t="shared" si="0"/>
        <v>100</v>
      </c>
      <c r="I14" s="24">
        <f t="shared" si="2"/>
        <v>100</v>
      </c>
      <c r="J14" s="55"/>
      <c r="K14" s="52"/>
      <c r="L14" s="52"/>
      <c r="M14" s="50"/>
      <c r="N14" s="50"/>
      <c r="O14" s="50"/>
      <c r="P14" s="50"/>
    </row>
    <row r="15" spans="1:16" s="2" customFormat="1" ht="16.3">
      <c r="A15" s="22">
        <v>4</v>
      </c>
      <c r="B15" s="283" t="s">
        <v>106</v>
      </c>
      <c r="C15" s="283"/>
      <c r="D15" s="51">
        <v>32</v>
      </c>
      <c r="E15" s="51">
        <v>32</v>
      </c>
      <c r="F15" s="24">
        <f t="shared" si="1"/>
        <v>100</v>
      </c>
      <c r="G15" s="51">
        <v>32</v>
      </c>
      <c r="H15" s="24">
        <f t="shared" si="0"/>
        <v>100</v>
      </c>
      <c r="I15" s="24">
        <f t="shared" si="2"/>
        <v>100</v>
      </c>
      <c r="J15" s="51">
        <v>0</v>
      </c>
      <c r="K15" s="54"/>
      <c r="L15" s="54">
        <v>0</v>
      </c>
      <c r="M15" s="50"/>
      <c r="N15" s="50"/>
      <c r="O15" s="50"/>
      <c r="P15" s="50"/>
    </row>
    <row r="16" spans="1:16" s="2" customFormat="1" ht="16.3">
      <c r="A16" s="22">
        <v>5</v>
      </c>
      <c r="B16" s="283" t="s">
        <v>127</v>
      </c>
      <c r="C16" s="283"/>
      <c r="D16" s="51">
        <v>23</v>
      </c>
      <c r="E16" s="51">
        <v>23</v>
      </c>
      <c r="F16" s="24">
        <f t="shared" si="1"/>
        <v>100</v>
      </c>
      <c r="G16" s="51">
        <v>23</v>
      </c>
      <c r="H16" s="24">
        <f t="shared" si="0"/>
        <v>100</v>
      </c>
      <c r="I16" s="24">
        <f t="shared" si="2"/>
        <v>100</v>
      </c>
      <c r="J16" s="51">
        <v>0</v>
      </c>
      <c r="K16" s="54"/>
      <c r="L16" s="54"/>
      <c r="M16" s="50"/>
      <c r="N16" s="50"/>
      <c r="O16" s="50"/>
      <c r="P16" s="50"/>
    </row>
    <row r="17" spans="1:16" s="2" customFormat="1" ht="16.3">
      <c r="A17" s="22">
        <v>6</v>
      </c>
      <c r="B17" s="283" t="s">
        <v>142</v>
      </c>
      <c r="C17" s="283"/>
      <c r="D17" s="56">
        <v>28</v>
      </c>
      <c r="E17" s="56">
        <v>27</v>
      </c>
      <c r="F17" s="24">
        <f t="shared" si="1"/>
        <v>96.428571428571431</v>
      </c>
      <c r="G17" s="56">
        <v>27</v>
      </c>
      <c r="H17" s="24">
        <f t="shared" si="0"/>
        <v>96.428571428571431</v>
      </c>
      <c r="I17" s="24">
        <f t="shared" si="2"/>
        <v>100</v>
      </c>
      <c r="J17" s="56"/>
      <c r="K17" s="57"/>
      <c r="L17" s="57">
        <f>J17/D17</f>
        <v>0</v>
      </c>
      <c r="M17" s="50"/>
      <c r="N17" s="50"/>
      <c r="O17" s="50"/>
      <c r="P17" s="50"/>
    </row>
    <row r="18" spans="1:16" s="2" customFormat="1" ht="16.3">
      <c r="A18" s="22">
        <v>7</v>
      </c>
      <c r="B18" s="283" t="s">
        <v>153</v>
      </c>
      <c r="C18" s="283"/>
      <c r="D18" s="51">
        <v>32</v>
      </c>
      <c r="E18" s="51">
        <v>32</v>
      </c>
      <c r="F18" s="24">
        <f t="shared" si="1"/>
        <v>100</v>
      </c>
      <c r="G18" s="51">
        <v>32</v>
      </c>
      <c r="H18" s="24">
        <f t="shared" si="0"/>
        <v>100</v>
      </c>
      <c r="I18" s="24">
        <f t="shared" si="2"/>
        <v>100</v>
      </c>
      <c r="J18" s="51">
        <v>0</v>
      </c>
      <c r="K18" s="58"/>
      <c r="L18" s="58">
        <f>J18/D18</f>
        <v>0</v>
      </c>
      <c r="M18" s="50"/>
      <c r="N18" s="50"/>
      <c r="O18" s="50"/>
      <c r="P18" s="50"/>
    </row>
    <row r="19" spans="1:16" s="2" customFormat="1" ht="16.3">
      <c r="A19" s="22">
        <v>8</v>
      </c>
      <c r="B19" s="283" t="s">
        <v>168</v>
      </c>
      <c r="C19" s="283"/>
      <c r="D19" s="55">
        <v>32</v>
      </c>
      <c r="E19" s="55">
        <v>32</v>
      </c>
      <c r="F19" s="24">
        <f t="shared" si="1"/>
        <v>100</v>
      </c>
      <c r="G19" s="55">
        <v>32</v>
      </c>
      <c r="H19" s="24">
        <f t="shared" si="0"/>
        <v>100</v>
      </c>
      <c r="I19" s="24">
        <f t="shared" si="2"/>
        <v>100</v>
      </c>
      <c r="J19" s="55"/>
      <c r="K19" s="52"/>
      <c r="L19" s="52"/>
      <c r="M19" s="50"/>
      <c r="N19" s="50"/>
      <c r="O19" s="50"/>
      <c r="P19" s="50"/>
    </row>
    <row r="20" spans="1:16" s="2" customFormat="1" ht="16.3">
      <c r="A20" s="22">
        <v>9</v>
      </c>
      <c r="B20" s="283" t="s">
        <v>191</v>
      </c>
      <c r="C20" s="283"/>
      <c r="D20" s="51">
        <v>31</v>
      </c>
      <c r="E20" s="51">
        <v>27</v>
      </c>
      <c r="F20" s="24">
        <f t="shared" si="1"/>
        <v>87.096774193548384</v>
      </c>
      <c r="G20" s="51">
        <v>27</v>
      </c>
      <c r="H20" s="24">
        <f t="shared" si="0"/>
        <v>87.096774193548384</v>
      </c>
      <c r="I20" s="24">
        <f t="shared" si="2"/>
        <v>100</v>
      </c>
      <c r="J20" s="55">
        <v>0</v>
      </c>
      <c r="K20" s="54"/>
      <c r="L20" s="54">
        <f>J20/D20</f>
        <v>0</v>
      </c>
      <c r="M20" s="50"/>
      <c r="N20" s="50"/>
      <c r="O20" s="50"/>
      <c r="P20" s="50"/>
    </row>
    <row r="21" spans="1:16" s="2" customFormat="1" ht="16.3">
      <c r="A21" s="17" t="s">
        <v>229</v>
      </c>
      <c r="B21" s="296" t="s">
        <v>230</v>
      </c>
      <c r="C21" s="297"/>
      <c r="D21" s="20">
        <f>SUM(D22:D207)</f>
        <v>3782</v>
      </c>
      <c r="E21" s="20">
        <f>SUM(E22:E207)</f>
        <v>3621</v>
      </c>
      <c r="F21" s="21">
        <f t="shared" si="1"/>
        <v>95.742993125330514</v>
      </c>
      <c r="G21" s="20">
        <f>SUM(G22:G207)</f>
        <v>3618</v>
      </c>
      <c r="H21" s="21">
        <f t="shared" si="0"/>
        <v>95.663670015864625</v>
      </c>
      <c r="I21" s="21">
        <f t="shared" si="2"/>
        <v>99.917149958574981</v>
      </c>
      <c r="J21" s="20">
        <f>SUM(J22:J207)</f>
        <v>3</v>
      </c>
      <c r="K21" s="49">
        <f>J21/D21*100</f>
        <v>7.9323109465891065E-2</v>
      </c>
      <c r="L21" s="49">
        <f>J21/E21*100</f>
        <v>8.2850041425020712E-2</v>
      </c>
      <c r="M21" s="50"/>
      <c r="N21" s="50"/>
      <c r="O21" s="50"/>
      <c r="P21" s="50"/>
    </row>
    <row r="22" spans="1:16" s="2" customFormat="1" ht="15.8" customHeight="1">
      <c r="A22" s="25">
        <v>1</v>
      </c>
      <c r="B22" s="26" t="s">
        <v>42</v>
      </c>
      <c r="C22" s="27" t="s">
        <v>26</v>
      </c>
      <c r="D22" s="28">
        <v>18</v>
      </c>
      <c r="E22" s="29">
        <v>18</v>
      </c>
      <c r="F22" s="24">
        <f t="shared" si="1"/>
        <v>100</v>
      </c>
      <c r="G22" s="29">
        <v>18</v>
      </c>
      <c r="H22" s="24">
        <f t="shared" si="0"/>
        <v>100</v>
      </c>
      <c r="I22" s="24">
        <f t="shared" si="2"/>
        <v>100</v>
      </c>
      <c r="J22" s="55">
        <v>0</v>
      </c>
      <c r="K22" s="59"/>
      <c r="L22" s="59">
        <f>J22/D22</f>
        <v>0</v>
      </c>
      <c r="M22" s="60"/>
      <c r="N22" s="60"/>
      <c r="O22" s="60"/>
      <c r="P22" s="60"/>
    </row>
    <row r="23" spans="1:16" s="2" customFormat="1" ht="15.8" customHeight="1">
      <c r="A23" s="25">
        <v>2</v>
      </c>
      <c r="B23" s="26" t="s">
        <v>31</v>
      </c>
      <c r="C23" s="30" t="s">
        <v>26</v>
      </c>
      <c r="D23" s="28">
        <v>20</v>
      </c>
      <c r="E23" s="29">
        <v>18</v>
      </c>
      <c r="F23" s="24">
        <f t="shared" si="1"/>
        <v>90</v>
      </c>
      <c r="G23" s="29">
        <v>18</v>
      </c>
      <c r="H23" s="24">
        <f t="shared" si="0"/>
        <v>90</v>
      </c>
      <c r="I23" s="24">
        <f t="shared" si="2"/>
        <v>100</v>
      </c>
      <c r="J23" s="55">
        <v>0</v>
      </c>
      <c r="K23" s="59"/>
      <c r="L23" s="59"/>
      <c r="M23" s="60"/>
      <c r="N23" s="60"/>
      <c r="O23" s="60"/>
      <c r="P23" s="60"/>
    </row>
    <row r="24" spans="1:16" s="2" customFormat="1" ht="15.8" customHeight="1">
      <c r="A24" s="25">
        <v>3</v>
      </c>
      <c r="B24" s="26" t="s">
        <v>231</v>
      </c>
      <c r="C24" s="30" t="s">
        <v>26</v>
      </c>
      <c r="D24" s="28">
        <v>21</v>
      </c>
      <c r="E24" s="29">
        <v>19</v>
      </c>
      <c r="F24" s="24">
        <f t="shared" si="1"/>
        <v>90.476190476190482</v>
      </c>
      <c r="G24" s="29">
        <v>19</v>
      </c>
      <c r="H24" s="24">
        <f t="shared" si="0"/>
        <v>90.476190476190482</v>
      </c>
      <c r="I24" s="24">
        <f t="shared" si="2"/>
        <v>100</v>
      </c>
      <c r="J24" s="55">
        <v>0</v>
      </c>
      <c r="K24" s="59"/>
      <c r="L24" s="59"/>
      <c r="M24" s="60"/>
      <c r="N24" s="60"/>
      <c r="O24" s="60"/>
      <c r="P24" s="60"/>
    </row>
    <row r="25" spans="1:16" s="2" customFormat="1" ht="15.8" customHeight="1">
      <c r="A25" s="25">
        <v>4</v>
      </c>
      <c r="B25" s="26" t="s">
        <v>38</v>
      </c>
      <c r="C25" s="30" t="s">
        <v>26</v>
      </c>
      <c r="D25" s="28">
        <v>21</v>
      </c>
      <c r="E25" s="29">
        <v>21</v>
      </c>
      <c r="F25" s="24">
        <f t="shared" si="1"/>
        <v>100</v>
      </c>
      <c r="G25" s="29">
        <v>21</v>
      </c>
      <c r="H25" s="24">
        <f t="shared" si="0"/>
        <v>100</v>
      </c>
      <c r="I25" s="24">
        <f t="shared" si="2"/>
        <v>100</v>
      </c>
      <c r="J25" s="55"/>
      <c r="K25" s="59"/>
      <c r="L25" s="59"/>
      <c r="M25" s="60"/>
      <c r="N25" s="60"/>
      <c r="O25" s="60"/>
      <c r="P25" s="60"/>
    </row>
    <row r="26" spans="1:16" s="2" customFormat="1" ht="15.8" customHeight="1">
      <c r="A26" s="25">
        <v>5</v>
      </c>
      <c r="B26" s="26" t="s">
        <v>30</v>
      </c>
      <c r="C26" s="30" t="s">
        <v>26</v>
      </c>
      <c r="D26" s="28">
        <v>20</v>
      </c>
      <c r="E26" s="29">
        <v>19</v>
      </c>
      <c r="F26" s="24">
        <f t="shared" si="1"/>
        <v>95</v>
      </c>
      <c r="G26" s="29">
        <v>19</v>
      </c>
      <c r="H26" s="24">
        <f t="shared" si="0"/>
        <v>95</v>
      </c>
      <c r="I26" s="24">
        <f t="shared" si="2"/>
        <v>100</v>
      </c>
      <c r="J26" s="55">
        <v>0</v>
      </c>
      <c r="K26" s="59"/>
      <c r="L26" s="59"/>
      <c r="M26" s="60"/>
      <c r="N26" s="60"/>
      <c r="O26" s="60"/>
      <c r="P26" s="60"/>
    </row>
    <row r="27" spans="1:16" s="2" customFormat="1" ht="15.8" customHeight="1">
      <c r="A27" s="25">
        <v>6</v>
      </c>
      <c r="B27" s="26" t="s">
        <v>50</v>
      </c>
      <c r="C27" s="30" t="s">
        <v>26</v>
      </c>
      <c r="D27" s="28">
        <v>17</v>
      </c>
      <c r="E27" s="31">
        <v>17</v>
      </c>
      <c r="F27" s="24">
        <f t="shared" si="1"/>
        <v>100</v>
      </c>
      <c r="G27" s="31">
        <v>17</v>
      </c>
      <c r="H27" s="24">
        <f t="shared" si="0"/>
        <v>100</v>
      </c>
      <c r="I27" s="24">
        <f t="shared" si="2"/>
        <v>100</v>
      </c>
      <c r="J27" s="55">
        <v>0</v>
      </c>
      <c r="K27" s="59"/>
      <c r="L27" s="59"/>
      <c r="M27" s="60"/>
      <c r="N27" s="60"/>
      <c r="O27" s="60"/>
      <c r="P27" s="60"/>
    </row>
    <row r="28" spans="1:16" s="2" customFormat="1" ht="15.8" customHeight="1">
      <c r="A28" s="25">
        <v>7</v>
      </c>
      <c r="B28" s="26" t="s">
        <v>53</v>
      </c>
      <c r="C28" s="30" t="s">
        <v>26</v>
      </c>
      <c r="D28" s="28">
        <v>16</v>
      </c>
      <c r="E28" s="32">
        <v>16</v>
      </c>
      <c r="F28" s="24">
        <f t="shared" si="1"/>
        <v>100</v>
      </c>
      <c r="G28" s="32">
        <v>16</v>
      </c>
      <c r="H28" s="24">
        <f t="shared" si="0"/>
        <v>100</v>
      </c>
      <c r="I28" s="24">
        <f t="shared" si="2"/>
        <v>100</v>
      </c>
      <c r="J28" s="55">
        <v>0</v>
      </c>
      <c r="K28" s="59"/>
      <c r="L28" s="59"/>
      <c r="M28" s="60"/>
      <c r="N28" s="60"/>
      <c r="O28" s="60"/>
      <c r="P28" s="60"/>
    </row>
    <row r="29" spans="1:16" s="2" customFormat="1" ht="15.8" customHeight="1">
      <c r="A29" s="25">
        <v>8</v>
      </c>
      <c r="B29" s="26" t="s">
        <v>43</v>
      </c>
      <c r="C29" s="30" t="s">
        <v>26</v>
      </c>
      <c r="D29" s="28">
        <v>21</v>
      </c>
      <c r="E29" s="32">
        <v>21</v>
      </c>
      <c r="F29" s="24">
        <f t="shared" si="1"/>
        <v>100</v>
      </c>
      <c r="G29" s="32">
        <v>21</v>
      </c>
      <c r="H29" s="24">
        <f t="shared" si="0"/>
        <v>100</v>
      </c>
      <c r="I29" s="24">
        <f t="shared" si="2"/>
        <v>100</v>
      </c>
      <c r="J29" s="55"/>
      <c r="K29" s="59"/>
      <c r="L29" s="59"/>
      <c r="M29" s="60"/>
      <c r="N29" s="60"/>
      <c r="O29" s="60"/>
      <c r="P29" s="60"/>
    </row>
    <row r="30" spans="1:16" s="2" customFormat="1" ht="15.8" customHeight="1">
      <c r="A30" s="25">
        <v>9</v>
      </c>
      <c r="B30" s="33" t="s">
        <v>29</v>
      </c>
      <c r="C30" s="30" t="s">
        <v>26</v>
      </c>
      <c r="D30" s="34">
        <v>20</v>
      </c>
      <c r="E30" s="32">
        <v>17</v>
      </c>
      <c r="F30" s="24">
        <f t="shared" si="1"/>
        <v>85</v>
      </c>
      <c r="G30" s="32">
        <v>17</v>
      </c>
      <c r="H30" s="24">
        <f t="shared" si="0"/>
        <v>85</v>
      </c>
      <c r="I30" s="24">
        <f t="shared" si="2"/>
        <v>100</v>
      </c>
      <c r="J30" s="55"/>
      <c r="K30" s="59"/>
      <c r="L30" s="59"/>
      <c r="M30" s="60"/>
      <c r="N30" s="60"/>
      <c r="O30" s="60"/>
      <c r="P30" s="60"/>
    </row>
    <row r="31" spans="1:16" s="2" customFormat="1" ht="15.8" customHeight="1">
      <c r="A31" s="25">
        <v>10</v>
      </c>
      <c r="B31" s="26" t="s">
        <v>39</v>
      </c>
      <c r="C31" s="30" t="s">
        <v>26</v>
      </c>
      <c r="D31" s="28">
        <v>20</v>
      </c>
      <c r="E31" s="32">
        <v>19</v>
      </c>
      <c r="F31" s="24">
        <f t="shared" si="1"/>
        <v>95</v>
      </c>
      <c r="G31" s="32">
        <v>19</v>
      </c>
      <c r="H31" s="24">
        <f t="shared" si="0"/>
        <v>95</v>
      </c>
      <c r="I31" s="24">
        <f t="shared" si="2"/>
        <v>100</v>
      </c>
      <c r="J31" s="55">
        <v>0</v>
      </c>
      <c r="K31" s="59"/>
      <c r="L31" s="59"/>
      <c r="M31" s="60"/>
      <c r="N31" s="60"/>
      <c r="O31" s="60"/>
      <c r="P31" s="60"/>
    </row>
    <row r="32" spans="1:16" s="2" customFormat="1" ht="15.8" customHeight="1">
      <c r="A32" s="25">
        <v>11</v>
      </c>
      <c r="B32" s="33" t="s">
        <v>44</v>
      </c>
      <c r="C32" s="30" t="s">
        <v>26</v>
      </c>
      <c r="D32" s="34">
        <v>19</v>
      </c>
      <c r="E32" s="32">
        <v>19</v>
      </c>
      <c r="F32" s="24">
        <f t="shared" si="1"/>
        <v>100</v>
      </c>
      <c r="G32" s="32">
        <v>19</v>
      </c>
      <c r="H32" s="24">
        <f t="shared" si="0"/>
        <v>100</v>
      </c>
      <c r="I32" s="24">
        <f t="shared" si="2"/>
        <v>100</v>
      </c>
      <c r="J32" s="55">
        <v>0</v>
      </c>
      <c r="K32" s="59"/>
      <c r="L32" s="59"/>
      <c r="M32" s="60"/>
      <c r="N32" s="60"/>
      <c r="O32" s="60"/>
      <c r="P32" s="60"/>
    </row>
    <row r="33" spans="1:16" s="2" customFormat="1" ht="15.8" customHeight="1">
      <c r="A33" s="25">
        <v>12</v>
      </c>
      <c r="B33" s="26" t="s">
        <v>28</v>
      </c>
      <c r="C33" s="30" t="s">
        <v>26</v>
      </c>
      <c r="D33" s="28">
        <v>18</v>
      </c>
      <c r="E33" s="32">
        <v>15</v>
      </c>
      <c r="F33" s="24">
        <f t="shared" si="1"/>
        <v>83.333333333333343</v>
      </c>
      <c r="G33" s="32">
        <v>15</v>
      </c>
      <c r="H33" s="24">
        <f t="shared" si="0"/>
        <v>83.333333333333343</v>
      </c>
      <c r="I33" s="24">
        <f t="shared" si="2"/>
        <v>100</v>
      </c>
      <c r="J33" s="55">
        <v>0</v>
      </c>
      <c r="K33" s="59"/>
      <c r="L33" s="59"/>
      <c r="M33" s="60"/>
      <c r="N33" s="60"/>
      <c r="O33" s="60"/>
      <c r="P33" s="60"/>
    </row>
    <row r="34" spans="1:16" s="2" customFormat="1" ht="15.8" customHeight="1">
      <c r="A34" s="25">
        <v>13</v>
      </c>
      <c r="B34" s="26" t="s">
        <v>46</v>
      </c>
      <c r="C34" s="30" t="s">
        <v>26</v>
      </c>
      <c r="D34" s="28">
        <v>21</v>
      </c>
      <c r="E34" s="32">
        <v>20</v>
      </c>
      <c r="F34" s="24">
        <f t="shared" si="1"/>
        <v>95.238095238095227</v>
      </c>
      <c r="G34" s="32">
        <v>20</v>
      </c>
      <c r="H34" s="24">
        <f t="shared" si="0"/>
        <v>95.238095238095227</v>
      </c>
      <c r="I34" s="24">
        <f t="shared" si="2"/>
        <v>100</v>
      </c>
      <c r="J34" s="55"/>
      <c r="K34" s="59"/>
      <c r="L34" s="59"/>
      <c r="M34" s="60"/>
      <c r="N34" s="60"/>
      <c r="O34" s="60"/>
      <c r="P34" s="60"/>
    </row>
    <row r="35" spans="1:16" s="2" customFormat="1" ht="15.8" customHeight="1">
      <c r="A35" s="25">
        <v>14</v>
      </c>
      <c r="B35" s="33" t="s">
        <v>41</v>
      </c>
      <c r="C35" s="30" t="s">
        <v>26</v>
      </c>
      <c r="D35" s="34">
        <v>18</v>
      </c>
      <c r="E35" s="32">
        <v>18</v>
      </c>
      <c r="F35" s="24">
        <f t="shared" si="1"/>
        <v>100</v>
      </c>
      <c r="G35" s="32">
        <v>18</v>
      </c>
      <c r="H35" s="24">
        <f t="shared" si="0"/>
        <v>100</v>
      </c>
      <c r="I35" s="24">
        <f t="shared" si="2"/>
        <v>100</v>
      </c>
      <c r="J35" s="55">
        <v>0</v>
      </c>
      <c r="K35" s="59"/>
      <c r="L35" s="59"/>
      <c r="M35" s="60"/>
      <c r="N35" s="60"/>
      <c r="O35" s="60"/>
      <c r="P35" s="60"/>
    </row>
    <row r="36" spans="1:16" s="2" customFormat="1" ht="15.8" customHeight="1">
      <c r="A36" s="25">
        <v>15</v>
      </c>
      <c r="B36" s="33" t="s">
        <v>47</v>
      </c>
      <c r="C36" s="30" t="s">
        <v>26</v>
      </c>
      <c r="D36" s="34">
        <v>18</v>
      </c>
      <c r="E36" s="32">
        <v>18</v>
      </c>
      <c r="F36" s="24">
        <f t="shared" si="1"/>
        <v>100</v>
      </c>
      <c r="G36" s="32">
        <v>18</v>
      </c>
      <c r="H36" s="24">
        <f t="shared" si="0"/>
        <v>100</v>
      </c>
      <c r="I36" s="24">
        <f t="shared" si="2"/>
        <v>100</v>
      </c>
      <c r="J36" s="55">
        <v>0</v>
      </c>
      <c r="K36" s="59"/>
      <c r="L36" s="59"/>
      <c r="M36" s="60"/>
      <c r="N36" s="60"/>
      <c r="O36" s="60"/>
      <c r="P36" s="60"/>
    </row>
    <row r="37" spans="1:16" s="2" customFormat="1" ht="15.8" customHeight="1">
      <c r="A37" s="25">
        <v>16</v>
      </c>
      <c r="B37" s="33" t="s">
        <v>52</v>
      </c>
      <c r="C37" s="30" t="s">
        <v>26</v>
      </c>
      <c r="D37" s="34">
        <v>18</v>
      </c>
      <c r="E37" s="32">
        <v>17</v>
      </c>
      <c r="F37" s="24">
        <f t="shared" si="1"/>
        <v>94.444444444444443</v>
      </c>
      <c r="G37" s="32">
        <v>17</v>
      </c>
      <c r="H37" s="24">
        <f t="shared" si="0"/>
        <v>94.444444444444443</v>
      </c>
      <c r="I37" s="24">
        <f t="shared" si="2"/>
        <v>100</v>
      </c>
      <c r="J37" s="55">
        <v>0</v>
      </c>
      <c r="K37" s="59"/>
      <c r="L37" s="59"/>
      <c r="M37" s="60"/>
      <c r="N37" s="60"/>
      <c r="O37" s="60"/>
      <c r="P37" s="60"/>
    </row>
    <row r="38" spans="1:16" s="2" customFormat="1" ht="15.8" customHeight="1">
      <c r="A38" s="25">
        <v>17</v>
      </c>
      <c r="B38" s="33" t="s">
        <v>25</v>
      </c>
      <c r="C38" s="30" t="s">
        <v>26</v>
      </c>
      <c r="D38" s="34">
        <v>18</v>
      </c>
      <c r="E38" s="32">
        <v>17</v>
      </c>
      <c r="F38" s="24">
        <f t="shared" si="1"/>
        <v>94.444444444444443</v>
      </c>
      <c r="G38" s="32">
        <v>17</v>
      </c>
      <c r="H38" s="24">
        <f t="shared" si="0"/>
        <v>94.444444444444443</v>
      </c>
      <c r="I38" s="24">
        <f t="shared" si="2"/>
        <v>100</v>
      </c>
      <c r="J38" s="55"/>
      <c r="K38" s="59"/>
      <c r="L38" s="59"/>
      <c r="M38" s="60"/>
      <c r="N38" s="60"/>
      <c r="O38" s="60"/>
      <c r="P38" s="60"/>
    </row>
    <row r="39" spans="1:16" s="2" customFormat="1" ht="15.8" customHeight="1">
      <c r="A39" s="25">
        <v>18</v>
      </c>
      <c r="B39" s="33" t="s">
        <v>40</v>
      </c>
      <c r="C39" s="30" t="s">
        <v>26</v>
      </c>
      <c r="D39" s="34">
        <v>18</v>
      </c>
      <c r="E39" s="32">
        <v>16</v>
      </c>
      <c r="F39" s="24">
        <f t="shared" si="1"/>
        <v>88.888888888888886</v>
      </c>
      <c r="G39" s="32">
        <v>16</v>
      </c>
      <c r="H39" s="24">
        <f t="shared" si="0"/>
        <v>88.888888888888886</v>
      </c>
      <c r="I39" s="24">
        <f t="shared" si="2"/>
        <v>100</v>
      </c>
      <c r="J39" s="55">
        <v>0</v>
      </c>
      <c r="K39" s="59"/>
      <c r="L39" s="59"/>
      <c r="M39" s="60"/>
      <c r="N39" s="60"/>
      <c r="O39" s="60"/>
      <c r="P39" s="60"/>
    </row>
    <row r="40" spans="1:16" s="2" customFormat="1" ht="15.8" customHeight="1">
      <c r="A40" s="25">
        <v>19</v>
      </c>
      <c r="B40" s="33" t="s">
        <v>33</v>
      </c>
      <c r="C40" s="30" t="s">
        <v>26</v>
      </c>
      <c r="D40" s="34">
        <v>19</v>
      </c>
      <c r="E40" s="32">
        <v>19</v>
      </c>
      <c r="F40" s="24">
        <f t="shared" si="1"/>
        <v>100</v>
      </c>
      <c r="G40" s="32">
        <v>19</v>
      </c>
      <c r="H40" s="24">
        <f t="shared" si="0"/>
        <v>100</v>
      </c>
      <c r="I40" s="24">
        <f t="shared" si="2"/>
        <v>100</v>
      </c>
      <c r="J40" s="55">
        <v>0</v>
      </c>
      <c r="K40" s="59"/>
      <c r="L40" s="59"/>
      <c r="M40" s="60"/>
      <c r="N40" s="60"/>
      <c r="O40" s="60"/>
      <c r="P40" s="60"/>
    </row>
    <row r="41" spans="1:16" s="2" customFormat="1" ht="15.8" customHeight="1">
      <c r="A41" s="25">
        <v>20</v>
      </c>
      <c r="B41" s="33" t="s">
        <v>27</v>
      </c>
      <c r="C41" s="30" t="s">
        <v>26</v>
      </c>
      <c r="D41" s="34">
        <v>20</v>
      </c>
      <c r="E41" s="32">
        <v>20</v>
      </c>
      <c r="F41" s="24">
        <f t="shared" si="1"/>
        <v>100</v>
      </c>
      <c r="G41" s="32">
        <v>17</v>
      </c>
      <c r="H41" s="24">
        <f t="shared" si="0"/>
        <v>85</v>
      </c>
      <c r="I41" s="24">
        <f t="shared" si="2"/>
        <v>85</v>
      </c>
      <c r="J41" s="55">
        <v>3</v>
      </c>
      <c r="K41" s="52">
        <f>J41/D41*100</f>
        <v>15</v>
      </c>
      <c r="L41" s="52">
        <f>J41/E41*100</f>
        <v>15</v>
      </c>
      <c r="M41" s="60"/>
      <c r="N41" s="60"/>
      <c r="O41" s="60"/>
      <c r="P41" s="60"/>
    </row>
    <row r="42" spans="1:16" s="2" customFormat="1" ht="15.8" customHeight="1">
      <c r="A42" s="25">
        <v>21</v>
      </c>
      <c r="B42" s="33" t="s">
        <v>35</v>
      </c>
      <c r="C42" s="30" t="s">
        <v>26</v>
      </c>
      <c r="D42" s="34">
        <v>21</v>
      </c>
      <c r="E42" s="32">
        <v>21</v>
      </c>
      <c r="F42" s="24">
        <f t="shared" si="1"/>
        <v>100</v>
      </c>
      <c r="G42" s="32">
        <v>21</v>
      </c>
      <c r="H42" s="24">
        <f t="shared" si="0"/>
        <v>100</v>
      </c>
      <c r="I42" s="24">
        <f t="shared" si="2"/>
        <v>100</v>
      </c>
      <c r="J42" s="55"/>
      <c r="K42" s="59"/>
      <c r="L42" s="59"/>
      <c r="M42" s="60"/>
      <c r="N42" s="60"/>
      <c r="O42" s="60"/>
      <c r="P42" s="60"/>
    </row>
    <row r="43" spans="1:16" s="2" customFormat="1" ht="15.8" customHeight="1">
      <c r="A43" s="25">
        <v>22</v>
      </c>
      <c r="B43" s="33" t="s">
        <v>55</v>
      </c>
      <c r="C43" s="30" t="s">
        <v>26</v>
      </c>
      <c r="D43" s="34">
        <v>22</v>
      </c>
      <c r="E43" s="32">
        <v>22</v>
      </c>
      <c r="F43" s="24">
        <f t="shared" si="1"/>
        <v>100</v>
      </c>
      <c r="G43" s="32">
        <v>22</v>
      </c>
      <c r="H43" s="24">
        <f t="shared" si="0"/>
        <v>100</v>
      </c>
      <c r="I43" s="24">
        <f t="shared" si="2"/>
        <v>100</v>
      </c>
      <c r="J43" s="55"/>
      <c r="K43" s="59"/>
      <c r="L43" s="59"/>
      <c r="M43" s="60"/>
      <c r="N43" s="60"/>
      <c r="O43" s="60"/>
      <c r="P43" s="60"/>
    </row>
    <row r="44" spans="1:16" s="2" customFormat="1" ht="15.8" customHeight="1">
      <c r="A44" s="25">
        <v>23</v>
      </c>
      <c r="B44" s="33" t="s">
        <v>37</v>
      </c>
      <c r="C44" s="30" t="s">
        <v>26</v>
      </c>
      <c r="D44" s="34">
        <v>22</v>
      </c>
      <c r="E44" s="32">
        <v>22</v>
      </c>
      <c r="F44" s="24">
        <f t="shared" si="1"/>
        <v>100</v>
      </c>
      <c r="G44" s="32">
        <v>22</v>
      </c>
      <c r="H44" s="24">
        <f t="shared" si="0"/>
        <v>100</v>
      </c>
      <c r="I44" s="24">
        <f t="shared" si="2"/>
        <v>100</v>
      </c>
      <c r="J44" s="55"/>
      <c r="K44" s="59"/>
      <c r="L44" s="59"/>
      <c r="M44" s="60"/>
      <c r="N44" s="60"/>
      <c r="O44" s="60"/>
      <c r="P44" s="60"/>
    </row>
    <row r="45" spans="1:16" s="2" customFormat="1" ht="15.8" customHeight="1">
      <c r="A45" s="25">
        <v>24</v>
      </c>
      <c r="B45" s="33" t="s">
        <v>51</v>
      </c>
      <c r="C45" s="30" t="s">
        <v>26</v>
      </c>
      <c r="D45" s="34">
        <v>26</v>
      </c>
      <c r="E45" s="32">
        <v>26</v>
      </c>
      <c r="F45" s="24">
        <f t="shared" si="1"/>
        <v>100</v>
      </c>
      <c r="G45" s="32">
        <v>26</v>
      </c>
      <c r="H45" s="24">
        <f t="shared" si="0"/>
        <v>100</v>
      </c>
      <c r="I45" s="24">
        <f t="shared" si="2"/>
        <v>100</v>
      </c>
      <c r="J45" s="55"/>
      <c r="K45" s="59"/>
      <c r="L45" s="59"/>
      <c r="M45" s="60"/>
      <c r="N45" s="60"/>
      <c r="O45" s="60"/>
      <c r="P45" s="60"/>
    </row>
    <row r="46" spans="1:16" s="2" customFormat="1" ht="15.8" customHeight="1">
      <c r="A46" s="25">
        <v>25</v>
      </c>
      <c r="B46" s="33" t="s">
        <v>36</v>
      </c>
      <c r="C46" s="30" t="s">
        <v>26</v>
      </c>
      <c r="D46" s="34">
        <v>25</v>
      </c>
      <c r="E46" s="32">
        <v>25</v>
      </c>
      <c r="F46" s="24">
        <f t="shared" si="1"/>
        <v>100</v>
      </c>
      <c r="G46" s="32">
        <v>25</v>
      </c>
      <c r="H46" s="24">
        <f t="shared" si="0"/>
        <v>100</v>
      </c>
      <c r="I46" s="24">
        <f t="shared" si="2"/>
        <v>100</v>
      </c>
      <c r="J46" s="55">
        <v>0</v>
      </c>
      <c r="K46" s="59"/>
      <c r="L46" s="59"/>
      <c r="M46" s="60"/>
      <c r="N46" s="60"/>
      <c r="O46" s="60"/>
      <c r="P46" s="60"/>
    </row>
    <row r="47" spans="1:16" s="2" customFormat="1" ht="15.8" customHeight="1">
      <c r="A47" s="25">
        <v>26</v>
      </c>
      <c r="B47" s="33" t="s">
        <v>48</v>
      </c>
      <c r="C47" s="30" t="s">
        <v>26</v>
      </c>
      <c r="D47" s="34">
        <v>27</v>
      </c>
      <c r="E47" s="32">
        <v>27</v>
      </c>
      <c r="F47" s="24">
        <f t="shared" si="1"/>
        <v>100</v>
      </c>
      <c r="G47" s="32">
        <v>27</v>
      </c>
      <c r="H47" s="24">
        <f t="shared" si="0"/>
        <v>100</v>
      </c>
      <c r="I47" s="24">
        <f t="shared" si="2"/>
        <v>100</v>
      </c>
      <c r="J47" s="55">
        <v>0</v>
      </c>
      <c r="K47" s="59"/>
      <c r="L47" s="59"/>
      <c r="M47" s="60"/>
      <c r="N47" s="60"/>
      <c r="O47" s="60"/>
      <c r="P47" s="60"/>
    </row>
    <row r="48" spans="1:16" s="5" customFormat="1" ht="15.8" customHeight="1">
      <c r="A48" s="25">
        <v>27</v>
      </c>
      <c r="B48" s="33" t="s">
        <v>54</v>
      </c>
      <c r="C48" s="30" t="s">
        <v>26</v>
      </c>
      <c r="D48" s="34">
        <v>22</v>
      </c>
      <c r="E48" s="32">
        <v>19</v>
      </c>
      <c r="F48" s="24">
        <f t="shared" si="1"/>
        <v>86.36363636363636</v>
      </c>
      <c r="G48" s="32">
        <v>19</v>
      </c>
      <c r="H48" s="24">
        <f t="shared" si="0"/>
        <v>86.36363636363636</v>
      </c>
      <c r="I48" s="24">
        <f t="shared" si="2"/>
        <v>100</v>
      </c>
      <c r="J48" s="55">
        <v>0</v>
      </c>
      <c r="K48" s="59"/>
      <c r="L48" s="59"/>
      <c r="M48" s="61"/>
      <c r="N48" s="61"/>
      <c r="O48" s="61"/>
      <c r="P48" s="61"/>
    </row>
    <row r="49" spans="1:16" s="2" customFormat="1" ht="15.8" customHeight="1">
      <c r="A49" s="25">
        <v>28</v>
      </c>
      <c r="B49" s="33" t="s">
        <v>34</v>
      </c>
      <c r="C49" s="30" t="s">
        <v>26</v>
      </c>
      <c r="D49" s="34">
        <v>23</v>
      </c>
      <c r="E49" s="32">
        <v>23</v>
      </c>
      <c r="F49" s="24">
        <f t="shared" si="1"/>
        <v>100</v>
      </c>
      <c r="G49" s="32">
        <v>23</v>
      </c>
      <c r="H49" s="24">
        <f t="shared" si="0"/>
        <v>100</v>
      </c>
      <c r="I49" s="24">
        <f t="shared" si="2"/>
        <v>100</v>
      </c>
      <c r="J49" s="55"/>
      <c r="K49" s="59"/>
      <c r="L49" s="59"/>
      <c r="M49" s="50"/>
      <c r="N49" s="50"/>
      <c r="O49" s="50"/>
      <c r="P49" s="50"/>
    </row>
    <row r="50" spans="1:16" s="2" customFormat="1" ht="15.8" customHeight="1">
      <c r="A50" s="25">
        <v>29</v>
      </c>
      <c r="B50" s="26" t="s">
        <v>45</v>
      </c>
      <c r="C50" s="30" t="s">
        <v>26</v>
      </c>
      <c r="D50" s="28">
        <v>21</v>
      </c>
      <c r="E50" s="32">
        <v>21</v>
      </c>
      <c r="F50" s="24">
        <f t="shared" si="1"/>
        <v>100</v>
      </c>
      <c r="G50" s="32">
        <v>21</v>
      </c>
      <c r="H50" s="24">
        <f t="shared" si="0"/>
        <v>100</v>
      </c>
      <c r="I50" s="24">
        <f t="shared" si="2"/>
        <v>100</v>
      </c>
      <c r="J50" s="55"/>
      <c r="K50" s="59"/>
      <c r="L50" s="59"/>
      <c r="M50" s="50"/>
      <c r="N50" s="50"/>
      <c r="O50" s="50"/>
      <c r="P50" s="50"/>
    </row>
    <row r="51" spans="1:16" s="2" customFormat="1" ht="15.8" customHeight="1">
      <c r="A51" s="25">
        <v>30</v>
      </c>
      <c r="B51" s="26" t="s">
        <v>49</v>
      </c>
      <c r="C51" s="30" t="s">
        <v>26</v>
      </c>
      <c r="D51" s="28">
        <v>17</v>
      </c>
      <c r="E51" s="32">
        <v>17</v>
      </c>
      <c r="F51" s="24">
        <f t="shared" si="1"/>
        <v>100</v>
      </c>
      <c r="G51" s="32">
        <v>17</v>
      </c>
      <c r="H51" s="24">
        <f t="shared" si="0"/>
        <v>100</v>
      </c>
      <c r="I51" s="24">
        <f t="shared" si="2"/>
        <v>100</v>
      </c>
      <c r="J51" s="55"/>
      <c r="K51" s="59"/>
      <c r="L51" s="59"/>
      <c r="M51" s="50"/>
      <c r="N51" s="50"/>
      <c r="O51" s="50"/>
      <c r="P51" s="50"/>
    </row>
    <row r="52" spans="1:16" s="2" customFormat="1" ht="15.8" customHeight="1">
      <c r="A52" s="25">
        <v>31</v>
      </c>
      <c r="B52" s="35" t="s">
        <v>57</v>
      </c>
      <c r="C52" s="30" t="s">
        <v>26</v>
      </c>
      <c r="D52" s="36">
        <v>23</v>
      </c>
      <c r="E52" s="32">
        <v>21</v>
      </c>
      <c r="F52" s="24">
        <f t="shared" si="1"/>
        <v>91.304347826086953</v>
      </c>
      <c r="G52" s="32">
        <v>21</v>
      </c>
      <c r="H52" s="24">
        <f t="shared" si="0"/>
        <v>91.304347826086953</v>
      </c>
      <c r="I52" s="24">
        <f t="shared" si="2"/>
        <v>100</v>
      </c>
      <c r="J52" s="55"/>
      <c r="K52" s="59"/>
      <c r="L52" s="59"/>
      <c r="M52" s="50"/>
      <c r="N52" s="50"/>
      <c r="O52" s="50"/>
      <c r="P52" s="50"/>
    </row>
    <row r="53" spans="1:16" s="2" customFormat="1" ht="15.8" customHeight="1">
      <c r="A53" s="25">
        <v>32</v>
      </c>
      <c r="B53" s="26" t="s">
        <v>56</v>
      </c>
      <c r="C53" s="30" t="s">
        <v>26</v>
      </c>
      <c r="D53" s="28">
        <v>21</v>
      </c>
      <c r="E53" s="32">
        <v>19</v>
      </c>
      <c r="F53" s="24">
        <f t="shared" si="1"/>
        <v>90.476190476190482</v>
      </c>
      <c r="G53" s="32">
        <v>19</v>
      </c>
      <c r="H53" s="24">
        <f t="shared" si="0"/>
        <v>90.476190476190482</v>
      </c>
      <c r="I53" s="24">
        <f t="shared" si="2"/>
        <v>100</v>
      </c>
      <c r="J53" s="55"/>
      <c r="K53" s="59"/>
      <c r="L53" s="59"/>
      <c r="M53" s="50"/>
      <c r="N53" s="50"/>
      <c r="O53" s="50"/>
      <c r="P53" s="50"/>
    </row>
    <row r="54" spans="1:16" ht="15.8" customHeight="1">
      <c r="A54" s="37">
        <v>33</v>
      </c>
      <c r="B54" s="38" t="s">
        <v>58</v>
      </c>
      <c r="C54" s="27" t="s">
        <v>59</v>
      </c>
      <c r="D54" s="39">
        <v>20</v>
      </c>
      <c r="E54" s="39">
        <v>19</v>
      </c>
      <c r="F54" s="24">
        <f t="shared" si="1"/>
        <v>95</v>
      </c>
      <c r="G54" s="40">
        <v>19</v>
      </c>
      <c r="H54" s="24">
        <f t="shared" si="0"/>
        <v>95</v>
      </c>
      <c r="I54" s="24">
        <f t="shared" si="2"/>
        <v>100</v>
      </c>
      <c r="J54" s="55">
        <v>0</v>
      </c>
      <c r="K54" s="54"/>
      <c r="L54" s="54">
        <f t="shared" ref="L54:L98" si="3">J54/D54</f>
        <v>0</v>
      </c>
      <c r="M54" s="11"/>
      <c r="N54" s="11"/>
      <c r="O54" s="11"/>
      <c r="P54" s="11"/>
    </row>
    <row r="55" spans="1:16" ht="15.8" customHeight="1">
      <c r="A55" s="37">
        <v>34</v>
      </c>
      <c r="B55" s="38" t="s">
        <v>60</v>
      </c>
      <c r="C55" s="27" t="s">
        <v>59</v>
      </c>
      <c r="D55" s="39">
        <v>19</v>
      </c>
      <c r="E55" s="39">
        <v>19</v>
      </c>
      <c r="F55" s="24">
        <f t="shared" si="1"/>
        <v>100</v>
      </c>
      <c r="G55" s="40">
        <v>19</v>
      </c>
      <c r="H55" s="24">
        <f t="shared" si="0"/>
        <v>100</v>
      </c>
      <c r="I55" s="24">
        <f t="shared" si="2"/>
        <v>100</v>
      </c>
      <c r="J55" s="55">
        <v>0</v>
      </c>
      <c r="K55" s="54"/>
      <c r="L55" s="54">
        <f t="shared" si="3"/>
        <v>0</v>
      </c>
      <c r="M55" s="11"/>
      <c r="N55" s="11"/>
      <c r="O55" s="11"/>
      <c r="P55" s="11"/>
    </row>
    <row r="56" spans="1:16" ht="15.8" customHeight="1">
      <c r="A56" s="37">
        <v>35</v>
      </c>
      <c r="B56" s="41" t="s">
        <v>61</v>
      </c>
      <c r="C56" s="27" t="s">
        <v>59</v>
      </c>
      <c r="D56" s="39">
        <v>21</v>
      </c>
      <c r="E56" s="39">
        <v>21</v>
      </c>
      <c r="F56" s="24">
        <f t="shared" si="1"/>
        <v>100</v>
      </c>
      <c r="G56" s="40">
        <v>21</v>
      </c>
      <c r="H56" s="24">
        <f t="shared" si="0"/>
        <v>100</v>
      </c>
      <c r="I56" s="24">
        <f t="shared" si="2"/>
        <v>100</v>
      </c>
      <c r="J56" s="55">
        <v>0</v>
      </c>
      <c r="K56" s="54"/>
      <c r="L56" s="54">
        <f t="shared" si="3"/>
        <v>0</v>
      </c>
      <c r="M56" s="11"/>
      <c r="N56" s="11"/>
      <c r="O56" s="11"/>
      <c r="P56" s="11"/>
    </row>
    <row r="57" spans="1:16" ht="15.8" customHeight="1">
      <c r="A57" s="37">
        <v>36</v>
      </c>
      <c r="B57" s="41" t="s">
        <v>62</v>
      </c>
      <c r="C57" s="27" t="s">
        <v>59</v>
      </c>
      <c r="D57" s="39">
        <v>23</v>
      </c>
      <c r="E57" s="39">
        <v>23</v>
      </c>
      <c r="F57" s="24">
        <f t="shared" si="1"/>
        <v>100</v>
      </c>
      <c r="G57" s="40">
        <v>23</v>
      </c>
      <c r="H57" s="24">
        <f t="shared" si="0"/>
        <v>100</v>
      </c>
      <c r="I57" s="24">
        <f t="shared" si="2"/>
        <v>100</v>
      </c>
      <c r="J57" s="55">
        <v>0</v>
      </c>
      <c r="K57" s="54"/>
      <c r="L57" s="54">
        <f t="shared" si="3"/>
        <v>0</v>
      </c>
      <c r="M57" s="11"/>
      <c r="N57" s="11"/>
      <c r="O57" s="11"/>
      <c r="P57" s="11"/>
    </row>
    <row r="58" spans="1:16" ht="15.8" customHeight="1">
      <c r="A58" s="37">
        <v>37</v>
      </c>
      <c r="B58" s="41" t="s">
        <v>63</v>
      </c>
      <c r="C58" s="27" t="s">
        <v>59</v>
      </c>
      <c r="D58" s="39">
        <v>21</v>
      </c>
      <c r="E58" s="39">
        <v>21</v>
      </c>
      <c r="F58" s="24">
        <f t="shared" si="1"/>
        <v>100</v>
      </c>
      <c r="G58" s="40">
        <v>21</v>
      </c>
      <c r="H58" s="24">
        <f t="shared" si="0"/>
        <v>100</v>
      </c>
      <c r="I58" s="24">
        <f t="shared" si="2"/>
        <v>100</v>
      </c>
      <c r="J58" s="55">
        <v>0</v>
      </c>
      <c r="K58" s="54"/>
      <c r="L58" s="54">
        <f t="shared" si="3"/>
        <v>0</v>
      </c>
      <c r="M58" s="11"/>
      <c r="N58" s="11"/>
      <c r="O58" s="11"/>
      <c r="P58" s="11"/>
    </row>
    <row r="59" spans="1:16" ht="15.8" customHeight="1">
      <c r="A59" s="37">
        <v>38</v>
      </c>
      <c r="B59" s="41" t="s">
        <v>64</v>
      </c>
      <c r="C59" s="27" t="s">
        <v>59</v>
      </c>
      <c r="D59" s="39">
        <v>21</v>
      </c>
      <c r="E59" s="39">
        <v>21</v>
      </c>
      <c r="F59" s="24">
        <f t="shared" si="1"/>
        <v>100</v>
      </c>
      <c r="G59" s="40">
        <v>21</v>
      </c>
      <c r="H59" s="24">
        <f t="shared" si="0"/>
        <v>100</v>
      </c>
      <c r="I59" s="24">
        <f t="shared" si="2"/>
        <v>100</v>
      </c>
      <c r="J59" s="55">
        <v>0</v>
      </c>
      <c r="K59" s="54"/>
      <c r="L59" s="54">
        <f t="shared" si="3"/>
        <v>0</v>
      </c>
      <c r="M59" s="11"/>
      <c r="N59" s="11"/>
      <c r="O59" s="11"/>
      <c r="P59" s="11"/>
    </row>
    <row r="60" spans="1:16" ht="15.8" customHeight="1">
      <c r="A60" s="37">
        <v>39</v>
      </c>
      <c r="B60" s="41" t="s">
        <v>65</v>
      </c>
      <c r="C60" s="27" t="s">
        <v>59</v>
      </c>
      <c r="D60" s="39">
        <v>22</v>
      </c>
      <c r="E60" s="39">
        <v>22</v>
      </c>
      <c r="F60" s="24">
        <f t="shared" si="1"/>
        <v>100</v>
      </c>
      <c r="G60" s="40">
        <v>22</v>
      </c>
      <c r="H60" s="24">
        <f t="shared" si="0"/>
        <v>100</v>
      </c>
      <c r="I60" s="24">
        <f t="shared" si="2"/>
        <v>100</v>
      </c>
      <c r="J60" s="55">
        <v>0</v>
      </c>
      <c r="K60" s="54"/>
      <c r="L60" s="54">
        <f t="shared" si="3"/>
        <v>0</v>
      </c>
      <c r="M60" s="11"/>
      <c r="N60" s="11"/>
      <c r="O60" s="11"/>
      <c r="P60" s="11"/>
    </row>
    <row r="61" spans="1:16" ht="15.8" customHeight="1">
      <c r="A61" s="37">
        <v>40</v>
      </c>
      <c r="B61" s="41" t="s">
        <v>66</v>
      </c>
      <c r="C61" s="27" t="s">
        <v>59</v>
      </c>
      <c r="D61" s="39">
        <v>22</v>
      </c>
      <c r="E61" s="39">
        <v>22</v>
      </c>
      <c r="F61" s="24">
        <f t="shared" si="1"/>
        <v>100</v>
      </c>
      <c r="G61" s="40">
        <v>22</v>
      </c>
      <c r="H61" s="24">
        <f t="shared" si="0"/>
        <v>100</v>
      </c>
      <c r="I61" s="24">
        <f t="shared" si="2"/>
        <v>100</v>
      </c>
      <c r="J61" s="55">
        <v>0</v>
      </c>
      <c r="K61" s="54"/>
      <c r="L61" s="54">
        <f t="shared" si="3"/>
        <v>0</v>
      </c>
      <c r="M61" s="11"/>
      <c r="N61" s="11"/>
      <c r="O61" s="11"/>
      <c r="P61" s="11"/>
    </row>
    <row r="62" spans="1:16" ht="15.8" customHeight="1">
      <c r="A62" s="37">
        <v>41</v>
      </c>
      <c r="B62" s="41" t="s">
        <v>67</v>
      </c>
      <c r="C62" s="27" t="s">
        <v>59</v>
      </c>
      <c r="D62" s="39">
        <v>21</v>
      </c>
      <c r="E62" s="39">
        <v>20</v>
      </c>
      <c r="F62" s="24">
        <f t="shared" si="1"/>
        <v>95.238095238095227</v>
      </c>
      <c r="G62" s="40">
        <v>20</v>
      </c>
      <c r="H62" s="24">
        <f t="shared" si="0"/>
        <v>95.238095238095227</v>
      </c>
      <c r="I62" s="24">
        <f t="shared" si="2"/>
        <v>100</v>
      </c>
      <c r="J62" s="55">
        <v>0</v>
      </c>
      <c r="K62" s="54"/>
      <c r="L62" s="54">
        <f t="shared" si="3"/>
        <v>0</v>
      </c>
      <c r="M62" s="11"/>
      <c r="N62" s="11"/>
      <c r="O62" s="11"/>
      <c r="P62" s="11"/>
    </row>
    <row r="63" spans="1:16" ht="15.8" customHeight="1">
      <c r="A63" s="37">
        <v>42</v>
      </c>
      <c r="B63" s="41" t="s">
        <v>68</v>
      </c>
      <c r="C63" s="27" t="s">
        <v>59</v>
      </c>
      <c r="D63" s="39">
        <v>41</v>
      </c>
      <c r="E63" s="39">
        <v>37</v>
      </c>
      <c r="F63" s="24">
        <f t="shared" si="1"/>
        <v>90.243902439024396</v>
      </c>
      <c r="G63" s="40">
        <v>37</v>
      </c>
      <c r="H63" s="24">
        <f t="shared" si="0"/>
        <v>90.243902439024396</v>
      </c>
      <c r="I63" s="24">
        <f t="shared" si="2"/>
        <v>100</v>
      </c>
      <c r="J63" s="55">
        <v>0</v>
      </c>
      <c r="K63" s="54"/>
      <c r="L63" s="54">
        <f t="shared" si="3"/>
        <v>0</v>
      </c>
      <c r="M63" s="11"/>
      <c r="N63" s="11"/>
      <c r="O63" s="11"/>
      <c r="P63" s="11"/>
    </row>
    <row r="64" spans="1:16" ht="15.8" customHeight="1">
      <c r="A64" s="37">
        <v>43</v>
      </c>
      <c r="B64" s="41" t="s">
        <v>69</v>
      </c>
      <c r="C64" s="27" t="s">
        <v>59</v>
      </c>
      <c r="D64" s="39">
        <v>21</v>
      </c>
      <c r="E64" s="39">
        <v>21</v>
      </c>
      <c r="F64" s="24">
        <f t="shared" si="1"/>
        <v>100</v>
      </c>
      <c r="G64" s="40">
        <v>21</v>
      </c>
      <c r="H64" s="24">
        <f t="shared" si="0"/>
        <v>100</v>
      </c>
      <c r="I64" s="24">
        <f t="shared" si="2"/>
        <v>100</v>
      </c>
      <c r="J64" s="55">
        <v>0</v>
      </c>
      <c r="K64" s="54"/>
      <c r="L64" s="54">
        <f t="shared" si="3"/>
        <v>0</v>
      </c>
      <c r="M64" s="11"/>
      <c r="N64" s="11"/>
      <c r="O64" s="11"/>
      <c r="P64" s="11"/>
    </row>
    <row r="65" spans="1:16" ht="15.8" customHeight="1">
      <c r="A65" s="37">
        <v>44</v>
      </c>
      <c r="B65" s="41" t="s">
        <v>70</v>
      </c>
      <c r="C65" s="27" t="s">
        <v>59</v>
      </c>
      <c r="D65" s="39">
        <v>20</v>
      </c>
      <c r="E65" s="39">
        <v>20</v>
      </c>
      <c r="F65" s="24">
        <f t="shared" si="1"/>
        <v>100</v>
      </c>
      <c r="G65" s="40">
        <v>20</v>
      </c>
      <c r="H65" s="24">
        <f t="shared" si="0"/>
        <v>100</v>
      </c>
      <c r="I65" s="24">
        <f t="shared" si="2"/>
        <v>100</v>
      </c>
      <c r="J65" s="55">
        <v>0</v>
      </c>
      <c r="K65" s="54"/>
      <c r="L65" s="54">
        <f t="shared" si="3"/>
        <v>0</v>
      </c>
      <c r="M65" s="11"/>
      <c r="N65" s="11"/>
      <c r="O65" s="11"/>
      <c r="P65" s="11"/>
    </row>
    <row r="66" spans="1:16" ht="15.8" customHeight="1">
      <c r="A66" s="37">
        <v>45</v>
      </c>
      <c r="B66" s="41" t="s">
        <v>71</v>
      </c>
      <c r="C66" s="27" t="s">
        <v>59</v>
      </c>
      <c r="D66" s="39">
        <v>39</v>
      </c>
      <c r="E66" s="39">
        <v>39</v>
      </c>
      <c r="F66" s="24">
        <f t="shared" si="1"/>
        <v>100</v>
      </c>
      <c r="G66" s="40">
        <v>39</v>
      </c>
      <c r="H66" s="24">
        <f t="shared" si="0"/>
        <v>100</v>
      </c>
      <c r="I66" s="24">
        <f t="shared" si="2"/>
        <v>100</v>
      </c>
      <c r="J66" s="55">
        <v>0</v>
      </c>
      <c r="K66" s="54"/>
      <c r="L66" s="54">
        <f t="shared" si="3"/>
        <v>0</v>
      </c>
      <c r="M66" s="11"/>
      <c r="N66" s="11"/>
      <c r="O66" s="11"/>
      <c r="P66" s="11"/>
    </row>
    <row r="67" spans="1:16" ht="15.8" customHeight="1">
      <c r="A67" s="37">
        <v>46</v>
      </c>
      <c r="B67" s="41" t="s">
        <v>72</v>
      </c>
      <c r="C67" s="27" t="s">
        <v>59</v>
      </c>
      <c r="D67" s="39">
        <v>19</v>
      </c>
      <c r="E67" s="39">
        <v>19</v>
      </c>
      <c r="F67" s="24">
        <f t="shared" si="1"/>
        <v>100</v>
      </c>
      <c r="G67" s="40">
        <v>19</v>
      </c>
      <c r="H67" s="24">
        <f t="shared" si="0"/>
        <v>100</v>
      </c>
      <c r="I67" s="24">
        <f t="shared" si="2"/>
        <v>100</v>
      </c>
      <c r="J67" s="55">
        <v>0</v>
      </c>
      <c r="K67" s="54"/>
      <c r="L67" s="54">
        <f t="shared" si="3"/>
        <v>0</v>
      </c>
      <c r="M67" s="11"/>
      <c r="N67" s="11"/>
      <c r="O67" s="11"/>
      <c r="P67" s="11"/>
    </row>
    <row r="68" spans="1:16" ht="15.8" customHeight="1">
      <c r="A68" s="37">
        <v>47</v>
      </c>
      <c r="B68" s="41" t="s">
        <v>73</v>
      </c>
      <c r="C68" s="27" t="s">
        <v>59</v>
      </c>
      <c r="D68" s="39">
        <v>22</v>
      </c>
      <c r="E68" s="39">
        <v>22</v>
      </c>
      <c r="F68" s="24">
        <f t="shared" si="1"/>
        <v>100</v>
      </c>
      <c r="G68" s="40">
        <v>22</v>
      </c>
      <c r="H68" s="24">
        <f t="shared" si="0"/>
        <v>100</v>
      </c>
      <c r="I68" s="24">
        <f t="shared" si="2"/>
        <v>100</v>
      </c>
      <c r="J68" s="55">
        <v>0</v>
      </c>
      <c r="K68" s="54"/>
      <c r="L68" s="54">
        <f t="shared" si="3"/>
        <v>0</v>
      </c>
      <c r="M68" s="11"/>
      <c r="N68" s="11"/>
      <c r="O68" s="11"/>
      <c r="P68" s="11"/>
    </row>
    <row r="69" spans="1:16" ht="15.8" customHeight="1">
      <c r="A69" s="37">
        <v>48</v>
      </c>
      <c r="B69" s="41" t="s">
        <v>74</v>
      </c>
      <c r="C69" s="27" t="s">
        <v>59</v>
      </c>
      <c r="D69" s="39">
        <v>19</v>
      </c>
      <c r="E69" s="39">
        <v>18</v>
      </c>
      <c r="F69" s="24">
        <f t="shared" si="1"/>
        <v>94.73684210526315</v>
      </c>
      <c r="G69" s="40">
        <v>18</v>
      </c>
      <c r="H69" s="24">
        <f t="shared" si="0"/>
        <v>94.73684210526315</v>
      </c>
      <c r="I69" s="24">
        <f t="shared" si="2"/>
        <v>100</v>
      </c>
      <c r="J69" s="55">
        <v>0</v>
      </c>
      <c r="K69" s="54"/>
      <c r="L69" s="54">
        <f t="shared" si="3"/>
        <v>0</v>
      </c>
      <c r="M69" s="11"/>
      <c r="N69" s="11"/>
      <c r="O69" s="11"/>
      <c r="P69" s="11"/>
    </row>
    <row r="70" spans="1:16" ht="15.8" customHeight="1">
      <c r="A70" s="37">
        <v>49</v>
      </c>
      <c r="B70" s="41" t="s">
        <v>75</v>
      </c>
      <c r="C70" s="27" t="s">
        <v>59</v>
      </c>
      <c r="D70" s="39">
        <v>22</v>
      </c>
      <c r="E70" s="39">
        <v>19</v>
      </c>
      <c r="F70" s="24">
        <f t="shared" si="1"/>
        <v>86.36363636363636</v>
      </c>
      <c r="G70" s="40">
        <v>19</v>
      </c>
      <c r="H70" s="24">
        <f t="shared" si="0"/>
        <v>86.36363636363636</v>
      </c>
      <c r="I70" s="24">
        <f t="shared" si="2"/>
        <v>100</v>
      </c>
      <c r="J70" s="55">
        <v>0</v>
      </c>
      <c r="K70" s="54"/>
      <c r="L70" s="54">
        <f t="shared" si="3"/>
        <v>0</v>
      </c>
      <c r="M70" s="11"/>
      <c r="N70" s="11"/>
      <c r="O70" s="11"/>
      <c r="P70" s="11"/>
    </row>
    <row r="71" spans="1:16" ht="15.8" customHeight="1">
      <c r="A71" s="37">
        <v>50</v>
      </c>
      <c r="B71" s="41" t="s">
        <v>76</v>
      </c>
      <c r="C71" s="27" t="s">
        <v>59</v>
      </c>
      <c r="D71" s="39">
        <v>21</v>
      </c>
      <c r="E71" s="39">
        <v>18</v>
      </c>
      <c r="F71" s="24">
        <f t="shared" si="1"/>
        <v>85.714285714285708</v>
      </c>
      <c r="G71" s="40">
        <v>18</v>
      </c>
      <c r="H71" s="24">
        <f t="shared" si="0"/>
        <v>85.714285714285708</v>
      </c>
      <c r="I71" s="24">
        <f t="shared" si="2"/>
        <v>100</v>
      </c>
      <c r="J71" s="55">
        <v>0</v>
      </c>
      <c r="K71" s="54"/>
      <c r="L71" s="54">
        <f t="shared" si="3"/>
        <v>0</v>
      </c>
      <c r="M71" s="11"/>
      <c r="N71" s="11"/>
      <c r="O71" s="11"/>
      <c r="P71" s="11"/>
    </row>
    <row r="72" spans="1:16" ht="15.8" customHeight="1">
      <c r="A72" s="37">
        <v>51</v>
      </c>
      <c r="B72" s="41" t="s">
        <v>77</v>
      </c>
      <c r="C72" s="27" t="s">
        <v>59</v>
      </c>
      <c r="D72" s="39">
        <v>22</v>
      </c>
      <c r="E72" s="39">
        <v>20</v>
      </c>
      <c r="F72" s="24">
        <f t="shared" si="1"/>
        <v>90.909090909090907</v>
      </c>
      <c r="G72" s="40">
        <v>20</v>
      </c>
      <c r="H72" s="24">
        <f t="shared" si="0"/>
        <v>90.909090909090907</v>
      </c>
      <c r="I72" s="24">
        <f t="shared" si="2"/>
        <v>100</v>
      </c>
      <c r="J72" s="55">
        <v>0</v>
      </c>
      <c r="K72" s="54"/>
      <c r="L72" s="54">
        <f t="shared" si="3"/>
        <v>0</v>
      </c>
      <c r="M72" s="11"/>
      <c r="N72" s="11"/>
      <c r="O72" s="11"/>
      <c r="P72" s="11"/>
    </row>
    <row r="73" spans="1:16" ht="15.8" customHeight="1">
      <c r="A73" s="37">
        <v>52</v>
      </c>
      <c r="B73" s="41" t="s">
        <v>78</v>
      </c>
      <c r="C73" s="27" t="s">
        <v>59</v>
      </c>
      <c r="D73" s="39">
        <v>30</v>
      </c>
      <c r="E73" s="39">
        <v>26</v>
      </c>
      <c r="F73" s="24">
        <f t="shared" si="1"/>
        <v>86.666666666666671</v>
      </c>
      <c r="G73" s="40">
        <v>26</v>
      </c>
      <c r="H73" s="24">
        <f t="shared" si="0"/>
        <v>86.666666666666671</v>
      </c>
      <c r="I73" s="24">
        <f t="shared" si="2"/>
        <v>100</v>
      </c>
      <c r="J73" s="55">
        <v>0</v>
      </c>
      <c r="K73" s="54"/>
      <c r="L73" s="54">
        <f t="shared" si="3"/>
        <v>0</v>
      </c>
      <c r="M73" s="11"/>
      <c r="N73" s="11"/>
      <c r="O73" s="11"/>
      <c r="P73" s="11"/>
    </row>
    <row r="74" spans="1:16" ht="15.8" customHeight="1">
      <c r="A74" s="37">
        <v>53</v>
      </c>
      <c r="B74" s="41" t="s">
        <v>79</v>
      </c>
      <c r="C74" s="27" t="s">
        <v>59</v>
      </c>
      <c r="D74" s="39">
        <v>28</v>
      </c>
      <c r="E74" s="39">
        <v>26</v>
      </c>
      <c r="F74" s="24">
        <f t="shared" si="1"/>
        <v>92.857142857142861</v>
      </c>
      <c r="G74" s="40">
        <v>26</v>
      </c>
      <c r="H74" s="24">
        <f t="shared" si="0"/>
        <v>92.857142857142861</v>
      </c>
      <c r="I74" s="24">
        <f t="shared" si="2"/>
        <v>100</v>
      </c>
      <c r="J74" s="55">
        <v>0</v>
      </c>
      <c r="K74" s="54"/>
      <c r="L74" s="54">
        <f t="shared" si="3"/>
        <v>0</v>
      </c>
      <c r="M74" s="11"/>
      <c r="N74" s="11"/>
      <c r="O74" s="11"/>
      <c r="P74" s="11"/>
    </row>
    <row r="75" spans="1:16" ht="15.8" customHeight="1">
      <c r="A75" s="37">
        <v>54</v>
      </c>
      <c r="B75" s="41" t="s">
        <v>80</v>
      </c>
      <c r="C75" s="27" t="s">
        <v>59</v>
      </c>
      <c r="D75" s="39">
        <v>20</v>
      </c>
      <c r="E75" s="39">
        <v>20</v>
      </c>
      <c r="F75" s="24">
        <f t="shared" si="1"/>
        <v>100</v>
      </c>
      <c r="G75" s="40">
        <v>20</v>
      </c>
      <c r="H75" s="24">
        <f t="shared" si="0"/>
        <v>100</v>
      </c>
      <c r="I75" s="24">
        <f t="shared" si="2"/>
        <v>100</v>
      </c>
      <c r="J75" s="55">
        <v>0</v>
      </c>
      <c r="K75" s="54"/>
      <c r="L75" s="54">
        <f t="shared" si="3"/>
        <v>0</v>
      </c>
      <c r="M75" s="11"/>
      <c r="N75" s="11"/>
      <c r="O75" s="11"/>
      <c r="P75" s="11"/>
    </row>
    <row r="76" spans="1:16" ht="15.8" customHeight="1">
      <c r="A76" s="37">
        <v>55</v>
      </c>
      <c r="B76" s="41" t="s">
        <v>81</v>
      </c>
      <c r="C76" s="27" t="s">
        <v>59</v>
      </c>
      <c r="D76" s="39">
        <v>21</v>
      </c>
      <c r="E76" s="39">
        <v>21</v>
      </c>
      <c r="F76" s="24">
        <f t="shared" si="1"/>
        <v>100</v>
      </c>
      <c r="G76" s="40">
        <v>21</v>
      </c>
      <c r="H76" s="24">
        <f t="shared" ref="H76:H139" si="4">G76/D76*100</f>
        <v>100</v>
      </c>
      <c r="I76" s="24">
        <f t="shared" si="2"/>
        <v>100</v>
      </c>
      <c r="J76" s="55">
        <v>0</v>
      </c>
      <c r="K76" s="54"/>
      <c r="L76" s="54">
        <f t="shared" si="3"/>
        <v>0</v>
      </c>
      <c r="M76" s="11"/>
      <c r="N76" s="11"/>
      <c r="O76" s="11"/>
      <c r="P76" s="11"/>
    </row>
    <row r="77" spans="1:16" ht="15.8" customHeight="1">
      <c r="A77" s="37">
        <v>56</v>
      </c>
      <c r="B77" s="41" t="s">
        <v>82</v>
      </c>
      <c r="C77" s="27" t="s">
        <v>59</v>
      </c>
      <c r="D77" s="39">
        <v>27</v>
      </c>
      <c r="E77" s="39">
        <v>25</v>
      </c>
      <c r="F77" s="24">
        <f t="shared" ref="F77:F140" si="5">E77/D77*100</f>
        <v>92.592592592592595</v>
      </c>
      <c r="G77" s="40">
        <v>25</v>
      </c>
      <c r="H77" s="24">
        <f t="shared" si="4"/>
        <v>92.592592592592595</v>
      </c>
      <c r="I77" s="24">
        <f t="shared" ref="I77:I140" si="6">G77/E77*100</f>
        <v>100</v>
      </c>
      <c r="J77" s="55">
        <v>0</v>
      </c>
      <c r="K77" s="54"/>
      <c r="L77" s="54">
        <f t="shared" si="3"/>
        <v>0</v>
      </c>
      <c r="M77" s="11"/>
      <c r="N77" s="11"/>
      <c r="O77" s="11"/>
      <c r="P77" s="11"/>
    </row>
    <row r="78" spans="1:16" ht="15.8" customHeight="1">
      <c r="A78" s="37">
        <v>57</v>
      </c>
      <c r="B78" s="41" t="s">
        <v>83</v>
      </c>
      <c r="C78" s="27" t="s">
        <v>59</v>
      </c>
      <c r="D78" s="39">
        <v>19</v>
      </c>
      <c r="E78" s="39">
        <v>17</v>
      </c>
      <c r="F78" s="24">
        <f t="shared" si="5"/>
        <v>89.473684210526315</v>
      </c>
      <c r="G78" s="40">
        <v>17</v>
      </c>
      <c r="H78" s="24">
        <f t="shared" si="4"/>
        <v>89.473684210526315</v>
      </c>
      <c r="I78" s="24">
        <f t="shared" si="6"/>
        <v>100</v>
      </c>
      <c r="J78" s="55">
        <v>0</v>
      </c>
      <c r="K78" s="54"/>
      <c r="L78" s="54">
        <f t="shared" si="3"/>
        <v>0</v>
      </c>
      <c r="M78" s="11"/>
      <c r="N78" s="11"/>
      <c r="O78" s="11"/>
      <c r="P78" s="11"/>
    </row>
    <row r="79" spans="1:16" ht="15.8" customHeight="1">
      <c r="A79" s="37">
        <v>58</v>
      </c>
      <c r="B79" s="41" t="s">
        <v>84</v>
      </c>
      <c r="C79" s="27" t="s">
        <v>59</v>
      </c>
      <c r="D79" s="39">
        <v>18</v>
      </c>
      <c r="E79" s="39">
        <v>17</v>
      </c>
      <c r="F79" s="24">
        <f t="shared" si="5"/>
        <v>94.444444444444443</v>
      </c>
      <c r="G79" s="40">
        <v>17</v>
      </c>
      <c r="H79" s="24">
        <f t="shared" si="4"/>
        <v>94.444444444444443</v>
      </c>
      <c r="I79" s="24">
        <f t="shared" si="6"/>
        <v>100</v>
      </c>
      <c r="J79" s="55">
        <v>0</v>
      </c>
      <c r="K79" s="54"/>
      <c r="L79" s="54">
        <f t="shared" si="3"/>
        <v>0</v>
      </c>
      <c r="M79" s="11"/>
      <c r="N79" s="11"/>
      <c r="O79" s="11"/>
      <c r="P79" s="11"/>
    </row>
    <row r="80" spans="1:16" ht="15.8" customHeight="1">
      <c r="A80" s="37">
        <v>59</v>
      </c>
      <c r="B80" s="41" t="s">
        <v>85</v>
      </c>
      <c r="C80" s="27" t="s">
        <v>59</v>
      </c>
      <c r="D80" s="39">
        <v>19</v>
      </c>
      <c r="E80" s="39">
        <v>19</v>
      </c>
      <c r="F80" s="24">
        <f t="shared" si="5"/>
        <v>100</v>
      </c>
      <c r="G80" s="40">
        <v>19</v>
      </c>
      <c r="H80" s="24">
        <f t="shared" si="4"/>
        <v>100</v>
      </c>
      <c r="I80" s="24">
        <f t="shared" si="6"/>
        <v>100</v>
      </c>
      <c r="J80" s="55">
        <v>0</v>
      </c>
      <c r="K80" s="54"/>
      <c r="L80" s="54">
        <f t="shared" si="3"/>
        <v>0</v>
      </c>
      <c r="M80" s="11"/>
      <c r="N80" s="11"/>
      <c r="O80" s="11"/>
      <c r="P80" s="11"/>
    </row>
    <row r="81" spans="1:16" ht="15.8" customHeight="1">
      <c r="A81" s="62">
        <v>60</v>
      </c>
      <c r="B81" s="27" t="s">
        <v>86</v>
      </c>
      <c r="C81" s="27" t="s">
        <v>87</v>
      </c>
      <c r="D81" s="39">
        <v>21</v>
      </c>
      <c r="E81" s="39">
        <f>G81+J81</f>
        <v>21</v>
      </c>
      <c r="F81" s="24">
        <f t="shared" si="5"/>
        <v>100</v>
      </c>
      <c r="G81" s="40">
        <v>21</v>
      </c>
      <c r="H81" s="24">
        <f t="shared" si="4"/>
        <v>100</v>
      </c>
      <c r="I81" s="24">
        <f t="shared" si="6"/>
        <v>100</v>
      </c>
      <c r="J81" s="55">
        <v>0</v>
      </c>
      <c r="K81" s="64"/>
      <c r="L81" s="64">
        <f t="shared" si="3"/>
        <v>0</v>
      </c>
      <c r="M81" s="11"/>
      <c r="N81" s="11"/>
      <c r="O81" s="11"/>
      <c r="P81" s="11"/>
    </row>
    <row r="82" spans="1:16" ht="15.8" customHeight="1">
      <c r="A82" s="62">
        <v>61</v>
      </c>
      <c r="B82" s="27" t="s">
        <v>88</v>
      </c>
      <c r="C82" s="27" t="s">
        <v>87</v>
      </c>
      <c r="D82" s="39">
        <v>26</v>
      </c>
      <c r="E82" s="39">
        <f t="shared" ref="E82:E98" si="7">G82+J82</f>
        <v>26</v>
      </c>
      <c r="F82" s="24">
        <f t="shared" si="5"/>
        <v>100</v>
      </c>
      <c r="G82" s="40">
        <v>26</v>
      </c>
      <c r="H82" s="24">
        <f t="shared" si="4"/>
        <v>100</v>
      </c>
      <c r="I82" s="24">
        <f t="shared" si="6"/>
        <v>100</v>
      </c>
      <c r="J82" s="55">
        <v>0</v>
      </c>
      <c r="K82" s="64"/>
      <c r="L82" s="64">
        <f t="shared" si="3"/>
        <v>0</v>
      </c>
      <c r="M82" s="11"/>
      <c r="N82" s="11"/>
      <c r="O82" s="11"/>
      <c r="P82" s="11"/>
    </row>
    <row r="83" spans="1:16" ht="15.8" customHeight="1">
      <c r="A83" s="62">
        <v>62</v>
      </c>
      <c r="B83" s="27" t="s">
        <v>89</v>
      </c>
      <c r="C83" s="27" t="s">
        <v>87</v>
      </c>
      <c r="D83" s="39">
        <v>20</v>
      </c>
      <c r="E83" s="39">
        <f t="shared" si="7"/>
        <v>20</v>
      </c>
      <c r="F83" s="24">
        <f t="shared" si="5"/>
        <v>100</v>
      </c>
      <c r="G83" s="40">
        <v>20</v>
      </c>
      <c r="H83" s="24">
        <f t="shared" si="4"/>
        <v>100</v>
      </c>
      <c r="I83" s="24">
        <f t="shared" si="6"/>
        <v>100</v>
      </c>
      <c r="J83" s="55">
        <v>0</v>
      </c>
      <c r="K83" s="64"/>
      <c r="L83" s="64">
        <f t="shared" si="3"/>
        <v>0</v>
      </c>
      <c r="M83" s="11"/>
      <c r="N83" s="11"/>
      <c r="O83" s="11"/>
      <c r="P83" s="11"/>
    </row>
    <row r="84" spans="1:16" ht="15.8" customHeight="1">
      <c r="A84" s="62">
        <v>63</v>
      </c>
      <c r="B84" s="27" t="s">
        <v>90</v>
      </c>
      <c r="C84" s="27" t="s">
        <v>87</v>
      </c>
      <c r="D84" s="39">
        <v>26</v>
      </c>
      <c r="E84" s="39">
        <f t="shared" si="7"/>
        <v>26</v>
      </c>
      <c r="F84" s="24">
        <f t="shared" si="5"/>
        <v>100</v>
      </c>
      <c r="G84" s="40">
        <v>26</v>
      </c>
      <c r="H84" s="24">
        <f t="shared" si="4"/>
        <v>100</v>
      </c>
      <c r="I84" s="24">
        <f t="shared" si="6"/>
        <v>100</v>
      </c>
      <c r="J84" s="55">
        <v>0</v>
      </c>
      <c r="K84" s="64"/>
      <c r="L84" s="64">
        <f t="shared" si="3"/>
        <v>0</v>
      </c>
      <c r="M84" s="11"/>
      <c r="N84" s="11"/>
      <c r="O84" s="11"/>
      <c r="P84" s="11"/>
    </row>
    <row r="85" spans="1:16" ht="15.8" customHeight="1">
      <c r="A85" s="62">
        <v>64</v>
      </c>
      <c r="B85" s="27" t="s">
        <v>91</v>
      </c>
      <c r="C85" s="27" t="s">
        <v>87</v>
      </c>
      <c r="D85" s="39">
        <v>26</v>
      </c>
      <c r="E85" s="39">
        <f t="shared" si="7"/>
        <v>25</v>
      </c>
      <c r="F85" s="24">
        <f t="shared" si="5"/>
        <v>96.15384615384616</v>
      </c>
      <c r="G85" s="40">
        <v>25</v>
      </c>
      <c r="H85" s="24">
        <f t="shared" si="4"/>
        <v>96.15384615384616</v>
      </c>
      <c r="I85" s="24">
        <f t="shared" si="6"/>
        <v>100</v>
      </c>
      <c r="J85" s="55">
        <v>0</v>
      </c>
      <c r="K85" s="64"/>
      <c r="L85" s="64">
        <f t="shared" si="3"/>
        <v>0</v>
      </c>
      <c r="M85" s="11"/>
      <c r="N85" s="11"/>
      <c r="O85" s="11"/>
      <c r="P85" s="11"/>
    </row>
    <row r="86" spans="1:16" ht="15.8" customHeight="1">
      <c r="A86" s="62">
        <v>65</v>
      </c>
      <c r="B86" s="27" t="s">
        <v>92</v>
      </c>
      <c r="C86" s="27" t="s">
        <v>87</v>
      </c>
      <c r="D86" s="39">
        <v>21</v>
      </c>
      <c r="E86" s="39">
        <f t="shared" si="7"/>
        <v>20</v>
      </c>
      <c r="F86" s="24">
        <f t="shared" si="5"/>
        <v>95.238095238095227</v>
      </c>
      <c r="G86" s="40">
        <v>20</v>
      </c>
      <c r="H86" s="24">
        <f t="shared" si="4"/>
        <v>95.238095238095227</v>
      </c>
      <c r="I86" s="24">
        <f t="shared" si="6"/>
        <v>100</v>
      </c>
      <c r="J86" s="55">
        <v>0</v>
      </c>
      <c r="K86" s="64"/>
      <c r="L86" s="64">
        <f t="shared" si="3"/>
        <v>0</v>
      </c>
      <c r="M86" s="11"/>
      <c r="N86" s="11"/>
      <c r="O86" s="11"/>
      <c r="P86" s="11"/>
    </row>
    <row r="87" spans="1:16" ht="15.8" customHeight="1">
      <c r="A87" s="62">
        <v>66</v>
      </c>
      <c r="B87" s="27" t="s">
        <v>93</v>
      </c>
      <c r="C87" s="27" t="s">
        <v>87</v>
      </c>
      <c r="D87" s="39">
        <v>25</v>
      </c>
      <c r="E87" s="39">
        <f t="shared" si="7"/>
        <v>25</v>
      </c>
      <c r="F87" s="24">
        <f t="shared" si="5"/>
        <v>100</v>
      </c>
      <c r="G87" s="40">
        <v>25</v>
      </c>
      <c r="H87" s="24">
        <f t="shared" si="4"/>
        <v>100</v>
      </c>
      <c r="I87" s="24">
        <f t="shared" si="6"/>
        <v>100</v>
      </c>
      <c r="J87" s="55">
        <v>0</v>
      </c>
      <c r="K87" s="64"/>
      <c r="L87" s="64">
        <f t="shared" si="3"/>
        <v>0</v>
      </c>
      <c r="M87" s="11"/>
      <c r="N87" s="11"/>
      <c r="O87" s="11"/>
      <c r="P87" s="11"/>
    </row>
    <row r="88" spans="1:16" ht="15.8" customHeight="1">
      <c r="A88" s="62">
        <v>67</v>
      </c>
      <c r="B88" s="27" t="s">
        <v>94</v>
      </c>
      <c r="C88" s="27" t="s">
        <v>87</v>
      </c>
      <c r="D88" s="39">
        <v>27</v>
      </c>
      <c r="E88" s="39">
        <f t="shared" si="7"/>
        <v>25</v>
      </c>
      <c r="F88" s="24">
        <f t="shared" si="5"/>
        <v>92.592592592592595</v>
      </c>
      <c r="G88" s="40">
        <v>25</v>
      </c>
      <c r="H88" s="24">
        <f t="shared" si="4"/>
        <v>92.592592592592595</v>
      </c>
      <c r="I88" s="24">
        <f t="shared" si="6"/>
        <v>100</v>
      </c>
      <c r="J88" s="55">
        <v>0</v>
      </c>
      <c r="K88" s="64"/>
      <c r="L88" s="64">
        <f t="shared" si="3"/>
        <v>0</v>
      </c>
      <c r="M88" s="11"/>
      <c r="N88" s="11"/>
      <c r="O88" s="11"/>
      <c r="P88" s="11"/>
    </row>
    <row r="89" spans="1:16" ht="15.8" customHeight="1">
      <c r="A89" s="62">
        <v>68</v>
      </c>
      <c r="B89" s="27" t="s">
        <v>95</v>
      </c>
      <c r="C89" s="27" t="s">
        <v>87</v>
      </c>
      <c r="D89" s="39">
        <v>25</v>
      </c>
      <c r="E89" s="39">
        <f t="shared" si="7"/>
        <v>22</v>
      </c>
      <c r="F89" s="24">
        <f t="shared" si="5"/>
        <v>88</v>
      </c>
      <c r="G89" s="40">
        <v>22</v>
      </c>
      <c r="H89" s="24">
        <f t="shared" si="4"/>
        <v>88</v>
      </c>
      <c r="I89" s="24">
        <f t="shared" si="6"/>
        <v>100</v>
      </c>
      <c r="J89" s="55">
        <v>0</v>
      </c>
      <c r="K89" s="64"/>
      <c r="L89" s="64">
        <f t="shared" si="3"/>
        <v>0</v>
      </c>
      <c r="M89" s="11"/>
      <c r="N89" s="11"/>
      <c r="O89" s="11"/>
      <c r="P89" s="11"/>
    </row>
    <row r="90" spans="1:16" ht="15.8" customHeight="1">
      <c r="A90" s="62">
        <v>69</v>
      </c>
      <c r="B90" s="27" t="s">
        <v>96</v>
      </c>
      <c r="C90" s="27" t="s">
        <v>87</v>
      </c>
      <c r="D90" s="39">
        <v>24</v>
      </c>
      <c r="E90" s="39">
        <f t="shared" si="7"/>
        <v>24</v>
      </c>
      <c r="F90" s="24">
        <f t="shared" si="5"/>
        <v>100</v>
      </c>
      <c r="G90" s="40">
        <v>24</v>
      </c>
      <c r="H90" s="24">
        <f t="shared" si="4"/>
        <v>100</v>
      </c>
      <c r="I90" s="24">
        <f t="shared" si="6"/>
        <v>100</v>
      </c>
      <c r="J90" s="55">
        <v>0</v>
      </c>
      <c r="K90" s="64"/>
      <c r="L90" s="64">
        <f t="shared" si="3"/>
        <v>0</v>
      </c>
      <c r="M90" s="11"/>
      <c r="N90" s="11"/>
      <c r="O90" s="11"/>
      <c r="P90" s="11"/>
    </row>
    <row r="91" spans="1:16" ht="15.8" customHeight="1">
      <c r="A91" s="62">
        <v>70</v>
      </c>
      <c r="B91" s="27" t="s">
        <v>97</v>
      </c>
      <c r="C91" s="27" t="s">
        <v>87</v>
      </c>
      <c r="D91" s="39">
        <v>21</v>
      </c>
      <c r="E91" s="39">
        <f t="shared" si="7"/>
        <v>21</v>
      </c>
      <c r="F91" s="24">
        <f t="shared" si="5"/>
        <v>100</v>
      </c>
      <c r="G91" s="40">
        <v>21</v>
      </c>
      <c r="H91" s="24">
        <f t="shared" si="4"/>
        <v>100</v>
      </c>
      <c r="I91" s="24">
        <f t="shared" si="6"/>
        <v>100</v>
      </c>
      <c r="J91" s="55">
        <v>0</v>
      </c>
      <c r="K91" s="64"/>
      <c r="L91" s="64">
        <f t="shared" si="3"/>
        <v>0</v>
      </c>
      <c r="M91" s="11"/>
      <c r="N91" s="11"/>
      <c r="O91" s="11"/>
      <c r="P91" s="11"/>
    </row>
    <row r="92" spans="1:16" ht="15.8" customHeight="1">
      <c r="A92" s="62">
        <v>71</v>
      </c>
      <c r="B92" s="27" t="s">
        <v>98</v>
      </c>
      <c r="C92" s="27" t="s">
        <v>87</v>
      </c>
      <c r="D92" s="39">
        <v>23</v>
      </c>
      <c r="E92" s="39">
        <f t="shared" si="7"/>
        <v>23</v>
      </c>
      <c r="F92" s="24">
        <f t="shared" si="5"/>
        <v>100</v>
      </c>
      <c r="G92" s="40">
        <v>23</v>
      </c>
      <c r="H92" s="24">
        <f t="shared" si="4"/>
        <v>100</v>
      </c>
      <c r="I92" s="24">
        <f t="shared" si="6"/>
        <v>100</v>
      </c>
      <c r="J92" s="55">
        <v>0</v>
      </c>
      <c r="K92" s="64"/>
      <c r="L92" s="64">
        <f t="shared" si="3"/>
        <v>0</v>
      </c>
      <c r="M92" s="11"/>
      <c r="N92" s="11"/>
      <c r="O92" s="11"/>
      <c r="P92" s="11"/>
    </row>
    <row r="93" spans="1:16" ht="15.8" customHeight="1">
      <c r="A93" s="62">
        <v>72</v>
      </c>
      <c r="B93" s="27" t="s">
        <v>99</v>
      </c>
      <c r="C93" s="27" t="s">
        <v>87</v>
      </c>
      <c r="D93" s="39">
        <v>22</v>
      </c>
      <c r="E93" s="39">
        <f t="shared" si="7"/>
        <v>22</v>
      </c>
      <c r="F93" s="24">
        <f t="shared" si="5"/>
        <v>100</v>
      </c>
      <c r="G93" s="40">
        <v>22</v>
      </c>
      <c r="H93" s="24">
        <f t="shared" si="4"/>
        <v>100</v>
      </c>
      <c r="I93" s="24">
        <f t="shared" si="6"/>
        <v>100</v>
      </c>
      <c r="J93" s="55">
        <v>0</v>
      </c>
      <c r="K93" s="64"/>
      <c r="L93" s="64">
        <f t="shared" si="3"/>
        <v>0</v>
      </c>
      <c r="M93" s="11"/>
      <c r="N93" s="11"/>
      <c r="O93" s="11"/>
      <c r="P93" s="11"/>
    </row>
    <row r="94" spans="1:16" ht="15.8" customHeight="1">
      <c r="A94" s="62">
        <v>73</v>
      </c>
      <c r="B94" s="27" t="s">
        <v>100</v>
      </c>
      <c r="C94" s="27" t="s">
        <v>87</v>
      </c>
      <c r="D94" s="39">
        <v>19</v>
      </c>
      <c r="E94" s="39">
        <f t="shared" si="7"/>
        <v>19</v>
      </c>
      <c r="F94" s="24">
        <f t="shared" si="5"/>
        <v>100</v>
      </c>
      <c r="G94" s="40">
        <v>19</v>
      </c>
      <c r="H94" s="24">
        <f t="shared" si="4"/>
        <v>100</v>
      </c>
      <c r="I94" s="24">
        <f t="shared" si="6"/>
        <v>100</v>
      </c>
      <c r="J94" s="55">
        <v>0</v>
      </c>
      <c r="K94" s="64"/>
      <c r="L94" s="64">
        <f t="shared" si="3"/>
        <v>0</v>
      </c>
      <c r="M94" s="11"/>
      <c r="N94" s="11"/>
      <c r="O94" s="11"/>
      <c r="P94" s="11"/>
    </row>
    <row r="95" spans="1:16" ht="15.8" customHeight="1">
      <c r="A95" s="62">
        <v>74</v>
      </c>
      <c r="B95" s="27" t="s">
        <v>101</v>
      </c>
      <c r="C95" s="27" t="s">
        <v>87</v>
      </c>
      <c r="D95" s="39">
        <v>29</v>
      </c>
      <c r="E95" s="39">
        <f t="shared" si="7"/>
        <v>29</v>
      </c>
      <c r="F95" s="24">
        <f t="shared" si="5"/>
        <v>100</v>
      </c>
      <c r="G95" s="40">
        <v>29</v>
      </c>
      <c r="H95" s="24">
        <f t="shared" si="4"/>
        <v>100</v>
      </c>
      <c r="I95" s="24">
        <f t="shared" si="6"/>
        <v>100</v>
      </c>
      <c r="J95" s="55">
        <v>0</v>
      </c>
      <c r="K95" s="64"/>
      <c r="L95" s="64">
        <f t="shared" si="3"/>
        <v>0</v>
      </c>
      <c r="M95" s="11"/>
      <c r="N95" s="11"/>
      <c r="O95" s="11"/>
      <c r="P95" s="11"/>
    </row>
    <row r="96" spans="1:16" ht="15.8" customHeight="1">
      <c r="A96" s="62">
        <v>75</v>
      </c>
      <c r="B96" s="27" t="s">
        <v>102</v>
      </c>
      <c r="C96" s="27" t="s">
        <v>87</v>
      </c>
      <c r="D96" s="39">
        <v>28</v>
      </c>
      <c r="E96" s="39">
        <f t="shared" si="7"/>
        <v>24</v>
      </c>
      <c r="F96" s="24">
        <f t="shared" si="5"/>
        <v>85.714285714285708</v>
      </c>
      <c r="G96" s="40">
        <v>24</v>
      </c>
      <c r="H96" s="24">
        <f t="shared" si="4"/>
        <v>85.714285714285708</v>
      </c>
      <c r="I96" s="24">
        <f t="shared" si="6"/>
        <v>100</v>
      </c>
      <c r="J96" s="55">
        <v>0</v>
      </c>
      <c r="K96" s="64"/>
      <c r="L96" s="64">
        <f t="shared" si="3"/>
        <v>0</v>
      </c>
      <c r="M96" s="11"/>
      <c r="N96" s="11"/>
      <c r="O96" s="11"/>
      <c r="P96" s="11"/>
    </row>
    <row r="97" spans="1:16" ht="15.8" customHeight="1">
      <c r="A97" s="62">
        <v>76</v>
      </c>
      <c r="B97" s="27" t="s">
        <v>103</v>
      </c>
      <c r="C97" s="27" t="s">
        <v>87</v>
      </c>
      <c r="D97" s="39">
        <v>25</v>
      </c>
      <c r="E97" s="39">
        <f t="shared" si="7"/>
        <v>23</v>
      </c>
      <c r="F97" s="24">
        <f t="shared" si="5"/>
        <v>92</v>
      </c>
      <c r="G97" s="40">
        <v>23</v>
      </c>
      <c r="H97" s="24">
        <f t="shared" si="4"/>
        <v>92</v>
      </c>
      <c r="I97" s="24">
        <f t="shared" si="6"/>
        <v>100</v>
      </c>
      <c r="J97" s="55">
        <v>0</v>
      </c>
      <c r="K97" s="64"/>
      <c r="L97" s="64">
        <f t="shared" si="3"/>
        <v>0</v>
      </c>
      <c r="M97" s="11"/>
      <c r="N97" s="11"/>
      <c r="O97" s="11"/>
      <c r="P97" s="11"/>
    </row>
    <row r="98" spans="1:16" ht="15.8" customHeight="1">
      <c r="A98" s="62">
        <v>77</v>
      </c>
      <c r="B98" s="27" t="s">
        <v>104</v>
      </c>
      <c r="C98" s="27" t="s">
        <v>87</v>
      </c>
      <c r="D98" s="39">
        <v>17</v>
      </c>
      <c r="E98" s="39">
        <f t="shared" si="7"/>
        <v>17</v>
      </c>
      <c r="F98" s="24">
        <f t="shared" si="5"/>
        <v>100</v>
      </c>
      <c r="G98" s="40">
        <v>17</v>
      </c>
      <c r="H98" s="24">
        <f t="shared" si="4"/>
        <v>100</v>
      </c>
      <c r="I98" s="24">
        <f t="shared" si="6"/>
        <v>100</v>
      </c>
      <c r="J98" s="55">
        <v>0</v>
      </c>
      <c r="K98" s="64"/>
      <c r="L98" s="64">
        <f t="shared" si="3"/>
        <v>0</v>
      </c>
      <c r="M98" s="11"/>
      <c r="N98" s="11"/>
      <c r="O98" s="11"/>
      <c r="P98" s="11"/>
    </row>
    <row r="99" spans="1:16" ht="15.8" customHeight="1">
      <c r="A99" s="62">
        <v>78</v>
      </c>
      <c r="B99" s="63" t="s">
        <v>105</v>
      </c>
      <c r="C99" s="27" t="s">
        <v>106</v>
      </c>
      <c r="D99" s="39">
        <v>23</v>
      </c>
      <c r="E99" s="39">
        <v>23</v>
      </c>
      <c r="F99" s="24">
        <f t="shared" si="5"/>
        <v>100</v>
      </c>
      <c r="G99" s="40">
        <v>23</v>
      </c>
      <c r="H99" s="24">
        <f t="shared" si="4"/>
        <v>100</v>
      </c>
      <c r="I99" s="24">
        <f t="shared" si="6"/>
        <v>100</v>
      </c>
      <c r="J99" s="54"/>
      <c r="K99" s="52"/>
      <c r="L99" s="52"/>
      <c r="M99" s="11"/>
      <c r="N99" s="11"/>
      <c r="O99" s="11"/>
      <c r="P99" s="11"/>
    </row>
    <row r="100" spans="1:16" ht="15.8" customHeight="1">
      <c r="A100" s="62">
        <v>79</v>
      </c>
      <c r="B100" s="63" t="s">
        <v>107</v>
      </c>
      <c r="C100" s="27" t="s">
        <v>106</v>
      </c>
      <c r="D100" s="39">
        <v>21</v>
      </c>
      <c r="E100" s="39">
        <v>20</v>
      </c>
      <c r="F100" s="24">
        <f t="shared" si="5"/>
        <v>95.238095238095227</v>
      </c>
      <c r="G100" s="40">
        <v>20</v>
      </c>
      <c r="H100" s="24">
        <f t="shared" si="4"/>
        <v>95.238095238095227</v>
      </c>
      <c r="I100" s="24">
        <f t="shared" si="6"/>
        <v>100</v>
      </c>
      <c r="J100" s="54"/>
      <c r="K100" s="52"/>
      <c r="L100" s="52"/>
      <c r="M100" s="11"/>
      <c r="N100" s="11"/>
      <c r="O100" s="11"/>
      <c r="P100" s="11"/>
    </row>
    <row r="101" spans="1:16" ht="15.8" customHeight="1">
      <c r="A101" s="62">
        <v>80</v>
      </c>
      <c r="B101" s="63" t="s">
        <v>108</v>
      </c>
      <c r="C101" s="27" t="s">
        <v>106</v>
      </c>
      <c r="D101" s="39">
        <v>24</v>
      </c>
      <c r="E101" s="39">
        <v>24</v>
      </c>
      <c r="F101" s="24">
        <f t="shared" si="5"/>
        <v>100</v>
      </c>
      <c r="G101" s="40">
        <v>24</v>
      </c>
      <c r="H101" s="24">
        <f t="shared" si="4"/>
        <v>100</v>
      </c>
      <c r="I101" s="24">
        <f t="shared" si="6"/>
        <v>100</v>
      </c>
      <c r="J101" s="54">
        <v>0</v>
      </c>
      <c r="K101" s="52"/>
      <c r="L101" s="52">
        <f t="shared" ref="L101:L118" si="8">J101/E101*100</f>
        <v>0</v>
      </c>
      <c r="M101" s="11"/>
      <c r="N101" s="11"/>
      <c r="O101" s="11"/>
      <c r="P101" s="11"/>
    </row>
    <row r="102" spans="1:16" ht="15.8" customHeight="1">
      <c r="A102" s="62">
        <v>81</v>
      </c>
      <c r="B102" s="63" t="s">
        <v>109</v>
      </c>
      <c r="C102" s="27" t="s">
        <v>106</v>
      </c>
      <c r="D102" s="39">
        <v>24</v>
      </c>
      <c r="E102" s="39">
        <v>23</v>
      </c>
      <c r="F102" s="24">
        <f t="shared" si="5"/>
        <v>95.833333333333343</v>
      </c>
      <c r="G102" s="40">
        <v>23</v>
      </c>
      <c r="H102" s="24">
        <f t="shared" si="4"/>
        <v>95.833333333333343</v>
      </c>
      <c r="I102" s="24">
        <f t="shared" si="6"/>
        <v>100</v>
      </c>
      <c r="J102" s="54">
        <v>0</v>
      </c>
      <c r="K102" s="52"/>
      <c r="L102" s="52">
        <f t="shared" si="8"/>
        <v>0</v>
      </c>
      <c r="M102" s="11"/>
      <c r="N102" s="11"/>
      <c r="O102" s="11"/>
      <c r="P102" s="11"/>
    </row>
    <row r="103" spans="1:16" ht="15.8" customHeight="1">
      <c r="A103" s="62">
        <v>82</v>
      </c>
      <c r="B103" s="63" t="s">
        <v>110</v>
      </c>
      <c r="C103" s="27" t="s">
        <v>106</v>
      </c>
      <c r="D103" s="39">
        <v>22</v>
      </c>
      <c r="E103" s="39">
        <v>18</v>
      </c>
      <c r="F103" s="24">
        <f t="shared" si="5"/>
        <v>81.818181818181827</v>
      </c>
      <c r="G103" s="40">
        <v>18</v>
      </c>
      <c r="H103" s="24">
        <f t="shared" si="4"/>
        <v>81.818181818181827</v>
      </c>
      <c r="I103" s="24">
        <f t="shared" si="6"/>
        <v>100</v>
      </c>
      <c r="J103" s="54">
        <v>0</v>
      </c>
      <c r="K103" s="52"/>
      <c r="L103" s="52">
        <f t="shared" si="8"/>
        <v>0</v>
      </c>
      <c r="M103" s="11"/>
      <c r="N103" s="11"/>
      <c r="O103" s="11"/>
      <c r="P103" s="11"/>
    </row>
    <row r="104" spans="1:16" ht="15.8" customHeight="1">
      <c r="A104" s="62">
        <v>83</v>
      </c>
      <c r="B104" s="63" t="s">
        <v>111</v>
      </c>
      <c r="C104" s="27" t="s">
        <v>106</v>
      </c>
      <c r="D104" s="39">
        <v>24</v>
      </c>
      <c r="E104" s="39">
        <v>24</v>
      </c>
      <c r="F104" s="24">
        <f t="shared" si="5"/>
        <v>100</v>
      </c>
      <c r="G104" s="40">
        <v>24</v>
      </c>
      <c r="H104" s="24">
        <f t="shared" si="4"/>
        <v>100</v>
      </c>
      <c r="I104" s="24">
        <f t="shared" si="6"/>
        <v>100</v>
      </c>
      <c r="J104" s="54">
        <v>0</v>
      </c>
      <c r="K104" s="52"/>
      <c r="L104" s="52">
        <f t="shared" si="8"/>
        <v>0</v>
      </c>
      <c r="M104" s="11"/>
      <c r="N104" s="11"/>
      <c r="O104" s="11"/>
      <c r="P104" s="11"/>
    </row>
    <row r="105" spans="1:16" ht="15.8" customHeight="1">
      <c r="A105" s="62">
        <v>84</v>
      </c>
      <c r="B105" s="63" t="s">
        <v>112</v>
      </c>
      <c r="C105" s="27" t="s">
        <v>106</v>
      </c>
      <c r="D105" s="39">
        <v>25</v>
      </c>
      <c r="E105" s="39">
        <v>24</v>
      </c>
      <c r="F105" s="24">
        <f t="shared" si="5"/>
        <v>96</v>
      </c>
      <c r="G105" s="40">
        <v>24</v>
      </c>
      <c r="H105" s="24">
        <f t="shared" si="4"/>
        <v>96</v>
      </c>
      <c r="I105" s="24">
        <f t="shared" si="6"/>
        <v>100</v>
      </c>
      <c r="J105" s="54">
        <v>0</v>
      </c>
      <c r="K105" s="52"/>
      <c r="L105" s="52">
        <f t="shared" si="8"/>
        <v>0</v>
      </c>
      <c r="M105" s="11"/>
      <c r="N105" s="11"/>
      <c r="O105" s="11"/>
      <c r="P105" s="11"/>
    </row>
    <row r="106" spans="1:16" ht="15.8" customHeight="1">
      <c r="A106" s="62">
        <v>85</v>
      </c>
      <c r="B106" s="63" t="s">
        <v>113</v>
      </c>
      <c r="C106" s="27" t="s">
        <v>106</v>
      </c>
      <c r="D106" s="39">
        <v>20</v>
      </c>
      <c r="E106" s="39">
        <v>20</v>
      </c>
      <c r="F106" s="24">
        <f t="shared" si="5"/>
        <v>100</v>
      </c>
      <c r="G106" s="40">
        <v>20</v>
      </c>
      <c r="H106" s="24">
        <f t="shared" si="4"/>
        <v>100</v>
      </c>
      <c r="I106" s="24">
        <f t="shared" si="6"/>
        <v>100</v>
      </c>
      <c r="J106" s="54">
        <v>0</v>
      </c>
      <c r="K106" s="52"/>
      <c r="L106" s="52">
        <f t="shared" si="8"/>
        <v>0</v>
      </c>
      <c r="M106" s="11"/>
      <c r="N106" s="11"/>
      <c r="O106" s="11"/>
      <c r="P106" s="11"/>
    </row>
    <row r="107" spans="1:16" ht="15.8" customHeight="1">
      <c r="A107" s="62">
        <v>86</v>
      </c>
      <c r="B107" s="63" t="s">
        <v>114</v>
      </c>
      <c r="C107" s="27" t="s">
        <v>106</v>
      </c>
      <c r="D107" s="39">
        <v>24</v>
      </c>
      <c r="E107" s="39">
        <v>23</v>
      </c>
      <c r="F107" s="24">
        <f t="shared" si="5"/>
        <v>95.833333333333343</v>
      </c>
      <c r="G107" s="40">
        <v>23</v>
      </c>
      <c r="H107" s="24">
        <f t="shared" si="4"/>
        <v>95.833333333333343</v>
      </c>
      <c r="I107" s="24">
        <f t="shared" si="6"/>
        <v>100</v>
      </c>
      <c r="J107" s="54">
        <v>0</v>
      </c>
      <c r="K107" s="52"/>
      <c r="L107" s="52">
        <f t="shared" si="8"/>
        <v>0</v>
      </c>
      <c r="M107" s="11"/>
      <c r="N107" s="11"/>
      <c r="O107" s="11"/>
      <c r="P107" s="11"/>
    </row>
    <row r="108" spans="1:16" ht="15.8" customHeight="1">
      <c r="A108" s="62">
        <v>87</v>
      </c>
      <c r="B108" s="63" t="s">
        <v>115</v>
      </c>
      <c r="C108" s="27" t="s">
        <v>106</v>
      </c>
      <c r="D108" s="39">
        <v>25</v>
      </c>
      <c r="E108" s="39">
        <v>25</v>
      </c>
      <c r="F108" s="24">
        <f t="shared" si="5"/>
        <v>100</v>
      </c>
      <c r="G108" s="40">
        <v>25</v>
      </c>
      <c r="H108" s="24">
        <f t="shared" si="4"/>
        <v>100</v>
      </c>
      <c r="I108" s="24">
        <f t="shared" si="6"/>
        <v>100</v>
      </c>
      <c r="J108" s="54">
        <v>0</v>
      </c>
      <c r="K108" s="52"/>
      <c r="L108" s="52">
        <f t="shared" si="8"/>
        <v>0</v>
      </c>
      <c r="M108" s="11"/>
      <c r="N108" s="11"/>
      <c r="O108" s="11"/>
      <c r="P108" s="11"/>
    </row>
    <row r="109" spans="1:16" ht="15.8" customHeight="1">
      <c r="A109" s="62">
        <v>88</v>
      </c>
      <c r="B109" s="63" t="s">
        <v>116</v>
      </c>
      <c r="C109" s="27" t="s">
        <v>106</v>
      </c>
      <c r="D109" s="39">
        <v>27</v>
      </c>
      <c r="E109" s="39">
        <v>27</v>
      </c>
      <c r="F109" s="24">
        <f t="shared" si="5"/>
        <v>100</v>
      </c>
      <c r="G109" s="40">
        <v>27</v>
      </c>
      <c r="H109" s="24">
        <f t="shared" si="4"/>
        <v>100</v>
      </c>
      <c r="I109" s="24">
        <f t="shared" si="6"/>
        <v>100</v>
      </c>
      <c r="J109" s="54">
        <v>0</v>
      </c>
      <c r="K109" s="52"/>
      <c r="L109" s="52">
        <f t="shared" si="8"/>
        <v>0</v>
      </c>
      <c r="M109" s="11"/>
      <c r="N109" s="11"/>
      <c r="O109" s="11"/>
      <c r="P109" s="11"/>
    </row>
    <row r="110" spans="1:16" ht="15.8" customHeight="1">
      <c r="A110" s="62">
        <v>89</v>
      </c>
      <c r="B110" s="63" t="s">
        <v>117</v>
      </c>
      <c r="C110" s="27" t="s">
        <v>106</v>
      </c>
      <c r="D110" s="39">
        <v>25</v>
      </c>
      <c r="E110" s="39">
        <v>24</v>
      </c>
      <c r="F110" s="24">
        <f t="shared" si="5"/>
        <v>96</v>
      </c>
      <c r="G110" s="40">
        <v>24</v>
      </c>
      <c r="H110" s="24">
        <f t="shared" si="4"/>
        <v>96</v>
      </c>
      <c r="I110" s="24">
        <f t="shared" si="6"/>
        <v>100</v>
      </c>
      <c r="J110" s="54">
        <v>0</v>
      </c>
      <c r="K110" s="52"/>
      <c r="L110" s="52">
        <f t="shared" si="8"/>
        <v>0</v>
      </c>
      <c r="M110" s="11"/>
      <c r="N110" s="11"/>
      <c r="O110" s="11"/>
      <c r="P110" s="11"/>
    </row>
    <row r="111" spans="1:16" ht="15.8" customHeight="1">
      <c r="A111" s="62">
        <v>90</v>
      </c>
      <c r="B111" s="63" t="s">
        <v>118</v>
      </c>
      <c r="C111" s="27" t="s">
        <v>106</v>
      </c>
      <c r="D111" s="39">
        <v>24</v>
      </c>
      <c r="E111" s="39">
        <v>24</v>
      </c>
      <c r="F111" s="24">
        <f t="shared" si="5"/>
        <v>100</v>
      </c>
      <c r="G111" s="40">
        <v>24</v>
      </c>
      <c r="H111" s="24">
        <f t="shared" si="4"/>
        <v>100</v>
      </c>
      <c r="I111" s="24">
        <f t="shared" si="6"/>
        <v>100</v>
      </c>
      <c r="J111" s="54">
        <v>0</v>
      </c>
      <c r="K111" s="52"/>
      <c r="L111" s="52">
        <f t="shared" si="8"/>
        <v>0</v>
      </c>
      <c r="M111" s="11"/>
      <c r="N111" s="11"/>
      <c r="O111" s="11"/>
      <c r="P111" s="11"/>
    </row>
    <row r="112" spans="1:16" ht="15.8" customHeight="1">
      <c r="A112" s="62">
        <v>91</v>
      </c>
      <c r="B112" s="63" t="s">
        <v>119</v>
      </c>
      <c r="C112" s="27" t="s">
        <v>106</v>
      </c>
      <c r="D112" s="39">
        <v>25</v>
      </c>
      <c r="E112" s="39">
        <v>25</v>
      </c>
      <c r="F112" s="24">
        <f t="shared" si="5"/>
        <v>100</v>
      </c>
      <c r="G112" s="40">
        <v>25</v>
      </c>
      <c r="H112" s="24">
        <f t="shared" si="4"/>
        <v>100</v>
      </c>
      <c r="I112" s="24">
        <f t="shared" si="6"/>
        <v>100</v>
      </c>
      <c r="J112" s="54">
        <v>0</v>
      </c>
      <c r="K112" s="52"/>
      <c r="L112" s="52">
        <f t="shared" si="8"/>
        <v>0</v>
      </c>
      <c r="M112" s="11"/>
      <c r="N112" s="11"/>
      <c r="O112" s="11"/>
      <c r="P112" s="11"/>
    </row>
    <row r="113" spans="1:16" ht="15.8" customHeight="1">
      <c r="A113" s="62">
        <v>92</v>
      </c>
      <c r="B113" s="63" t="s">
        <v>120</v>
      </c>
      <c r="C113" s="27" t="s">
        <v>106</v>
      </c>
      <c r="D113" s="39">
        <v>23</v>
      </c>
      <c r="E113" s="39">
        <v>22</v>
      </c>
      <c r="F113" s="24">
        <f t="shared" si="5"/>
        <v>95.652173913043484</v>
      </c>
      <c r="G113" s="40">
        <v>22</v>
      </c>
      <c r="H113" s="24">
        <f t="shared" si="4"/>
        <v>95.652173913043484</v>
      </c>
      <c r="I113" s="24">
        <f t="shared" si="6"/>
        <v>100</v>
      </c>
      <c r="J113" s="54">
        <v>0</v>
      </c>
      <c r="K113" s="52"/>
      <c r="L113" s="52">
        <f t="shared" si="8"/>
        <v>0</v>
      </c>
      <c r="M113" s="11"/>
      <c r="N113" s="11"/>
      <c r="O113" s="11"/>
      <c r="P113" s="11"/>
    </row>
    <row r="114" spans="1:16" ht="15.8" customHeight="1">
      <c r="A114" s="62">
        <v>93</v>
      </c>
      <c r="B114" s="63" t="s">
        <v>121</v>
      </c>
      <c r="C114" s="27" t="s">
        <v>106</v>
      </c>
      <c r="D114" s="39">
        <v>27</v>
      </c>
      <c r="E114" s="39">
        <v>26</v>
      </c>
      <c r="F114" s="24">
        <f t="shared" si="5"/>
        <v>96.296296296296291</v>
      </c>
      <c r="G114" s="40">
        <v>26</v>
      </c>
      <c r="H114" s="24">
        <f t="shared" si="4"/>
        <v>96.296296296296291</v>
      </c>
      <c r="I114" s="24">
        <f t="shared" si="6"/>
        <v>100</v>
      </c>
      <c r="J114" s="54">
        <v>0</v>
      </c>
      <c r="K114" s="52"/>
      <c r="L114" s="52">
        <f t="shared" si="8"/>
        <v>0</v>
      </c>
      <c r="M114" s="11"/>
      <c r="N114" s="11"/>
      <c r="O114" s="11"/>
      <c r="P114" s="11"/>
    </row>
    <row r="115" spans="1:16" ht="15.8" customHeight="1">
      <c r="A115" s="62">
        <v>94</v>
      </c>
      <c r="B115" s="63" t="s">
        <v>122</v>
      </c>
      <c r="C115" s="27" t="s">
        <v>106</v>
      </c>
      <c r="D115" s="39">
        <v>25</v>
      </c>
      <c r="E115" s="39">
        <v>23</v>
      </c>
      <c r="F115" s="24">
        <f t="shared" si="5"/>
        <v>92</v>
      </c>
      <c r="G115" s="40">
        <v>23</v>
      </c>
      <c r="H115" s="24">
        <f t="shared" si="4"/>
        <v>92</v>
      </c>
      <c r="I115" s="24">
        <f t="shared" si="6"/>
        <v>100</v>
      </c>
      <c r="J115" s="54">
        <v>0</v>
      </c>
      <c r="K115" s="52"/>
      <c r="L115" s="52">
        <f t="shared" si="8"/>
        <v>0</v>
      </c>
      <c r="M115" s="11"/>
      <c r="N115" s="11"/>
      <c r="O115" s="11"/>
      <c r="P115" s="11"/>
    </row>
    <row r="116" spans="1:16" ht="15.8" customHeight="1">
      <c r="A116" s="62">
        <v>95</v>
      </c>
      <c r="B116" s="63" t="s">
        <v>123</v>
      </c>
      <c r="C116" s="27" t="s">
        <v>106</v>
      </c>
      <c r="D116" s="39">
        <v>24</v>
      </c>
      <c r="E116" s="39">
        <v>22</v>
      </c>
      <c r="F116" s="24">
        <f t="shared" si="5"/>
        <v>91.666666666666657</v>
      </c>
      <c r="G116" s="40">
        <v>22</v>
      </c>
      <c r="H116" s="24">
        <f t="shared" si="4"/>
        <v>91.666666666666657</v>
      </c>
      <c r="I116" s="24">
        <f t="shared" si="6"/>
        <v>100</v>
      </c>
      <c r="J116" s="54">
        <v>0</v>
      </c>
      <c r="K116" s="52"/>
      <c r="L116" s="52">
        <f t="shared" si="8"/>
        <v>0</v>
      </c>
      <c r="M116" s="11"/>
      <c r="N116" s="11"/>
      <c r="O116" s="11"/>
      <c r="P116" s="11"/>
    </row>
    <row r="117" spans="1:16" ht="15.8" customHeight="1">
      <c r="A117" s="62">
        <v>96</v>
      </c>
      <c r="B117" s="63" t="s">
        <v>124</v>
      </c>
      <c r="C117" s="27" t="s">
        <v>106</v>
      </c>
      <c r="D117" s="39">
        <v>25</v>
      </c>
      <c r="E117" s="39">
        <v>23</v>
      </c>
      <c r="F117" s="24">
        <f t="shared" si="5"/>
        <v>92</v>
      </c>
      <c r="G117" s="40">
        <v>23</v>
      </c>
      <c r="H117" s="24">
        <f t="shared" si="4"/>
        <v>92</v>
      </c>
      <c r="I117" s="24">
        <f t="shared" si="6"/>
        <v>100</v>
      </c>
      <c r="J117" s="54">
        <v>0</v>
      </c>
      <c r="K117" s="52"/>
      <c r="L117" s="52">
        <f t="shared" si="8"/>
        <v>0</v>
      </c>
      <c r="M117" s="11"/>
      <c r="N117" s="11"/>
      <c r="O117" s="11"/>
      <c r="P117" s="11"/>
    </row>
    <row r="118" spans="1:16" ht="15.8" customHeight="1">
      <c r="A118" s="62">
        <v>97</v>
      </c>
      <c r="B118" s="63" t="s">
        <v>125</v>
      </c>
      <c r="C118" s="27" t="s">
        <v>106</v>
      </c>
      <c r="D118" s="39">
        <v>24</v>
      </c>
      <c r="E118" s="39">
        <v>24</v>
      </c>
      <c r="F118" s="24">
        <f t="shared" si="5"/>
        <v>100</v>
      </c>
      <c r="G118" s="40">
        <v>24</v>
      </c>
      <c r="H118" s="24">
        <f t="shared" si="4"/>
        <v>100</v>
      </c>
      <c r="I118" s="24">
        <f t="shared" si="6"/>
        <v>100</v>
      </c>
      <c r="J118" s="54">
        <v>0</v>
      </c>
      <c r="K118" s="52"/>
      <c r="L118" s="52">
        <f t="shared" si="8"/>
        <v>0</v>
      </c>
      <c r="M118" s="11"/>
      <c r="N118" s="11"/>
      <c r="O118" s="11"/>
      <c r="P118" s="11"/>
    </row>
    <row r="119" spans="1:16" ht="15.8" customHeight="1">
      <c r="A119" s="62">
        <v>98</v>
      </c>
      <c r="B119" s="27" t="s">
        <v>232</v>
      </c>
      <c r="C119" s="27" t="s">
        <v>127</v>
      </c>
      <c r="D119" s="56">
        <v>27</v>
      </c>
      <c r="E119" s="56">
        <v>25</v>
      </c>
      <c r="F119" s="24">
        <f t="shared" si="5"/>
        <v>92.592592592592595</v>
      </c>
      <c r="G119" s="56">
        <v>25</v>
      </c>
      <c r="H119" s="24">
        <f t="shared" si="4"/>
        <v>92.592592592592595</v>
      </c>
      <c r="I119" s="24">
        <f t="shared" si="6"/>
        <v>100</v>
      </c>
      <c r="J119" s="56"/>
      <c r="K119" s="64"/>
      <c r="L119" s="64">
        <f t="shared" ref="L119:L156" si="9">J119/D119</f>
        <v>0</v>
      </c>
      <c r="M119" s="11"/>
      <c r="N119" s="11"/>
      <c r="O119" s="11"/>
      <c r="P119" s="11"/>
    </row>
    <row r="120" spans="1:16" ht="15.8" customHeight="1">
      <c r="A120" s="62">
        <v>99</v>
      </c>
      <c r="B120" s="27" t="s">
        <v>233</v>
      </c>
      <c r="C120" s="27" t="s">
        <v>127</v>
      </c>
      <c r="D120" s="56">
        <v>18</v>
      </c>
      <c r="E120" s="56">
        <v>14</v>
      </c>
      <c r="F120" s="24">
        <f t="shared" si="5"/>
        <v>77.777777777777786</v>
      </c>
      <c r="G120" s="56">
        <v>14</v>
      </c>
      <c r="H120" s="24">
        <f t="shared" si="4"/>
        <v>77.777777777777786</v>
      </c>
      <c r="I120" s="24">
        <f t="shared" si="6"/>
        <v>100</v>
      </c>
      <c r="J120" s="56"/>
      <c r="K120" s="64"/>
      <c r="L120" s="64">
        <f t="shared" si="9"/>
        <v>0</v>
      </c>
      <c r="M120" s="11"/>
      <c r="N120" s="11"/>
      <c r="O120" s="11"/>
      <c r="P120" s="11"/>
    </row>
    <row r="121" spans="1:16" ht="15.8" customHeight="1">
      <c r="A121" s="62">
        <v>100</v>
      </c>
      <c r="B121" s="27" t="s">
        <v>129</v>
      </c>
      <c r="C121" s="27" t="s">
        <v>127</v>
      </c>
      <c r="D121" s="56">
        <v>21</v>
      </c>
      <c r="E121" s="56">
        <v>19</v>
      </c>
      <c r="F121" s="24">
        <f t="shared" si="5"/>
        <v>90.476190476190482</v>
      </c>
      <c r="G121" s="56">
        <v>19</v>
      </c>
      <c r="H121" s="24">
        <f t="shared" si="4"/>
        <v>90.476190476190482</v>
      </c>
      <c r="I121" s="24">
        <f t="shared" si="6"/>
        <v>100</v>
      </c>
      <c r="J121" s="56"/>
      <c r="K121" s="64"/>
      <c r="L121" s="64">
        <f t="shared" si="9"/>
        <v>0</v>
      </c>
      <c r="M121" s="11"/>
      <c r="N121" s="11"/>
      <c r="O121" s="11"/>
      <c r="P121" s="11"/>
    </row>
    <row r="122" spans="1:16" ht="15.8" customHeight="1">
      <c r="A122" s="62">
        <v>101</v>
      </c>
      <c r="B122" s="27" t="s">
        <v>130</v>
      </c>
      <c r="C122" s="27" t="s">
        <v>127</v>
      </c>
      <c r="D122" s="56">
        <v>19</v>
      </c>
      <c r="E122" s="56">
        <v>16</v>
      </c>
      <c r="F122" s="24">
        <f t="shared" si="5"/>
        <v>84.210526315789465</v>
      </c>
      <c r="G122" s="56">
        <v>16</v>
      </c>
      <c r="H122" s="24">
        <f t="shared" si="4"/>
        <v>84.210526315789465</v>
      </c>
      <c r="I122" s="24">
        <f t="shared" si="6"/>
        <v>100</v>
      </c>
      <c r="J122" s="56"/>
      <c r="K122" s="64"/>
      <c r="L122" s="64">
        <f t="shared" si="9"/>
        <v>0</v>
      </c>
      <c r="M122" s="11"/>
      <c r="N122" s="11"/>
      <c r="O122" s="11"/>
      <c r="P122" s="11"/>
    </row>
    <row r="123" spans="1:16" ht="15.8" customHeight="1">
      <c r="A123" s="62">
        <v>102</v>
      </c>
      <c r="B123" s="27" t="s">
        <v>131</v>
      </c>
      <c r="C123" s="27" t="s">
        <v>127</v>
      </c>
      <c r="D123" s="56">
        <v>19</v>
      </c>
      <c r="E123" s="56">
        <v>17</v>
      </c>
      <c r="F123" s="24">
        <f t="shared" si="5"/>
        <v>89.473684210526315</v>
      </c>
      <c r="G123" s="56">
        <v>17</v>
      </c>
      <c r="H123" s="24">
        <f t="shared" si="4"/>
        <v>89.473684210526315</v>
      </c>
      <c r="I123" s="24">
        <f t="shared" si="6"/>
        <v>100</v>
      </c>
      <c r="J123" s="56"/>
      <c r="K123" s="64"/>
      <c r="L123" s="64">
        <f t="shared" si="9"/>
        <v>0</v>
      </c>
      <c r="M123" s="11"/>
      <c r="N123" s="11"/>
      <c r="O123" s="11"/>
      <c r="P123" s="11"/>
    </row>
    <row r="124" spans="1:16" ht="15.8" customHeight="1">
      <c r="A124" s="62">
        <v>103</v>
      </c>
      <c r="B124" s="27" t="s">
        <v>132</v>
      </c>
      <c r="C124" s="27" t="s">
        <v>127</v>
      </c>
      <c r="D124" s="56">
        <v>23</v>
      </c>
      <c r="E124" s="56">
        <v>21</v>
      </c>
      <c r="F124" s="24">
        <f t="shared" si="5"/>
        <v>91.304347826086953</v>
      </c>
      <c r="G124" s="56">
        <v>21</v>
      </c>
      <c r="H124" s="24">
        <f t="shared" si="4"/>
        <v>91.304347826086953</v>
      </c>
      <c r="I124" s="24">
        <f t="shared" si="6"/>
        <v>100</v>
      </c>
      <c r="J124" s="56"/>
      <c r="K124" s="64"/>
      <c r="L124" s="64">
        <f t="shared" si="9"/>
        <v>0</v>
      </c>
      <c r="M124" s="11"/>
      <c r="N124" s="11"/>
      <c r="O124" s="11"/>
      <c r="P124" s="11"/>
    </row>
    <row r="125" spans="1:16" ht="15.8" customHeight="1">
      <c r="A125" s="62">
        <v>104</v>
      </c>
      <c r="B125" s="27" t="s">
        <v>234</v>
      </c>
      <c r="C125" s="27" t="s">
        <v>127</v>
      </c>
      <c r="D125" s="56">
        <v>38</v>
      </c>
      <c r="E125" s="56">
        <v>35</v>
      </c>
      <c r="F125" s="24">
        <f t="shared" si="5"/>
        <v>92.10526315789474</v>
      </c>
      <c r="G125" s="56">
        <v>35</v>
      </c>
      <c r="H125" s="24">
        <f t="shared" si="4"/>
        <v>92.10526315789474</v>
      </c>
      <c r="I125" s="24">
        <f t="shared" si="6"/>
        <v>100</v>
      </c>
      <c r="J125" s="56"/>
      <c r="K125" s="64"/>
      <c r="L125" s="64">
        <f t="shared" si="9"/>
        <v>0</v>
      </c>
      <c r="M125" s="11"/>
      <c r="N125" s="11"/>
      <c r="O125" s="11"/>
      <c r="P125" s="11"/>
    </row>
    <row r="126" spans="1:16" ht="15.8" customHeight="1">
      <c r="A126" s="62">
        <v>105</v>
      </c>
      <c r="B126" s="27" t="s">
        <v>134</v>
      </c>
      <c r="C126" s="27" t="s">
        <v>127</v>
      </c>
      <c r="D126" s="56">
        <v>22</v>
      </c>
      <c r="E126" s="56">
        <v>20</v>
      </c>
      <c r="F126" s="24">
        <f t="shared" si="5"/>
        <v>90.909090909090907</v>
      </c>
      <c r="G126" s="56">
        <v>20</v>
      </c>
      <c r="H126" s="24">
        <f t="shared" si="4"/>
        <v>90.909090909090907</v>
      </c>
      <c r="I126" s="24">
        <f t="shared" si="6"/>
        <v>100</v>
      </c>
      <c r="J126" s="56"/>
      <c r="K126" s="64"/>
      <c r="L126" s="64">
        <f t="shared" si="9"/>
        <v>0</v>
      </c>
      <c r="M126" s="11"/>
      <c r="N126" s="11"/>
      <c r="O126" s="11"/>
      <c r="P126" s="11"/>
    </row>
    <row r="127" spans="1:16" ht="15.8" customHeight="1">
      <c r="A127" s="62">
        <v>106</v>
      </c>
      <c r="B127" s="38" t="s">
        <v>135</v>
      </c>
      <c r="C127" s="27" t="s">
        <v>127</v>
      </c>
      <c r="D127" s="39">
        <v>27</v>
      </c>
      <c r="E127" s="39">
        <v>25</v>
      </c>
      <c r="F127" s="24">
        <f t="shared" si="5"/>
        <v>92.592592592592595</v>
      </c>
      <c r="G127" s="40">
        <v>25</v>
      </c>
      <c r="H127" s="24">
        <f t="shared" si="4"/>
        <v>92.592592592592595</v>
      </c>
      <c r="I127" s="24">
        <f t="shared" si="6"/>
        <v>100</v>
      </c>
      <c r="J127" s="55"/>
      <c r="K127" s="64"/>
      <c r="L127" s="64">
        <f t="shared" si="9"/>
        <v>0</v>
      </c>
      <c r="M127" s="11"/>
      <c r="N127" s="11"/>
      <c r="O127" s="11"/>
      <c r="P127" s="11"/>
    </row>
    <row r="128" spans="1:16" ht="15.8" customHeight="1">
      <c r="A128" s="62">
        <v>107</v>
      </c>
      <c r="B128" s="38" t="s">
        <v>136</v>
      </c>
      <c r="C128" s="27" t="s">
        <v>127</v>
      </c>
      <c r="D128" s="39">
        <v>20</v>
      </c>
      <c r="E128" s="39">
        <v>19</v>
      </c>
      <c r="F128" s="24">
        <f t="shared" si="5"/>
        <v>95</v>
      </c>
      <c r="G128" s="40">
        <v>19</v>
      </c>
      <c r="H128" s="24">
        <f t="shared" si="4"/>
        <v>95</v>
      </c>
      <c r="I128" s="24">
        <f t="shared" si="6"/>
        <v>100</v>
      </c>
      <c r="J128" s="55"/>
      <c r="K128" s="64"/>
      <c r="L128" s="64">
        <f t="shared" si="9"/>
        <v>0</v>
      </c>
      <c r="M128" s="11"/>
      <c r="N128" s="11"/>
      <c r="O128" s="11"/>
      <c r="P128" s="11"/>
    </row>
    <row r="129" spans="1:16" ht="15.8" customHeight="1">
      <c r="A129" s="62">
        <v>108</v>
      </c>
      <c r="B129" s="41" t="s">
        <v>137</v>
      </c>
      <c r="C129" s="27" t="s">
        <v>127</v>
      </c>
      <c r="D129" s="39">
        <v>27</v>
      </c>
      <c r="E129" s="39">
        <v>23</v>
      </c>
      <c r="F129" s="24">
        <f t="shared" si="5"/>
        <v>85.18518518518519</v>
      </c>
      <c r="G129" s="40">
        <v>23</v>
      </c>
      <c r="H129" s="24">
        <f t="shared" si="4"/>
        <v>85.18518518518519</v>
      </c>
      <c r="I129" s="24">
        <f t="shared" si="6"/>
        <v>100</v>
      </c>
      <c r="J129" s="55"/>
      <c r="K129" s="64"/>
      <c r="L129" s="64">
        <f t="shared" si="9"/>
        <v>0</v>
      </c>
      <c r="M129" s="11"/>
      <c r="N129" s="11"/>
      <c r="O129" s="11"/>
      <c r="P129" s="11"/>
    </row>
    <row r="130" spans="1:16" ht="15.8" customHeight="1">
      <c r="A130" s="62">
        <v>109</v>
      </c>
      <c r="B130" s="41" t="s">
        <v>138</v>
      </c>
      <c r="C130" s="27" t="s">
        <v>127</v>
      </c>
      <c r="D130" s="65">
        <v>24</v>
      </c>
      <c r="E130" s="65">
        <v>21</v>
      </c>
      <c r="F130" s="24">
        <f t="shared" si="5"/>
        <v>87.5</v>
      </c>
      <c r="G130" s="40">
        <v>21</v>
      </c>
      <c r="H130" s="24">
        <f t="shared" si="4"/>
        <v>87.5</v>
      </c>
      <c r="I130" s="24">
        <f t="shared" si="6"/>
        <v>100</v>
      </c>
      <c r="J130" s="55"/>
      <c r="K130" s="64"/>
      <c r="L130" s="64">
        <f t="shared" si="9"/>
        <v>0</v>
      </c>
      <c r="M130" s="11"/>
      <c r="N130" s="11"/>
      <c r="O130" s="11"/>
      <c r="P130" s="11"/>
    </row>
    <row r="131" spans="1:16" ht="15.8" customHeight="1">
      <c r="A131" s="62">
        <v>110</v>
      </c>
      <c r="B131" s="41" t="s">
        <v>139</v>
      </c>
      <c r="C131" s="27" t="s">
        <v>127</v>
      </c>
      <c r="D131" s="39">
        <v>19</v>
      </c>
      <c r="E131" s="39">
        <v>18</v>
      </c>
      <c r="F131" s="24">
        <f t="shared" si="5"/>
        <v>94.73684210526315</v>
      </c>
      <c r="G131" s="40">
        <v>18</v>
      </c>
      <c r="H131" s="24">
        <f t="shared" si="4"/>
        <v>94.73684210526315</v>
      </c>
      <c r="I131" s="24">
        <f t="shared" si="6"/>
        <v>100</v>
      </c>
      <c r="J131" s="55"/>
      <c r="K131" s="64"/>
      <c r="L131" s="64">
        <f t="shared" si="9"/>
        <v>0</v>
      </c>
      <c r="M131" s="11"/>
      <c r="N131" s="11"/>
      <c r="O131" s="11"/>
      <c r="P131" s="11"/>
    </row>
    <row r="132" spans="1:16" ht="15.8" customHeight="1">
      <c r="A132" s="62">
        <v>111</v>
      </c>
      <c r="B132" s="41" t="s">
        <v>140</v>
      </c>
      <c r="C132" s="27" t="s">
        <v>127</v>
      </c>
      <c r="D132" s="39">
        <v>20</v>
      </c>
      <c r="E132" s="39">
        <v>17</v>
      </c>
      <c r="F132" s="24">
        <f t="shared" si="5"/>
        <v>85</v>
      </c>
      <c r="G132" s="40">
        <v>17</v>
      </c>
      <c r="H132" s="24">
        <f t="shared" si="4"/>
        <v>85</v>
      </c>
      <c r="I132" s="24">
        <f t="shared" si="6"/>
        <v>100</v>
      </c>
      <c r="J132" s="55"/>
      <c r="K132" s="64"/>
      <c r="L132" s="64">
        <f t="shared" si="9"/>
        <v>0</v>
      </c>
      <c r="M132" s="11"/>
      <c r="N132" s="11"/>
      <c r="O132" s="11"/>
      <c r="P132" s="11"/>
    </row>
    <row r="133" spans="1:16" ht="15.8" customHeight="1">
      <c r="A133" s="62">
        <v>112</v>
      </c>
      <c r="B133" s="38" t="s">
        <v>141</v>
      </c>
      <c r="C133" s="27" t="s">
        <v>142</v>
      </c>
      <c r="D133" s="39">
        <v>20</v>
      </c>
      <c r="E133" s="39">
        <v>20</v>
      </c>
      <c r="F133" s="24">
        <f t="shared" si="5"/>
        <v>100</v>
      </c>
      <c r="G133" s="40">
        <v>20</v>
      </c>
      <c r="H133" s="24">
        <f t="shared" si="4"/>
        <v>100</v>
      </c>
      <c r="I133" s="24">
        <f t="shared" si="6"/>
        <v>100</v>
      </c>
      <c r="J133" s="55">
        <v>0</v>
      </c>
      <c r="K133" s="57"/>
      <c r="L133" s="57">
        <f t="shared" si="9"/>
        <v>0</v>
      </c>
      <c r="M133" s="11"/>
      <c r="N133" s="11"/>
      <c r="O133" s="11"/>
      <c r="P133" s="11"/>
    </row>
    <row r="134" spans="1:16" ht="15.8" customHeight="1">
      <c r="A134" s="62">
        <v>113</v>
      </c>
      <c r="B134" s="38" t="s">
        <v>143</v>
      </c>
      <c r="C134" s="27" t="s">
        <v>142</v>
      </c>
      <c r="D134" s="39">
        <v>20</v>
      </c>
      <c r="E134" s="39">
        <v>20</v>
      </c>
      <c r="F134" s="24">
        <f t="shared" si="5"/>
        <v>100</v>
      </c>
      <c r="G134" s="40">
        <v>20</v>
      </c>
      <c r="H134" s="24">
        <f t="shared" si="4"/>
        <v>100</v>
      </c>
      <c r="I134" s="24">
        <f t="shared" si="6"/>
        <v>100</v>
      </c>
      <c r="J134" s="55">
        <v>0</v>
      </c>
      <c r="K134" s="57"/>
      <c r="L134" s="57">
        <f t="shared" si="9"/>
        <v>0</v>
      </c>
      <c r="M134" s="11"/>
      <c r="N134" s="11"/>
      <c r="O134" s="11"/>
      <c r="P134" s="11"/>
    </row>
    <row r="135" spans="1:16" ht="15.8" customHeight="1">
      <c r="A135" s="62">
        <v>114</v>
      </c>
      <c r="B135" s="38" t="s">
        <v>144</v>
      </c>
      <c r="C135" s="27" t="s">
        <v>142</v>
      </c>
      <c r="D135" s="39">
        <v>18</v>
      </c>
      <c r="E135" s="39">
        <v>18</v>
      </c>
      <c r="F135" s="24">
        <f t="shared" si="5"/>
        <v>100</v>
      </c>
      <c r="G135" s="40">
        <v>18</v>
      </c>
      <c r="H135" s="24">
        <f t="shared" si="4"/>
        <v>100</v>
      </c>
      <c r="I135" s="24">
        <f t="shared" si="6"/>
        <v>100</v>
      </c>
      <c r="J135" s="55">
        <v>0</v>
      </c>
      <c r="K135" s="57"/>
      <c r="L135" s="57">
        <f t="shared" si="9"/>
        <v>0</v>
      </c>
      <c r="M135" s="11"/>
      <c r="N135" s="11"/>
      <c r="O135" s="11"/>
      <c r="P135" s="11"/>
    </row>
    <row r="136" spans="1:16" ht="15.8" customHeight="1">
      <c r="A136" s="62">
        <v>115</v>
      </c>
      <c r="B136" s="41" t="s">
        <v>145</v>
      </c>
      <c r="C136" s="27" t="s">
        <v>142</v>
      </c>
      <c r="D136" s="39">
        <v>21</v>
      </c>
      <c r="E136" s="39">
        <v>21</v>
      </c>
      <c r="F136" s="24">
        <f t="shared" si="5"/>
        <v>100</v>
      </c>
      <c r="G136" s="40">
        <v>21</v>
      </c>
      <c r="H136" s="24">
        <f t="shared" si="4"/>
        <v>100</v>
      </c>
      <c r="I136" s="24">
        <f t="shared" si="6"/>
        <v>100</v>
      </c>
      <c r="J136" s="55">
        <v>0</v>
      </c>
      <c r="K136" s="57"/>
      <c r="L136" s="57">
        <f t="shared" si="9"/>
        <v>0</v>
      </c>
      <c r="M136" s="11"/>
      <c r="N136" s="11"/>
      <c r="O136" s="11"/>
      <c r="P136" s="11"/>
    </row>
    <row r="137" spans="1:16" ht="15.8" customHeight="1">
      <c r="A137" s="62">
        <v>116</v>
      </c>
      <c r="B137" s="41" t="s">
        <v>146</v>
      </c>
      <c r="C137" s="27" t="s">
        <v>142</v>
      </c>
      <c r="D137" s="39">
        <v>21</v>
      </c>
      <c r="E137" s="39">
        <v>20</v>
      </c>
      <c r="F137" s="24">
        <f t="shared" si="5"/>
        <v>95.238095238095227</v>
      </c>
      <c r="G137" s="40">
        <v>20</v>
      </c>
      <c r="H137" s="24">
        <f t="shared" si="4"/>
        <v>95.238095238095227</v>
      </c>
      <c r="I137" s="24">
        <f t="shared" si="6"/>
        <v>100</v>
      </c>
      <c r="J137" s="55">
        <v>0</v>
      </c>
      <c r="K137" s="57"/>
      <c r="L137" s="57">
        <f t="shared" si="9"/>
        <v>0</v>
      </c>
      <c r="M137" s="11"/>
      <c r="N137" s="11"/>
      <c r="O137" s="11"/>
      <c r="P137" s="11"/>
    </row>
    <row r="138" spans="1:16" ht="15.8" customHeight="1">
      <c r="A138" s="62">
        <v>117</v>
      </c>
      <c r="B138" s="41" t="s">
        <v>147</v>
      </c>
      <c r="C138" s="27" t="s">
        <v>142</v>
      </c>
      <c r="D138" s="39">
        <v>18</v>
      </c>
      <c r="E138" s="39">
        <v>17</v>
      </c>
      <c r="F138" s="24">
        <f t="shared" si="5"/>
        <v>94.444444444444443</v>
      </c>
      <c r="G138" s="40">
        <v>17</v>
      </c>
      <c r="H138" s="24">
        <f t="shared" si="4"/>
        <v>94.444444444444443</v>
      </c>
      <c r="I138" s="24">
        <f t="shared" si="6"/>
        <v>100</v>
      </c>
      <c r="J138" s="55">
        <v>0</v>
      </c>
      <c r="K138" s="57"/>
      <c r="L138" s="57">
        <f t="shared" si="9"/>
        <v>0</v>
      </c>
      <c r="M138" s="11"/>
      <c r="N138" s="11"/>
      <c r="O138" s="11"/>
      <c r="P138" s="11"/>
    </row>
    <row r="139" spans="1:16" ht="15.8" customHeight="1">
      <c r="A139" s="62">
        <v>118</v>
      </c>
      <c r="B139" s="41" t="s">
        <v>148</v>
      </c>
      <c r="C139" s="27" t="s">
        <v>142</v>
      </c>
      <c r="D139" s="39">
        <v>21</v>
      </c>
      <c r="E139" s="39">
        <v>21</v>
      </c>
      <c r="F139" s="24">
        <f t="shared" si="5"/>
        <v>100</v>
      </c>
      <c r="G139" s="40">
        <v>21</v>
      </c>
      <c r="H139" s="24">
        <f t="shared" si="4"/>
        <v>100</v>
      </c>
      <c r="I139" s="24">
        <f t="shared" si="6"/>
        <v>100</v>
      </c>
      <c r="J139" s="55">
        <v>0</v>
      </c>
      <c r="K139" s="57"/>
      <c r="L139" s="57">
        <f t="shared" si="9"/>
        <v>0</v>
      </c>
      <c r="M139" s="11"/>
      <c r="N139" s="11"/>
      <c r="O139" s="11"/>
      <c r="P139" s="11"/>
    </row>
    <row r="140" spans="1:16" ht="15.8" customHeight="1">
      <c r="A140" s="62">
        <v>119</v>
      </c>
      <c r="B140" s="41" t="s">
        <v>149</v>
      </c>
      <c r="C140" s="27" t="s">
        <v>142</v>
      </c>
      <c r="D140" s="39">
        <v>19</v>
      </c>
      <c r="E140" s="39">
        <v>17</v>
      </c>
      <c r="F140" s="24">
        <f t="shared" si="5"/>
        <v>89.473684210526315</v>
      </c>
      <c r="G140" s="40">
        <v>17</v>
      </c>
      <c r="H140" s="24">
        <f t="shared" ref="H140:H193" si="10">G140/D140*100</f>
        <v>89.473684210526315</v>
      </c>
      <c r="I140" s="24">
        <f t="shared" si="6"/>
        <v>100</v>
      </c>
      <c r="J140" s="55">
        <v>0</v>
      </c>
      <c r="K140" s="57"/>
      <c r="L140" s="57">
        <f t="shared" si="9"/>
        <v>0</v>
      </c>
      <c r="M140" s="11"/>
      <c r="N140" s="11"/>
      <c r="O140" s="11"/>
      <c r="P140" s="11"/>
    </row>
    <row r="141" spans="1:16" ht="15.8" customHeight="1">
      <c r="A141" s="62">
        <v>120</v>
      </c>
      <c r="B141" s="41" t="s">
        <v>150</v>
      </c>
      <c r="C141" s="27" t="s">
        <v>142</v>
      </c>
      <c r="D141" s="39">
        <v>23</v>
      </c>
      <c r="E141" s="39">
        <v>23</v>
      </c>
      <c r="F141" s="24">
        <f t="shared" ref="F141:F193" si="11">E141/D141*100</f>
        <v>100</v>
      </c>
      <c r="G141" s="40">
        <v>23</v>
      </c>
      <c r="H141" s="24">
        <f t="shared" si="10"/>
        <v>100</v>
      </c>
      <c r="I141" s="24">
        <f t="shared" ref="I141:I193" si="12">G141/E141*100</f>
        <v>100</v>
      </c>
      <c r="J141" s="55">
        <v>0</v>
      </c>
      <c r="K141" s="57"/>
      <c r="L141" s="57">
        <f t="shared" si="9"/>
        <v>0</v>
      </c>
      <c r="M141" s="11"/>
      <c r="N141" s="11"/>
      <c r="O141" s="11"/>
      <c r="P141" s="11"/>
    </row>
    <row r="142" spans="1:16" ht="15.8" customHeight="1">
      <c r="A142" s="62">
        <v>121</v>
      </c>
      <c r="B142" s="41" t="s">
        <v>151</v>
      </c>
      <c r="C142" s="27" t="s">
        <v>142</v>
      </c>
      <c r="D142" s="39">
        <v>25</v>
      </c>
      <c r="E142" s="39">
        <v>23</v>
      </c>
      <c r="F142" s="24">
        <f t="shared" si="11"/>
        <v>92</v>
      </c>
      <c r="G142" s="40">
        <v>23</v>
      </c>
      <c r="H142" s="24">
        <f t="shared" si="10"/>
        <v>92</v>
      </c>
      <c r="I142" s="24">
        <f t="shared" si="12"/>
        <v>100</v>
      </c>
      <c r="J142" s="55">
        <v>0</v>
      </c>
      <c r="K142" s="57"/>
      <c r="L142" s="57">
        <f t="shared" si="9"/>
        <v>0</v>
      </c>
      <c r="M142" s="11"/>
      <c r="N142" s="11"/>
      <c r="O142" s="11"/>
      <c r="P142" s="11"/>
    </row>
    <row r="143" spans="1:16" ht="15.8" customHeight="1">
      <c r="A143" s="62">
        <v>122</v>
      </c>
      <c r="B143" s="66" t="s">
        <v>152</v>
      </c>
      <c r="C143" s="27" t="s">
        <v>153</v>
      </c>
      <c r="D143" s="51">
        <v>33</v>
      </c>
      <c r="E143" s="51">
        <v>33</v>
      </c>
      <c r="F143" s="24">
        <f t="shared" si="11"/>
        <v>100</v>
      </c>
      <c r="G143" s="51">
        <v>33</v>
      </c>
      <c r="H143" s="24">
        <f t="shared" si="10"/>
        <v>100</v>
      </c>
      <c r="I143" s="24">
        <f t="shared" si="12"/>
        <v>100</v>
      </c>
      <c r="J143" s="51">
        <v>0</v>
      </c>
      <c r="K143" s="58"/>
      <c r="L143" s="58">
        <f t="shared" si="9"/>
        <v>0</v>
      </c>
      <c r="M143" s="11"/>
      <c r="N143" s="11"/>
      <c r="O143" s="11"/>
      <c r="P143" s="11"/>
    </row>
    <row r="144" spans="1:16" ht="15.8" customHeight="1">
      <c r="A144" s="62">
        <v>123</v>
      </c>
      <c r="B144" s="66" t="s">
        <v>154</v>
      </c>
      <c r="C144" s="27" t="s">
        <v>153</v>
      </c>
      <c r="D144" s="51">
        <v>34</v>
      </c>
      <c r="E144" s="51">
        <v>32</v>
      </c>
      <c r="F144" s="24">
        <f t="shared" si="11"/>
        <v>94.117647058823522</v>
      </c>
      <c r="G144" s="51">
        <v>32</v>
      </c>
      <c r="H144" s="24">
        <f t="shared" si="10"/>
        <v>94.117647058823522</v>
      </c>
      <c r="I144" s="24">
        <f t="shared" si="12"/>
        <v>100</v>
      </c>
      <c r="J144" s="51">
        <v>0</v>
      </c>
      <c r="K144" s="58"/>
      <c r="L144" s="58">
        <f t="shared" si="9"/>
        <v>0</v>
      </c>
      <c r="M144" s="11"/>
      <c r="N144" s="11"/>
      <c r="O144" s="11"/>
      <c r="P144" s="11"/>
    </row>
    <row r="145" spans="1:16" ht="15.8" customHeight="1">
      <c r="A145" s="62">
        <v>124</v>
      </c>
      <c r="B145" s="66" t="s">
        <v>155</v>
      </c>
      <c r="C145" s="27" t="s">
        <v>153</v>
      </c>
      <c r="D145" s="51">
        <v>21</v>
      </c>
      <c r="E145" s="51">
        <v>19</v>
      </c>
      <c r="F145" s="24">
        <f t="shared" si="11"/>
        <v>90.476190476190482</v>
      </c>
      <c r="G145" s="51">
        <v>19</v>
      </c>
      <c r="H145" s="24">
        <f t="shared" si="10"/>
        <v>90.476190476190482</v>
      </c>
      <c r="I145" s="24">
        <f t="shared" si="12"/>
        <v>100</v>
      </c>
      <c r="J145" s="51">
        <v>0</v>
      </c>
      <c r="K145" s="58"/>
      <c r="L145" s="58">
        <f t="shared" si="9"/>
        <v>0</v>
      </c>
      <c r="M145" s="11"/>
      <c r="N145" s="11"/>
      <c r="O145" s="11"/>
      <c r="P145" s="11"/>
    </row>
    <row r="146" spans="1:16" ht="15.8" customHeight="1">
      <c r="A146" s="62">
        <v>125</v>
      </c>
      <c r="B146" s="66" t="s">
        <v>156</v>
      </c>
      <c r="C146" s="27" t="s">
        <v>153</v>
      </c>
      <c r="D146" s="51">
        <v>25</v>
      </c>
      <c r="E146" s="51">
        <v>23</v>
      </c>
      <c r="F146" s="24">
        <f t="shared" si="11"/>
        <v>92</v>
      </c>
      <c r="G146" s="51">
        <v>23</v>
      </c>
      <c r="H146" s="24">
        <f t="shared" si="10"/>
        <v>92</v>
      </c>
      <c r="I146" s="24">
        <f t="shared" si="12"/>
        <v>100</v>
      </c>
      <c r="J146" s="51">
        <v>0</v>
      </c>
      <c r="K146" s="58"/>
      <c r="L146" s="58">
        <f t="shared" si="9"/>
        <v>0</v>
      </c>
      <c r="M146" s="11"/>
      <c r="N146" s="11"/>
      <c r="O146" s="11"/>
      <c r="P146" s="11"/>
    </row>
    <row r="147" spans="1:16" ht="15.8" customHeight="1">
      <c r="A147" s="62">
        <v>126</v>
      </c>
      <c r="B147" s="66" t="s">
        <v>157</v>
      </c>
      <c r="C147" s="27" t="s">
        <v>153</v>
      </c>
      <c r="D147" s="51">
        <v>25</v>
      </c>
      <c r="E147" s="51">
        <v>23</v>
      </c>
      <c r="F147" s="24">
        <f t="shared" si="11"/>
        <v>92</v>
      </c>
      <c r="G147" s="51">
        <v>23</v>
      </c>
      <c r="H147" s="24">
        <f t="shared" si="10"/>
        <v>92</v>
      </c>
      <c r="I147" s="24">
        <f t="shared" si="12"/>
        <v>100</v>
      </c>
      <c r="J147" s="51">
        <v>0</v>
      </c>
      <c r="K147" s="58"/>
      <c r="L147" s="58">
        <f t="shared" si="9"/>
        <v>0</v>
      </c>
      <c r="M147" s="11"/>
      <c r="N147" s="11"/>
      <c r="O147" s="11"/>
      <c r="P147" s="11"/>
    </row>
    <row r="148" spans="1:16" ht="15.8" customHeight="1">
      <c r="A148" s="62">
        <v>127</v>
      </c>
      <c r="B148" s="66" t="s">
        <v>158</v>
      </c>
      <c r="C148" s="27" t="s">
        <v>153</v>
      </c>
      <c r="D148" s="51">
        <v>25</v>
      </c>
      <c r="E148" s="51">
        <v>24</v>
      </c>
      <c r="F148" s="24">
        <f t="shared" si="11"/>
        <v>96</v>
      </c>
      <c r="G148" s="51">
        <v>24</v>
      </c>
      <c r="H148" s="24">
        <f t="shared" si="10"/>
        <v>96</v>
      </c>
      <c r="I148" s="24">
        <f t="shared" si="12"/>
        <v>100</v>
      </c>
      <c r="J148" s="51">
        <v>0</v>
      </c>
      <c r="K148" s="58"/>
      <c r="L148" s="58">
        <f t="shared" si="9"/>
        <v>0</v>
      </c>
      <c r="M148" s="11"/>
      <c r="N148" s="11"/>
      <c r="O148" s="11"/>
      <c r="P148" s="11"/>
    </row>
    <row r="149" spans="1:16" ht="15.8" customHeight="1">
      <c r="A149" s="62">
        <v>128</v>
      </c>
      <c r="B149" s="66" t="s">
        <v>159</v>
      </c>
      <c r="C149" s="27" t="s">
        <v>153</v>
      </c>
      <c r="D149" s="51">
        <v>23</v>
      </c>
      <c r="E149" s="51">
        <v>20</v>
      </c>
      <c r="F149" s="24">
        <f t="shared" si="11"/>
        <v>86.956521739130437</v>
      </c>
      <c r="G149" s="51">
        <v>20</v>
      </c>
      <c r="H149" s="24">
        <f t="shared" si="10"/>
        <v>86.956521739130437</v>
      </c>
      <c r="I149" s="24">
        <f t="shared" si="12"/>
        <v>100</v>
      </c>
      <c r="J149" s="51">
        <v>0</v>
      </c>
      <c r="K149" s="58"/>
      <c r="L149" s="58">
        <f t="shared" si="9"/>
        <v>0</v>
      </c>
      <c r="M149" s="11"/>
      <c r="N149" s="11"/>
      <c r="O149" s="11"/>
      <c r="P149" s="11"/>
    </row>
    <row r="150" spans="1:16" ht="15.8" customHeight="1">
      <c r="A150" s="62">
        <v>129</v>
      </c>
      <c r="B150" s="66" t="s">
        <v>160</v>
      </c>
      <c r="C150" s="27" t="s">
        <v>153</v>
      </c>
      <c r="D150" s="51">
        <v>21</v>
      </c>
      <c r="E150" s="51">
        <v>21</v>
      </c>
      <c r="F150" s="24">
        <f t="shared" si="11"/>
        <v>100</v>
      </c>
      <c r="G150" s="51">
        <v>21</v>
      </c>
      <c r="H150" s="24">
        <f t="shared" si="10"/>
        <v>100</v>
      </c>
      <c r="I150" s="24">
        <f t="shared" si="12"/>
        <v>100</v>
      </c>
      <c r="J150" s="51">
        <v>0</v>
      </c>
      <c r="K150" s="58"/>
      <c r="L150" s="58">
        <f t="shared" si="9"/>
        <v>0</v>
      </c>
      <c r="M150" s="11"/>
      <c r="N150" s="11"/>
      <c r="O150" s="11"/>
      <c r="P150" s="11"/>
    </row>
    <row r="151" spans="1:16" ht="15.8" customHeight="1">
      <c r="A151" s="62">
        <v>130</v>
      </c>
      <c r="B151" s="66" t="s">
        <v>161</v>
      </c>
      <c r="C151" s="27" t="s">
        <v>153</v>
      </c>
      <c r="D151" s="51">
        <v>23</v>
      </c>
      <c r="E151" s="51">
        <v>22</v>
      </c>
      <c r="F151" s="24">
        <f t="shared" si="11"/>
        <v>95.652173913043484</v>
      </c>
      <c r="G151" s="67">
        <v>22</v>
      </c>
      <c r="H151" s="24">
        <f t="shared" si="10"/>
        <v>95.652173913043484</v>
      </c>
      <c r="I151" s="24">
        <f t="shared" si="12"/>
        <v>100</v>
      </c>
      <c r="J151" s="67">
        <v>0</v>
      </c>
      <c r="K151" s="58"/>
      <c r="L151" s="58">
        <f t="shared" si="9"/>
        <v>0</v>
      </c>
      <c r="M151" s="11"/>
      <c r="N151" s="11"/>
      <c r="O151" s="11"/>
      <c r="P151" s="11"/>
    </row>
    <row r="152" spans="1:16" ht="15.8" customHeight="1">
      <c r="A152" s="62">
        <v>131</v>
      </c>
      <c r="B152" s="66" t="s">
        <v>162</v>
      </c>
      <c r="C152" s="27" t="s">
        <v>153</v>
      </c>
      <c r="D152" s="51">
        <v>24</v>
      </c>
      <c r="E152" s="51">
        <v>23</v>
      </c>
      <c r="F152" s="24">
        <f t="shared" si="11"/>
        <v>95.833333333333343</v>
      </c>
      <c r="G152" s="67">
        <v>23</v>
      </c>
      <c r="H152" s="24">
        <f t="shared" si="10"/>
        <v>95.833333333333343</v>
      </c>
      <c r="I152" s="24">
        <f t="shared" si="12"/>
        <v>100</v>
      </c>
      <c r="J152" s="67">
        <v>0</v>
      </c>
      <c r="K152" s="58"/>
      <c r="L152" s="58">
        <f t="shared" si="9"/>
        <v>0</v>
      </c>
      <c r="M152" s="11"/>
      <c r="N152" s="11"/>
      <c r="O152" s="11"/>
      <c r="P152" s="11"/>
    </row>
    <row r="153" spans="1:16" ht="15.8" customHeight="1">
      <c r="A153" s="62">
        <v>132</v>
      </c>
      <c r="B153" s="66" t="s">
        <v>163</v>
      </c>
      <c r="C153" s="27" t="s">
        <v>153</v>
      </c>
      <c r="D153" s="51">
        <v>21</v>
      </c>
      <c r="E153" s="51">
        <v>20</v>
      </c>
      <c r="F153" s="24">
        <f t="shared" si="11"/>
        <v>95.238095238095227</v>
      </c>
      <c r="G153" s="67">
        <v>20</v>
      </c>
      <c r="H153" s="24">
        <f t="shared" si="10"/>
        <v>95.238095238095227</v>
      </c>
      <c r="I153" s="24">
        <f t="shared" si="12"/>
        <v>100</v>
      </c>
      <c r="J153" s="67">
        <v>0</v>
      </c>
      <c r="K153" s="58"/>
      <c r="L153" s="58">
        <f t="shared" si="9"/>
        <v>0</v>
      </c>
      <c r="M153" s="11"/>
      <c r="N153" s="11"/>
      <c r="O153" s="11"/>
      <c r="P153" s="11"/>
    </row>
    <row r="154" spans="1:16" ht="15.8" customHeight="1">
      <c r="A154" s="62">
        <v>133</v>
      </c>
      <c r="B154" s="66" t="s">
        <v>164</v>
      </c>
      <c r="C154" s="27" t="s">
        <v>153</v>
      </c>
      <c r="D154" s="51">
        <v>18</v>
      </c>
      <c r="E154" s="51">
        <v>17</v>
      </c>
      <c r="F154" s="24">
        <f t="shared" si="11"/>
        <v>94.444444444444443</v>
      </c>
      <c r="G154" s="67">
        <v>17</v>
      </c>
      <c r="H154" s="24">
        <f t="shared" si="10"/>
        <v>94.444444444444443</v>
      </c>
      <c r="I154" s="24">
        <f t="shared" si="12"/>
        <v>100</v>
      </c>
      <c r="J154" s="67">
        <v>0</v>
      </c>
      <c r="K154" s="58"/>
      <c r="L154" s="58">
        <f t="shared" si="9"/>
        <v>0</v>
      </c>
      <c r="M154" s="11"/>
      <c r="N154" s="11"/>
      <c r="O154" s="11"/>
      <c r="P154" s="11"/>
    </row>
    <row r="155" spans="1:16" ht="15.8" customHeight="1">
      <c r="A155" s="62">
        <v>134</v>
      </c>
      <c r="B155" s="66" t="s">
        <v>165</v>
      </c>
      <c r="C155" s="27" t="s">
        <v>153</v>
      </c>
      <c r="D155" s="51">
        <v>19</v>
      </c>
      <c r="E155" s="51">
        <v>19</v>
      </c>
      <c r="F155" s="24">
        <f t="shared" si="11"/>
        <v>100</v>
      </c>
      <c r="G155" s="67">
        <v>19</v>
      </c>
      <c r="H155" s="24">
        <f t="shared" si="10"/>
        <v>100</v>
      </c>
      <c r="I155" s="24">
        <f t="shared" si="12"/>
        <v>100</v>
      </c>
      <c r="J155" s="67">
        <v>0</v>
      </c>
      <c r="K155" s="58"/>
      <c r="L155" s="58">
        <f t="shared" si="9"/>
        <v>0</v>
      </c>
      <c r="M155" s="11"/>
      <c r="N155" s="11"/>
      <c r="O155" s="11"/>
      <c r="P155" s="11"/>
    </row>
    <row r="156" spans="1:16" ht="15.8" customHeight="1">
      <c r="A156" s="62">
        <v>135</v>
      </c>
      <c r="B156" s="66" t="s">
        <v>166</v>
      </c>
      <c r="C156" s="27" t="s">
        <v>153</v>
      </c>
      <c r="D156" s="51">
        <v>21</v>
      </c>
      <c r="E156" s="51">
        <v>18</v>
      </c>
      <c r="F156" s="24">
        <f t="shared" si="11"/>
        <v>85.714285714285708</v>
      </c>
      <c r="G156" s="67">
        <v>18</v>
      </c>
      <c r="H156" s="24">
        <f t="shared" si="10"/>
        <v>85.714285714285708</v>
      </c>
      <c r="I156" s="24">
        <f t="shared" si="12"/>
        <v>100</v>
      </c>
      <c r="J156" s="67">
        <v>0</v>
      </c>
      <c r="K156" s="58"/>
      <c r="L156" s="58">
        <f t="shared" si="9"/>
        <v>0</v>
      </c>
      <c r="M156" s="11"/>
      <c r="N156" s="11"/>
      <c r="O156" s="11"/>
      <c r="P156" s="11"/>
    </row>
    <row r="157" spans="1:16" ht="15.8" customHeight="1">
      <c r="A157" s="62">
        <v>136</v>
      </c>
      <c r="B157" s="27" t="s">
        <v>235</v>
      </c>
      <c r="C157" s="27" t="s">
        <v>168</v>
      </c>
      <c r="D157" s="68">
        <v>41</v>
      </c>
      <c r="E157" s="68">
        <v>41</v>
      </c>
      <c r="F157" s="24">
        <f t="shared" si="11"/>
        <v>100</v>
      </c>
      <c r="G157" s="68">
        <v>41</v>
      </c>
      <c r="H157" s="24">
        <f t="shared" si="10"/>
        <v>100</v>
      </c>
      <c r="I157" s="24">
        <f t="shared" si="12"/>
        <v>100</v>
      </c>
      <c r="J157" s="68"/>
      <c r="K157" s="52"/>
      <c r="L157" s="52"/>
      <c r="M157" s="11"/>
      <c r="N157" s="11"/>
      <c r="O157" s="11"/>
      <c r="P157" s="11"/>
    </row>
    <row r="158" spans="1:16" ht="15.8" customHeight="1">
      <c r="A158" s="62">
        <v>137</v>
      </c>
      <c r="B158" s="69" t="s">
        <v>169</v>
      </c>
      <c r="C158" s="27" t="s">
        <v>168</v>
      </c>
      <c r="D158" s="68">
        <v>18</v>
      </c>
      <c r="E158" s="68">
        <f>D158</f>
        <v>18</v>
      </c>
      <c r="F158" s="24">
        <f t="shared" si="11"/>
        <v>100</v>
      </c>
      <c r="G158" s="68">
        <f>D158</f>
        <v>18</v>
      </c>
      <c r="H158" s="24">
        <f t="shared" si="10"/>
        <v>100</v>
      </c>
      <c r="I158" s="24">
        <f t="shared" si="12"/>
        <v>100</v>
      </c>
      <c r="J158" s="68"/>
      <c r="K158" s="52"/>
      <c r="L158" s="52"/>
      <c r="M158" s="11"/>
      <c r="N158" s="11"/>
      <c r="O158" s="11"/>
      <c r="P158" s="11"/>
    </row>
    <row r="159" spans="1:16" ht="15.8" customHeight="1">
      <c r="A159" s="62">
        <v>138</v>
      </c>
      <c r="B159" s="70" t="s">
        <v>170</v>
      </c>
      <c r="C159" s="23" t="s">
        <v>168</v>
      </c>
      <c r="D159" s="68">
        <v>20</v>
      </c>
      <c r="E159" s="68">
        <v>19</v>
      </c>
      <c r="F159" s="24">
        <f t="shared" si="11"/>
        <v>95</v>
      </c>
      <c r="G159" s="68">
        <v>19</v>
      </c>
      <c r="H159" s="24">
        <f t="shared" si="10"/>
        <v>95</v>
      </c>
      <c r="I159" s="24">
        <f t="shared" si="12"/>
        <v>100</v>
      </c>
      <c r="J159" s="68"/>
      <c r="K159" s="52"/>
      <c r="L159" s="52"/>
      <c r="M159" s="11"/>
      <c r="N159" s="11"/>
      <c r="O159" s="11"/>
      <c r="P159" s="11"/>
    </row>
    <row r="160" spans="1:16" ht="15.8" customHeight="1">
      <c r="A160" s="62">
        <v>139</v>
      </c>
      <c r="B160" s="70" t="s">
        <v>171</v>
      </c>
      <c r="C160" s="23" t="s">
        <v>168</v>
      </c>
      <c r="D160" s="68">
        <v>17</v>
      </c>
      <c r="E160" s="68">
        <f t="shared" ref="E160:E177" si="13">D160</f>
        <v>17</v>
      </c>
      <c r="F160" s="24">
        <f t="shared" si="11"/>
        <v>100</v>
      </c>
      <c r="G160" s="68">
        <f t="shared" ref="G160:G177" si="14">D160</f>
        <v>17</v>
      </c>
      <c r="H160" s="24">
        <f t="shared" si="10"/>
        <v>100</v>
      </c>
      <c r="I160" s="24">
        <f t="shared" si="12"/>
        <v>100</v>
      </c>
      <c r="J160" s="68"/>
      <c r="K160" s="52"/>
      <c r="L160" s="52"/>
      <c r="M160" s="11"/>
      <c r="N160" s="11"/>
      <c r="O160" s="11"/>
      <c r="P160" s="11"/>
    </row>
    <row r="161" spans="1:16" ht="15.8" customHeight="1">
      <c r="A161" s="62">
        <v>140</v>
      </c>
      <c r="B161" s="70" t="s">
        <v>172</v>
      </c>
      <c r="C161" s="23" t="s">
        <v>168</v>
      </c>
      <c r="D161" s="68">
        <v>20</v>
      </c>
      <c r="E161" s="68">
        <f t="shared" si="13"/>
        <v>20</v>
      </c>
      <c r="F161" s="24">
        <f t="shared" si="11"/>
        <v>100</v>
      </c>
      <c r="G161" s="68">
        <v>20</v>
      </c>
      <c r="H161" s="24">
        <f t="shared" si="10"/>
        <v>100</v>
      </c>
      <c r="I161" s="24">
        <f t="shared" si="12"/>
        <v>100</v>
      </c>
      <c r="J161" s="68"/>
      <c r="K161" s="52"/>
      <c r="L161" s="52"/>
      <c r="M161" s="11"/>
      <c r="N161" s="11"/>
      <c r="O161" s="11"/>
      <c r="P161" s="11"/>
    </row>
    <row r="162" spans="1:16" ht="15.8" customHeight="1">
      <c r="A162" s="62">
        <v>141</v>
      </c>
      <c r="B162" s="70" t="s">
        <v>173</v>
      </c>
      <c r="C162" s="23" t="s">
        <v>168</v>
      </c>
      <c r="D162" s="68">
        <v>15</v>
      </c>
      <c r="E162" s="68">
        <f t="shared" si="13"/>
        <v>15</v>
      </c>
      <c r="F162" s="24">
        <f t="shared" si="11"/>
        <v>100</v>
      </c>
      <c r="G162" s="68">
        <f t="shared" si="14"/>
        <v>15</v>
      </c>
      <c r="H162" s="24">
        <f t="shared" si="10"/>
        <v>100</v>
      </c>
      <c r="I162" s="24">
        <f t="shared" si="12"/>
        <v>100</v>
      </c>
      <c r="J162" s="68"/>
      <c r="K162" s="52"/>
      <c r="L162" s="52"/>
      <c r="M162" s="11"/>
      <c r="N162" s="11"/>
      <c r="O162" s="11"/>
      <c r="P162" s="11"/>
    </row>
    <row r="163" spans="1:16" ht="15.8" customHeight="1">
      <c r="A163" s="62">
        <v>142</v>
      </c>
      <c r="B163" s="70" t="s">
        <v>174</v>
      </c>
      <c r="C163" s="23" t="s">
        <v>168</v>
      </c>
      <c r="D163" s="68">
        <v>19</v>
      </c>
      <c r="E163" s="68">
        <f t="shared" si="13"/>
        <v>19</v>
      </c>
      <c r="F163" s="24">
        <f t="shared" si="11"/>
        <v>100</v>
      </c>
      <c r="G163" s="68">
        <f t="shared" si="14"/>
        <v>19</v>
      </c>
      <c r="H163" s="24">
        <f t="shared" si="10"/>
        <v>100</v>
      </c>
      <c r="I163" s="24">
        <f t="shared" si="12"/>
        <v>100</v>
      </c>
      <c r="J163" s="68"/>
      <c r="K163" s="52"/>
      <c r="L163" s="52"/>
      <c r="M163" s="11"/>
      <c r="N163" s="11"/>
      <c r="O163" s="11"/>
      <c r="P163" s="11"/>
    </row>
    <row r="164" spans="1:16" ht="15.8" customHeight="1">
      <c r="A164" s="62">
        <v>143</v>
      </c>
      <c r="B164" s="23" t="s">
        <v>175</v>
      </c>
      <c r="C164" s="23" t="s">
        <v>168</v>
      </c>
      <c r="D164" s="68">
        <v>20</v>
      </c>
      <c r="E164" s="68">
        <f t="shared" si="13"/>
        <v>20</v>
      </c>
      <c r="F164" s="24">
        <f t="shared" si="11"/>
        <v>100</v>
      </c>
      <c r="G164" s="68">
        <f t="shared" si="14"/>
        <v>20</v>
      </c>
      <c r="H164" s="24">
        <f t="shared" si="10"/>
        <v>100</v>
      </c>
      <c r="I164" s="24">
        <f t="shared" si="12"/>
        <v>100</v>
      </c>
      <c r="J164" s="68"/>
      <c r="K164" s="52"/>
      <c r="L164" s="52"/>
      <c r="M164" s="11"/>
      <c r="N164" s="11"/>
      <c r="O164" s="11"/>
      <c r="P164" s="11"/>
    </row>
    <row r="165" spans="1:16" ht="15.8" customHeight="1">
      <c r="A165" s="62">
        <v>144</v>
      </c>
      <c r="B165" s="23" t="s">
        <v>176</v>
      </c>
      <c r="C165" s="23" t="s">
        <v>168</v>
      </c>
      <c r="D165" s="68">
        <v>21</v>
      </c>
      <c r="E165" s="68">
        <v>19</v>
      </c>
      <c r="F165" s="24">
        <f t="shared" si="11"/>
        <v>90.476190476190482</v>
      </c>
      <c r="G165" s="68">
        <v>19</v>
      </c>
      <c r="H165" s="24">
        <f t="shared" si="10"/>
        <v>90.476190476190482</v>
      </c>
      <c r="I165" s="24">
        <f t="shared" si="12"/>
        <v>100</v>
      </c>
      <c r="J165" s="68"/>
      <c r="K165" s="52"/>
      <c r="L165" s="52"/>
      <c r="M165" s="11"/>
      <c r="N165" s="11"/>
      <c r="O165" s="11"/>
      <c r="P165" s="11"/>
    </row>
    <row r="166" spans="1:16" ht="15.8" customHeight="1">
      <c r="A166" s="62">
        <v>145</v>
      </c>
      <c r="B166" s="70" t="s">
        <v>177</v>
      </c>
      <c r="C166" s="23" t="s">
        <v>168</v>
      </c>
      <c r="D166" s="68">
        <v>19</v>
      </c>
      <c r="E166" s="68">
        <f t="shared" si="13"/>
        <v>19</v>
      </c>
      <c r="F166" s="24">
        <f t="shared" si="11"/>
        <v>100</v>
      </c>
      <c r="G166" s="68">
        <v>19</v>
      </c>
      <c r="H166" s="24">
        <f t="shared" si="10"/>
        <v>100</v>
      </c>
      <c r="I166" s="24">
        <f t="shared" si="12"/>
        <v>100</v>
      </c>
      <c r="J166" s="68"/>
      <c r="K166" s="52"/>
      <c r="L166" s="52"/>
      <c r="M166" s="11"/>
      <c r="N166" s="11"/>
      <c r="O166" s="11"/>
      <c r="P166" s="11"/>
    </row>
    <row r="167" spans="1:16" ht="15.8" customHeight="1">
      <c r="A167" s="62">
        <v>146</v>
      </c>
      <c r="B167" s="23" t="s">
        <v>178</v>
      </c>
      <c r="C167" s="23" t="s">
        <v>168</v>
      </c>
      <c r="D167" s="68">
        <v>19</v>
      </c>
      <c r="E167" s="68">
        <f t="shared" si="13"/>
        <v>19</v>
      </c>
      <c r="F167" s="24">
        <f t="shared" si="11"/>
        <v>100</v>
      </c>
      <c r="G167" s="68">
        <f t="shared" si="14"/>
        <v>19</v>
      </c>
      <c r="H167" s="24">
        <f t="shared" si="10"/>
        <v>100</v>
      </c>
      <c r="I167" s="24">
        <f t="shared" si="12"/>
        <v>100</v>
      </c>
      <c r="J167" s="68"/>
      <c r="K167" s="52"/>
      <c r="L167" s="52"/>
      <c r="M167" s="11"/>
      <c r="N167" s="11"/>
      <c r="O167" s="11"/>
      <c r="P167" s="11"/>
    </row>
    <row r="168" spans="1:16" ht="15.8" customHeight="1">
      <c r="A168" s="62">
        <v>147</v>
      </c>
      <c r="B168" s="23" t="s">
        <v>179</v>
      </c>
      <c r="C168" s="23" t="s">
        <v>168</v>
      </c>
      <c r="D168" s="68">
        <v>18</v>
      </c>
      <c r="E168" s="68">
        <f t="shared" si="13"/>
        <v>18</v>
      </c>
      <c r="F168" s="24">
        <f t="shared" si="11"/>
        <v>100</v>
      </c>
      <c r="G168" s="68">
        <f t="shared" si="14"/>
        <v>18</v>
      </c>
      <c r="H168" s="24">
        <f t="shared" si="10"/>
        <v>100</v>
      </c>
      <c r="I168" s="24">
        <f t="shared" si="12"/>
        <v>100</v>
      </c>
      <c r="J168" s="68"/>
      <c r="K168" s="52"/>
      <c r="L168" s="52"/>
      <c r="M168" s="11"/>
      <c r="N168" s="11"/>
      <c r="O168" s="11"/>
      <c r="P168" s="11"/>
    </row>
    <row r="169" spans="1:16" ht="15.8" customHeight="1">
      <c r="A169" s="62">
        <v>148</v>
      </c>
      <c r="B169" s="23" t="s">
        <v>180</v>
      </c>
      <c r="C169" s="23" t="s">
        <v>168</v>
      </c>
      <c r="D169" s="68">
        <v>18</v>
      </c>
      <c r="E169" s="68">
        <v>16</v>
      </c>
      <c r="F169" s="24">
        <f t="shared" si="11"/>
        <v>88.888888888888886</v>
      </c>
      <c r="G169" s="68">
        <v>16</v>
      </c>
      <c r="H169" s="24">
        <f t="shared" si="10"/>
        <v>88.888888888888886</v>
      </c>
      <c r="I169" s="24">
        <f t="shared" si="12"/>
        <v>100</v>
      </c>
      <c r="J169" s="68"/>
      <c r="K169" s="52"/>
      <c r="L169" s="52"/>
      <c r="M169" s="11"/>
      <c r="N169" s="11"/>
      <c r="O169" s="11"/>
      <c r="P169" s="11"/>
    </row>
    <row r="170" spans="1:16" ht="15.8" customHeight="1">
      <c r="A170" s="62">
        <v>149</v>
      </c>
      <c r="B170" s="23" t="s">
        <v>181</v>
      </c>
      <c r="C170" s="23" t="s">
        <v>168</v>
      </c>
      <c r="D170" s="68">
        <v>20</v>
      </c>
      <c r="E170" s="68">
        <v>19</v>
      </c>
      <c r="F170" s="24">
        <f t="shared" si="11"/>
        <v>95</v>
      </c>
      <c r="G170" s="68">
        <v>19</v>
      </c>
      <c r="H170" s="24">
        <f t="shared" si="10"/>
        <v>95</v>
      </c>
      <c r="I170" s="24">
        <f t="shared" si="12"/>
        <v>100</v>
      </c>
      <c r="J170" s="68"/>
      <c r="K170" s="52"/>
      <c r="L170" s="52"/>
      <c r="M170" s="11"/>
      <c r="N170" s="11"/>
      <c r="O170" s="11"/>
      <c r="P170" s="11"/>
    </row>
    <row r="171" spans="1:16" ht="15.8" customHeight="1">
      <c r="A171" s="62">
        <v>150</v>
      </c>
      <c r="B171" s="23" t="s">
        <v>182</v>
      </c>
      <c r="C171" s="23" t="s">
        <v>168</v>
      </c>
      <c r="D171" s="68">
        <v>17</v>
      </c>
      <c r="E171" s="68">
        <f t="shared" si="13"/>
        <v>17</v>
      </c>
      <c r="F171" s="24">
        <f t="shared" si="11"/>
        <v>100</v>
      </c>
      <c r="G171" s="68">
        <f t="shared" si="14"/>
        <v>17</v>
      </c>
      <c r="H171" s="24">
        <f t="shared" si="10"/>
        <v>100</v>
      </c>
      <c r="I171" s="24">
        <f t="shared" si="12"/>
        <v>100</v>
      </c>
      <c r="J171" s="68"/>
      <c r="K171" s="52"/>
      <c r="L171" s="52"/>
      <c r="M171" s="11"/>
      <c r="N171" s="11"/>
      <c r="O171" s="11"/>
      <c r="P171" s="11"/>
    </row>
    <row r="172" spans="1:16" ht="15.8" customHeight="1">
      <c r="A172" s="62">
        <v>151</v>
      </c>
      <c r="B172" s="70" t="s">
        <v>183</v>
      </c>
      <c r="C172" s="23" t="s">
        <v>168</v>
      </c>
      <c r="D172" s="68">
        <v>20</v>
      </c>
      <c r="E172" s="68">
        <f t="shared" si="13"/>
        <v>20</v>
      </c>
      <c r="F172" s="24">
        <f t="shared" si="11"/>
        <v>100</v>
      </c>
      <c r="G172" s="68">
        <f t="shared" si="14"/>
        <v>20</v>
      </c>
      <c r="H172" s="24">
        <f t="shared" si="10"/>
        <v>100</v>
      </c>
      <c r="I172" s="24">
        <f t="shared" si="12"/>
        <v>100</v>
      </c>
      <c r="J172" s="68"/>
      <c r="K172" s="52"/>
      <c r="L172" s="52"/>
      <c r="M172" s="11"/>
      <c r="N172" s="11"/>
      <c r="O172" s="11"/>
      <c r="P172" s="11"/>
    </row>
    <row r="173" spans="1:16" ht="15.8" customHeight="1">
      <c r="A173" s="62">
        <v>152</v>
      </c>
      <c r="B173" s="23" t="s">
        <v>184</v>
      </c>
      <c r="C173" s="23" t="s">
        <v>168</v>
      </c>
      <c r="D173" s="68">
        <v>19</v>
      </c>
      <c r="E173" s="68">
        <f t="shared" si="13"/>
        <v>19</v>
      </c>
      <c r="F173" s="24">
        <f t="shared" si="11"/>
        <v>100</v>
      </c>
      <c r="G173" s="68">
        <f t="shared" si="14"/>
        <v>19</v>
      </c>
      <c r="H173" s="24">
        <f t="shared" si="10"/>
        <v>100</v>
      </c>
      <c r="I173" s="24">
        <f t="shared" si="12"/>
        <v>100</v>
      </c>
      <c r="J173" s="68"/>
      <c r="K173" s="52"/>
      <c r="L173" s="52"/>
      <c r="M173" s="11"/>
      <c r="N173" s="11"/>
      <c r="O173" s="11"/>
      <c r="P173" s="11"/>
    </row>
    <row r="174" spans="1:16" ht="15.8" customHeight="1">
      <c r="A174" s="62">
        <v>153</v>
      </c>
      <c r="B174" s="70" t="s">
        <v>185</v>
      </c>
      <c r="C174" s="23" t="s">
        <v>168</v>
      </c>
      <c r="D174" s="68">
        <v>21</v>
      </c>
      <c r="E174" s="68">
        <f t="shared" si="13"/>
        <v>21</v>
      </c>
      <c r="F174" s="24">
        <f t="shared" si="11"/>
        <v>100</v>
      </c>
      <c r="G174" s="68">
        <f t="shared" si="14"/>
        <v>21</v>
      </c>
      <c r="H174" s="24">
        <f t="shared" si="10"/>
        <v>100</v>
      </c>
      <c r="I174" s="24">
        <f t="shared" si="12"/>
        <v>100</v>
      </c>
      <c r="J174" s="68"/>
      <c r="K174" s="52"/>
      <c r="L174" s="52"/>
      <c r="M174" s="11"/>
      <c r="N174" s="11"/>
      <c r="O174" s="11"/>
      <c r="P174" s="11"/>
    </row>
    <row r="175" spans="1:16" ht="15.8" customHeight="1">
      <c r="A175" s="62">
        <v>154</v>
      </c>
      <c r="B175" s="23" t="s">
        <v>186</v>
      </c>
      <c r="C175" s="23" t="s">
        <v>168</v>
      </c>
      <c r="D175" s="68">
        <v>22</v>
      </c>
      <c r="E175" s="68">
        <f t="shared" si="13"/>
        <v>22</v>
      </c>
      <c r="F175" s="24">
        <f t="shared" si="11"/>
        <v>100</v>
      </c>
      <c r="G175" s="68">
        <f t="shared" si="14"/>
        <v>22</v>
      </c>
      <c r="H175" s="24">
        <f t="shared" si="10"/>
        <v>100</v>
      </c>
      <c r="I175" s="24">
        <f t="shared" si="12"/>
        <v>100</v>
      </c>
      <c r="J175" s="68"/>
      <c r="K175" s="52"/>
      <c r="L175" s="52"/>
      <c r="M175" s="11"/>
      <c r="N175" s="11"/>
      <c r="O175" s="11"/>
      <c r="P175" s="11"/>
    </row>
    <row r="176" spans="1:16" ht="15.8" customHeight="1">
      <c r="A176" s="62">
        <v>155</v>
      </c>
      <c r="B176" s="23" t="s">
        <v>187</v>
      </c>
      <c r="C176" s="23" t="s">
        <v>168</v>
      </c>
      <c r="D176" s="68">
        <v>21</v>
      </c>
      <c r="E176" s="68">
        <f t="shared" si="13"/>
        <v>21</v>
      </c>
      <c r="F176" s="24">
        <f t="shared" si="11"/>
        <v>100</v>
      </c>
      <c r="G176" s="68">
        <f t="shared" si="14"/>
        <v>21</v>
      </c>
      <c r="H176" s="24">
        <f t="shared" si="10"/>
        <v>100</v>
      </c>
      <c r="I176" s="24">
        <f t="shared" si="12"/>
        <v>100</v>
      </c>
      <c r="J176" s="68"/>
      <c r="K176" s="52"/>
      <c r="L176" s="52"/>
      <c r="M176" s="11"/>
      <c r="N176" s="11"/>
      <c r="O176" s="11"/>
      <c r="P176" s="11"/>
    </row>
    <row r="177" spans="1:16" ht="15.8" customHeight="1">
      <c r="A177" s="62">
        <v>156</v>
      </c>
      <c r="B177" s="70" t="s">
        <v>188</v>
      </c>
      <c r="C177" s="23" t="s">
        <v>168</v>
      </c>
      <c r="D177" s="68">
        <v>18</v>
      </c>
      <c r="E177" s="68">
        <f t="shared" si="13"/>
        <v>18</v>
      </c>
      <c r="F177" s="24">
        <f t="shared" si="11"/>
        <v>100</v>
      </c>
      <c r="G177" s="68">
        <f t="shared" si="14"/>
        <v>18</v>
      </c>
      <c r="H177" s="24">
        <f t="shared" si="10"/>
        <v>100</v>
      </c>
      <c r="I177" s="24">
        <f t="shared" si="12"/>
        <v>100</v>
      </c>
      <c r="J177" s="68"/>
      <c r="K177" s="52"/>
      <c r="L177" s="52"/>
      <c r="M177" s="11"/>
      <c r="N177" s="11"/>
      <c r="O177" s="11"/>
      <c r="P177" s="11"/>
    </row>
    <row r="178" spans="1:16" ht="15.8" customHeight="1">
      <c r="A178" s="62">
        <v>157</v>
      </c>
      <c r="B178" s="23" t="s">
        <v>189</v>
      </c>
      <c r="C178" s="23" t="s">
        <v>168</v>
      </c>
      <c r="D178" s="68">
        <v>19</v>
      </c>
      <c r="E178" s="68">
        <v>18</v>
      </c>
      <c r="F178" s="24">
        <f t="shared" si="11"/>
        <v>94.73684210526315</v>
      </c>
      <c r="G178" s="68">
        <v>18</v>
      </c>
      <c r="H178" s="24">
        <f t="shared" si="10"/>
        <v>94.73684210526315</v>
      </c>
      <c r="I178" s="24">
        <f t="shared" si="12"/>
        <v>100</v>
      </c>
      <c r="J178" s="68"/>
      <c r="K178" s="52"/>
      <c r="L178" s="52"/>
      <c r="M178" s="11"/>
      <c r="N178" s="11"/>
      <c r="O178" s="11"/>
      <c r="P178" s="11"/>
    </row>
    <row r="179" spans="1:16" ht="15.8" hidden="1" customHeight="1">
      <c r="A179" s="62">
        <v>158</v>
      </c>
      <c r="B179" s="38" t="s">
        <v>236</v>
      </c>
      <c r="C179" s="27" t="s">
        <v>191</v>
      </c>
      <c r="D179" s="39">
        <v>18</v>
      </c>
      <c r="E179" s="39">
        <v>16</v>
      </c>
      <c r="F179" s="24">
        <f t="shared" si="11"/>
        <v>88.888888888888886</v>
      </c>
      <c r="G179" s="40">
        <v>16</v>
      </c>
      <c r="H179" s="24">
        <f t="shared" si="10"/>
        <v>88.888888888888886</v>
      </c>
      <c r="I179" s="24">
        <f t="shared" si="12"/>
        <v>100</v>
      </c>
      <c r="J179" s="55">
        <v>0</v>
      </c>
      <c r="K179" s="54"/>
      <c r="L179" s="54">
        <f t="shared" ref="L179:L193" si="15">J179/D179</f>
        <v>0</v>
      </c>
      <c r="M179" s="11"/>
      <c r="N179" s="11"/>
      <c r="O179" s="11"/>
      <c r="P179" s="11"/>
    </row>
    <row r="180" spans="1:16" ht="15.8" hidden="1" customHeight="1">
      <c r="A180" s="62">
        <v>159</v>
      </c>
      <c r="B180" s="38" t="s">
        <v>192</v>
      </c>
      <c r="C180" s="27" t="s">
        <v>191</v>
      </c>
      <c r="D180" s="39">
        <v>21</v>
      </c>
      <c r="E180" s="39">
        <v>20</v>
      </c>
      <c r="F180" s="24">
        <f t="shared" si="11"/>
        <v>95.238095238095227</v>
      </c>
      <c r="G180" s="40">
        <v>20</v>
      </c>
      <c r="H180" s="24">
        <f t="shared" si="10"/>
        <v>95.238095238095227</v>
      </c>
      <c r="I180" s="24">
        <f t="shared" si="12"/>
        <v>100</v>
      </c>
      <c r="J180" s="55">
        <v>0</v>
      </c>
      <c r="K180" s="54"/>
      <c r="L180" s="54">
        <f t="shared" si="15"/>
        <v>0</v>
      </c>
      <c r="M180" s="11"/>
      <c r="N180" s="11"/>
      <c r="O180" s="11"/>
      <c r="P180" s="11"/>
    </row>
    <row r="181" spans="1:16" ht="15.8" hidden="1" customHeight="1">
      <c r="A181" s="62">
        <v>160</v>
      </c>
      <c r="B181" s="41" t="s">
        <v>193</v>
      </c>
      <c r="C181" s="27" t="s">
        <v>191</v>
      </c>
      <c r="D181" s="39">
        <v>23</v>
      </c>
      <c r="E181" s="39">
        <v>23</v>
      </c>
      <c r="F181" s="24">
        <f t="shared" si="11"/>
        <v>100</v>
      </c>
      <c r="G181" s="40">
        <v>23</v>
      </c>
      <c r="H181" s="24">
        <f t="shared" si="10"/>
        <v>100</v>
      </c>
      <c r="I181" s="24">
        <f t="shared" si="12"/>
        <v>100</v>
      </c>
      <c r="J181" s="55">
        <v>0</v>
      </c>
      <c r="K181" s="54"/>
      <c r="L181" s="54">
        <f t="shared" si="15"/>
        <v>0</v>
      </c>
      <c r="M181" s="11"/>
      <c r="N181" s="11"/>
      <c r="O181" s="11"/>
      <c r="P181" s="11"/>
    </row>
    <row r="182" spans="1:16" ht="15.8" hidden="1" customHeight="1">
      <c r="A182" s="62">
        <v>161</v>
      </c>
      <c r="B182" s="41" t="s">
        <v>201</v>
      </c>
      <c r="C182" s="27" t="s">
        <v>191</v>
      </c>
      <c r="D182" s="39">
        <v>25</v>
      </c>
      <c r="E182" s="39">
        <v>25</v>
      </c>
      <c r="F182" s="24">
        <f t="shared" si="11"/>
        <v>100</v>
      </c>
      <c r="G182" s="40">
        <v>25</v>
      </c>
      <c r="H182" s="24">
        <f t="shared" si="10"/>
        <v>100</v>
      </c>
      <c r="I182" s="24">
        <f t="shared" si="12"/>
        <v>100</v>
      </c>
      <c r="J182" s="55">
        <v>0</v>
      </c>
      <c r="K182" s="54"/>
      <c r="L182" s="54">
        <f t="shared" si="15"/>
        <v>0</v>
      </c>
      <c r="M182" s="11"/>
      <c r="N182" s="11"/>
      <c r="O182" s="11"/>
      <c r="P182" s="11"/>
    </row>
    <row r="183" spans="1:16" ht="15.8" hidden="1" customHeight="1">
      <c r="A183" s="62">
        <v>162</v>
      </c>
      <c r="B183" s="41" t="s">
        <v>202</v>
      </c>
      <c r="C183" s="27" t="s">
        <v>191</v>
      </c>
      <c r="D183" s="39">
        <v>16</v>
      </c>
      <c r="E183" s="39">
        <v>15</v>
      </c>
      <c r="F183" s="24">
        <f t="shared" si="11"/>
        <v>93.75</v>
      </c>
      <c r="G183" s="40">
        <v>15</v>
      </c>
      <c r="H183" s="24">
        <f t="shared" si="10"/>
        <v>93.75</v>
      </c>
      <c r="I183" s="24">
        <f t="shared" si="12"/>
        <v>100</v>
      </c>
      <c r="J183" s="55">
        <v>0</v>
      </c>
      <c r="K183" s="54"/>
      <c r="L183" s="54">
        <f t="shared" si="15"/>
        <v>0</v>
      </c>
      <c r="M183" s="11"/>
      <c r="N183" s="11"/>
      <c r="O183" s="11"/>
      <c r="P183" s="11"/>
    </row>
    <row r="184" spans="1:16" ht="15.8" hidden="1" customHeight="1">
      <c r="A184" s="62">
        <v>163</v>
      </c>
      <c r="B184" s="41" t="s">
        <v>197</v>
      </c>
      <c r="C184" s="27" t="s">
        <v>191</v>
      </c>
      <c r="D184" s="39">
        <v>17</v>
      </c>
      <c r="E184" s="39">
        <v>14</v>
      </c>
      <c r="F184" s="24">
        <f t="shared" si="11"/>
        <v>82.35294117647058</v>
      </c>
      <c r="G184" s="40">
        <v>14</v>
      </c>
      <c r="H184" s="24">
        <f t="shared" si="10"/>
        <v>82.35294117647058</v>
      </c>
      <c r="I184" s="24">
        <f t="shared" si="12"/>
        <v>100</v>
      </c>
      <c r="J184" s="55">
        <v>0</v>
      </c>
      <c r="K184" s="54"/>
      <c r="L184" s="54">
        <f t="shared" si="15"/>
        <v>0</v>
      </c>
      <c r="M184" s="11"/>
      <c r="N184" s="11"/>
      <c r="O184" s="11"/>
      <c r="P184" s="11"/>
    </row>
    <row r="185" spans="1:16" ht="15.8" hidden="1" customHeight="1">
      <c r="A185" s="62">
        <v>164</v>
      </c>
      <c r="B185" s="41" t="s">
        <v>198</v>
      </c>
      <c r="C185" s="27" t="s">
        <v>191</v>
      </c>
      <c r="D185" s="39">
        <v>19</v>
      </c>
      <c r="E185" s="39">
        <v>19</v>
      </c>
      <c r="F185" s="24">
        <f t="shared" si="11"/>
        <v>100</v>
      </c>
      <c r="G185" s="40">
        <v>19</v>
      </c>
      <c r="H185" s="24">
        <f t="shared" si="10"/>
        <v>100</v>
      </c>
      <c r="I185" s="24">
        <f t="shared" si="12"/>
        <v>100</v>
      </c>
      <c r="J185" s="55">
        <v>0</v>
      </c>
      <c r="K185" s="54"/>
      <c r="L185" s="54">
        <f t="shared" si="15"/>
        <v>0</v>
      </c>
      <c r="M185" s="11"/>
      <c r="N185" s="11"/>
      <c r="O185" s="11"/>
      <c r="P185" s="11"/>
    </row>
    <row r="186" spans="1:16" ht="15.8" hidden="1" customHeight="1">
      <c r="A186" s="62">
        <v>165</v>
      </c>
      <c r="B186" s="41" t="s">
        <v>200</v>
      </c>
      <c r="C186" s="27" t="s">
        <v>191</v>
      </c>
      <c r="D186" s="53">
        <v>19</v>
      </c>
      <c r="E186" s="53">
        <v>19</v>
      </c>
      <c r="F186" s="24">
        <f t="shared" si="11"/>
        <v>100</v>
      </c>
      <c r="G186" s="40">
        <v>19</v>
      </c>
      <c r="H186" s="24">
        <f t="shared" si="10"/>
        <v>100</v>
      </c>
      <c r="I186" s="24">
        <f t="shared" si="12"/>
        <v>100</v>
      </c>
      <c r="J186" s="55">
        <v>0</v>
      </c>
      <c r="K186" s="54"/>
      <c r="L186" s="54">
        <f t="shared" si="15"/>
        <v>0</v>
      </c>
      <c r="M186" s="11"/>
      <c r="N186" s="11"/>
      <c r="O186" s="11"/>
      <c r="P186" s="11"/>
    </row>
    <row r="187" spans="1:16" ht="15.8" hidden="1" customHeight="1">
      <c r="A187" s="62">
        <v>166</v>
      </c>
      <c r="B187" s="41" t="s">
        <v>199</v>
      </c>
      <c r="C187" s="27" t="s">
        <v>191</v>
      </c>
      <c r="D187" s="53">
        <v>19</v>
      </c>
      <c r="E187" s="53">
        <v>17</v>
      </c>
      <c r="F187" s="24">
        <f t="shared" si="11"/>
        <v>89.473684210526315</v>
      </c>
      <c r="G187" s="40">
        <v>17</v>
      </c>
      <c r="H187" s="24">
        <f t="shared" si="10"/>
        <v>89.473684210526315</v>
      </c>
      <c r="I187" s="24">
        <f t="shared" si="12"/>
        <v>100</v>
      </c>
      <c r="J187" s="55">
        <v>0</v>
      </c>
      <c r="K187" s="54"/>
      <c r="L187" s="54">
        <f t="shared" si="15"/>
        <v>0</v>
      </c>
      <c r="M187" s="11"/>
      <c r="N187" s="11"/>
      <c r="O187" s="11"/>
      <c r="P187" s="11"/>
    </row>
    <row r="188" spans="1:16" ht="15.8" hidden="1" customHeight="1">
      <c r="A188" s="62">
        <v>167</v>
      </c>
      <c r="B188" s="41" t="s">
        <v>203</v>
      </c>
      <c r="C188" s="27" t="s">
        <v>191</v>
      </c>
      <c r="D188" s="53">
        <v>24</v>
      </c>
      <c r="E188" s="53">
        <v>24</v>
      </c>
      <c r="F188" s="24">
        <f t="shared" si="11"/>
        <v>100</v>
      </c>
      <c r="G188" s="40">
        <v>24</v>
      </c>
      <c r="H188" s="24">
        <f t="shared" si="10"/>
        <v>100</v>
      </c>
      <c r="I188" s="24">
        <f t="shared" si="12"/>
        <v>100</v>
      </c>
      <c r="J188" s="55">
        <v>0</v>
      </c>
      <c r="K188" s="54"/>
      <c r="L188" s="54">
        <f t="shared" si="15"/>
        <v>0</v>
      </c>
      <c r="M188" s="11"/>
      <c r="N188" s="11"/>
      <c r="O188" s="11"/>
      <c r="P188" s="11"/>
    </row>
    <row r="189" spans="1:16" ht="15.8" hidden="1" customHeight="1">
      <c r="A189" s="62">
        <v>168</v>
      </c>
      <c r="B189" s="41" t="s">
        <v>204</v>
      </c>
      <c r="C189" s="27" t="s">
        <v>191</v>
      </c>
      <c r="D189" s="53">
        <v>21</v>
      </c>
      <c r="E189" s="53">
        <v>21</v>
      </c>
      <c r="F189" s="24">
        <f t="shared" si="11"/>
        <v>100</v>
      </c>
      <c r="G189" s="40">
        <v>21</v>
      </c>
      <c r="H189" s="24">
        <f t="shared" si="10"/>
        <v>100</v>
      </c>
      <c r="I189" s="24">
        <f t="shared" si="12"/>
        <v>100</v>
      </c>
      <c r="J189" s="55">
        <v>0</v>
      </c>
      <c r="K189" s="54"/>
      <c r="L189" s="54">
        <f t="shared" si="15"/>
        <v>0</v>
      </c>
      <c r="M189" s="11"/>
      <c r="N189" s="11"/>
      <c r="O189" s="11"/>
      <c r="P189" s="11"/>
    </row>
    <row r="190" spans="1:16" ht="15.8" hidden="1" customHeight="1">
      <c r="A190" s="62">
        <v>169</v>
      </c>
      <c r="B190" s="41" t="s">
        <v>194</v>
      </c>
      <c r="C190" s="27" t="s">
        <v>191</v>
      </c>
      <c r="D190" s="53">
        <v>21</v>
      </c>
      <c r="E190" s="53">
        <v>20</v>
      </c>
      <c r="F190" s="24">
        <f t="shared" si="11"/>
        <v>95.238095238095227</v>
      </c>
      <c r="G190" s="40">
        <v>20</v>
      </c>
      <c r="H190" s="24">
        <f t="shared" si="10"/>
        <v>95.238095238095227</v>
      </c>
      <c r="I190" s="24">
        <f t="shared" si="12"/>
        <v>100</v>
      </c>
      <c r="J190" s="55">
        <v>0</v>
      </c>
      <c r="K190" s="54"/>
      <c r="L190" s="54">
        <f t="shared" si="15"/>
        <v>0</v>
      </c>
      <c r="M190" s="11"/>
      <c r="N190" s="11"/>
      <c r="O190" s="11"/>
      <c r="P190" s="11"/>
    </row>
    <row r="191" spans="1:16" ht="15.8" hidden="1" customHeight="1">
      <c r="A191" s="62">
        <v>170</v>
      </c>
      <c r="B191" s="41" t="s">
        <v>195</v>
      </c>
      <c r="C191" s="27" t="s">
        <v>191</v>
      </c>
      <c r="D191" s="53">
        <v>21</v>
      </c>
      <c r="E191" s="53">
        <v>19</v>
      </c>
      <c r="F191" s="24">
        <f t="shared" si="11"/>
        <v>90.476190476190482</v>
      </c>
      <c r="G191" s="40">
        <v>19</v>
      </c>
      <c r="H191" s="24">
        <f t="shared" si="10"/>
        <v>90.476190476190482</v>
      </c>
      <c r="I191" s="24">
        <f t="shared" si="12"/>
        <v>100</v>
      </c>
      <c r="J191" s="55">
        <v>0</v>
      </c>
      <c r="K191" s="54"/>
      <c r="L191" s="54">
        <f t="shared" si="15"/>
        <v>0</v>
      </c>
      <c r="M191" s="11"/>
      <c r="N191" s="11"/>
      <c r="O191" s="11"/>
      <c r="P191" s="11"/>
    </row>
    <row r="192" spans="1:16" ht="15.8" hidden="1" customHeight="1">
      <c r="A192" s="62">
        <v>171</v>
      </c>
      <c r="B192" s="41" t="s">
        <v>196</v>
      </c>
      <c r="C192" s="27" t="s">
        <v>191</v>
      </c>
      <c r="D192" s="53">
        <v>19</v>
      </c>
      <c r="E192" s="53">
        <v>17</v>
      </c>
      <c r="F192" s="24">
        <f t="shared" si="11"/>
        <v>89.473684210526315</v>
      </c>
      <c r="G192" s="40">
        <v>17</v>
      </c>
      <c r="H192" s="24">
        <f t="shared" si="10"/>
        <v>89.473684210526315</v>
      </c>
      <c r="I192" s="24">
        <f t="shared" si="12"/>
        <v>100</v>
      </c>
      <c r="J192" s="55">
        <v>0</v>
      </c>
      <c r="K192" s="54"/>
      <c r="L192" s="54">
        <f t="shared" si="15"/>
        <v>0</v>
      </c>
      <c r="M192" s="11"/>
      <c r="N192" s="11"/>
      <c r="O192" s="11"/>
      <c r="P192" s="11"/>
    </row>
    <row r="193" spans="1:16" ht="15.8" hidden="1" customHeight="1">
      <c r="A193" s="62">
        <v>172</v>
      </c>
      <c r="B193" s="41" t="s">
        <v>205</v>
      </c>
      <c r="C193" s="27" t="s">
        <v>191</v>
      </c>
      <c r="D193" s="53">
        <v>19</v>
      </c>
      <c r="E193" s="53">
        <v>18</v>
      </c>
      <c r="F193" s="24">
        <f t="shared" si="11"/>
        <v>94.73684210526315</v>
      </c>
      <c r="G193" s="40">
        <v>18</v>
      </c>
      <c r="H193" s="24">
        <f t="shared" si="10"/>
        <v>94.73684210526315</v>
      </c>
      <c r="I193" s="24">
        <f t="shared" si="12"/>
        <v>100</v>
      </c>
      <c r="J193" s="55">
        <v>0</v>
      </c>
      <c r="K193" s="54"/>
      <c r="L193" s="54">
        <f t="shared" si="15"/>
        <v>0</v>
      </c>
      <c r="M193" s="11"/>
      <c r="N193" s="11"/>
      <c r="O193" s="11"/>
      <c r="P193" s="11"/>
    </row>
    <row r="194" spans="1:16" ht="15.8" customHeight="1">
      <c r="A194" s="11"/>
      <c r="B194" s="1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</row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</sheetData>
  <mergeCells count="29">
    <mergeCell ref="B19:C19"/>
    <mergeCell ref="B20:C20"/>
    <mergeCell ref="B21:C21"/>
    <mergeCell ref="A6:A8"/>
    <mergeCell ref="B7:B8"/>
    <mergeCell ref="C7:C8"/>
    <mergeCell ref="B14:C14"/>
    <mergeCell ref="B15:C15"/>
    <mergeCell ref="B17:C17"/>
    <mergeCell ref="B13:C13"/>
    <mergeCell ref="B18:C18"/>
    <mergeCell ref="B9:C9"/>
    <mergeCell ref="B10:C10"/>
    <mergeCell ref="B11:C11"/>
    <mergeCell ref="B12:C12"/>
    <mergeCell ref="A1:C1"/>
    <mergeCell ref="B16:C16"/>
    <mergeCell ref="K1:L1"/>
    <mergeCell ref="A2:L2"/>
    <mergeCell ref="A3:L3"/>
    <mergeCell ref="A4:L4"/>
    <mergeCell ref="B6:C6"/>
    <mergeCell ref="D6:F6"/>
    <mergeCell ref="G6:L6"/>
    <mergeCell ref="G7:I7"/>
    <mergeCell ref="J7:L7"/>
    <mergeCell ref="D7:D8"/>
    <mergeCell ref="E7:E8"/>
    <mergeCell ref="F7:F8"/>
  </mergeCells>
  <printOptions horizontalCentered="1"/>
  <pageMargins left="0.31496062992126" right="0.31496062992126" top="0.55118110236220497" bottom="0.39370078740157499" header="0.31496062992126" footer="0.31496062992126"/>
  <pageSetup paperSize="9" scale="92" orientation="landscape"/>
  <headerFooter differentFirst="1">
    <oddHeader>&amp;C&amp;P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6"/>
  <sheetViews>
    <sheetView zoomScaleNormal="100" workbookViewId="0">
      <selection sqref="A1:C1"/>
    </sheetView>
  </sheetViews>
  <sheetFormatPr defaultColWidth="11" defaultRowHeight="14.95" customHeight="1"/>
  <cols>
    <col min="1" max="1" width="5.77734375" style="110" customWidth="1"/>
    <col min="2" max="2" width="20.88671875" style="247" customWidth="1"/>
    <col min="3" max="3" width="12" style="258" customWidth="1"/>
    <col min="4" max="4" width="8.77734375" style="110" customWidth="1"/>
    <col min="5" max="5" width="9.6640625" style="110" customWidth="1"/>
    <col min="6" max="6" width="8.6640625" style="126" customWidth="1"/>
    <col min="7" max="7" width="5.6640625" style="110" customWidth="1"/>
    <col min="8" max="8" width="9.6640625" style="110" customWidth="1"/>
    <col min="9" max="9" width="9.21875" style="110" customWidth="1"/>
    <col min="10" max="10" width="6.109375" style="125" customWidth="1"/>
    <col min="11" max="11" width="10.77734375" style="151" customWidth="1"/>
    <col min="12" max="12" width="10.21875" style="151" customWidth="1"/>
    <col min="13" max="16384" width="11" style="110"/>
  </cols>
  <sheetData>
    <row r="1" spans="1:16" s="123" customFormat="1" ht="23.1" customHeight="1">
      <c r="A1" s="346"/>
      <c r="B1" s="346"/>
      <c r="C1" s="346"/>
      <c r="D1" s="138"/>
      <c r="J1" s="124"/>
      <c r="K1" s="320"/>
      <c r="L1" s="320"/>
    </row>
    <row r="2" spans="1:16" s="123" customFormat="1" ht="15.65" customHeight="1">
      <c r="A2" s="321" t="s">
        <v>207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6" s="123" customFormat="1" ht="17.7" customHeight="1">
      <c r="A3" s="319" t="s">
        <v>1059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</row>
    <row r="4" spans="1:16" s="123" customFormat="1" ht="37.4" customHeight="1">
      <c r="A4" s="322" t="s">
        <v>1060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</row>
    <row r="5" spans="1:16" ht="9.6999999999999993" customHeight="1">
      <c r="F5" s="110"/>
    </row>
    <row r="6" spans="1:16" s="126" customFormat="1" ht="15.8" customHeight="1">
      <c r="A6" s="306" t="s">
        <v>4</v>
      </c>
      <c r="B6" s="309" t="s">
        <v>5</v>
      </c>
      <c r="C6" s="310"/>
      <c r="D6" s="280" t="s">
        <v>208</v>
      </c>
      <c r="E6" s="280"/>
      <c r="F6" s="280"/>
      <c r="G6" s="280" t="s">
        <v>209</v>
      </c>
      <c r="H6" s="280"/>
      <c r="I6" s="280"/>
      <c r="J6" s="280"/>
      <c r="K6" s="280"/>
      <c r="L6" s="280"/>
      <c r="M6" s="100"/>
      <c r="N6" s="100"/>
      <c r="O6" s="100"/>
      <c r="P6" s="100"/>
    </row>
    <row r="7" spans="1:16" s="126" customFormat="1" ht="15.8" customHeight="1">
      <c r="A7" s="307"/>
      <c r="B7" s="329" t="s">
        <v>1121</v>
      </c>
      <c r="C7" s="330" t="s">
        <v>211</v>
      </c>
      <c r="D7" s="314" t="s">
        <v>212</v>
      </c>
      <c r="E7" s="316" t="s">
        <v>213</v>
      </c>
      <c r="F7" s="316" t="s">
        <v>214</v>
      </c>
      <c r="G7" s="311" t="s">
        <v>215</v>
      </c>
      <c r="H7" s="312"/>
      <c r="I7" s="313"/>
      <c r="J7" s="311" t="s">
        <v>216</v>
      </c>
      <c r="K7" s="312"/>
      <c r="L7" s="313"/>
      <c r="M7" s="100"/>
      <c r="N7" s="100"/>
      <c r="O7" s="100"/>
      <c r="P7" s="100"/>
    </row>
    <row r="8" spans="1:16" s="126" customFormat="1" ht="95.3" customHeight="1">
      <c r="A8" s="308"/>
      <c r="B8" s="329"/>
      <c r="C8" s="330"/>
      <c r="D8" s="315"/>
      <c r="E8" s="317"/>
      <c r="F8" s="318"/>
      <c r="G8" s="137" t="s">
        <v>217</v>
      </c>
      <c r="H8" s="137" t="s">
        <v>218</v>
      </c>
      <c r="I8" s="137" t="s">
        <v>219</v>
      </c>
      <c r="J8" s="101" t="s">
        <v>220</v>
      </c>
      <c r="K8" s="152" t="s">
        <v>221</v>
      </c>
      <c r="L8" s="152" t="s">
        <v>222</v>
      </c>
      <c r="M8" s="100"/>
      <c r="N8" s="100"/>
      <c r="O8" s="100"/>
      <c r="P8" s="100"/>
    </row>
    <row r="9" spans="1:16" s="126" customFormat="1" ht="24.8" customHeight="1">
      <c r="A9" s="102">
        <v>1</v>
      </c>
      <c r="B9" s="325">
        <v>2</v>
      </c>
      <c r="C9" s="326"/>
      <c r="D9" s="103">
        <v>3</v>
      </c>
      <c r="E9" s="104" t="s">
        <v>18</v>
      </c>
      <c r="F9" s="103" t="s">
        <v>19</v>
      </c>
      <c r="G9" s="104">
        <v>6</v>
      </c>
      <c r="H9" s="103" t="s">
        <v>20</v>
      </c>
      <c r="I9" s="105" t="s">
        <v>223</v>
      </c>
      <c r="J9" s="106">
        <v>9</v>
      </c>
      <c r="K9" s="153" t="s">
        <v>224</v>
      </c>
      <c r="L9" s="153" t="s">
        <v>225</v>
      </c>
      <c r="M9" s="110"/>
      <c r="N9" s="110"/>
      <c r="O9" s="110"/>
      <c r="P9" s="110"/>
    </row>
    <row r="10" spans="1:16" s="126" customFormat="1" ht="22.1" customHeight="1">
      <c r="A10" s="145" t="s">
        <v>777</v>
      </c>
      <c r="B10" s="248" t="s">
        <v>643</v>
      </c>
      <c r="C10" s="133"/>
      <c r="D10" s="134"/>
      <c r="E10" s="135"/>
      <c r="F10" s="134"/>
      <c r="G10" s="135"/>
      <c r="H10" s="134"/>
      <c r="I10" s="132"/>
      <c r="J10" s="136"/>
      <c r="K10" s="154"/>
      <c r="L10" s="154"/>
      <c r="M10" s="110"/>
      <c r="N10" s="110"/>
      <c r="O10" s="110"/>
      <c r="P10" s="110"/>
    </row>
    <row r="11" spans="1:16" s="138" customFormat="1" ht="20.05" customHeight="1">
      <c r="A11" s="107" t="s">
        <v>23</v>
      </c>
      <c r="B11" s="327" t="s">
        <v>237</v>
      </c>
      <c r="C11" s="328"/>
      <c r="D11" s="115">
        <v>63</v>
      </c>
      <c r="E11" s="115">
        <v>60</v>
      </c>
      <c r="F11" s="116">
        <f>E11/D11*100</f>
        <v>95.238095238095227</v>
      </c>
      <c r="G11" s="115">
        <v>60</v>
      </c>
      <c r="H11" s="116">
        <f>G11/D11*100</f>
        <v>95.238095238095227</v>
      </c>
      <c r="I11" s="116">
        <f t="shared" ref="I11:I25" si="0">G11/E11*100</f>
        <v>100</v>
      </c>
      <c r="J11" s="128">
        <v>0</v>
      </c>
      <c r="K11" s="155">
        <f>J11/D11*100</f>
        <v>0</v>
      </c>
      <c r="L11" s="155">
        <f>J11/E11*100</f>
        <v>0</v>
      </c>
    </row>
    <row r="12" spans="1:16" s="127" customFormat="1" ht="20.05" customHeight="1">
      <c r="A12" s="107" t="s">
        <v>227</v>
      </c>
      <c r="B12" s="331" t="s">
        <v>228</v>
      </c>
      <c r="C12" s="332"/>
      <c r="D12" s="117">
        <f>SUM(D13:D25)</f>
        <v>387</v>
      </c>
      <c r="E12" s="117">
        <f>SUM(E13:E25)</f>
        <v>372</v>
      </c>
      <c r="F12" s="118">
        <f>E12/D12*100</f>
        <v>96.124031007751938</v>
      </c>
      <c r="G12" s="117">
        <f>SUM(G13:G25)</f>
        <v>372</v>
      </c>
      <c r="H12" s="116">
        <f>G12/D12*100</f>
        <v>96.124031007751938</v>
      </c>
      <c r="I12" s="119">
        <f t="shared" si="0"/>
        <v>100</v>
      </c>
      <c r="J12" s="120">
        <f>SUM(J13:J21)</f>
        <v>0</v>
      </c>
      <c r="K12" s="155">
        <f>J12/D12*100</f>
        <v>0</v>
      </c>
      <c r="L12" s="155">
        <f>J12/E12*100</f>
        <v>0</v>
      </c>
      <c r="M12" s="111"/>
      <c r="N12" s="111"/>
      <c r="O12" s="111"/>
      <c r="P12" s="111"/>
    </row>
    <row r="13" spans="1:16" s="126" customFormat="1" ht="20.05" customHeight="1">
      <c r="A13" s="108">
        <v>1</v>
      </c>
      <c r="B13" s="323" t="s">
        <v>238</v>
      </c>
      <c r="C13" s="324"/>
      <c r="D13" s="169">
        <v>29</v>
      </c>
      <c r="E13" s="170">
        <v>28</v>
      </c>
      <c r="F13" s="121">
        <f>E13/D13*100</f>
        <v>96.551724137931032</v>
      </c>
      <c r="G13" s="170">
        <v>28</v>
      </c>
      <c r="H13" s="121">
        <f t="shared" ref="H13:H23" si="1">G13/D13*100</f>
        <v>96.551724137931032</v>
      </c>
      <c r="I13" s="121">
        <f t="shared" si="0"/>
        <v>100</v>
      </c>
      <c r="J13" s="171">
        <v>0</v>
      </c>
      <c r="K13" s="156">
        <f>J13/D13*100</f>
        <v>0</v>
      </c>
      <c r="L13" s="156">
        <f>J13/E13*100</f>
        <v>0</v>
      </c>
      <c r="M13" s="110"/>
      <c r="N13" s="110"/>
      <c r="O13" s="110"/>
      <c r="P13" s="110"/>
    </row>
    <row r="14" spans="1:16" s="126" customFormat="1" ht="20.05" customHeight="1">
      <c r="A14" s="108">
        <v>2</v>
      </c>
      <c r="B14" s="323" t="s">
        <v>239</v>
      </c>
      <c r="C14" s="324"/>
      <c r="D14" s="169">
        <v>27</v>
      </c>
      <c r="E14" s="170">
        <v>25</v>
      </c>
      <c r="F14" s="121">
        <f t="shared" ref="F14:F64" si="2">E14/D14*100</f>
        <v>92.592592592592595</v>
      </c>
      <c r="G14" s="170">
        <v>25</v>
      </c>
      <c r="H14" s="121">
        <f t="shared" si="1"/>
        <v>92.592592592592595</v>
      </c>
      <c r="I14" s="121">
        <f t="shared" si="0"/>
        <v>100</v>
      </c>
      <c r="J14" s="171">
        <v>0</v>
      </c>
      <c r="K14" s="156">
        <f t="shared" ref="K14:K64" si="3">J14/D14*100</f>
        <v>0</v>
      </c>
      <c r="L14" s="156">
        <f t="shared" ref="L14:L64" si="4">J14/E14*100</f>
        <v>0</v>
      </c>
      <c r="M14" s="110"/>
      <c r="N14" s="110"/>
      <c r="O14" s="110"/>
      <c r="P14" s="110"/>
    </row>
    <row r="15" spans="1:16" s="126" customFormat="1" ht="20.05" customHeight="1">
      <c r="A15" s="108">
        <v>3</v>
      </c>
      <c r="B15" s="323" t="s">
        <v>1064</v>
      </c>
      <c r="C15" s="324"/>
      <c r="D15" s="172">
        <v>26</v>
      </c>
      <c r="E15" s="173">
        <v>23</v>
      </c>
      <c r="F15" s="121">
        <f t="shared" si="2"/>
        <v>88.461538461538453</v>
      </c>
      <c r="G15" s="173">
        <v>23</v>
      </c>
      <c r="H15" s="121">
        <f t="shared" si="1"/>
        <v>88.461538461538453</v>
      </c>
      <c r="I15" s="121">
        <f t="shared" si="0"/>
        <v>100</v>
      </c>
      <c r="J15" s="171">
        <v>0</v>
      </c>
      <c r="K15" s="156">
        <f t="shared" si="3"/>
        <v>0</v>
      </c>
      <c r="L15" s="156">
        <f t="shared" si="4"/>
        <v>0</v>
      </c>
      <c r="M15" s="110"/>
      <c r="N15" s="110"/>
      <c r="O15" s="110"/>
      <c r="P15" s="110"/>
    </row>
    <row r="16" spans="1:16" s="126" customFormat="1" ht="20.05" customHeight="1">
      <c r="A16" s="108">
        <v>4</v>
      </c>
      <c r="B16" s="323" t="s">
        <v>1065</v>
      </c>
      <c r="C16" s="324"/>
      <c r="D16" s="169">
        <v>28</v>
      </c>
      <c r="E16" s="170">
        <v>28</v>
      </c>
      <c r="F16" s="121">
        <f t="shared" si="2"/>
        <v>100</v>
      </c>
      <c r="G16" s="170">
        <v>28</v>
      </c>
      <c r="H16" s="121">
        <f t="shared" si="1"/>
        <v>100</v>
      </c>
      <c r="I16" s="121">
        <f t="shared" si="0"/>
        <v>100</v>
      </c>
      <c r="J16" s="171">
        <v>0</v>
      </c>
      <c r="K16" s="156">
        <f t="shared" si="3"/>
        <v>0</v>
      </c>
      <c r="L16" s="156">
        <f t="shared" si="4"/>
        <v>0</v>
      </c>
      <c r="M16" s="110"/>
      <c r="N16" s="110"/>
      <c r="O16" s="110"/>
      <c r="P16" s="110"/>
    </row>
    <row r="17" spans="1:16" s="126" customFormat="1" ht="20.05" customHeight="1">
      <c r="A17" s="108">
        <v>5</v>
      </c>
      <c r="B17" s="323" t="s">
        <v>1066</v>
      </c>
      <c r="C17" s="324"/>
      <c r="D17" s="169">
        <v>31</v>
      </c>
      <c r="E17" s="170">
        <v>30</v>
      </c>
      <c r="F17" s="121">
        <f t="shared" si="2"/>
        <v>96.774193548387103</v>
      </c>
      <c r="G17" s="170">
        <v>30</v>
      </c>
      <c r="H17" s="121">
        <f t="shared" si="1"/>
        <v>96.774193548387103</v>
      </c>
      <c r="I17" s="121">
        <f t="shared" si="0"/>
        <v>100</v>
      </c>
      <c r="J17" s="171">
        <v>0</v>
      </c>
      <c r="K17" s="156">
        <f t="shared" si="3"/>
        <v>0</v>
      </c>
      <c r="L17" s="156">
        <f t="shared" si="4"/>
        <v>0</v>
      </c>
      <c r="M17" s="110"/>
      <c r="N17" s="110"/>
      <c r="O17" s="110"/>
      <c r="P17" s="110"/>
    </row>
    <row r="18" spans="1:16" s="126" customFormat="1" ht="20.05" customHeight="1">
      <c r="A18" s="108">
        <v>6</v>
      </c>
      <c r="B18" s="323" t="s">
        <v>1067</v>
      </c>
      <c r="C18" s="324"/>
      <c r="D18" s="169">
        <v>29</v>
      </c>
      <c r="E18" s="170">
        <v>29</v>
      </c>
      <c r="F18" s="121">
        <f t="shared" si="2"/>
        <v>100</v>
      </c>
      <c r="G18" s="170">
        <v>29</v>
      </c>
      <c r="H18" s="121">
        <f t="shared" si="1"/>
        <v>100</v>
      </c>
      <c r="I18" s="121">
        <f t="shared" si="0"/>
        <v>100</v>
      </c>
      <c r="J18" s="171">
        <v>0</v>
      </c>
      <c r="K18" s="156">
        <f t="shared" si="3"/>
        <v>0</v>
      </c>
      <c r="L18" s="156">
        <f t="shared" si="4"/>
        <v>0</v>
      </c>
      <c r="M18" s="110"/>
      <c r="N18" s="110"/>
      <c r="O18" s="110"/>
      <c r="P18" s="110"/>
    </row>
    <row r="19" spans="1:16" s="126" customFormat="1" ht="20.05" customHeight="1">
      <c r="A19" s="108">
        <v>7</v>
      </c>
      <c r="B19" s="323" t="s">
        <v>1068</v>
      </c>
      <c r="C19" s="324"/>
      <c r="D19" s="169">
        <v>33</v>
      </c>
      <c r="E19" s="170">
        <v>32</v>
      </c>
      <c r="F19" s="121">
        <f t="shared" si="2"/>
        <v>96.969696969696969</v>
      </c>
      <c r="G19" s="170">
        <v>32</v>
      </c>
      <c r="H19" s="121">
        <f t="shared" si="1"/>
        <v>96.969696969696969</v>
      </c>
      <c r="I19" s="121">
        <f t="shared" si="0"/>
        <v>100</v>
      </c>
      <c r="J19" s="171">
        <v>0</v>
      </c>
      <c r="K19" s="156">
        <f t="shared" si="3"/>
        <v>0</v>
      </c>
      <c r="L19" s="156">
        <f t="shared" si="4"/>
        <v>0</v>
      </c>
      <c r="M19" s="110"/>
      <c r="N19" s="110"/>
      <c r="O19" s="110"/>
      <c r="P19" s="110"/>
    </row>
    <row r="20" spans="1:16" s="126" customFormat="1" ht="20.05" customHeight="1">
      <c r="A20" s="108">
        <v>8</v>
      </c>
      <c r="B20" s="323" t="s">
        <v>1069</v>
      </c>
      <c r="C20" s="324"/>
      <c r="D20" s="172">
        <v>28</v>
      </c>
      <c r="E20" s="173">
        <v>28</v>
      </c>
      <c r="F20" s="121">
        <f t="shared" si="2"/>
        <v>100</v>
      </c>
      <c r="G20" s="173">
        <v>28</v>
      </c>
      <c r="H20" s="121">
        <f t="shared" si="1"/>
        <v>100</v>
      </c>
      <c r="I20" s="121">
        <f t="shared" si="0"/>
        <v>100</v>
      </c>
      <c r="J20" s="171">
        <v>0</v>
      </c>
      <c r="K20" s="156">
        <f t="shared" si="3"/>
        <v>0</v>
      </c>
      <c r="L20" s="156">
        <f t="shared" si="4"/>
        <v>0</v>
      </c>
      <c r="M20" s="110"/>
      <c r="N20" s="110"/>
      <c r="O20" s="110"/>
      <c r="P20" s="110"/>
    </row>
    <row r="21" spans="1:16" s="126" customFormat="1" ht="20.05" customHeight="1">
      <c r="A21" s="108">
        <v>9</v>
      </c>
      <c r="B21" s="323" t="s">
        <v>1070</v>
      </c>
      <c r="C21" s="324"/>
      <c r="D21" s="172">
        <v>33</v>
      </c>
      <c r="E21" s="158">
        <v>31</v>
      </c>
      <c r="F21" s="121">
        <f t="shared" si="2"/>
        <v>93.939393939393938</v>
      </c>
      <c r="G21" s="158">
        <v>31</v>
      </c>
      <c r="H21" s="121">
        <f t="shared" si="1"/>
        <v>93.939393939393938</v>
      </c>
      <c r="I21" s="121">
        <f t="shared" si="0"/>
        <v>100</v>
      </c>
      <c r="J21" s="171">
        <v>0</v>
      </c>
      <c r="K21" s="156">
        <f>J21/D21*100</f>
        <v>0</v>
      </c>
      <c r="L21" s="156">
        <f t="shared" si="4"/>
        <v>0</v>
      </c>
      <c r="M21" s="110"/>
      <c r="N21" s="110"/>
      <c r="O21" s="110"/>
      <c r="P21" s="110"/>
    </row>
    <row r="22" spans="1:16" s="126" customFormat="1" ht="20.05" customHeight="1">
      <c r="A22" s="109">
        <v>10</v>
      </c>
      <c r="B22" s="323" t="s">
        <v>1071</v>
      </c>
      <c r="C22" s="324"/>
      <c r="D22" s="172">
        <v>32</v>
      </c>
      <c r="E22" s="173">
        <v>31</v>
      </c>
      <c r="F22" s="121">
        <f t="shared" si="2"/>
        <v>96.875</v>
      </c>
      <c r="G22" s="173">
        <v>31</v>
      </c>
      <c r="H22" s="121">
        <f t="shared" si="1"/>
        <v>96.875</v>
      </c>
      <c r="I22" s="121">
        <f t="shared" si="0"/>
        <v>100</v>
      </c>
      <c r="J22" s="171">
        <v>0</v>
      </c>
      <c r="K22" s="156">
        <f t="shared" si="3"/>
        <v>0</v>
      </c>
      <c r="L22" s="156">
        <f t="shared" si="4"/>
        <v>0</v>
      </c>
      <c r="M22" s="110"/>
      <c r="N22" s="110"/>
      <c r="O22" s="110"/>
      <c r="P22" s="110"/>
    </row>
    <row r="23" spans="1:16" s="127" customFormat="1" ht="20.05" customHeight="1">
      <c r="A23" s="109">
        <v>11</v>
      </c>
      <c r="B23" s="323" t="s">
        <v>1072</v>
      </c>
      <c r="C23" s="324"/>
      <c r="D23" s="172">
        <v>31</v>
      </c>
      <c r="E23" s="173">
        <v>29</v>
      </c>
      <c r="F23" s="121">
        <f t="shared" si="2"/>
        <v>93.548387096774192</v>
      </c>
      <c r="G23" s="173">
        <v>29</v>
      </c>
      <c r="H23" s="121">
        <f t="shared" si="1"/>
        <v>93.548387096774192</v>
      </c>
      <c r="I23" s="121">
        <f t="shared" si="0"/>
        <v>100</v>
      </c>
      <c r="J23" s="171">
        <v>0</v>
      </c>
      <c r="K23" s="156">
        <f t="shared" si="3"/>
        <v>0</v>
      </c>
      <c r="L23" s="156">
        <f t="shared" si="4"/>
        <v>0</v>
      </c>
      <c r="M23" s="111"/>
      <c r="N23" s="111"/>
      <c r="O23" s="111"/>
      <c r="P23" s="111"/>
    </row>
    <row r="24" spans="1:16" s="126" customFormat="1" ht="20.05" customHeight="1">
      <c r="A24" s="109">
        <v>12</v>
      </c>
      <c r="B24" s="323" t="s">
        <v>1073</v>
      </c>
      <c r="C24" s="324"/>
      <c r="D24" s="172">
        <v>29</v>
      </c>
      <c r="E24" s="173">
        <v>29</v>
      </c>
      <c r="F24" s="121">
        <f t="shared" si="2"/>
        <v>100</v>
      </c>
      <c r="G24" s="173">
        <v>29</v>
      </c>
      <c r="H24" s="121">
        <f>G24/D24*100</f>
        <v>100</v>
      </c>
      <c r="I24" s="121">
        <f t="shared" si="0"/>
        <v>100</v>
      </c>
      <c r="J24" s="171">
        <v>0</v>
      </c>
      <c r="K24" s="156">
        <f t="shared" si="3"/>
        <v>0</v>
      </c>
      <c r="L24" s="156">
        <f t="shared" si="4"/>
        <v>0</v>
      </c>
      <c r="M24" s="110"/>
      <c r="N24" s="110"/>
      <c r="O24" s="110"/>
      <c r="P24" s="110"/>
    </row>
    <row r="25" spans="1:16" s="126" customFormat="1" ht="20.05" customHeight="1">
      <c r="A25" s="109">
        <v>13</v>
      </c>
      <c r="B25" s="337" t="s">
        <v>1074</v>
      </c>
      <c r="C25" s="337"/>
      <c r="D25" s="170">
        <v>31</v>
      </c>
      <c r="E25" s="170">
        <v>29</v>
      </c>
      <c r="F25" s="121">
        <f t="shared" si="2"/>
        <v>93.548387096774192</v>
      </c>
      <c r="G25" s="170">
        <v>29</v>
      </c>
      <c r="H25" s="121">
        <f>G25/D25*100</f>
        <v>93.548387096774192</v>
      </c>
      <c r="I25" s="121">
        <f t="shared" si="0"/>
        <v>100</v>
      </c>
      <c r="J25" s="171">
        <v>0</v>
      </c>
      <c r="K25" s="156">
        <f t="shared" si="3"/>
        <v>0</v>
      </c>
      <c r="L25" s="156">
        <f t="shared" si="4"/>
        <v>0</v>
      </c>
      <c r="M25" s="110"/>
      <c r="N25" s="110"/>
      <c r="O25" s="110"/>
      <c r="P25" s="110"/>
    </row>
    <row r="26" spans="1:16" s="127" customFormat="1" ht="20.05" customHeight="1">
      <c r="A26" s="107" t="s">
        <v>229</v>
      </c>
      <c r="B26" s="338" t="s">
        <v>230</v>
      </c>
      <c r="C26" s="339"/>
      <c r="D26" s="129">
        <f>SUM(D27:D231)</f>
        <v>4626</v>
      </c>
      <c r="E26" s="129">
        <f t="shared" ref="E26:J26" si="5">SUM(E27:E231)</f>
        <v>4508</v>
      </c>
      <c r="F26" s="119">
        <f t="shared" si="2"/>
        <v>97.449200172935576</v>
      </c>
      <c r="G26" s="129">
        <f t="shared" si="5"/>
        <v>4508</v>
      </c>
      <c r="H26" s="119">
        <f>G26/D26*100</f>
        <v>97.449200172935576</v>
      </c>
      <c r="I26" s="119">
        <f>G26/E26*100</f>
        <v>100</v>
      </c>
      <c r="J26" s="150">
        <f t="shared" si="5"/>
        <v>0</v>
      </c>
      <c r="K26" s="155">
        <f t="shared" si="3"/>
        <v>0</v>
      </c>
      <c r="L26" s="155">
        <f t="shared" si="4"/>
        <v>0</v>
      </c>
      <c r="M26" s="111"/>
      <c r="N26" s="111"/>
      <c r="O26" s="111"/>
      <c r="P26" s="111"/>
    </row>
    <row r="27" spans="1:16" s="126" customFormat="1" ht="20.05" customHeight="1">
      <c r="A27" s="112">
        <v>1</v>
      </c>
      <c r="B27" s="249" t="s">
        <v>1092</v>
      </c>
      <c r="C27" s="176" t="s">
        <v>439</v>
      </c>
      <c r="D27" s="170">
        <v>21</v>
      </c>
      <c r="E27" s="170">
        <v>21</v>
      </c>
      <c r="F27" s="121">
        <f t="shared" si="2"/>
        <v>100</v>
      </c>
      <c r="G27" s="170">
        <v>21</v>
      </c>
      <c r="H27" s="121">
        <f>G27/D27*100</f>
        <v>100</v>
      </c>
      <c r="I27" s="121">
        <f>G27/E27*100</f>
        <v>100</v>
      </c>
      <c r="J27" s="171">
        <v>0</v>
      </c>
      <c r="K27" s="156">
        <f t="shared" si="3"/>
        <v>0</v>
      </c>
      <c r="L27" s="156">
        <f t="shared" si="4"/>
        <v>0</v>
      </c>
      <c r="M27" s="110"/>
      <c r="N27" s="110"/>
      <c r="O27" s="110"/>
      <c r="P27" s="110"/>
    </row>
    <row r="28" spans="1:16" s="126" customFormat="1" ht="20.05" customHeight="1">
      <c r="A28" s="112">
        <v>2</v>
      </c>
      <c r="B28" s="249" t="s">
        <v>1093</v>
      </c>
      <c r="C28" s="176" t="s">
        <v>439</v>
      </c>
      <c r="D28" s="170">
        <v>17</v>
      </c>
      <c r="E28" s="170">
        <v>17</v>
      </c>
      <c r="F28" s="121">
        <f t="shared" si="2"/>
        <v>100</v>
      </c>
      <c r="G28" s="170">
        <v>17</v>
      </c>
      <c r="H28" s="121">
        <f t="shared" ref="H28:H91" si="6">G28/D28*100</f>
        <v>100</v>
      </c>
      <c r="I28" s="121">
        <f t="shared" ref="I28:I91" si="7">G28/E28*100</f>
        <v>100</v>
      </c>
      <c r="J28" s="171">
        <v>0</v>
      </c>
      <c r="K28" s="156">
        <f t="shared" si="3"/>
        <v>0</v>
      </c>
      <c r="L28" s="156">
        <f t="shared" si="4"/>
        <v>0</v>
      </c>
      <c r="M28" s="110"/>
      <c r="N28" s="110"/>
      <c r="O28" s="110"/>
      <c r="P28" s="110"/>
    </row>
    <row r="29" spans="1:16" s="126" customFormat="1" ht="20.05" customHeight="1">
      <c r="A29" s="112">
        <v>3</v>
      </c>
      <c r="B29" s="249" t="s">
        <v>1094</v>
      </c>
      <c r="C29" s="176" t="s">
        <v>439</v>
      </c>
      <c r="D29" s="170">
        <v>20</v>
      </c>
      <c r="E29" s="170">
        <v>20</v>
      </c>
      <c r="F29" s="121">
        <f t="shared" si="2"/>
        <v>100</v>
      </c>
      <c r="G29" s="170">
        <v>20</v>
      </c>
      <c r="H29" s="121">
        <f t="shared" si="6"/>
        <v>100</v>
      </c>
      <c r="I29" s="121">
        <f t="shared" si="7"/>
        <v>100</v>
      </c>
      <c r="J29" s="171">
        <v>0</v>
      </c>
      <c r="K29" s="156">
        <f t="shared" si="3"/>
        <v>0</v>
      </c>
      <c r="L29" s="156">
        <f t="shared" si="4"/>
        <v>0</v>
      </c>
      <c r="M29" s="110"/>
      <c r="N29" s="110"/>
      <c r="O29" s="110"/>
      <c r="P29" s="110"/>
    </row>
    <row r="30" spans="1:16" s="126" customFormat="1" ht="20.05" customHeight="1">
      <c r="A30" s="112">
        <v>4</v>
      </c>
      <c r="B30" s="249" t="s">
        <v>1095</v>
      </c>
      <c r="C30" s="176" t="s">
        <v>439</v>
      </c>
      <c r="D30" s="170">
        <v>18</v>
      </c>
      <c r="E30" s="170">
        <v>18</v>
      </c>
      <c r="F30" s="121">
        <f t="shared" si="2"/>
        <v>100</v>
      </c>
      <c r="G30" s="170">
        <v>18</v>
      </c>
      <c r="H30" s="121">
        <f t="shared" si="6"/>
        <v>100</v>
      </c>
      <c r="I30" s="121">
        <f t="shared" si="7"/>
        <v>100</v>
      </c>
      <c r="J30" s="171">
        <v>0</v>
      </c>
      <c r="K30" s="156">
        <f t="shared" si="3"/>
        <v>0</v>
      </c>
      <c r="L30" s="156">
        <f t="shared" si="4"/>
        <v>0</v>
      </c>
      <c r="M30" s="110"/>
      <c r="N30" s="110"/>
      <c r="O30" s="110"/>
      <c r="P30" s="110"/>
    </row>
    <row r="31" spans="1:16" s="126" customFormat="1" ht="20.05" customHeight="1">
      <c r="A31" s="112">
        <v>5</v>
      </c>
      <c r="B31" s="249" t="s">
        <v>240</v>
      </c>
      <c r="C31" s="176" t="s">
        <v>439</v>
      </c>
      <c r="D31" s="170">
        <v>24</v>
      </c>
      <c r="E31" s="170">
        <v>24</v>
      </c>
      <c r="F31" s="121">
        <f t="shared" si="2"/>
        <v>100</v>
      </c>
      <c r="G31" s="170">
        <v>24</v>
      </c>
      <c r="H31" s="121">
        <f t="shared" si="6"/>
        <v>100</v>
      </c>
      <c r="I31" s="121">
        <f t="shared" si="7"/>
        <v>100</v>
      </c>
      <c r="J31" s="171">
        <v>0</v>
      </c>
      <c r="K31" s="156">
        <f t="shared" si="3"/>
        <v>0</v>
      </c>
      <c r="L31" s="156">
        <f t="shared" si="4"/>
        <v>0</v>
      </c>
      <c r="M31" s="110"/>
      <c r="N31" s="110"/>
      <c r="O31" s="110"/>
      <c r="P31" s="110"/>
    </row>
    <row r="32" spans="1:16" s="126" customFormat="1" ht="20.05" customHeight="1">
      <c r="A32" s="112">
        <v>6</v>
      </c>
      <c r="B32" s="249" t="s">
        <v>1096</v>
      </c>
      <c r="C32" s="176" t="s">
        <v>439</v>
      </c>
      <c r="D32" s="175">
        <v>19</v>
      </c>
      <c r="E32" s="175">
        <v>19</v>
      </c>
      <c r="F32" s="121">
        <f t="shared" si="2"/>
        <v>100</v>
      </c>
      <c r="G32" s="175">
        <v>19</v>
      </c>
      <c r="H32" s="121">
        <f t="shared" si="6"/>
        <v>100</v>
      </c>
      <c r="I32" s="121">
        <f t="shared" si="7"/>
        <v>100</v>
      </c>
      <c r="J32" s="171">
        <v>0</v>
      </c>
      <c r="K32" s="156">
        <f t="shared" si="3"/>
        <v>0</v>
      </c>
      <c r="L32" s="156">
        <f t="shared" si="4"/>
        <v>0</v>
      </c>
      <c r="M32" s="110"/>
      <c r="N32" s="110"/>
      <c r="O32" s="110"/>
      <c r="P32" s="110"/>
    </row>
    <row r="33" spans="1:16" s="126" customFormat="1" ht="20.05" customHeight="1">
      <c r="A33" s="112">
        <v>7</v>
      </c>
      <c r="B33" s="249" t="s">
        <v>1097</v>
      </c>
      <c r="C33" s="176" t="s">
        <v>439</v>
      </c>
      <c r="D33" s="175">
        <v>34</v>
      </c>
      <c r="E33" s="175">
        <v>34</v>
      </c>
      <c r="F33" s="121">
        <f t="shared" si="2"/>
        <v>100</v>
      </c>
      <c r="G33" s="175">
        <v>34</v>
      </c>
      <c r="H33" s="121">
        <f t="shared" si="6"/>
        <v>100</v>
      </c>
      <c r="I33" s="121">
        <f t="shared" si="7"/>
        <v>100</v>
      </c>
      <c r="J33" s="171">
        <v>0</v>
      </c>
      <c r="K33" s="156">
        <f t="shared" si="3"/>
        <v>0</v>
      </c>
      <c r="L33" s="156">
        <f t="shared" si="4"/>
        <v>0</v>
      </c>
      <c r="M33" s="110"/>
      <c r="N33" s="110"/>
      <c r="O33" s="110"/>
      <c r="P33" s="110"/>
    </row>
    <row r="34" spans="1:16" s="126" customFormat="1" ht="20.05" customHeight="1">
      <c r="A34" s="112">
        <v>8</v>
      </c>
      <c r="B34" s="249" t="s">
        <v>1098</v>
      </c>
      <c r="C34" s="176" t="s">
        <v>439</v>
      </c>
      <c r="D34" s="170">
        <v>19</v>
      </c>
      <c r="E34" s="170">
        <v>19</v>
      </c>
      <c r="F34" s="121">
        <f t="shared" si="2"/>
        <v>100</v>
      </c>
      <c r="G34" s="170">
        <v>19</v>
      </c>
      <c r="H34" s="121">
        <f t="shared" si="6"/>
        <v>100</v>
      </c>
      <c r="I34" s="121">
        <f t="shared" si="7"/>
        <v>100</v>
      </c>
      <c r="J34" s="171">
        <v>0</v>
      </c>
      <c r="K34" s="156">
        <f t="shared" si="3"/>
        <v>0</v>
      </c>
      <c r="L34" s="156">
        <f t="shared" si="4"/>
        <v>0</v>
      </c>
      <c r="M34" s="110"/>
      <c r="N34" s="110"/>
      <c r="O34" s="110"/>
      <c r="P34" s="110"/>
    </row>
    <row r="35" spans="1:16" s="126" customFormat="1" ht="20.05" customHeight="1">
      <c r="A35" s="112">
        <v>9</v>
      </c>
      <c r="B35" s="249" t="s">
        <v>1099</v>
      </c>
      <c r="C35" s="176" t="s">
        <v>439</v>
      </c>
      <c r="D35" s="170">
        <v>18</v>
      </c>
      <c r="E35" s="170">
        <v>18</v>
      </c>
      <c r="F35" s="121">
        <f t="shared" si="2"/>
        <v>100</v>
      </c>
      <c r="G35" s="170">
        <v>18</v>
      </c>
      <c r="H35" s="121">
        <f t="shared" si="6"/>
        <v>100</v>
      </c>
      <c r="I35" s="121">
        <f t="shared" si="7"/>
        <v>100</v>
      </c>
      <c r="J35" s="171">
        <v>0</v>
      </c>
      <c r="K35" s="156">
        <f t="shared" si="3"/>
        <v>0</v>
      </c>
      <c r="L35" s="156">
        <f t="shared" si="4"/>
        <v>0</v>
      </c>
      <c r="M35" s="110"/>
      <c r="N35" s="110"/>
      <c r="O35" s="110"/>
      <c r="P35" s="110"/>
    </row>
    <row r="36" spans="1:16" s="126" customFormat="1" ht="20.05" customHeight="1">
      <c r="A36" s="112">
        <v>10</v>
      </c>
      <c r="B36" s="249" t="s">
        <v>241</v>
      </c>
      <c r="C36" s="176" t="s">
        <v>439</v>
      </c>
      <c r="D36" s="170">
        <v>25</v>
      </c>
      <c r="E36" s="170">
        <v>25</v>
      </c>
      <c r="F36" s="121">
        <f t="shared" si="2"/>
        <v>100</v>
      </c>
      <c r="G36" s="170">
        <v>25</v>
      </c>
      <c r="H36" s="121">
        <f t="shared" si="6"/>
        <v>100</v>
      </c>
      <c r="I36" s="121">
        <f t="shared" si="7"/>
        <v>100</v>
      </c>
      <c r="J36" s="171">
        <v>0</v>
      </c>
      <c r="K36" s="156">
        <f t="shared" si="3"/>
        <v>0</v>
      </c>
      <c r="L36" s="156">
        <f t="shared" si="4"/>
        <v>0</v>
      </c>
      <c r="M36" s="110"/>
      <c r="N36" s="110"/>
      <c r="O36" s="110"/>
      <c r="P36" s="110"/>
    </row>
    <row r="37" spans="1:16" s="126" customFormat="1" ht="20.05" customHeight="1">
      <c r="A37" s="112">
        <v>11</v>
      </c>
      <c r="B37" s="249" t="s">
        <v>1100</v>
      </c>
      <c r="C37" s="176" t="s">
        <v>439</v>
      </c>
      <c r="D37" s="170">
        <v>43</v>
      </c>
      <c r="E37" s="170">
        <v>43</v>
      </c>
      <c r="F37" s="121">
        <f t="shared" si="2"/>
        <v>100</v>
      </c>
      <c r="G37" s="170">
        <v>43</v>
      </c>
      <c r="H37" s="121">
        <f t="shared" si="6"/>
        <v>100</v>
      </c>
      <c r="I37" s="121">
        <f t="shared" si="7"/>
        <v>100</v>
      </c>
      <c r="J37" s="171">
        <v>0</v>
      </c>
      <c r="K37" s="156">
        <f t="shared" si="3"/>
        <v>0</v>
      </c>
      <c r="L37" s="156">
        <f t="shared" si="4"/>
        <v>0</v>
      </c>
      <c r="M37" s="110"/>
      <c r="N37" s="110"/>
      <c r="O37" s="110"/>
      <c r="P37" s="110"/>
    </row>
    <row r="38" spans="1:16" s="126" customFormat="1" ht="20.05" customHeight="1">
      <c r="A38" s="112">
        <v>12</v>
      </c>
      <c r="B38" s="249" t="s">
        <v>1101</v>
      </c>
      <c r="C38" s="176" t="s">
        <v>439</v>
      </c>
      <c r="D38" s="170">
        <v>20</v>
      </c>
      <c r="E38" s="170">
        <v>20</v>
      </c>
      <c r="F38" s="121">
        <f t="shared" si="2"/>
        <v>100</v>
      </c>
      <c r="G38" s="170">
        <v>20</v>
      </c>
      <c r="H38" s="121">
        <f t="shared" si="6"/>
        <v>100</v>
      </c>
      <c r="I38" s="121">
        <f t="shared" si="7"/>
        <v>100</v>
      </c>
      <c r="J38" s="171">
        <v>0</v>
      </c>
      <c r="K38" s="156">
        <f t="shared" si="3"/>
        <v>0</v>
      </c>
      <c r="L38" s="156">
        <f t="shared" si="4"/>
        <v>0</v>
      </c>
      <c r="M38" s="110"/>
      <c r="N38" s="110"/>
      <c r="O38" s="110"/>
      <c r="P38" s="110"/>
    </row>
    <row r="39" spans="1:16" s="126" customFormat="1" ht="20.05" customHeight="1">
      <c r="A39" s="112">
        <v>13</v>
      </c>
      <c r="B39" s="249" t="s">
        <v>242</v>
      </c>
      <c r="C39" s="176" t="s">
        <v>439</v>
      </c>
      <c r="D39" s="170">
        <v>26</v>
      </c>
      <c r="E39" s="170">
        <v>26</v>
      </c>
      <c r="F39" s="121">
        <f t="shared" si="2"/>
        <v>100</v>
      </c>
      <c r="G39" s="170">
        <v>26</v>
      </c>
      <c r="H39" s="121">
        <f t="shared" si="6"/>
        <v>100</v>
      </c>
      <c r="I39" s="121">
        <f t="shared" si="7"/>
        <v>100</v>
      </c>
      <c r="J39" s="171">
        <v>0</v>
      </c>
      <c r="K39" s="156">
        <f t="shared" si="3"/>
        <v>0</v>
      </c>
      <c r="L39" s="156">
        <f t="shared" si="4"/>
        <v>0</v>
      </c>
      <c r="M39" s="110"/>
      <c r="N39" s="110"/>
      <c r="O39" s="110"/>
      <c r="P39" s="110"/>
    </row>
    <row r="40" spans="1:16" s="126" customFormat="1" ht="20.05" customHeight="1">
      <c r="A40" s="112">
        <v>14</v>
      </c>
      <c r="B40" s="249" t="s">
        <v>1102</v>
      </c>
      <c r="C40" s="176" t="s">
        <v>439</v>
      </c>
      <c r="D40" s="170">
        <v>21</v>
      </c>
      <c r="E40" s="170">
        <v>21</v>
      </c>
      <c r="F40" s="121">
        <f t="shared" si="2"/>
        <v>100</v>
      </c>
      <c r="G40" s="170">
        <v>21</v>
      </c>
      <c r="H40" s="121">
        <f t="shared" si="6"/>
        <v>100</v>
      </c>
      <c r="I40" s="121">
        <f t="shared" si="7"/>
        <v>100</v>
      </c>
      <c r="J40" s="171">
        <v>0</v>
      </c>
      <c r="K40" s="156">
        <f t="shared" si="3"/>
        <v>0</v>
      </c>
      <c r="L40" s="156">
        <f t="shared" si="4"/>
        <v>0</v>
      </c>
      <c r="M40" s="110"/>
      <c r="N40" s="110"/>
      <c r="O40" s="110"/>
      <c r="P40" s="110"/>
    </row>
    <row r="41" spans="1:16" s="126" customFormat="1" ht="20.05" customHeight="1">
      <c r="A41" s="112">
        <v>15</v>
      </c>
      <c r="B41" s="249" t="s">
        <v>243</v>
      </c>
      <c r="C41" s="176" t="s">
        <v>439</v>
      </c>
      <c r="D41" s="170">
        <v>23</v>
      </c>
      <c r="E41" s="170">
        <v>23</v>
      </c>
      <c r="F41" s="121">
        <f t="shared" si="2"/>
        <v>100</v>
      </c>
      <c r="G41" s="170">
        <v>23</v>
      </c>
      <c r="H41" s="121">
        <f t="shared" si="6"/>
        <v>100</v>
      </c>
      <c r="I41" s="121">
        <f t="shared" si="7"/>
        <v>100</v>
      </c>
      <c r="J41" s="171">
        <v>0</v>
      </c>
      <c r="K41" s="156">
        <f t="shared" si="3"/>
        <v>0</v>
      </c>
      <c r="L41" s="156">
        <f t="shared" si="4"/>
        <v>0</v>
      </c>
      <c r="M41" s="110"/>
      <c r="N41" s="110"/>
      <c r="O41" s="110"/>
      <c r="P41" s="110"/>
    </row>
    <row r="42" spans="1:16" s="126" customFormat="1" ht="20.05" customHeight="1">
      <c r="A42" s="112">
        <v>16</v>
      </c>
      <c r="B42" s="249" t="s">
        <v>244</v>
      </c>
      <c r="C42" s="176" t="s">
        <v>439</v>
      </c>
      <c r="D42" s="170">
        <v>26</v>
      </c>
      <c r="E42" s="170">
        <v>26</v>
      </c>
      <c r="F42" s="121">
        <f t="shared" si="2"/>
        <v>100</v>
      </c>
      <c r="G42" s="170">
        <v>26</v>
      </c>
      <c r="H42" s="121">
        <f t="shared" si="6"/>
        <v>100</v>
      </c>
      <c r="I42" s="121">
        <f t="shared" si="7"/>
        <v>100</v>
      </c>
      <c r="J42" s="171">
        <v>0</v>
      </c>
      <c r="K42" s="156">
        <f t="shared" si="3"/>
        <v>0</v>
      </c>
      <c r="L42" s="156">
        <f t="shared" si="4"/>
        <v>0</v>
      </c>
      <c r="M42" s="110"/>
      <c r="N42" s="110"/>
      <c r="O42" s="110"/>
      <c r="P42" s="110"/>
    </row>
    <row r="43" spans="1:16" s="126" customFormat="1" ht="20.05" customHeight="1">
      <c r="A43" s="112">
        <v>17</v>
      </c>
      <c r="B43" s="249" t="s">
        <v>245</v>
      </c>
      <c r="C43" s="176" t="s">
        <v>439</v>
      </c>
      <c r="D43" s="170">
        <v>24</v>
      </c>
      <c r="E43" s="170">
        <v>24</v>
      </c>
      <c r="F43" s="121">
        <f t="shared" si="2"/>
        <v>100</v>
      </c>
      <c r="G43" s="170">
        <v>24</v>
      </c>
      <c r="H43" s="121">
        <f t="shared" si="6"/>
        <v>100</v>
      </c>
      <c r="I43" s="121">
        <f t="shared" si="7"/>
        <v>100</v>
      </c>
      <c r="J43" s="171">
        <v>0</v>
      </c>
      <c r="K43" s="156">
        <f t="shared" si="3"/>
        <v>0</v>
      </c>
      <c r="L43" s="156">
        <f t="shared" si="4"/>
        <v>0</v>
      </c>
      <c r="M43" s="110"/>
      <c r="N43" s="110"/>
      <c r="O43" s="110"/>
      <c r="P43" s="110"/>
    </row>
    <row r="44" spans="1:16" s="126" customFormat="1" ht="20.05" customHeight="1">
      <c r="A44" s="112">
        <v>18</v>
      </c>
      <c r="B44" s="249" t="s">
        <v>246</v>
      </c>
      <c r="C44" s="176" t="s">
        <v>439</v>
      </c>
      <c r="D44" s="170">
        <v>23</v>
      </c>
      <c r="E44" s="170">
        <v>23</v>
      </c>
      <c r="F44" s="121">
        <f t="shared" si="2"/>
        <v>100</v>
      </c>
      <c r="G44" s="170">
        <v>23</v>
      </c>
      <c r="H44" s="121">
        <f t="shared" si="6"/>
        <v>100</v>
      </c>
      <c r="I44" s="121">
        <f t="shared" si="7"/>
        <v>100</v>
      </c>
      <c r="J44" s="171">
        <v>0</v>
      </c>
      <c r="K44" s="156">
        <f t="shared" si="3"/>
        <v>0</v>
      </c>
      <c r="L44" s="156">
        <f t="shared" si="4"/>
        <v>0</v>
      </c>
      <c r="M44" s="110"/>
      <c r="N44" s="110"/>
      <c r="O44" s="110"/>
      <c r="P44" s="110"/>
    </row>
    <row r="45" spans="1:16" s="126" customFormat="1" ht="20.05" customHeight="1">
      <c r="A45" s="112">
        <v>19</v>
      </c>
      <c r="B45" s="249" t="s">
        <v>247</v>
      </c>
      <c r="C45" s="176" t="s">
        <v>439</v>
      </c>
      <c r="D45" s="170">
        <v>22</v>
      </c>
      <c r="E45" s="170">
        <v>22</v>
      </c>
      <c r="F45" s="121">
        <f t="shared" si="2"/>
        <v>100</v>
      </c>
      <c r="G45" s="170">
        <v>22</v>
      </c>
      <c r="H45" s="121">
        <f t="shared" si="6"/>
        <v>100</v>
      </c>
      <c r="I45" s="121">
        <f t="shared" si="7"/>
        <v>100</v>
      </c>
      <c r="J45" s="171">
        <v>0</v>
      </c>
      <c r="K45" s="156">
        <f t="shared" si="3"/>
        <v>0</v>
      </c>
      <c r="L45" s="156">
        <f t="shared" si="4"/>
        <v>0</v>
      </c>
      <c r="M45" s="110"/>
      <c r="N45" s="110"/>
      <c r="O45" s="110"/>
      <c r="P45" s="110"/>
    </row>
    <row r="46" spans="1:16" s="113" customFormat="1" ht="20.05" customHeight="1">
      <c r="A46" s="112">
        <v>20</v>
      </c>
      <c r="B46" s="249" t="s">
        <v>248</v>
      </c>
      <c r="C46" s="176" t="s">
        <v>439</v>
      </c>
      <c r="D46" s="170">
        <v>21</v>
      </c>
      <c r="E46" s="170">
        <v>21</v>
      </c>
      <c r="F46" s="121">
        <f t="shared" si="2"/>
        <v>100</v>
      </c>
      <c r="G46" s="170">
        <v>21</v>
      </c>
      <c r="H46" s="121">
        <f t="shared" si="6"/>
        <v>100</v>
      </c>
      <c r="I46" s="121">
        <f t="shared" si="7"/>
        <v>100</v>
      </c>
      <c r="J46" s="171">
        <v>0</v>
      </c>
      <c r="K46" s="156">
        <f t="shared" si="3"/>
        <v>0</v>
      </c>
      <c r="L46" s="156">
        <f t="shared" si="4"/>
        <v>0</v>
      </c>
    </row>
    <row r="47" spans="1:16" s="126" customFormat="1" ht="20.05" customHeight="1">
      <c r="A47" s="112">
        <v>21</v>
      </c>
      <c r="B47" s="250" t="s">
        <v>1103</v>
      </c>
      <c r="C47" s="176" t="s">
        <v>440</v>
      </c>
      <c r="D47" s="169">
        <v>17</v>
      </c>
      <c r="E47" s="170">
        <v>16</v>
      </c>
      <c r="F47" s="121">
        <f t="shared" si="2"/>
        <v>94.117647058823522</v>
      </c>
      <c r="G47" s="170">
        <v>16</v>
      </c>
      <c r="H47" s="121">
        <f t="shared" si="6"/>
        <v>94.117647058823522</v>
      </c>
      <c r="I47" s="121">
        <f t="shared" si="7"/>
        <v>100</v>
      </c>
      <c r="J47" s="171">
        <v>0</v>
      </c>
      <c r="K47" s="156">
        <f t="shared" si="3"/>
        <v>0</v>
      </c>
      <c r="L47" s="156">
        <f t="shared" si="4"/>
        <v>0</v>
      </c>
      <c r="M47" s="110"/>
      <c r="N47" s="110"/>
      <c r="O47" s="110"/>
      <c r="P47" s="110"/>
    </row>
    <row r="48" spans="1:16" s="126" customFormat="1" ht="20.05" customHeight="1">
      <c r="A48" s="112">
        <v>22</v>
      </c>
      <c r="B48" s="250" t="s">
        <v>646</v>
      </c>
      <c r="C48" s="176" t="s">
        <v>440</v>
      </c>
      <c r="D48" s="169">
        <v>23</v>
      </c>
      <c r="E48" s="170">
        <v>23</v>
      </c>
      <c r="F48" s="121">
        <f t="shared" si="2"/>
        <v>100</v>
      </c>
      <c r="G48" s="170">
        <v>23</v>
      </c>
      <c r="H48" s="121">
        <f t="shared" si="6"/>
        <v>100</v>
      </c>
      <c r="I48" s="121">
        <f t="shared" si="7"/>
        <v>100</v>
      </c>
      <c r="J48" s="171">
        <v>0</v>
      </c>
      <c r="K48" s="156">
        <f t="shared" si="3"/>
        <v>0</v>
      </c>
      <c r="L48" s="156">
        <f t="shared" si="4"/>
        <v>0</v>
      </c>
      <c r="M48" s="110"/>
      <c r="N48" s="110"/>
      <c r="O48" s="110"/>
      <c r="P48" s="110"/>
    </row>
    <row r="49" spans="1:16" s="126" customFormat="1" ht="20.05" customHeight="1">
      <c r="A49" s="112">
        <v>23</v>
      </c>
      <c r="B49" s="250" t="s">
        <v>647</v>
      </c>
      <c r="C49" s="176" t="s">
        <v>440</v>
      </c>
      <c r="D49" s="169">
        <v>24</v>
      </c>
      <c r="E49" s="170">
        <v>24</v>
      </c>
      <c r="F49" s="121">
        <f t="shared" si="2"/>
        <v>100</v>
      </c>
      <c r="G49" s="170">
        <v>24</v>
      </c>
      <c r="H49" s="121">
        <f t="shared" si="6"/>
        <v>100</v>
      </c>
      <c r="I49" s="121">
        <f t="shared" si="7"/>
        <v>100</v>
      </c>
      <c r="J49" s="171">
        <v>0</v>
      </c>
      <c r="K49" s="156">
        <f t="shared" si="3"/>
        <v>0</v>
      </c>
      <c r="L49" s="156">
        <f t="shared" si="4"/>
        <v>0</v>
      </c>
      <c r="M49" s="110"/>
      <c r="N49" s="110"/>
      <c r="O49" s="110"/>
      <c r="P49" s="110"/>
    </row>
    <row r="50" spans="1:16" ht="20.05" customHeight="1">
      <c r="A50" s="112">
        <v>24</v>
      </c>
      <c r="B50" s="249" t="s">
        <v>1104</v>
      </c>
      <c r="C50" s="176" t="s">
        <v>440</v>
      </c>
      <c r="D50" s="170">
        <v>17</v>
      </c>
      <c r="E50" s="170">
        <v>16</v>
      </c>
      <c r="F50" s="121">
        <f t="shared" si="2"/>
        <v>94.117647058823522</v>
      </c>
      <c r="G50" s="170">
        <v>16</v>
      </c>
      <c r="H50" s="121">
        <f t="shared" si="6"/>
        <v>94.117647058823522</v>
      </c>
      <c r="I50" s="121">
        <f t="shared" si="7"/>
        <v>100</v>
      </c>
      <c r="J50" s="171">
        <v>0</v>
      </c>
      <c r="K50" s="156">
        <f t="shared" si="3"/>
        <v>0</v>
      </c>
      <c r="L50" s="156">
        <f t="shared" si="4"/>
        <v>0</v>
      </c>
    </row>
    <row r="51" spans="1:16" ht="20.05" customHeight="1">
      <c r="A51" s="112">
        <v>25</v>
      </c>
      <c r="B51" s="249" t="s">
        <v>252</v>
      </c>
      <c r="C51" s="176" t="s">
        <v>440</v>
      </c>
      <c r="D51" s="170">
        <v>25</v>
      </c>
      <c r="E51" s="170">
        <v>24</v>
      </c>
      <c r="F51" s="121">
        <f t="shared" si="2"/>
        <v>96</v>
      </c>
      <c r="G51" s="170">
        <v>24</v>
      </c>
      <c r="H51" s="121">
        <f t="shared" si="6"/>
        <v>96</v>
      </c>
      <c r="I51" s="121">
        <f t="shared" si="7"/>
        <v>100</v>
      </c>
      <c r="J51" s="171">
        <v>0</v>
      </c>
      <c r="K51" s="156">
        <f t="shared" si="3"/>
        <v>0</v>
      </c>
      <c r="L51" s="156">
        <f t="shared" si="4"/>
        <v>0</v>
      </c>
    </row>
    <row r="52" spans="1:16" ht="20.05" customHeight="1">
      <c r="A52" s="112">
        <v>26</v>
      </c>
      <c r="B52" s="249" t="s">
        <v>253</v>
      </c>
      <c r="C52" s="176" t="s">
        <v>440</v>
      </c>
      <c r="D52" s="170">
        <v>24</v>
      </c>
      <c r="E52" s="170">
        <v>24</v>
      </c>
      <c r="F52" s="121">
        <f t="shared" si="2"/>
        <v>100</v>
      </c>
      <c r="G52" s="170">
        <v>24</v>
      </c>
      <c r="H52" s="121">
        <f t="shared" si="6"/>
        <v>100</v>
      </c>
      <c r="I52" s="121">
        <f t="shared" si="7"/>
        <v>100</v>
      </c>
      <c r="J52" s="171">
        <v>0</v>
      </c>
      <c r="K52" s="156">
        <f t="shared" si="3"/>
        <v>0</v>
      </c>
      <c r="L52" s="156">
        <f t="shared" si="4"/>
        <v>0</v>
      </c>
    </row>
    <row r="53" spans="1:16" ht="20.05" customHeight="1">
      <c r="A53" s="112">
        <v>27</v>
      </c>
      <c r="B53" s="249" t="s">
        <v>1105</v>
      </c>
      <c r="C53" s="176" t="s">
        <v>440</v>
      </c>
      <c r="D53" s="170">
        <v>20</v>
      </c>
      <c r="E53" s="170">
        <v>20</v>
      </c>
      <c r="F53" s="121">
        <f t="shared" si="2"/>
        <v>100</v>
      </c>
      <c r="G53" s="170">
        <v>20</v>
      </c>
      <c r="H53" s="121">
        <f t="shared" si="6"/>
        <v>100</v>
      </c>
      <c r="I53" s="121">
        <f t="shared" si="7"/>
        <v>100</v>
      </c>
      <c r="J53" s="171">
        <v>0</v>
      </c>
      <c r="K53" s="156">
        <f t="shared" si="3"/>
        <v>0</v>
      </c>
      <c r="L53" s="156">
        <f t="shared" si="4"/>
        <v>0</v>
      </c>
    </row>
    <row r="54" spans="1:16" ht="20.05" customHeight="1">
      <c r="A54" s="112">
        <v>28</v>
      </c>
      <c r="B54" s="249" t="s">
        <v>1106</v>
      </c>
      <c r="C54" s="176" t="s">
        <v>440</v>
      </c>
      <c r="D54" s="170">
        <v>19</v>
      </c>
      <c r="E54" s="170">
        <v>19</v>
      </c>
      <c r="F54" s="121">
        <f t="shared" si="2"/>
        <v>100</v>
      </c>
      <c r="G54" s="170">
        <v>19</v>
      </c>
      <c r="H54" s="121">
        <f t="shared" si="6"/>
        <v>100</v>
      </c>
      <c r="I54" s="121">
        <f t="shared" si="7"/>
        <v>100</v>
      </c>
      <c r="J54" s="171">
        <v>0</v>
      </c>
      <c r="K54" s="156">
        <f t="shared" si="3"/>
        <v>0</v>
      </c>
      <c r="L54" s="156">
        <f t="shared" si="4"/>
        <v>0</v>
      </c>
    </row>
    <row r="55" spans="1:16" ht="20.05" customHeight="1">
      <c r="A55" s="112">
        <v>29</v>
      </c>
      <c r="B55" s="249" t="s">
        <v>254</v>
      </c>
      <c r="C55" s="176" t="s">
        <v>440</v>
      </c>
      <c r="D55" s="170">
        <v>21</v>
      </c>
      <c r="E55" s="170">
        <v>21</v>
      </c>
      <c r="F55" s="121">
        <f t="shared" si="2"/>
        <v>100</v>
      </c>
      <c r="G55" s="170">
        <v>21</v>
      </c>
      <c r="H55" s="121">
        <f t="shared" si="6"/>
        <v>100</v>
      </c>
      <c r="I55" s="121">
        <f t="shared" si="7"/>
        <v>100</v>
      </c>
      <c r="J55" s="171">
        <v>0</v>
      </c>
      <c r="K55" s="156">
        <f t="shared" si="3"/>
        <v>0</v>
      </c>
      <c r="L55" s="156">
        <f t="shared" si="4"/>
        <v>0</v>
      </c>
    </row>
    <row r="56" spans="1:16" ht="20.05" customHeight="1">
      <c r="A56" s="112">
        <v>30</v>
      </c>
      <c r="B56" s="249" t="s">
        <v>256</v>
      </c>
      <c r="C56" s="176" t="s">
        <v>1075</v>
      </c>
      <c r="D56" s="170">
        <v>23</v>
      </c>
      <c r="E56" s="170">
        <v>23</v>
      </c>
      <c r="F56" s="121">
        <f t="shared" si="2"/>
        <v>100</v>
      </c>
      <c r="G56" s="170">
        <v>23</v>
      </c>
      <c r="H56" s="121">
        <f t="shared" si="6"/>
        <v>100</v>
      </c>
      <c r="I56" s="121">
        <f t="shared" si="7"/>
        <v>100</v>
      </c>
      <c r="J56" s="171">
        <v>0</v>
      </c>
      <c r="K56" s="156">
        <f t="shared" si="3"/>
        <v>0</v>
      </c>
      <c r="L56" s="156">
        <f t="shared" si="4"/>
        <v>0</v>
      </c>
    </row>
    <row r="57" spans="1:16" ht="20.05" customHeight="1">
      <c r="A57" s="112">
        <v>31</v>
      </c>
      <c r="B57" s="249" t="s">
        <v>257</v>
      </c>
      <c r="C57" s="176" t="s">
        <v>1075</v>
      </c>
      <c r="D57" s="170">
        <v>19</v>
      </c>
      <c r="E57" s="170">
        <v>19</v>
      </c>
      <c r="F57" s="121">
        <f t="shared" si="2"/>
        <v>100</v>
      </c>
      <c r="G57" s="170">
        <v>19</v>
      </c>
      <c r="H57" s="121">
        <f t="shared" si="6"/>
        <v>100</v>
      </c>
      <c r="I57" s="121">
        <f t="shared" si="7"/>
        <v>100</v>
      </c>
      <c r="J57" s="171">
        <v>0</v>
      </c>
      <c r="K57" s="156">
        <f t="shared" si="3"/>
        <v>0</v>
      </c>
      <c r="L57" s="156">
        <f t="shared" si="4"/>
        <v>0</v>
      </c>
    </row>
    <row r="58" spans="1:16" ht="20.05" customHeight="1">
      <c r="A58" s="112">
        <v>32</v>
      </c>
      <c r="B58" s="249" t="s">
        <v>258</v>
      </c>
      <c r="C58" s="176" t="s">
        <v>1075</v>
      </c>
      <c r="D58" s="170">
        <v>22</v>
      </c>
      <c r="E58" s="170">
        <v>22</v>
      </c>
      <c r="F58" s="121">
        <f t="shared" si="2"/>
        <v>100</v>
      </c>
      <c r="G58" s="170">
        <v>22</v>
      </c>
      <c r="H58" s="121">
        <f t="shared" si="6"/>
        <v>100</v>
      </c>
      <c r="I58" s="121">
        <f t="shared" si="7"/>
        <v>100</v>
      </c>
      <c r="J58" s="171">
        <v>0</v>
      </c>
      <c r="K58" s="156">
        <f t="shared" si="3"/>
        <v>0</v>
      </c>
      <c r="L58" s="156">
        <f t="shared" si="4"/>
        <v>0</v>
      </c>
    </row>
    <row r="59" spans="1:16" ht="20.05" customHeight="1">
      <c r="A59" s="112">
        <v>33</v>
      </c>
      <c r="B59" s="249" t="s">
        <v>259</v>
      </c>
      <c r="C59" s="176" t="s">
        <v>1075</v>
      </c>
      <c r="D59" s="170">
        <v>15</v>
      </c>
      <c r="E59" s="170">
        <v>15</v>
      </c>
      <c r="F59" s="121">
        <f t="shared" si="2"/>
        <v>100</v>
      </c>
      <c r="G59" s="170">
        <v>15</v>
      </c>
      <c r="H59" s="121">
        <f t="shared" si="6"/>
        <v>100</v>
      </c>
      <c r="I59" s="121">
        <f t="shared" si="7"/>
        <v>100</v>
      </c>
      <c r="J59" s="171">
        <v>0</v>
      </c>
      <c r="K59" s="156">
        <f t="shared" si="3"/>
        <v>0</v>
      </c>
      <c r="L59" s="156">
        <f t="shared" si="4"/>
        <v>0</v>
      </c>
    </row>
    <row r="60" spans="1:16" ht="20.05" customHeight="1">
      <c r="A60" s="112">
        <v>34</v>
      </c>
      <c r="B60" s="249" t="s">
        <v>260</v>
      </c>
      <c r="C60" s="176" t="s">
        <v>1075</v>
      </c>
      <c r="D60" s="170">
        <v>21</v>
      </c>
      <c r="E60" s="170">
        <v>21</v>
      </c>
      <c r="F60" s="121">
        <f t="shared" si="2"/>
        <v>100</v>
      </c>
      <c r="G60" s="170">
        <v>21</v>
      </c>
      <c r="H60" s="121">
        <f t="shared" si="6"/>
        <v>100</v>
      </c>
      <c r="I60" s="121">
        <f t="shared" si="7"/>
        <v>100</v>
      </c>
      <c r="J60" s="171">
        <v>0</v>
      </c>
      <c r="K60" s="156">
        <f t="shared" si="3"/>
        <v>0</v>
      </c>
      <c r="L60" s="156">
        <f t="shared" si="4"/>
        <v>0</v>
      </c>
    </row>
    <row r="61" spans="1:16" ht="20.05" customHeight="1">
      <c r="A61" s="112">
        <v>35</v>
      </c>
      <c r="B61" s="249" t="s">
        <v>261</v>
      </c>
      <c r="C61" s="176" t="s">
        <v>1075</v>
      </c>
      <c r="D61" s="170">
        <v>18</v>
      </c>
      <c r="E61" s="170">
        <v>17</v>
      </c>
      <c r="F61" s="121">
        <f t="shared" si="2"/>
        <v>94.444444444444443</v>
      </c>
      <c r="G61" s="170">
        <v>17</v>
      </c>
      <c r="H61" s="121">
        <f t="shared" si="6"/>
        <v>94.444444444444443</v>
      </c>
      <c r="I61" s="121">
        <f t="shared" si="7"/>
        <v>100</v>
      </c>
      <c r="J61" s="171">
        <v>0</v>
      </c>
      <c r="K61" s="156">
        <f t="shared" si="3"/>
        <v>0</v>
      </c>
      <c r="L61" s="156">
        <f t="shared" si="4"/>
        <v>0</v>
      </c>
    </row>
    <row r="62" spans="1:16" ht="20.05" customHeight="1">
      <c r="A62" s="112">
        <v>36</v>
      </c>
      <c r="B62" s="249" t="s">
        <v>262</v>
      </c>
      <c r="C62" s="176" t="s">
        <v>1075</v>
      </c>
      <c r="D62" s="170">
        <v>18</v>
      </c>
      <c r="E62" s="170">
        <v>18</v>
      </c>
      <c r="F62" s="121">
        <f t="shared" si="2"/>
        <v>100</v>
      </c>
      <c r="G62" s="170">
        <v>18</v>
      </c>
      <c r="H62" s="121">
        <f t="shared" si="6"/>
        <v>100</v>
      </c>
      <c r="I62" s="121">
        <f t="shared" si="7"/>
        <v>100</v>
      </c>
      <c r="J62" s="171">
        <v>0</v>
      </c>
      <c r="K62" s="156">
        <f t="shared" si="3"/>
        <v>0</v>
      </c>
      <c r="L62" s="156">
        <f t="shared" si="4"/>
        <v>0</v>
      </c>
    </row>
    <row r="63" spans="1:16" ht="20.05" customHeight="1">
      <c r="A63" s="112">
        <v>37</v>
      </c>
      <c r="B63" s="249" t="s">
        <v>263</v>
      </c>
      <c r="C63" s="176" t="s">
        <v>1075</v>
      </c>
      <c r="D63" s="170">
        <v>23</v>
      </c>
      <c r="E63" s="170">
        <v>23</v>
      </c>
      <c r="F63" s="121">
        <f t="shared" si="2"/>
        <v>100</v>
      </c>
      <c r="G63" s="170">
        <v>23</v>
      </c>
      <c r="H63" s="121">
        <f t="shared" si="6"/>
        <v>100</v>
      </c>
      <c r="I63" s="121">
        <f t="shared" si="7"/>
        <v>100</v>
      </c>
      <c r="J63" s="171">
        <v>0</v>
      </c>
      <c r="K63" s="156">
        <f t="shared" si="3"/>
        <v>0</v>
      </c>
      <c r="L63" s="156">
        <f t="shared" si="4"/>
        <v>0</v>
      </c>
    </row>
    <row r="64" spans="1:16" ht="20.05" customHeight="1">
      <c r="A64" s="112">
        <v>38</v>
      </c>
      <c r="B64" s="249" t="s">
        <v>264</v>
      </c>
      <c r="C64" s="176" t="s">
        <v>1075</v>
      </c>
      <c r="D64" s="170">
        <v>22</v>
      </c>
      <c r="E64" s="170">
        <v>22</v>
      </c>
      <c r="F64" s="121">
        <f t="shared" si="2"/>
        <v>100</v>
      </c>
      <c r="G64" s="170">
        <v>22</v>
      </c>
      <c r="H64" s="121">
        <f t="shared" si="6"/>
        <v>100</v>
      </c>
      <c r="I64" s="121">
        <f t="shared" si="7"/>
        <v>100</v>
      </c>
      <c r="J64" s="171">
        <v>0</v>
      </c>
      <c r="K64" s="156">
        <f t="shared" si="3"/>
        <v>0</v>
      </c>
      <c r="L64" s="156">
        <f t="shared" si="4"/>
        <v>0</v>
      </c>
    </row>
    <row r="65" spans="1:12" ht="20.05" customHeight="1">
      <c r="A65" s="112">
        <v>39</v>
      </c>
      <c r="B65" s="249" t="s">
        <v>265</v>
      </c>
      <c r="C65" s="176" t="s">
        <v>1075</v>
      </c>
      <c r="D65" s="170">
        <v>21</v>
      </c>
      <c r="E65" s="170">
        <v>21</v>
      </c>
      <c r="F65" s="121">
        <f t="shared" ref="F65:F110" si="8">E65/D65*100</f>
        <v>100</v>
      </c>
      <c r="G65" s="170">
        <v>21</v>
      </c>
      <c r="H65" s="121">
        <f t="shared" si="6"/>
        <v>100</v>
      </c>
      <c r="I65" s="121">
        <f t="shared" si="7"/>
        <v>100</v>
      </c>
      <c r="J65" s="171">
        <v>0</v>
      </c>
      <c r="K65" s="156">
        <f t="shared" ref="K65:K110" si="9">J65/D65*100</f>
        <v>0</v>
      </c>
      <c r="L65" s="156">
        <f t="shared" ref="L65:L110" si="10">J65/E65*100</f>
        <v>0</v>
      </c>
    </row>
    <row r="66" spans="1:12" ht="20.05" customHeight="1">
      <c r="A66" s="112">
        <v>40</v>
      </c>
      <c r="B66" s="249" t="s">
        <v>266</v>
      </c>
      <c r="C66" s="176" t="s">
        <v>1075</v>
      </c>
      <c r="D66" s="170">
        <v>21</v>
      </c>
      <c r="E66" s="170">
        <v>21</v>
      </c>
      <c r="F66" s="121">
        <f t="shared" si="8"/>
        <v>100</v>
      </c>
      <c r="G66" s="170">
        <v>21</v>
      </c>
      <c r="H66" s="121">
        <f t="shared" si="6"/>
        <v>100</v>
      </c>
      <c r="I66" s="121">
        <f t="shared" si="7"/>
        <v>100</v>
      </c>
      <c r="J66" s="171">
        <v>0</v>
      </c>
      <c r="K66" s="156">
        <f t="shared" si="9"/>
        <v>0</v>
      </c>
      <c r="L66" s="156">
        <f t="shared" si="10"/>
        <v>0</v>
      </c>
    </row>
    <row r="67" spans="1:12" ht="20.05" customHeight="1">
      <c r="A67" s="112">
        <v>41</v>
      </c>
      <c r="B67" s="249" t="s">
        <v>267</v>
      </c>
      <c r="C67" s="176" t="s">
        <v>1075</v>
      </c>
      <c r="D67" s="170">
        <v>22</v>
      </c>
      <c r="E67" s="170">
        <v>21</v>
      </c>
      <c r="F67" s="121">
        <f t="shared" si="8"/>
        <v>95.454545454545453</v>
      </c>
      <c r="G67" s="170">
        <v>21</v>
      </c>
      <c r="H67" s="121">
        <f t="shared" si="6"/>
        <v>95.454545454545453</v>
      </c>
      <c r="I67" s="121">
        <f t="shared" si="7"/>
        <v>100</v>
      </c>
      <c r="J67" s="171">
        <v>0</v>
      </c>
      <c r="K67" s="156">
        <f t="shared" si="9"/>
        <v>0</v>
      </c>
      <c r="L67" s="156">
        <f t="shared" si="10"/>
        <v>0</v>
      </c>
    </row>
    <row r="68" spans="1:12" ht="20.05" customHeight="1">
      <c r="A68" s="112">
        <v>42</v>
      </c>
      <c r="B68" s="249" t="s">
        <v>269</v>
      </c>
      <c r="C68" s="176" t="s">
        <v>1076</v>
      </c>
      <c r="D68" s="170">
        <v>29</v>
      </c>
      <c r="E68" s="170">
        <v>29</v>
      </c>
      <c r="F68" s="121">
        <f t="shared" si="8"/>
        <v>100</v>
      </c>
      <c r="G68" s="170">
        <v>29</v>
      </c>
      <c r="H68" s="121">
        <f t="shared" si="6"/>
        <v>100</v>
      </c>
      <c r="I68" s="121">
        <f t="shared" si="7"/>
        <v>100</v>
      </c>
      <c r="J68" s="171">
        <v>0</v>
      </c>
      <c r="K68" s="156">
        <f t="shared" si="9"/>
        <v>0</v>
      </c>
      <c r="L68" s="156">
        <f t="shared" si="10"/>
        <v>0</v>
      </c>
    </row>
    <row r="69" spans="1:12" ht="20.05" customHeight="1">
      <c r="A69" s="112">
        <v>43</v>
      </c>
      <c r="B69" s="249" t="s">
        <v>270</v>
      </c>
      <c r="C69" s="176" t="s">
        <v>1076</v>
      </c>
      <c r="D69" s="170">
        <v>20</v>
      </c>
      <c r="E69" s="170">
        <v>19</v>
      </c>
      <c r="F69" s="121">
        <f t="shared" si="8"/>
        <v>95</v>
      </c>
      <c r="G69" s="170">
        <v>19</v>
      </c>
      <c r="H69" s="121">
        <f t="shared" si="6"/>
        <v>95</v>
      </c>
      <c r="I69" s="121">
        <f t="shared" si="7"/>
        <v>100</v>
      </c>
      <c r="J69" s="171">
        <v>0</v>
      </c>
      <c r="K69" s="156">
        <f t="shared" si="9"/>
        <v>0</v>
      </c>
      <c r="L69" s="156">
        <f t="shared" si="10"/>
        <v>0</v>
      </c>
    </row>
    <row r="70" spans="1:12" ht="20.05" customHeight="1">
      <c r="A70" s="112">
        <v>44</v>
      </c>
      <c r="B70" s="249" t="s">
        <v>271</v>
      </c>
      <c r="C70" s="176" t="s">
        <v>1076</v>
      </c>
      <c r="D70" s="170">
        <v>25</v>
      </c>
      <c r="E70" s="170">
        <v>25</v>
      </c>
      <c r="F70" s="121">
        <f t="shared" si="8"/>
        <v>100</v>
      </c>
      <c r="G70" s="170">
        <v>25</v>
      </c>
      <c r="H70" s="121">
        <f t="shared" si="6"/>
        <v>100</v>
      </c>
      <c r="I70" s="121">
        <f t="shared" si="7"/>
        <v>100</v>
      </c>
      <c r="J70" s="171">
        <v>0</v>
      </c>
      <c r="K70" s="156">
        <f t="shared" si="9"/>
        <v>0</v>
      </c>
      <c r="L70" s="156">
        <f t="shared" si="10"/>
        <v>0</v>
      </c>
    </row>
    <row r="71" spans="1:12" ht="20.05" customHeight="1">
      <c r="A71" s="112">
        <v>45</v>
      </c>
      <c r="B71" s="249" t="s">
        <v>272</v>
      </c>
      <c r="C71" s="176" t="s">
        <v>1076</v>
      </c>
      <c r="D71" s="170">
        <v>22</v>
      </c>
      <c r="E71" s="170">
        <v>21</v>
      </c>
      <c r="F71" s="121">
        <f t="shared" si="8"/>
        <v>95.454545454545453</v>
      </c>
      <c r="G71" s="170">
        <v>21</v>
      </c>
      <c r="H71" s="121">
        <f t="shared" si="6"/>
        <v>95.454545454545453</v>
      </c>
      <c r="I71" s="121">
        <f t="shared" si="7"/>
        <v>100</v>
      </c>
      <c r="J71" s="171">
        <v>0</v>
      </c>
      <c r="K71" s="156">
        <f t="shared" si="9"/>
        <v>0</v>
      </c>
      <c r="L71" s="156">
        <f t="shared" si="10"/>
        <v>0</v>
      </c>
    </row>
    <row r="72" spans="1:12" ht="20.05" customHeight="1">
      <c r="A72" s="112">
        <v>46</v>
      </c>
      <c r="B72" s="250" t="s">
        <v>273</v>
      </c>
      <c r="C72" s="176" t="s">
        <v>1076</v>
      </c>
      <c r="D72" s="169">
        <v>17</v>
      </c>
      <c r="E72" s="170">
        <v>17</v>
      </c>
      <c r="F72" s="121">
        <f t="shared" si="8"/>
        <v>100</v>
      </c>
      <c r="G72" s="170">
        <v>17</v>
      </c>
      <c r="H72" s="121">
        <f t="shared" si="6"/>
        <v>100</v>
      </c>
      <c r="I72" s="121">
        <f t="shared" si="7"/>
        <v>100</v>
      </c>
      <c r="J72" s="171">
        <v>0</v>
      </c>
      <c r="K72" s="156">
        <f t="shared" si="9"/>
        <v>0</v>
      </c>
      <c r="L72" s="156">
        <f t="shared" si="10"/>
        <v>0</v>
      </c>
    </row>
    <row r="73" spans="1:12" ht="20.05" customHeight="1">
      <c r="A73" s="112">
        <v>47</v>
      </c>
      <c r="B73" s="250" t="s">
        <v>274</v>
      </c>
      <c r="C73" s="176" t="s">
        <v>1076</v>
      </c>
      <c r="D73" s="169">
        <v>20</v>
      </c>
      <c r="E73" s="170">
        <v>19</v>
      </c>
      <c r="F73" s="121">
        <f t="shared" si="8"/>
        <v>95</v>
      </c>
      <c r="G73" s="170">
        <v>19</v>
      </c>
      <c r="H73" s="121">
        <f t="shared" si="6"/>
        <v>95</v>
      </c>
      <c r="I73" s="121">
        <f t="shared" si="7"/>
        <v>100</v>
      </c>
      <c r="J73" s="171">
        <v>0</v>
      </c>
      <c r="K73" s="156">
        <f t="shared" si="9"/>
        <v>0</v>
      </c>
      <c r="L73" s="156">
        <f t="shared" si="10"/>
        <v>0</v>
      </c>
    </row>
    <row r="74" spans="1:12" ht="20.05" customHeight="1">
      <c r="A74" s="112">
        <v>48</v>
      </c>
      <c r="B74" s="250" t="s">
        <v>275</v>
      </c>
      <c r="C74" s="176" t="s">
        <v>1076</v>
      </c>
      <c r="D74" s="169">
        <v>20</v>
      </c>
      <c r="E74" s="170">
        <v>20</v>
      </c>
      <c r="F74" s="121">
        <f t="shared" si="8"/>
        <v>100</v>
      </c>
      <c r="G74" s="170">
        <v>20</v>
      </c>
      <c r="H74" s="121">
        <f t="shared" si="6"/>
        <v>100</v>
      </c>
      <c r="I74" s="121">
        <f t="shared" si="7"/>
        <v>100</v>
      </c>
      <c r="J74" s="171">
        <v>0</v>
      </c>
      <c r="K74" s="156">
        <f t="shared" si="9"/>
        <v>0</v>
      </c>
      <c r="L74" s="156">
        <f t="shared" si="10"/>
        <v>0</v>
      </c>
    </row>
    <row r="75" spans="1:12" ht="20.05" customHeight="1">
      <c r="A75" s="112">
        <v>49</v>
      </c>
      <c r="B75" s="250" t="s">
        <v>276</v>
      </c>
      <c r="C75" s="176" t="s">
        <v>1076</v>
      </c>
      <c r="D75" s="169">
        <v>18</v>
      </c>
      <c r="E75" s="170">
        <v>18</v>
      </c>
      <c r="F75" s="121">
        <f t="shared" si="8"/>
        <v>100</v>
      </c>
      <c r="G75" s="170">
        <v>18</v>
      </c>
      <c r="H75" s="121">
        <f t="shared" si="6"/>
        <v>100</v>
      </c>
      <c r="I75" s="121">
        <f t="shared" si="7"/>
        <v>100</v>
      </c>
      <c r="J75" s="171">
        <v>0</v>
      </c>
      <c r="K75" s="156">
        <f t="shared" si="9"/>
        <v>0</v>
      </c>
      <c r="L75" s="156">
        <f t="shared" si="10"/>
        <v>0</v>
      </c>
    </row>
    <row r="76" spans="1:12" ht="20.05" customHeight="1">
      <c r="A76" s="112">
        <v>50</v>
      </c>
      <c r="B76" s="250" t="s">
        <v>277</v>
      </c>
      <c r="C76" s="176" t="s">
        <v>1076</v>
      </c>
      <c r="D76" s="169">
        <v>16</v>
      </c>
      <c r="E76" s="170">
        <v>16</v>
      </c>
      <c r="F76" s="121">
        <f t="shared" si="8"/>
        <v>100</v>
      </c>
      <c r="G76" s="170">
        <v>16</v>
      </c>
      <c r="H76" s="121">
        <f t="shared" si="6"/>
        <v>100</v>
      </c>
      <c r="I76" s="121">
        <f t="shared" si="7"/>
        <v>100</v>
      </c>
      <c r="J76" s="171">
        <v>0</v>
      </c>
      <c r="K76" s="156">
        <f t="shared" si="9"/>
        <v>0</v>
      </c>
      <c r="L76" s="156">
        <f t="shared" si="10"/>
        <v>0</v>
      </c>
    </row>
    <row r="77" spans="1:12" ht="20.05" customHeight="1">
      <c r="A77" s="112">
        <v>51</v>
      </c>
      <c r="B77" s="250" t="s">
        <v>278</v>
      </c>
      <c r="C77" s="176" t="s">
        <v>1076</v>
      </c>
      <c r="D77" s="169">
        <v>21</v>
      </c>
      <c r="E77" s="170">
        <v>19</v>
      </c>
      <c r="F77" s="121">
        <f t="shared" si="8"/>
        <v>90.476190476190482</v>
      </c>
      <c r="G77" s="170">
        <v>19</v>
      </c>
      <c r="H77" s="121">
        <f t="shared" si="6"/>
        <v>90.476190476190482</v>
      </c>
      <c r="I77" s="121">
        <f t="shared" si="7"/>
        <v>100</v>
      </c>
      <c r="J77" s="171">
        <v>0</v>
      </c>
      <c r="K77" s="156">
        <f t="shared" si="9"/>
        <v>0</v>
      </c>
      <c r="L77" s="156">
        <f t="shared" si="10"/>
        <v>0</v>
      </c>
    </row>
    <row r="78" spans="1:12" ht="20.05" customHeight="1">
      <c r="A78" s="112">
        <v>52</v>
      </c>
      <c r="B78" s="250" t="s">
        <v>279</v>
      </c>
      <c r="C78" s="176" t="s">
        <v>1076</v>
      </c>
      <c r="D78" s="169">
        <v>20</v>
      </c>
      <c r="E78" s="170">
        <v>19</v>
      </c>
      <c r="F78" s="121">
        <f t="shared" si="8"/>
        <v>95</v>
      </c>
      <c r="G78" s="170">
        <v>19</v>
      </c>
      <c r="H78" s="121">
        <f t="shared" si="6"/>
        <v>95</v>
      </c>
      <c r="I78" s="121">
        <f t="shared" si="7"/>
        <v>100</v>
      </c>
      <c r="J78" s="171">
        <v>0</v>
      </c>
      <c r="K78" s="156">
        <f t="shared" si="9"/>
        <v>0</v>
      </c>
      <c r="L78" s="156">
        <f t="shared" si="10"/>
        <v>0</v>
      </c>
    </row>
    <row r="79" spans="1:12" ht="20.05" customHeight="1">
      <c r="A79" s="112">
        <v>53</v>
      </c>
      <c r="B79" s="250" t="s">
        <v>280</v>
      </c>
      <c r="C79" s="176" t="s">
        <v>1076</v>
      </c>
      <c r="D79" s="169">
        <v>19</v>
      </c>
      <c r="E79" s="170">
        <v>18</v>
      </c>
      <c r="F79" s="121">
        <f t="shared" si="8"/>
        <v>94.73684210526315</v>
      </c>
      <c r="G79" s="170">
        <v>18</v>
      </c>
      <c r="H79" s="121">
        <f t="shared" si="6"/>
        <v>94.73684210526315</v>
      </c>
      <c r="I79" s="121">
        <f t="shared" si="7"/>
        <v>100</v>
      </c>
      <c r="J79" s="171">
        <v>0</v>
      </c>
      <c r="K79" s="156">
        <f t="shared" si="9"/>
        <v>0</v>
      </c>
      <c r="L79" s="156">
        <f t="shared" si="10"/>
        <v>0</v>
      </c>
    </row>
    <row r="80" spans="1:12" ht="20.05" customHeight="1">
      <c r="A80" s="112">
        <v>54</v>
      </c>
      <c r="B80" s="250" t="s">
        <v>281</v>
      </c>
      <c r="C80" s="176" t="s">
        <v>1076</v>
      </c>
      <c r="D80" s="169">
        <v>21</v>
      </c>
      <c r="E80" s="170">
        <v>20</v>
      </c>
      <c r="F80" s="121">
        <f t="shared" si="8"/>
        <v>95.238095238095227</v>
      </c>
      <c r="G80" s="170">
        <v>20</v>
      </c>
      <c r="H80" s="121">
        <f t="shared" si="6"/>
        <v>95.238095238095227</v>
      </c>
      <c r="I80" s="121">
        <f t="shared" si="7"/>
        <v>100</v>
      </c>
      <c r="J80" s="171">
        <v>0</v>
      </c>
      <c r="K80" s="156">
        <f t="shared" si="9"/>
        <v>0</v>
      </c>
      <c r="L80" s="156">
        <f t="shared" si="10"/>
        <v>0</v>
      </c>
    </row>
    <row r="81" spans="1:12" ht="20.05" customHeight="1">
      <c r="A81" s="112">
        <v>55</v>
      </c>
      <c r="B81" s="250" t="s">
        <v>282</v>
      </c>
      <c r="C81" s="176" t="s">
        <v>1076</v>
      </c>
      <c r="D81" s="169">
        <v>20</v>
      </c>
      <c r="E81" s="170">
        <v>20</v>
      </c>
      <c r="F81" s="121">
        <f t="shared" si="8"/>
        <v>100</v>
      </c>
      <c r="G81" s="170">
        <v>20</v>
      </c>
      <c r="H81" s="121">
        <f t="shared" si="6"/>
        <v>100</v>
      </c>
      <c r="I81" s="121">
        <f t="shared" si="7"/>
        <v>100</v>
      </c>
      <c r="J81" s="171">
        <v>0</v>
      </c>
      <c r="K81" s="156">
        <f t="shared" si="9"/>
        <v>0</v>
      </c>
      <c r="L81" s="156">
        <f t="shared" si="10"/>
        <v>0</v>
      </c>
    </row>
    <row r="82" spans="1:12" ht="20.05" customHeight="1">
      <c r="A82" s="112">
        <v>56</v>
      </c>
      <c r="B82" s="250" t="s">
        <v>283</v>
      </c>
      <c r="C82" s="176" t="s">
        <v>1076</v>
      </c>
      <c r="D82" s="169">
        <v>21</v>
      </c>
      <c r="E82" s="170">
        <v>21</v>
      </c>
      <c r="F82" s="121">
        <f t="shared" si="8"/>
        <v>100</v>
      </c>
      <c r="G82" s="170">
        <v>21</v>
      </c>
      <c r="H82" s="121">
        <f t="shared" si="6"/>
        <v>100</v>
      </c>
      <c r="I82" s="121">
        <f t="shared" si="7"/>
        <v>100</v>
      </c>
      <c r="J82" s="171">
        <v>0</v>
      </c>
      <c r="K82" s="156">
        <f t="shared" si="9"/>
        <v>0</v>
      </c>
      <c r="L82" s="156">
        <f t="shared" si="10"/>
        <v>0</v>
      </c>
    </row>
    <row r="83" spans="1:12" ht="20.05" customHeight="1">
      <c r="A83" s="112">
        <v>57</v>
      </c>
      <c r="B83" s="250" t="s">
        <v>284</v>
      </c>
      <c r="C83" s="176" t="s">
        <v>1076</v>
      </c>
      <c r="D83" s="169">
        <v>24</v>
      </c>
      <c r="E83" s="170">
        <v>24</v>
      </c>
      <c r="F83" s="121">
        <f t="shared" si="8"/>
        <v>100</v>
      </c>
      <c r="G83" s="170">
        <v>24</v>
      </c>
      <c r="H83" s="121">
        <f t="shared" si="6"/>
        <v>100</v>
      </c>
      <c r="I83" s="121">
        <f t="shared" si="7"/>
        <v>100</v>
      </c>
      <c r="J83" s="171">
        <v>0</v>
      </c>
      <c r="K83" s="156">
        <f t="shared" si="9"/>
        <v>0</v>
      </c>
      <c r="L83" s="156">
        <f t="shared" si="10"/>
        <v>0</v>
      </c>
    </row>
    <row r="84" spans="1:12" ht="20.05" customHeight="1">
      <c r="A84" s="112">
        <v>58</v>
      </c>
      <c r="B84" s="250" t="s">
        <v>285</v>
      </c>
      <c r="C84" s="176" t="s">
        <v>1076</v>
      </c>
      <c r="D84" s="169">
        <v>25</v>
      </c>
      <c r="E84" s="170">
        <v>24</v>
      </c>
      <c r="F84" s="121">
        <f t="shared" si="8"/>
        <v>96</v>
      </c>
      <c r="G84" s="170">
        <v>24</v>
      </c>
      <c r="H84" s="121">
        <f t="shared" si="6"/>
        <v>96</v>
      </c>
      <c r="I84" s="121">
        <f t="shared" si="7"/>
        <v>100</v>
      </c>
      <c r="J84" s="171">
        <v>0</v>
      </c>
      <c r="K84" s="156">
        <f t="shared" si="9"/>
        <v>0</v>
      </c>
      <c r="L84" s="156">
        <f t="shared" si="10"/>
        <v>0</v>
      </c>
    </row>
    <row r="85" spans="1:12" ht="20.05" customHeight="1">
      <c r="A85" s="112">
        <v>59</v>
      </c>
      <c r="B85" s="249" t="s">
        <v>287</v>
      </c>
      <c r="C85" s="176" t="s">
        <v>1077</v>
      </c>
      <c r="D85" s="175">
        <v>22</v>
      </c>
      <c r="E85" s="175">
        <v>21</v>
      </c>
      <c r="F85" s="121">
        <f t="shared" si="8"/>
        <v>95.454545454545453</v>
      </c>
      <c r="G85" s="175">
        <v>21</v>
      </c>
      <c r="H85" s="121">
        <f t="shared" si="6"/>
        <v>95.454545454545453</v>
      </c>
      <c r="I85" s="121">
        <f t="shared" si="7"/>
        <v>100</v>
      </c>
      <c r="J85" s="171">
        <v>0</v>
      </c>
      <c r="K85" s="156">
        <f t="shared" si="9"/>
        <v>0</v>
      </c>
      <c r="L85" s="156">
        <f t="shared" si="10"/>
        <v>0</v>
      </c>
    </row>
    <row r="86" spans="1:12" ht="20.05" customHeight="1">
      <c r="A86" s="112">
        <v>60</v>
      </c>
      <c r="B86" s="249" t="s">
        <v>288</v>
      </c>
      <c r="C86" s="176" t="s">
        <v>1077</v>
      </c>
      <c r="D86" s="175">
        <v>16</v>
      </c>
      <c r="E86" s="175">
        <v>16</v>
      </c>
      <c r="F86" s="121">
        <f t="shared" si="8"/>
        <v>100</v>
      </c>
      <c r="G86" s="175">
        <v>16</v>
      </c>
      <c r="H86" s="121">
        <f t="shared" si="6"/>
        <v>100</v>
      </c>
      <c r="I86" s="121">
        <f t="shared" si="7"/>
        <v>100</v>
      </c>
      <c r="J86" s="171">
        <v>0</v>
      </c>
      <c r="K86" s="156">
        <f t="shared" si="9"/>
        <v>0</v>
      </c>
      <c r="L86" s="156">
        <f t="shared" si="10"/>
        <v>0</v>
      </c>
    </row>
    <row r="87" spans="1:12" ht="20.05" customHeight="1">
      <c r="A87" s="112">
        <v>61</v>
      </c>
      <c r="B87" s="249" t="s">
        <v>289</v>
      </c>
      <c r="C87" s="176" t="s">
        <v>1077</v>
      </c>
      <c r="D87" s="170">
        <v>19</v>
      </c>
      <c r="E87" s="170">
        <v>17</v>
      </c>
      <c r="F87" s="121">
        <f t="shared" si="8"/>
        <v>89.473684210526315</v>
      </c>
      <c r="G87" s="170">
        <v>17</v>
      </c>
      <c r="H87" s="121">
        <f t="shared" si="6"/>
        <v>89.473684210526315</v>
      </c>
      <c r="I87" s="121">
        <f t="shared" si="7"/>
        <v>100</v>
      </c>
      <c r="J87" s="171">
        <v>0</v>
      </c>
      <c r="K87" s="156">
        <f t="shared" si="9"/>
        <v>0</v>
      </c>
      <c r="L87" s="156">
        <f t="shared" si="10"/>
        <v>0</v>
      </c>
    </row>
    <row r="88" spans="1:12" ht="20.05" customHeight="1">
      <c r="A88" s="112">
        <v>62</v>
      </c>
      <c r="B88" s="249" t="s">
        <v>290</v>
      </c>
      <c r="C88" s="176" t="s">
        <v>1077</v>
      </c>
      <c r="D88" s="170">
        <v>19</v>
      </c>
      <c r="E88" s="170">
        <v>19</v>
      </c>
      <c r="F88" s="121">
        <f t="shared" si="8"/>
        <v>100</v>
      </c>
      <c r="G88" s="170">
        <v>19</v>
      </c>
      <c r="H88" s="121">
        <f t="shared" si="6"/>
        <v>100</v>
      </c>
      <c r="I88" s="121">
        <f t="shared" si="7"/>
        <v>100</v>
      </c>
      <c r="J88" s="171">
        <v>0</v>
      </c>
      <c r="K88" s="156">
        <f t="shared" si="9"/>
        <v>0</v>
      </c>
      <c r="L88" s="156">
        <f t="shared" si="10"/>
        <v>0</v>
      </c>
    </row>
    <row r="89" spans="1:12" ht="20.05" customHeight="1">
      <c r="A89" s="112">
        <v>63</v>
      </c>
      <c r="B89" s="249" t="s">
        <v>291</v>
      </c>
      <c r="C89" s="176" t="s">
        <v>1077</v>
      </c>
      <c r="D89" s="170">
        <v>25</v>
      </c>
      <c r="E89" s="170">
        <v>23</v>
      </c>
      <c r="F89" s="121">
        <f t="shared" si="8"/>
        <v>92</v>
      </c>
      <c r="G89" s="170">
        <v>23</v>
      </c>
      <c r="H89" s="121">
        <f t="shared" si="6"/>
        <v>92</v>
      </c>
      <c r="I89" s="121">
        <f t="shared" si="7"/>
        <v>100</v>
      </c>
      <c r="J89" s="171">
        <v>0</v>
      </c>
      <c r="K89" s="156">
        <f t="shared" si="9"/>
        <v>0</v>
      </c>
      <c r="L89" s="156">
        <f t="shared" si="10"/>
        <v>0</v>
      </c>
    </row>
    <row r="90" spans="1:12" ht="20.05" customHeight="1">
      <c r="A90" s="112">
        <v>64</v>
      </c>
      <c r="B90" s="249" t="s">
        <v>292</v>
      </c>
      <c r="C90" s="176" t="s">
        <v>1077</v>
      </c>
      <c r="D90" s="170">
        <v>23</v>
      </c>
      <c r="E90" s="170">
        <v>23</v>
      </c>
      <c r="F90" s="121">
        <f t="shared" si="8"/>
        <v>100</v>
      </c>
      <c r="G90" s="170">
        <v>23</v>
      </c>
      <c r="H90" s="121">
        <f t="shared" si="6"/>
        <v>100</v>
      </c>
      <c r="I90" s="121">
        <f t="shared" si="7"/>
        <v>100</v>
      </c>
      <c r="J90" s="171">
        <v>0</v>
      </c>
      <c r="K90" s="156">
        <f t="shared" si="9"/>
        <v>0</v>
      </c>
      <c r="L90" s="156">
        <f t="shared" si="10"/>
        <v>0</v>
      </c>
    </row>
    <row r="91" spans="1:12" ht="20.05" customHeight="1">
      <c r="A91" s="112">
        <v>65</v>
      </c>
      <c r="B91" s="249" t="s">
        <v>293</v>
      </c>
      <c r="C91" s="176" t="s">
        <v>1077</v>
      </c>
      <c r="D91" s="170">
        <v>21</v>
      </c>
      <c r="E91" s="170">
        <v>19</v>
      </c>
      <c r="F91" s="121">
        <f t="shared" si="8"/>
        <v>90.476190476190482</v>
      </c>
      <c r="G91" s="170">
        <v>19</v>
      </c>
      <c r="H91" s="121">
        <f t="shared" si="6"/>
        <v>90.476190476190482</v>
      </c>
      <c r="I91" s="121">
        <f t="shared" si="7"/>
        <v>100</v>
      </c>
      <c r="J91" s="171">
        <v>0</v>
      </c>
      <c r="K91" s="156">
        <f t="shared" si="9"/>
        <v>0</v>
      </c>
      <c r="L91" s="156">
        <f t="shared" si="10"/>
        <v>0</v>
      </c>
    </row>
    <row r="92" spans="1:12" ht="20.05" customHeight="1">
      <c r="A92" s="112">
        <v>66</v>
      </c>
      <c r="B92" s="249" t="s">
        <v>294</v>
      </c>
      <c r="C92" s="176" t="s">
        <v>1077</v>
      </c>
      <c r="D92" s="170">
        <v>17</v>
      </c>
      <c r="E92" s="170">
        <v>16</v>
      </c>
      <c r="F92" s="121">
        <f t="shared" si="8"/>
        <v>94.117647058823522</v>
      </c>
      <c r="G92" s="170">
        <v>16</v>
      </c>
      <c r="H92" s="121">
        <f t="shared" ref="H92:H155" si="11">G92/D92*100</f>
        <v>94.117647058823522</v>
      </c>
      <c r="I92" s="121">
        <f t="shared" ref="I92:I155" si="12">G92/E92*100</f>
        <v>100</v>
      </c>
      <c r="J92" s="171">
        <v>0</v>
      </c>
      <c r="K92" s="156">
        <f t="shared" si="9"/>
        <v>0</v>
      </c>
      <c r="L92" s="156">
        <f t="shared" si="10"/>
        <v>0</v>
      </c>
    </row>
    <row r="93" spans="1:12" ht="20.05" customHeight="1">
      <c r="A93" s="112">
        <v>67</v>
      </c>
      <c r="B93" s="249" t="s">
        <v>295</v>
      </c>
      <c r="C93" s="176" t="s">
        <v>1077</v>
      </c>
      <c r="D93" s="170">
        <v>20</v>
      </c>
      <c r="E93" s="170">
        <v>19</v>
      </c>
      <c r="F93" s="121">
        <f t="shared" si="8"/>
        <v>95</v>
      </c>
      <c r="G93" s="170">
        <v>19</v>
      </c>
      <c r="H93" s="121">
        <f t="shared" si="11"/>
        <v>95</v>
      </c>
      <c r="I93" s="121">
        <f t="shared" si="12"/>
        <v>100</v>
      </c>
      <c r="J93" s="171">
        <v>0</v>
      </c>
      <c r="K93" s="156">
        <f t="shared" si="9"/>
        <v>0</v>
      </c>
      <c r="L93" s="156">
        <f t="shared" si="10"/>
        <v>0</v>
      </c>
    </row>
    <row r="94" spans="1:12" ht="20.05" customHeight="1">
      <c r="A94" s="112">
        <v>68</v>
      </c>
      <c r="B94" s="249" t="s">
        <v>296</v>
      </c>
      <c r="C94" s="176" t="s">
        <v>1077</v>
      </c>
      <c r="D94" s="170">
        <v>18</v>
      </c>
      <c r="E94" s="170">
        <v>18</v>
      </c>
      <c r="F94" s="121">
        <f t="shared" si="8"/>
        <v>100</v>
      </c>
      <c r="G94" s="170">
        <v>18</v>
      </c>
      <c r="H94" s="121">
        <f t="shared" si="11"/>
        <v>100</v>
      </c>
      <c r="I94" s="121">
        <f t="shared" si="12"/>
        <v>100</v>
      </c>
      <c r="J94" s="171">
        <v>0</v>
      </c>
      <c r="K94" s="156">
        <f t="shared" si="9"/>
        <v>0</v>
      </c>
      <c r="L94" s="156">
        <f t="shared" si="10"/>
        <v>0</v>
      </c>
    </row>
    <row r="95" spans="1:12" ht="20.05" customHeight="1">
      <c r="A95" s="112">
        <v>69</v>
      </c>
      <c r="B95" s="249" t="s">
        <v>297</v>
      </c>
      <c r="C95" s="176" t="s">
        <v>1077</v>
      </c>
      <c r="D95" s="170">
        <v>18</v>
      </c>
      <c r="E95" s="170">
        <v>17</v>
      </c>
      <c r="F95" s="121">
        <f t="shared" si="8"/>
        <v>94.444444444444443</v>
      </c>
      <c r="G95" s="170">
        <v>17</v>
      </c>
      <c r="H95" s="121">
        <f t="shared" si="11"/>
        <v>94.444444444444443</v>
      </c>
      <c r="I95" s="121">
        <f t="shared" si="12"/>
        <v>100</v>
      </c>
      <c r="J95" s="171">
        <v>0</v>
      </c>
      <c r="K95" s="156">
        <f t="shared" si="9"/>
        <v>0</v>
      </c>
      <c r="L95" s="156">
        <f t="shared" si="10"/>
        <v>0</v>
      </c>
    </row>
    <row r="96" spans="1:12" ht="20.05" customHeight="1">
      <c r="A96" s="112">
        <v>70</v>
      </c>
      <c r="B96" s="249" t="s">
        <v>298</v>
      </c>
      <c r="C96" s="176" t="s">
        <v>1077</v>
      </c>
      <c r="D96" s="170">
        <v>22</v>
      </c>
      <c r="E96" s="170">
        <v>21</v>
      </c>
      <c r="F96" s="121">
        <f t="shared" si="8"/>
        <v>95.454545454545453</v>
      </c>
      <c r="G96" s="170">
        <v>21</v>
      </c>
      <c r="H96" s="121">
        <f t="shared" si="11"/>
        <v>95.454545454545453</v>
      </c>
      <c r="I96" s="121">
        <f t="shared" si="12"/>
        <v>100</v>
      </c>
      <c r="J96" s="171">
        <v>0</v>
      </c>
      <c r="K96" s="156">
        <f t="shared" si="9"/>
        <v>0</v>
      </c>
      <c r="L96" s="156">
        <f t="shared" si="10"/>
        <v>0</v>
      </c>
    </row>
    <row r="97" spans="1:12" ht="20.05" customHeight="1">
      <c r="A97" s="112">
        <v>71</v>
      </c>
      <c r="B97" s="249" t="s">
        <v>299</v>
      </c>
      <c r="C97" s="176" t="s">
        <v>1077</v>
      </c>
      <c r="D97" s="175">
        <v>21</v>
      </c>
      <c r="E97" s="175">
        <v>21</v>
      </c>
      <c r="F97" s="121">
        <f t="shared" si="8"/>
        <v>100</v>
      </c>
      <c r="G97" s="175">
        <v>21</v>
      </c>
      <c r="H97" s="121">
        <f t="shared" si="11"/>
        <v>100</v>
      </c>
      <c r="I97" s="121">
        <f t="shared" si="12"/>
        <v>100</v>
      </c>
      <c r="J97" s="171">
        <v>0</v>
      </c>
      <c r="K97" s="156">
        <f t="shared" si="9"/>
        <v>0</v>
      </c>
      <c r="L97" s="156">
        <f t="shared" si="10"/>
        <v>0</v>
      </c>
    </row>
    <row r="98" spans="1:12" ht="20.05" customHeight="1">
      <c r="A98" s="112">
        <v>72</v>
      </c>
      <c r="B98" s="249" t="s">
        <v>300</v>
      </c>
      <c r="C98" s="176" t="s">
        <v>1077</v>
      </c>
      <c r="D98" s="170">
        <v>20</v>
      </c>
      <c r="E98" s="170">
        <v>20</v>
      </c>
      <c r="F98" s="121">
        <f t="shared" si="8"/>
        <v>100</v>
      </c>
      <c r="G98" s="170">
        <v>20</v>
      </c>
      <c r="H98" s="121">
        <f t="shared" si="11"/>
        <v>100</v>
      </c>
      <c r="I98" s="121">
        <f t="shared" si="12"/>
        <v>100</v>
      </c>
      <c r="J98" s="171">
        <v>0</v>
      </c>
      <c r="K98" s="156">
        <f t="shared" si="9"/>
        <v>0</v>
      </c>
      <c r="L98" s="156">
        <f t="shared" si="10"/>
        <v>0</v>
      </c>
    </row>
    <row r="99" spans="1:12" ht="20.05" customHeight="1">
      <c r="A99" s="112">
        <v>73</v>
      </c>
      <c r="B99" s="249" t="s">
        <v>301</v>
      </c>
      <c r="C99" s="176" t="s">
        <v>1077</v>
      </c>
      <c r="D99" s="170">
        <v>20</v>
      </c>
      <c r="E99" s="170">
        <v>19</v>
      </c>
      <c r="F99" s="121">
        <f t="shared" si="8"/>
        <v>95</v>
      </c>
      <c r="G99" s="170">
        <v>19</v>
      </c>
      <c r="H99" s="121">
        <f t="shared" si="11"/>
        <v>95</v>
      </c>
      <c r="I99" s="121">
        <f t="shared" si="12"/>
        <v>100</v>
      </c>
      <c r="J99" s="171">
        <v>0</v>
      </c>
      <c r="K99" s="156">
        <f t="shared" si="9"/>
        <v>0</v>
      </c>
      <c r="L99" s="156">
        <f t="shared" si="10"/>
        <v>0</v>
      </c>
    </row>
    <row r="100" spans="1:12" ht="20.05" customHeight="1">
      <c r="A100" s="112">
        <v>74</v>
      </c>
      <c r="B100" s="249" t="s">
        <v>302</v>
      </c>
      <c r="C100" s="176" t="s">
        <v>1077</v>
      </c>
      <c r="D100" s="170">
        <v>25</v>
      </c>
      <c r="E100" s="170">
        <v>24</v>
      </c>
      <c r="F100" s="121">
        <f t="shared" si="8"/>
        <v>96</v>
      </c>
      <c r="G100" s="170">
        <v>24</v>
      </c>
      <c r="H100" s="121">
        <f t="shared" si="11"/>
        <v>96</v>
      </c>
      <c r="I100" s="121">
        <f t="shared" si="12"/>
        <v>100</v>
      </c>
      <c r="J100" s="171">
        <v>0</v>
      </c>
      <c r="K100" s="156">
        <f t="shared" si="9"/>
        <v>0</v>
      </c>
      <c r="L100" s="156">
        <f t="shared" si="10"/>
        <v>0</v>
      </c>
    </row>
    <row r="101" spans="1:12" ht="20.05" customHeight="1">
      <c r="A101" s="112">
        <v>75</v>
      </c>
      <c r="B101" s="249" t="s">
        <v>303</v>
      </c>
      <c r="C101" s="176" t="s">
        <v>1077</v>
      </c>
      <c r="D101" s="170">
        <v>19</v>
      </c>
      <c r="E101" s="170">
        <v>16</v>
      </c>
      <c r="F101" s="121">
        <f t="shared" si="8"/>
        <v>84.210526315789465</v>
      </c>
      <c r="G101" s="170">
        <v>16</v>
      </c>
      <c r="H101" s="121">
        <f t="shared" si="11"/>
        <v>84.210526315789465</v>
      </c>
      <c r="I101" s="121">
        <f t="shared" si="12"/>
        <v>100</v>
      </c>
      <c r="J101" s="171">
        <v>0</v>
      </c>
      <c r="K101" s="156">
        <f t="shared" si="9"/>
        <v>0</v>
      </c>
      <c r="L101" s="156">
        <f t="shared" si="10"/>
        <v>0</v>
      </c>
    </row>
    <row r="102" spans="1:12" ht="20.05" customHeight="1">
      <c r="A102" s="112">
        <v>76</v>
      </c>
      <c r="B102" s="249" t="s">
        <v>304</v>
      </c>
      <c r="C102" s="176" t="s">
        <v>1077</v>
      </c>
      <c r="D102" s="170">
        <v>20</v>
      </c>
      <c r="E102" s="170">
        <v>19</v>
      </c>
      <c r="F102" s="121">
        <f t="shared" si="8"/>
        <v>95</v>
      </c>
      <c r="G102" s="170">
        <v>19</v>
      </c>
      <c r="H102" s="121">
        <f t="shared" si="11"/>
        <v>95</v>
      </c>
      <c r="I102" s="121">
        <f t="shared" si="12"/>
        <v>100</v>
      </c>
      <c r="J102" s="171">
        <v>0</v>
      </c>
      <c r="K102" s="156">
        <f t="shared" si="9"/>
        <v>0</v>
      </c>
      <c r="L102" s="156">
        <f t="shared" si="10"/>
        <v>0</v>
      </c>
    </row>
    <row r="103" spans="1:12" ht="20.05" customHeight="1">
      <c r="A103" s="112">
        <v>77</v>
      </c>
      <c r="B103" s="249" t="s">
        <v>305</v>
      </c>
      <c r="C103" s="176" t="s">
        <v>1077</v>
      </c>
      <c r="D103" s="170">
        <v>23</v>
      </c>
      <c r="E103" s="170">
        <v>21</v>
      </c>
      <c r="F103" s="121">
        <f t="shared" si="8"/>
        <v>91.304347826086953</v>
      </c>
      <c r="G103" s="170">
        <v>21</v>
      </c>
      <c r="H103" s="121">
        <f t="shared" si="11"/>
        <v>91.304347826086953</v>
      </c>
      <c r="I103" s="121">
        <f t="shared" si="12"/>
        <v>100</v>
      </c>
      <c r="J103" s="171">
        <v>0</v>
      </c>
      <c r="K103" s="156">
        <f t="shared" si="9"/>
        <v>0</v>
      </c>
      <c r="L103" s="156">
        <f t="shared" si="10"/>
        <v>0</v>
      </c>
    </row>
    <row r="104" spans="1:12" ht="20.05" customHeight="1">
      <c r="A104" s="112">
        <v>78</v>
      </c>
      <c r="B104" s="249" t="s">
        <v>306</v>
      </c>
      <c r="C104" s="176" t="s">
        <v>1077</v>
      </c>
      <c r="D104" s="170">
        <v>23</v>
      </c>
      <c r="E104" s="170">
        <v>23</v>
      </c>
      <c r="F104" s="121">
        <f t="shared" si="8"/>
        <v>100</v>
      </c>
      <c r="G104" s="170">
        <v>23</v>
      </c>
      <c r="H104" s="121">
        <f t="shared" si="11"/>
        <v>100</v>
      </c>
      <c r="I104" s="121">
        <f t="shared" si="12"/>
        <v>100</v>
      </c>
      <c r="J104" s="171">
        <v>0</v>
      </c>
      <c r="K104" s="156">
        <f t="shared" si="9"/>
        <v>0</v>
      </c>
      <c r="L104" s="156">
        <f t="shared" si="10"/>
        <v>0</v>
      </c>
    </row>
    <row r="105" spans="1:12" ht="20.05" customHeight="1">
      <c r="A105" s="112">
        <v>79</v>
      </c>
      <c r="B105" s="249" t="s">
        <v>308</v>
      </c>
      <c r="C105" s="176" t="s">
        <v>1078</v>
      </c>
      <c r="D105" s="170">
        <v>24</v>
      </c>
      <c r="E105" s="170">
        <v>23</v>
      </c>
      <c r="F105" s="121">
        <f t="shared" si="8"/>
        <v>95.833333333333343</v>
      </c>
      <c r="G105" s="170">
        <v>23</v>
      </c>
      <c r="H105" s="121">
        <f t="shared" si="11"/>
        <v>95.833333333333343</v>
      </c>
      <c r="I105" s="121">
        <f t="shared" si="12"/>
        <v>100</v>
      </c>
      <c r="J105" s="171">
        <v>0</v>
      </c>
      <c r="K105" s="156">
        <f t="shared" si="9"/>
        <v>0</v>
      </c>
      <c r="L105" s="156">
        <f t="shared" si="10"/>
        <v>0</v>
      </c>
    </row>
    <row r="106" spans="1:12" ht="20.05" customHeight="1">
      <c r="A106" s="112">
        <v>80</v>
      </c>
      <c r="B106" s="249" t="s">
        <v>309</v>
      </c>
      <c r="C106" s="176" t="s">
        <v>1078</v>
      </c>
      <c r="D106" s="170">
        <v>24</v>
      </c>
      <c r="E106" s="170">
        <v>24</v>
      </c>
      <c r="F106" s="121">
        <f t="shared" si="8"/>
        <v>100</v>
      </c>
      <c r="G106" s="170">
        <v>24</v>
      </c>
      <c r="H106" s="121">
        <f t="shared" si="11"/>
        <v>100</v>
      </c>
      <c r="I106" s="121">
        <f t="shared" si="12"/>
        <v>100</v>
      </c>
      <c r="J106" s="171">
        <v>0</v>
      </c>
      <c r="K106" s="156">
        <f t="shared" si="9"/>
        <v>0</v>
      </c>
      <c r="L106" s="156">
        <f t="shared" si="10"/>
        <v>0</v>
      </c>
    </row>
    <row r="107" spans="1:12" ht="20.05" customHeight="1">
      <c r="A107" s="112">
        <v>81</v>
      </c>
      <c r="B107" s="249" t="s">
        <v>310</v>
      </c>
      <c r="C107" s="176" t="s">
        <v>1078</v>
      </c>
      <c r="D107" s="170">
        <v>54</v>
      </c>
      <c r="E107" s="170">
        <v>54</v>
      </c>
      <c r="F107" s="121">
        <f t="shared" si="8"/>
        <v>100</v>
      </c>
      <c r="G107" s="170">
        <v>54</v>
      </c>
      <c r="H107" s="121">
        <f t="shared" si="11"/>
        <v>100</v>
      </c>
      <c r="I107" s="121">
        <f t="shared" si="12"/>
        <v>100</v>
      </c>
      <c r="J107" s="171">
        <v>0</v>
      </c>
      <c r="K107" s="156">
        <f t="shared" si="9"/>
        <v>0</v>
      </c>
      <c r="L107" s="156">
        <f t="shared" si="10"/>
        <v>0</v>
      </c>
    </row>
    <row r="108" spans="1:12" ht="20.05" customHeight="1">
      <c r="A108" s="112">
        <v>82</v>
      </c>
      <c r="B108" s="249" t="s">
        <v>311</v>
      </c>
      <c r="C108" s="176" t="s">
        <v>1078</v>
      </c>
      <c r="D108" s="170">
        <v>21</v>
      </c>
      <c r="E108" s="170">
        <v>21</v>
      </c>
      <c r="F108" s="121">
        <f t="shared" si="8"/>
        <v>100</v>
      </c>
      <c r="G108" s="170">
        <v>21</v>
      </c>
      <c r="H108" s="121">
        <f t="shared" si="11"/>
        <v>100</v>
      </c>
      <c r="I108" s="121">
        <f t="shared" si="12"/>
        <v>100</v>
      </c>
      <c r="J108" s="171">
        <v>0</v>
      </c>
      <c r="K108" s="156">
        <f t="shared" si="9"/>
        <v>0</v>
      </c>
      <c r="L108" s="156">
        <f t="shared" si="10"/>
        <v>0</v>
      </c>
    </row>
    <row r="109" spans="1:12" ht="20.05" customHeight="1">
      <c r="A109" s="112">
        <v>83</v>
      </c>
      <c r="B109" s="249" t="s">
        <v>312</v>
      </c>
      <c r="C109" s="176" t="s">
        <v>1078</v>
      </c>
      <c r="D109" s="170">
        <v>18</v>
      </c>
      <c r="E109" s="170">
        <v>16</v>
      </c>
      <c r="F109" s="121">
        <f t="shared" si="8"/>
        <v>88.888888888888886</v>
      </c>
      <c r="G109" s="170">
        <v>16</v>
      </c>
      <c r="H109" s="121">
        <f t="shared" si="11"/>
        <v>88.888888888888886</v>
      </c>
      <c r="I109" s="121">
        <f t="shared" si="12"/>
        <v>100</v>
      </c>
      <c r="J109" s="171">
        <v>0</v>
      </c>
      <c r="K109" s="156">
        <f t="shared" si="9"/>
        <v>0</v>
      </c>
      <c r="L109" s="156">
        <f t="shared" si="10"/>
        <v>0</v>
      </c>
    </row>
    <row r="110" spans="1:12" ht="20.05" customHeight="1">
      <c r="A110" s="112">
        <v>84</v>
      </c>
      <c r="B110" s="249" t="s">
        <v>313</v>
      </c>
      <c r="C110" s="176" t="s">
        <v>1078</v>
      </c>
      <c r="D110" s="170">
        <v>17</v>
      </c>
      <c r="E110" s="170">
        <v>17</v>
      </c>
      <c r="F110" s="121">
        <f t="shared" si="8"/>
        <v>100</v>
      </c>
      <c r="G110" s="170">
        <v>17</v>
      </c>
      <c r="H110" s="121">
        <f t="shared" si="11"/>
        <v>100</v>
      </c>
      <c r="I110" s="121">
        <f t="shared" si="12"/>
        <v>100</v>
      </c>
      <c r="J110" s="171">
        <v>0</v>
      </c>
      <c r="K110" s="156">
        <f t="shared" si="9"/>
        <v>0</v>
      </c>
      <c r="L110" s="156">
        <f t="shared" si="10"/>
        <v>0</v>
      </c>
    </row>
    <row r="111" spans="1:12" ht="20.05" customHeight="1">
      <c r="A111" s="112">
        <v>85</v>
      </c>
      <c r="B111" s="249" t="s">
        <v>314</v>
      </c>
      <c r="C111" s="176" t="s">
        <v>1078</v>
      </c>
      <c r="D111" s="170">
        <v>21</v>
      </c>
      <c r="E111" s="170">
        <v>21</v>
      </c>
      <c r="F111" s="121">
        <f t="shared" ref="F111:F156" si="13">E111/D111*100</f>
        <v>100</v>
      </c>
      <c r="G111" s="170">
        <v>21</v>
      </c>
      <c r="H111" s="121">
        <f t="shared" si="11"/>
        <v>100</v>
      </c>
      <c r="I111" s="121">
        <f t="shared" si="12"/>
        <v>100</v>
      </c>
      <c r="J111" s="171">
        <v>0</v>
      </c>
      <c r="K111" s="156">
        <f t="shared" ref="K111:K156" si="14">J111/D111*100</f>
        <v>0</v>
      </c>
      <c r="L111" s="156">
        <f t="shared" ref="L111:L156" si="15">J111/E111*100</f>
        <v>0</v>
      </c>
    </row>
    <row r="112" spans="1:12" ht="20.05" customHeight="1">
      <c r="A112" s="112">
        <v>86</v>
      </c>
      <c r="B112" s="249" t="s">
        <v>315</v>
      </c>
      <c r="C112" s="176" t="s">
        <v>1078</v>
      </c>
      <c r="D112" s="170">
        <v>50</v>
      </c>
      <c r="E112" s="170">
        <v>48</v>
      </c>
      <c r="F112" s="121">
        <f t="shared" si="13"/>
        <v>96</v>
      </c>
      <c r="G112" s="170">
        <v>48</v>
      </c>
      <c r="H112" s="121">
        <f t="shared" si="11"/>
        <v>96</v>
      </c>
      <c r="I112" s="121">
        <f t="shared" si="12"/>
        <v>100</v>
      </c>
      <c r="J112" s="171">
        <v>0</v>
      </c>
      <c r="K112" s="156">
        <f t="shared" si="14"/>
        <v>0</v>
      </c>
      <c r="L112" s="156">
        <f t="shared" si="15"/>
        <v>0</v>
      </c>
    </row>
    <row r="113" spans="1:12" ht="20.05" customHeight="1">
      <c r="A113" s="112">
        <v>87</v>
      </c>
      <c r="B113" s="249" t="s">
        <v>316</v>
      </c>
      <c r="C113" s="176" t="s">
        <v>1078</v>
      </c>
      <c r="D113" s="170">
        <v>20</v>
      </c>
      <c r="E113" s="170">
        <v>18</v>
      </c>
      <c r="F113" s="121">
        <f t="shared" si="13"/>
        <v>90</v>
      </c>
      <c r="G113" s="170">
        <v>18</v>
      </c>
      <c r="H113" s="121">
        <f t="shared" si="11"/>
        <v>90</v>
      </c>
      <c r="I113" s="121">
        <f t="shared" si="12"/>
        <v>100</v>
      </c>
      <c r="J113" s="171">
        <v>0</v>
      </c>
      <c r="K113" s="156">
        <f t="shared" si="14"/>
        <v>0</v>
      </c>
      <c r="L113" s="156">
        <f t="shared" si="15"/>
        <v>0</v>
      </c>
    </row>
    <row r="114" spans="1:12" ht="20.05" customHeight="1">
      <c r="A114" s="112">
        <v>88</v>
      </c>
      <c r="B114" s="249" t="s">
        <v>317</v>
      </c>
      <c r="C114" s="176" t="s">
        <v>1078</v>
      </c>
      <c r="D114" s="170">
        <v>17</v>
      </c>
      <c r="E114" s="170">
        <v>17</v>
      </c>
      <c r="F114" s="121">
        <f t="shared" si="13"/>
        <v>100</v>
      </c>
      <c r="G114" s="170">
        <v>17</v>
      </c>
      <c r="H114" s="121">
        <f t="shared" si="11"/>
        <v>100</v>
      </c>
      <c r="I114" s="121">
        <f t="shared" si="12"/>
        <v>100</v>
      </c>
      <c r="J114" s="171">
        <v>0</v>
      </c>
      <c r="K114" s="156">
        <f t="shared" si="14"/>
        <v>0</v>
      </c>
      <c r="L114" s="156">
        <f t="shared" si="15"/>
        <v>0</v>
      </c>
    </row>
    <row r="115" spans="1:12" ht="20.05" customHeight="1">
      <c r="A115" s="112">
        <v>89</v>
      </c>
      <c r="B115" s="249" t="s">
        <v>318</v>
      </c>
      <c r="C115" s="176" t="s">
        <v>1078</v>
      </c>
      <c r="D115" s="170">
        <v>17</v>
      </c>
      <c r="E115" s="170">
        <v>17</v>
      </c>
      <c r="F115" s="121">
        <f t="shared" si="13"/>
        <v>100</v>
      </c>
      <c r="G115" s="170">
        <v>17</v>
      </c>
      <c r="H115" s="121">
        <f t="shared" si="11"/>
        <v>100</v>
      </c>
      <c r="I115" s="121">
        <f t="shared" si="12"/>
        <v>100</v>
      </c>
      <c r="J115" s="171">
        <v>0</v>
      </c>
      <c r="K115" s="156">
        <f t="shared" si="14"/>
        <v>0</v>
      </c>
      <c r="L115" s="156">
        <f t="shared" si="15"/>
        <v>0</v>
      </c>
    </row>
    <row r="116" spans="1:12" ht="20.05" customHeight="1">
      <c r="A116" s="112">
        <v>90</v>
      </c>
      <c r="B116" s="249" t="s">
        <v>319</v>
      </c>
      <c r="C116" s="176" t="s">
        <v>1078</v>
      </c>
      <c r="D116" s="170">
        <v>17</v>
      </c>
      <c r="E116" s="170">
        <v>14</v>
      </c>
      <c r="F116" s="121">
        <f t="shared" si="13"/>
        <v>82.35294117647058</v>
      </c>
      <c r="G116" s="170">
        <v>14</v>
      </c>
      <c r="H116" s="121">
        <f t="shared" si="11"/>
        <v>82.35294117647058</v>
      </c>
      <c r="I116" s="121">
        <f t="shared" si="12"/>
        <v>100</v>
      </c>
      <c r="J116" s="171">
        <v>0</v>
      </c>
      <c r="K116" s="156">
        <f t="shared" si="14"/>
        <v>0</v>
      </c>
      <c r="L116" s="156">
        <f t="shared" si="15"/>
        <v>0</v>
      </c>
    </row>
    <row r="117" spans="1:12" ht="20.05" customHeight="1">
      <c r="A117" s="112">
        <v>91</v>
      </c>
      <c r="B117" s="249" t="s">
        <v>320</v>
      </c>
      <c r="C117" s="176" t="s">
        <v>1078</v>
      </c>
      <c r="D117" s="170">
        <v>25</v>
      </c>
      <c r="E117" s="170">
        <v>24</v>
      </c>
      <c r="F117" s="121">
        <f t="shared" si="13"/>
        <v>96</v>
      </c>
      <c r="G117" s="170">
        <v>24</v>
      </c>
      <c r="H117" s="121">
        <f t="shared" si="11"/>
        <v>96</v>
      </c>
      <c r="I117" s="121">
        <f t="shared" si="12"/>
        <v>100</v>
      </c>
      <c r="J117" s="171">
        <v>0</v>
      </c>
      <c r="K117" s="156">
        <f t="shared" si="14"/>
        <v>0</v>
      </c>
      <c r="L117" s="156">
        <f t="shared" si="15"/>
        <v>0</v>
      </c>
    </row>
    <row r="118" spans="1:12" ht="20.05" customHeight="1">
      <c r="A118" s="112">
        <v>92</v>
      </c>
      <c r="B118" s="249" t="s">
        <v>321</v>
      </c>
      <c r="C118" s="176" t="s">
        <v>1078</v>
      </c>
      <c r="D118" s="170">
        <v>53</v>
      </c>
      <c r="E118" s="170">
        <v>48</v>
      </c>
      <c r="F118" s="121">
        <f t="shared" si="13"/>
        <v>90.566037735849065</v>
      </c>
      <c r="G118" s="170">
        <v>48</v>
      </c>
      <c r="H118" s="121">
        <f t="shared" si="11"/>
        <v>90.566037735849065</v>
      </c>
      <c r="I118" s="121">
        <f t="shared" si="12"/>
        <v>100</v>
      </c>
      <c r="J118" s="171">
        <v>0</v>
      </c>
      <c r="K118" s="156">
        <f t="shared" si="14"/>
        <v>0</v>
      </c>
      <c r="L118" s="156">
        <f t="shared" si="15"/>
        <v>0</v>
      </c>
    </row>
    <row r="119" spans="1:12" ht="20.05" customHeight="1">
      <c r="A119" s="112">
        <v>93</v>
      </c>
      <c r="B119" s="249" t="s">
        <v>322</v>
      </c>
      <c r="C119" s="176" t="s">
        <v>1078</v>
      </c>
      <c r="D119" s="170">
        <v>58</v>
      </c>
      <c r="E119" s="170">
        <v>58</v>
      </c>
      <c r="F119" s="121">
        <f t="shared" si="13"/>
        <v>100</v>
      </c>
      <c r="G119" s="170">
        <v>58</v>
      </c>
      <c r="H119" s="121">
        <f t="shared" si="11"/>
        <v>100</v>
      </c>
      <c r="I119" s="121">
        <f t="shared" si="12"/>
        <v>100</v>
      </c>
      <c r="J119" s="171">
        <v>0</v>
      </c>
      <c r="K119" s="156">
        <f t="shared" si="14"/>
        <v>0</v>
      </c>
      <c r="L119" s="156">
        <f t="shared" si="15"/>
        <v>0</v>
      </c>
    </row>
    <row r="120" spans="1:12" ht="20.05" customHeight="1">
      <c r="A120" s="112">
        <v>94</v>
      </c>
      <c r="B120" s="249" t="s">
        <v>323</v>
      </c>
      <c r="C120" s="176" t="s">
        <v>1078</v>
      </c>
      <c r="D120" s="170">
        <v>18</v>
      </c>
      <c r="E120" s="170">
        <v>18</v>
      </c>
      <c r="F120" s="121">
        <f t="shared" si="13"/>
        <v>100</v>
      </c>
      <c r="G120" s="170">
        <v>18</v>
      </c>
      <c r="H120" s="121">
        <f t="shared" si="11"/>
        <v>100</v>
      </c>
      <c r="I120" s="121">
        <f t="shared" si="12"/>
        <v>100</v>
      </c>
      <c r="J120" s="171">
        <v>0</v>
      </c>
      <c r="K120" s="156">
        <f t="shared" si="14"/>
        <v>0</v>
      </c>
      <c r="L120" s="156">
        <f t="shared" si="15"/>
        <v>0</v>
      </c>
    </row>
    <row r="121" spans="1:12" ht="20.05" customHeight="1">
      <c r="A121" s="112">
        <v>95</v>
      </c>
      <c r="B121" s="249" t="s">
        <v>325</v>
      </c>
      <c r="C121" s="176" t="s">
        <v>1079</v>
      </c>
      <c r="D121" s="170">
        <v>40</v>
      </c>
      <c r="E121" s="170">
        <v>40</v>
      </c>
      <c r="F121" s="121">
        <f t="shared" si="13"/>
        <v>100</v>
      </c>
      <c r="G121" s="170">
        <v>40</v>
      </c>
      <c r="H121" s="121">
        <f t="shared" si="11"/>
        <v>100</v>
      </c>
      <c r="I121" s="121">
        <f t="shared" si="12"/>
        <v>100</v>
      </c>
      <c r="J121" s="171">
        <v>0</v>
      </c>
      <c r="K121" s="156">
        <f t="shared" si="14"/>
        <v>0</v>
      </c>
      <c r="L121" s="156">
        <f t="shared" si="15"/>
        <v>0</v>
      </c>
    </row>
    <row r="122" spans="1:12" ht="20.05" customHeight="1">
      <c r="A122" s="112">
        <v>96</v>
      </c>
      <c r="B122" s="249" t="s">
        <v>326</v>
      </c>
      <c r="C122" s="176" t="s">
        <v>1079</v>
      </c>
      <c r="D122" s="170">
        <v>23</v>
      </c>
      <c r="E122" s="170">
        <v>23</v>
      </c>
      <c r="F122" s="121">
        <f t="shared" si="13"/>
        <v>100</v>
      </c>
      <c r="G122" s="170">
        <v>23</v>
      </c>
      <c r="H122" s="121">
        <f t="shared" si="11"/>
        <v>100</v>
      </c>
      <c r="I122" s="121">
        <f t="shared" si="12"/>
        <v>100</v>
      </c>
      <c r="J122" s="171">
        <v>0</v>
      </c>
      <c r="K122" s="156">
        <f t="shared" si="14"/>
        <v>0</v>
      </c>
      <c r="L122" s="156">
        <f t="shared" si="15"/>
        <v>0</v>
      </c>
    </row>
    <row r="123" spans="1:12" ht="20.05" customHeight="1">
      <c r="A123" s="112">
        <v>97</v>
      </c>
      <c r="B123" s="249" t="s">
        <v>327</v>
      </c>
      <c r="C123" s="176" t="s">
        <v>1079</v>
      </c>
      <c r="D123" s="170">
        <v>22</v>
      </c>
      <c r="E123" s="170">
        <v>22</v>
      </c>
      <c r="F123" s="121">
        <f t="shared" si="13"/>
        <v>100</v>
      </c>
      <c r="G123" s="170">
        <v>22</v>
      </c>
      <c r="H123" s="121">
        <f t="shared" si="11"/>
        <v>100</v>
      </c>
      <c r="I123" s="121">
        <f t="shared" si="12"/>
        <v>100</v>
      </c>
      <c r="J123" s="171">
        <v>0</v>
      </c>
      <c r="K123" s="156">
        <f t="shared" si="14"/>
        <v>0</v>
      </c>
      <c r="L123" s="156">
        <f t="shared" si="15"/>
        <v>0</v>
      </c>
    </row>
    <row r="124" spans="1:12" ht="20.05" customHeight="1">
      <c r="A124" s="112">
        <v>98</v>
      </c>
      <c r="B124" s="249" t="s">
        <v>328</v>
      </c>
      <c r="C124" s="176" t="s">
        <v>1079</v>
      </c>
      <c r="D124" s="170">
        <v>23</v>
      </c>
      <c r="E124" s="170">
        <v>23</v>
      </c>
      <c r="F124" s="121">
        <f t="shared" si="13"/>
        <v>100</v>
      </c>
      <c r="G124" s="170">
        <v>23</v>
      </c>
      <c r="H124" s="121">
        <f t="shared" si="11"/>
        <v>100</v>
      </c>
      <c r="I124" s="121">
        <f t="shared" si="12"/>
        <v>100</v>
      </c>
      <c r="J124" s="171">
        <v>0</v>
      </c>
      <c r="K124" s="156">
        <f t="shared" si="14"/>
        <v>0</v>
      </c>
      <c r="L124" s="156">
        <f t="shared" si="15"/>
        <v>0</v>
      </c>
    </row>
    <row r="125" spans="1:12" ht="20.05" customHeight="1">
      <c r="A125" s="112">
        <v>99</v>
      </c>
      <c r="B125" s="249" t="s">
        <v>329</v>
      </c>
      <c r="C125" s="176" t="s">
        <v>1079</v>
      </c>
      <c r="D125" s="170">
        <v>21</v>
      </c>
      <c r="E125" s="170">
        <v>21</v>
      </c>
      <c r="F125" s="121">
        <f t="shared" si="13"/>
        <v>100</v>
      </c>
      <c r="G125" s="170">
        <v>21</v>
      </c>
      <c r="H125" s="121">
        <f t="shared" si="11"/>
        <v>100</v>
      </c>
      <c r="I125" s="121">
        <f t="shared" si="12"/>
        <v>100</v>
      </c>
      <c r="J125" s="171">
        <v>0</v>
      </c>
      <c r="K125" s="156">
        <f t="shared" si="14"/>
        <v>0</v>
      </c>
      <c r="L125" s="156">
        <f t="shared" si="15"/>
        <v>0</v>
      </c>
    </row>
    <row r="126" spans="1:12" ht="20.05" customHeight="1">
      <c r="A126" s="112">
        <v>100</v>
      </c>
      <c r="B126" s="249" t="s">
        <v>330</v>
      </c>
      <c r="C126" s="176" t="s">
        <v>1079</v>
      </c>
      <c r="D126" s="170">
        <v>24</v>
      </c>
      <c r="E126" s="170">
        <v>24</v>
      </c>
      <c r="F126" s="121">
        <f t="shared" si="13"/>
        <v>100</v>
      </c>
      <c r="G126" s="170">
        <v>24</v>
      </c>
      <c r="H126" s="121">
        <f t="shared" si="11"/>
        <v>100</v>
      </c>
      <c r="I126" s="121">
        <f t="shared" si="12"/>
        <v>100</v>
      </c>
      <c r="J126" s="171">
        <v>0</v>
      </c>
      <c r="K126" s="156">
        <f t="shared" si="14"/>
        <v>0</v>
      </c>
      <c r="L126" s="156">
        <f t="shared" si="15"/>
        <v>0</v>
      </c>
    </row>
    <row r="127" spans="1:12" ht="20.05" customHeight="1">
      <c r="A127" s="112">
        <v>101</v>
      </c>
      <c r="B127" s="249" t="s">
        <v>331</v>
      </c>
      <c r="C127" s="176" t="s">
        <v>1079</v>
      </c>
      <c r="D127" s="170">
        <v>22</v>
      </c>
      <c r="E127" s="170">
        <v>21</v>
      </c>
      <c r="F127" s="121">
        <f t="shared" si="13"/>
        <v>95.454545454545453</v>
      </c>
      <c r="G127" s="170">
        <v>21</v>
      </c>
      <c r="H127" s="121">
        <f t="shared" si="11"/>
        <v>95.454545454545453</v>
      </c>
      <c r="I127" s="121">
        <f t="shared" si="12"/>
        <v>100</v>
      </c>
      <c r="J127" s="171">
        <v>0</v>
      </c>
      <c r="K127" s="156">
        <f t="shared" si="14"/>
        <v>0</v>
      </c>
      <c r="L127" s="156">
        <f t="shared" si="15"/>
        <v>0</v>
      </c>
    </row>
    <row r="128" spans="1:12" ht="20.05" customHeight="1">
      <c r="A128" s="112">
        <v>102</v>
      </c>
      <c r="B128" s="249" t="s">
        <v>332</v>
      </c>
      <c r="C128" s="176" t="s">
        <v>1079</v>
      </c>
      <c r="D128" s="170">
        <v>39</v>
      </c>
      <c r="E128" s="170">
        <v>39</v>
      </c>
      <c r="F128" s="121">
        <f t="shared" si="13"/>
        <v>100</v>
      </c>
      <c r="G128" s="170">
        <v>39</v>
      </c>
      <c r="H128" s="121">
        <f t="shared" si="11"/>
        <v>100</v>
      </c>
      <c r="I128" s="121">
        <f t="shared" si="12"/>
        <v>100</v>
      </c>
      <c r="J128" s="171">
        <v>0</v>
      </c>
      <c r="K128" s="156">
        <f t="shared" si="14"/>
        <v>0</v>
      </c>
      <c r="L128" s="156">
        <f t="shared" si="15"/>
        <v>0</v>
      </c>
    </row>
    <row r="129" spans="1:12" ht="20.05" customHeight="1">
      <c r="A129" s="112">
        <v>103</v>
      </c>
      <c r="B129" s="249" t="s">
        <v>333</v>
      </c>
      <c r="C129" s="176" t="s">
        <v>1079</v>
      </c>
      <c r="D129" s="170">
        <v>19</v>
      </c>
      <c r="E129" s="170">
        <v>19</v>
      </c>
      <c r="F129" s="121">
        <f t="shared" si="13"/>
        <v>100</v>
      </c>
      <c r="G129" s="170">
        <v>19</v>
      </c>
      <c r="H129" s="121">
        <f t="shared" si="11"/>
        <v>100</v>
      </c>
      <c r="I129" s="121">
        <f t="shared" si="12"/>
        <v>100</v>
      </c>
      <c r="J129" s="171">
        <v>0</v>
      </c>
      <c r="K129" s="156">
        <f t="shared" si="14"/>
        <v>0</v>
      </c>
      <c r="L129" s="156">
        <f t="shared" si="15"/>
        <v>0</v>
      </c>
    </row>
    <row r="130" spans="1:12" ht="20.05" customHeight="1">
      <c r="A130" s="112">
        <v>104</v>
      </c>
      <c r="B130" s="249" t="s">
        <v>334</v>
      </c>
      <c r="C130" s="176" t="s">
        <v>1079</v>
      </c>
      <c r="D130" s="170">
        <v>55</v>
      </c>
      <c r="E130" s="170">
        <v>50</v>
      </c>
      <c r="F130" s="121">
        <f t="shared" si="13"/>
        <v>90.909090909090907</v>
      </c>
      <c r="G130" s="170">
        <v>50</v>
      </c>
      <c r="H130" s="121">
        <f t="shared" si="11"/>
        <v>90.909090909090907</v>
      </c>
      <c r="I130" s="121">
        <f t="shared" si="12"/>
        <v>100</v>
      </c>
      <c r="J130" s="171">
        <v>0</v>
      </c>
      <c r="K130" s="156">
        <f t="shared" si="14"/>
        <v>0</v>
      </c>
      <c r="L130" s="156">
        <f t="shared" si="15"/>
        <v>0</v>
      </c>
    </row>
    <row r="131" spans="1:12" ht="20.05" customHeight="1">
      <c r="A131" s="112">
        <v>105</v>
      </c>
      <c r="B131" s="249" t="s">
        <v>335</v>
      </c>
      <c r="C131" s="176" t="s">
        <v>1079</v>
      </c>
      <c r="D131" s="170">
        <v>36</v>
      </c>
      <c r="E131" s="170">
        <v>30</v>
      </c>
      <c r="F131" s="121">
        <f t="shared" si="13"/>
        <v>83.333333333333343</v>
      </c>
      <c r="G131" s="170">
        <v>30</v>
      </c>
      <c r="H131" s="121">
        <f t="shared" si="11"/>
        <v>83.333333333333343</v>
      </c>
      <c r="I131" s="121">
        <f t="shared" si="12"/>
        <v>100</v>
      </c>
      <c r="J131" s="171">
        <v>0</v>
      </c>
      <c r="K131" s="156">
        <f t="shared" si="14"/>
        <v>0</v>
      </c>
      <c r="L131" s="156">
        <f t="shared" si="15"/>
        <v>0</v>
      </c>
    </row>
    <row r="132" spans="1:12" ht="20.05" customHeight="1">
      <c r="A132" s="112">
        <v>106</v>
      </c>
      <c r="B132" s="249" t="s">
        <v>336</v>
      </c>
      <c r="C132" s="176" t="s">
        <v>1079</v>
      </c>
      <c r="D132" s="170">
        <v>60</v>
      </c>
      <c r="E132" s="170">
        <v>59</v>
      </c>
      <c r="F132" s="121">
        <f t="shared" si="13"/>
        <v>98.333333333333329</v>
      </c>
      <c r="G132" s="170">
        <v>59</v>
      </c>
      <c r="H132" s="121">
        <f t="shared" si="11"/>
        <v>98.333333333333329</v>
      </c>
      <c r="I132" s="121">
        <f t="shared" si="12"/>
        <v>100</v>
      </c>
      <c r="J132" s="171">
        <v>0</v>
      </c>
      <c r="K132" s="156">
        <f t="shared" si="14"/>
        <v>0</v>
      </c>
      <c r="L132" s="156">
        <f t="shared" si="15"/>
        <v>0</v>
      </c>
    </row>
    <row r="133" spans="1:12" ht="20.05" customHeight="1">
      <c r="A133" s="112">
        <v>107</v>
      </c>
      <c r="B133" s="249" t="s">
        <v>337</v>
      </c>
      <c r="C133" s="176" t="s">
        <v>1079</v>
      </c>
      <c r="D133" s="170">
        <v>43</v>
      </c>
      <c r="E133" s="170">
        <v>43</v>
      </c>
      <c r="F133" s="121">
        <f t="shared" si="13"/>
        <v>100</v>
      </c>
      <c r="G133" s="170">
        <v>43</v>
      </c>
      <c r="H133" s="121">
        <f t="shared" si="11"/>
        <v>100</v>
      </c>
      <c r="I133" s="121">
        <f t="shared" si="12"/>
        <v>100</v>
      </c>
      <c r="J133" s="171">
        <v>0</v>
      </c>
      <c r="K133" s="156">
        <f t="shared" si="14"/>
        <v>0</v>
      </c>
      <c r="L133" s="156">
        <f t="shared" si="15"/>
        <v>0</v>
      </c>
    </row>
    <row r="134" spans="1:12" ht="20.05" customHeight="1">
      <c r="A134" s="112">
        <v>108</v>
      </c>
      <c r="B134" s="249" t="s">
        <v>441</v>
      </c>
      <c r="C134" s="176" t="s">
        <v>1079</v>
      </c>
      <c r="D134" s="170">
        <v>25</v>
      </c>
      <c r="E134" s="170">
        <v>24</v>
      </c>
      <c r="F134" s="121">
        <f t="shared" si="13"/>
        <v>96</v>
      </c>
      <c r="G134" s="170">
        <v>24</v>
      </c>
      <c r="H134" s="121">
        <f t="shared" si="11"/>
        <v>96</v>
      </c>
      <c r="I134" s="121">
        <f t="shared" si="12"/>
        <v>100</v>
      </c>
      <c r="J134" s="171">
        <v>0</v>
      </c>
      <c r="K134" s="156">
        <f t="shared" si="14"/>
        <v>0</v>
      </c>
      <c r="L134" s="156">
        <f t="shared" si="15"/>
        <v>0</v>
      </c>
    </row>
    <row r="135" spans="1:12" ht="20.05" customHeight="1">
      <c r="A135" s="112">
        <v>109</v>
      </c>
      <c r="B135" s="250" t="s">
        <v>339</v>
      </c>
      <c r="C135" s="177" t="s">
        <v>1080</v>
      </c>
      <c r="D135" s="170">
        <v>21</v>
      </c>
      <c r="E135" s="170">
        <v>20</v>
      </c>
      <c r="F135" s="121">
        <f t="shared" si="13"/>
        <v>95.238095238095227</v>
      </c>
      <c r="G135" s="170">
        <v>20</v>
      </c>
      <c r="H135" s="121">
        <f t="shared" si="11"/>
        <v>95.238095238095227</v>
      </c>
      <c r="I135" s="121">
        <f t="shared" si="12"/>
        <v>100</v>
      </c>
      <c r="J135" s="171">
        <v>0</v>
      </c>
      <c r="K135" s="156">
        <f t="shared" si="14"/>
        <v>0</v>
      </c>
      <c r="L135" s="156">
        <f t="shared" si="15"/>
        <v>0</v>
      </c>
    </row>
    <row r="136" spans="1:12" ht="20.05" customHeight="1">
      <c r="A136" s="112">
        <v>110</v>
      </c>
      <c r="B136" s="250" t="s">
        <v>340</v>
      </c>
      <c r="C136" s="177" t="s">
        <v>1080</v>
      </c>
      <c r="D136" s="170">
        <v>17</v>
      </c>
      <c r="E136" s="170">
        <v>16</v>
      </c>
      <c r="F136" s="121">
        <f t="shared" si="13"/>
        <v>94.117647058823522</v>
      </c>
      <c r="G136" s="170">
        <v>16</v>
      </c>
      <c r="H136" s="121">
        <f t="shared" si="11"/>
        <v>94.117647058823522</v>
      </c>
      <c r="I136" s="121">
        <f t="shared" si="12"/>
        <v>100</v>
      </c>
      <c r="J136" s="171">
        <v>0</v>
      </c>
      <c r="K136" s="156">
        <f t="shared" si="14"/>
        <v>0</v>
      </c>
      <c r="L136" s="156">
        <f t="shared" si="15"/>
        <v>0</v>
      </c>
    </row>
    <row r="137" spans="1:12" ht="20.05" customHeight="1">
      <c r="A137" s="112">
        <v>111</v>
      </c>
      <c r="B137" s="250" t="s">
        <v>341</v>
      </c>
      <c r="C137" s="177" t="s">
        <v>1080</v>
      </c>
      <c r="D137" s="170">
        <v>19</v>
      </c>
      <c r="E137" s="170">
        <v>19</v>
      </c>
      <c r="F137" s="121">
        <f t="shared" si="13"/>
        <v>100</v>
      </c>
      <c r="G137" s="170">
        <v>19</v>
      </c>
      <c r="H137" s="121">
        <f t="shared" si="11"/>
        <v>100</v>
      </c>
      <c r="I137" s="121">
        <f t="shared" si="12"/>
        <v>100</v>
      </c>
      <c r="J137" s="171">
        <v>0</v>
      </c>
      <c r="K137" s="156">
        <f t="shared" si="14"/>
        <v>0</v>
      </c>
      <c r="L137" s="156">
        <f t="shared" si="15"/>
        <v>0</v>
      </c>
    </row>
    <row r="138" spans="1:12" ht="20.05" customHeight="1">
      <c r="A138" s="112">
        <v>112</v>
      </c>
      <c r="B138" s="250" t="s">
        <v>342</v>
      </c>
      <c r="C138" s="177" t="s">
        <v>1080</v>
      </c>
      <c r="D138" s="170">
        <v>26</v>
      </c>
      <c r="E138" s="170">
        <v>24</v>
      </c>
      <c r="F138" s="121">
        <f t="shared" si="13"/>
        <v>92.307692307692307</v>
      </c>
      <c r="G138" s="170">
        <v>24</v>
      </c>
      <c r="H138" s="121">
        <f t="shared" si="11"/>
        <v>92.307692307692307</v>
      </c>
      <c r="I138" s="121">
        <f t="shared" si="12"/>
        <v>100</v>
      </c>
      <c r="J138" s="171">
        <v>0</v>
      </c>
      <c r="K138" s="156">
        <f t="shared" si="14"/>
        <v>0</v>
      </c>
      <c r="L138" s="156">
        <f t="shared" si="15"/>
        <v>0</v>
      </c>
    </row>
    <row r="139" spans="1:12" ht="20.05" customHeight="1">
      <c r="A139" s="112">
        <v>113</v>
      </c>
      <c r="B139" s="250" t="s">
        <v>343</v>
      </c>
      <c r="C139" s="177" t="s">
        <v>1080</v>
      </c>
      <c r="D139" s="170">
        <v>23</v>
      </c>
      <c r="E139" s="170">
        <v>23</v>
      </c>
      <c r="F139" s="121">
        <f t="shared" si="13"/>
        <v>100</v>
      </c>
      <c r="G139" s="170">
        <v>23</v>
      </c>
      <c r="H139" s="121">
        <f t="shared" si="11"/>
        <v>100</v>
      </c>
      <c r="I139" s="121">
        <f t="shared" si="12"/>
        <v>100</v>
      </c>
      <c r="J139" s="171">
        <v>0</v>
      </c>
      <c r="K139" s="156">
        <f t="shared" si="14"/>
        <v>0</v>
      </c>
      <c r="L139" s="156">
        <f t="shared" si="15"/>
        <v>0</v>
      </c>
    </row>
    <row r="140" spans="1:12" ht="20.05" customHeight="1">
      <c r="A140" s="112">
        <v>114</v>
      </c>
      <c r="B140" s="250" t="s">
        <v>344</v>
      </c>
      <c r="C140" s="177" t="s">
        <v>1080</v>
      </c>
      <c r="D140" s="170">
        <v>19</v>
      </c>
      <c r="E140" s="170">
        <v>17</v>
      </c>
      <c r="F140" s="121">
        <f t="shared" si="13"/>
        <v>89.473684210526315</v>
      </c>
      <c r="G140" s="170">
        <v>17</v>
      </c>
      <c r="H140" s="121">
        <f t="shared" si="11"/>
        <v>89.473684210526315</v>
      </c>
      <c r="I140" s="121">
        <f t="shared" si="12"/>
        <v>100</v>
      </c>
      <c r="J140" s="171">
        <v>0</v>
      </c>
      <c r="K140" s="156">
        <f t="shared" si="14"/>
        <v>0</v>
      </c>
      <c r="L140" s="156">
        <f t="shared" si="15"/>
        <v>0</v>
      </c>
    </row>
    <row r="141" spans="1:12" ht="20.05" customHeight="1">
      <c r="A141" s="112">
        <v>115</v>
      </c>
      <c r="B141" s="250" t="s">
        <v>345</v>
      </c>
      <c r="C141" s="177" t="s">
        <v>1080</v>
      </c>
      <c r="D141" s="170">
        <v>18</v>
      </c>
      <c r="E141" s="170">
        <v>18</v>
      </c>
      <c r="F141" s="121">
        <f t="shared" si="13"/>
        <v>100</v>
      </c>
      <c r="G141" s="170">
        <v>18</v>
      </c>
      <c r="H141" s="121">
        <f t="shared" si="11"/>
        <v>100</v>
      </c>
      <c r="I141" s="121">
        <f t="shared" si="12"/>
        <v>100</v>
      </c>
      <c r="J141" s="171">
        <v>0</v>
      </c>
      <c r="K141" s="156">
        <f t="shared" si="14"/>
        <v>0</v>
      </c>
      <c r="L141" s="156">
        <f t="shared" si="15"/>
        <v>0</v>
      </c>
    </row>
    <row r="142" spans="1:12" ht="20.05" customHeight="1">
      <c r="A142" s="112">
        <v>116</v>
      </c>
      <c r="B142" s="250" t="s">
        <v>346</v>
      </c>
      <c r="C142" s="177" t="s">
        <v>1080</v>
      </c>
      <c r="D142" s="170">
        <v>19</v>
      </c>
      <c r="E142" s="170">
        <v>19</v>
      </c>
      <c r="F142" s="121">
        <f t="shared" si="13"/>
        <v>100</v>
      </c>
      <c r="G142" s="170">
        <v>19</v>
      </c>
      <c r="H142" s="121">
        <f t="shared" si="11"/>
        <v>100</v>
      </c>
      <c r="I142" s="121">
        <f t="shared" si="12"/>
        <v>100</v>
      </c>
      <c r="J142" s="171">
        <v>0</v>
      </c>
      <c r="K142" s="156">
        <f t="shared" si="14"/>
        <v>0</v>
      </c>
      <c r="L142" s="156">
        <f t="shared" si="15"/>
        <v>0</v>
      </c>
    </row>
    <row r="143" spans="1:12" ht="20.05" customHeight="1">
      <c r="A143" s="112">
        <v>117</v>
      </c>
      <c r="B143" s="250" t="s">
        <v>347</v>
      </c>
      <c r="C143" s="177" t="s">
        <v>1080</v>
      </c>
      <c r="D143" s="170">
        <v>22</v>
      </c>
      <c r="E143" s="170">
        <v>21</v>
      </c>
      <c r="F143" s="121">
        <f t="shared" si="13"/>
        <v>95.454545454545453</v>
      </c>
      <c r="G143" s="170">
        <v>21</v>
      </c>
      <c r="H143" s="121">
        <f t="shared" si="11"/>
        <v>95.454545454545453</v>
      </c>
      <c r="I143" s="121">
        <f t="shared" si="12"/>
        <v>100</v>
      </c>
      <c r="J143" s="171">
        <v>0</v>
      </c>
      <c r="K143" s="156">
        <f t="shared" si="14"/>
        <v>0</v>
      </c>
      <c r="L143" s="156">
        <f t="shared" si="15"/>
        <v>0</v>
      </c>
    </row>
    <row r="144" spans="1:12" ht="20.05" customHeight="1">
      <c r="A144" s="112">
        <v>118</v>
      </c>
      <c r="B144" s="250" t="s">
        <v>348</v>
      </c>
      <c r="C144" s="177" t="s">
        <v>1080</v>
      </c>
      <c r="D144" s="170">
        <v>24</v>
      </c>
      <c r="E144" s="170">
        <v>24</v>
      </c>
      <c r="F144" s="121">
        <f t="shared" si="13"/>
        <v>100</v>
      </c>
      <c r="G144" s="170">
        <v>24</v>
      </c>
      <c r="H144" s="121">
        <f t="shared" si="11"/>
        <v>100</v>
      </c>
      <c r="I144" s="121">
        <f t="shared" si="12"/>
        <v>100</v>
      </c>
      <c r="J144" s="171">
        <v>0</v>
      </c>
      <c r="K144" s="156">
        <f t="shared" si="14"/>
        <v>0</v>
      </c>
      <c r="L144" s="156">
        <f t="shared" si="15"/>
        <v>0</v>
      </c>
    </row>
    <row r="145" spans="1:12" ht="20.05" customHeight="1">
      <c r="A145" s="112">
        <v>119</v>
      </c>
      <c r="B145" s="250" t="s">
        <v>349</v>
      </c>
      <c r="C145" s="177" t="s">
        <v>1080</v>
      </c>
      <c r="D145" s="170">
        <v>22</v>
      </c>
      <c r="E145" s="170">
        <v>19</v>
      </c>
      <c r="F145" s="121">
        <f t="shared" si="13"/>
        <v>86.36363636363636</v>
      </c>
      <c r="G145" s="170">
        <v>19</v>
      </c>
      <c r="H145" s="121">
        <f t="shared" si="11"/>
        <v>86.36363636363636</v>
      </c>
      <c r="I145" s="121">
        <f t="shared" si="12"/>
        <v>100</v>
      </c>
      <c r="J145" s="171">
        <v>0</v>
      </c>
      <c r="K145" s="156">
        <f t="shared" si="14"/>
        <v>0</v>
      </c>
      <c r="L145" s="156">
        <f t="shared" si="15"/>
        <v>0</v>
      </c>
    </row>
    <row r="146" spans="1:12" ht="20.05" customHeight="1">
      <c r="A146" s="112">
        <v>120</v>
      </c>
      <c r="B146" s="250" t="s">
        <v>350</v>
      </c>
      <c r="C146" s="177" t="s">
        <v>1080</v>
      </c>
      <c r="D146" s="170">
        <v>22</v>
      </c>
      <c r="E146" s="170">
        <v>21</v>
      </c>
      <c r="F146" s="121">
        <f t="shared" si="13"/>
        <v>95.454545454545453</v>
      </c>
      <c r="G146" s="170">
        <v>21</v>
      </c>
      <c r="H146" s="121">
        <f t="shared" si="11"/>
        <v>95.454545454545453</v>
      </c>
      <c r="I146" s="121">
        <f t="shared" si="12"/>
        <v>100</v>
      </c>
      <c r="J146" s="171">
        <v>0</v>
      </c>
      <c r="K146" s="156">
        <f t="shared" si="14"/>
        <v>0</v>
      </c>
      <c r="L146" s="156">
        <f t="shared" si="15"/>
        <v>0</v>
      </c>
    </row>
    <row r="147" spans="1:12" ht="20.05" customHeight="1">
      <c r="A147" s="112">
        <v>121</v>
      </c>
      <c r="B147" s="250" t="s">
        <v>351</v>
      </c>
      <c r="C147" s="177" t="s">
        <v>1080</v>
      </c>
      <c r="D147" s="170">
        <v>21</v>
      </c>
      <c r="E147" s="170">
        <v>21</v>
      </c>
      <c r="F147" s="121">
        <f t="shared" si="13"/>
        <v>100</v>
      </c>
      <c r="G147" s="170">
        <v>21</v>
      </c>
      <c r="H147" s="121">
        <f t="shared" si="11"/>
        <v>100</v>
      </c>
      <c r="I147" s="121">
        <f t="shared" si="12"/>
        <v>100</v>
      </c>
      <c r="J147" s="171">
        <v>0</v>
      </c>
      <c r="K147" s="156">
        <f t="shared" si="14"/>
        <v>0</v>
      </c>
      <c r="L147" s="156">
        <f t="shared" si="15"/>
        <v>0</v>
      </c>
    </row>
    <row r="148" spans="1:12" ht="20.05" customHeight="1">
      <c r="A148" s="112">
        <v>122</v>
      </c>
      <c r="B148" s="250" t="s">
        <v>352</v>
      </c>
      <c r="C148" s="177" t="s">
        <v>1080</v>
      </c>
      <c r="D148" s="170">
        <v>21</v>
      </c>
      <c r="E148" s="170">
        <v>20</v>
      </c>
      <c r="F148" s="121">
        <f t="shared" si="13"/>
        <v>95.238095238095227</v>
      </c>
      <c r="G148" s="170">
        <v>20</v>
      </c>
      <c r="H148" s="121">
        <f t="shared" si="11"/>
        <v>95.238095238095227</v>
      </c>
      <c r="I148" s="121">
        <f t="shared" si="12"/>
        <v>100</v>
      </c>
      <c r="J148" s="171">
        <v>0</v>
      </c>
      <c r="K148" s="156">
        <f t="shared" si="14"/>
        <v>0</v>
      </c>
      <c r="L148" s="156">
        <f t="shared" si="15"/>
        <v>0</v>
      </c>
    </row>
    <row r="149" spans="1:12" ht="20.05" customHeight="1">
      <c r="A149" s="112">
        <v>123</v>
      </c>
      <c r="B149" s="250" t="s">
        <v>353</v>
      </c>
      <c r="C149" s="177" t="s">
        <v>1080</v>
      </c>
      <c r="D149" s="170">
        <v>21</v>
      </c>
      <c r="E149" s="170">
        <v>21</v>
      </c>
      <c r="F149" s="121">
        <f t="shared" si="13"/>
        <v>100</v>
      </c>
      <c r="G149" s="170">
        <v>21</v>
      </c>
      <c r="H149" s="121">
        <f t="shared" si="11"/>
        <v>100</v>
      </c>
      <c r="I149" s="121">
        <f t="shared" si="12"/>
        <v>100</v>
      </c>
      <c r="J149" s="171">
        <v>0</v>
      </c>
      <c r="K149" s="156">
        <f t="shared" si="14"/>
        <v>0</v>
      </c>
      <c r="L149" s="156">
        <f t="shared" si="15"/>
        <v>0</v>
      </c>
    </row>
    <row r="150" spans="1:12" ht="20.05" customHeight="1">
      <c r="A150" s="112">
        <v>124</v>
      </c>
      <c r="B150" s="250" t="s">
        <v>354</v>
      </c>
      <c r="C150" s="177" t="s">
        <v>1080</v>
      </c>
      <c r="D150" s="170">
        <v>24</v>
      </c>
      <c r="E150" s="170">
        <v>22</v>
      </c>
      <c r="F150" s="121">
        <f t="shared" si="13"/>
        <v>91.666666666666657</v>
      </c>
      <c r="G150" s="170">
        <v>22</v>
      </c>
      <c r="H150" s="121">
        <f t="shared" si="11"/>
        <v>91.666666666666657</v>
      </c>
      <c r="I150" s="121">
        <f t="shared" si="12"/>
        <v>100</v>
      </c>
      <c r="J150" s="171">
        <v>0</v>
      </c>
      <c r="K150" s="156">
        <f t="shared" si="14"/>
        <v>0</v>
      </c>
      <c r="L150" s="156">
        <f t="shared" si="15"/>
        <v>0</v>
      </c>
    </row>
    <row r="151" spans="1:12" ht="20.05" customHeight="1">
      <c r="A151" s="112">
        <v>125</v>
      </c>
      <c r="B151" s="250" t="s">
        <v>355</v>
      </c>
      <c r="C151" s="177" t="s">
        <v>1080</v>
      </c>
      <c r="D151" s="170">
        <v>25</v>
      </c>
      <c r="E151" s="170">
        <v>25</v>
      </c>
      <c r="F151" s="121">
        <f t="shared" si="13"/>
        <v>100</v>
      </c>
      <c r="G151" s="170">
        <v>25</v>
      </c>
      <c r="H151" s="121">
        <f t="shared" si="11"/>
        <v>100</v>
      </c>
      <c r="I151" s="121">
        <f t="shared" si="12"/>
        <v>100</v>
      </c>
      <c r="J151" s="171">
        <v>0</v>
      </c>
      <c r="K151" s="156">
        <f t="shared" si="14"/>
        <v>0</v>
      </c>
      <c r="L151" s="156">
        <f t="shared" si="15"/>
        <v>0</v>
      </c>
    </row>
    <row r="152" spans="1:12" ht="20.05" customHeight="1">
      <c r="A152" s="112">
        <v>126</v>
      </c>
      <c r="B152" s="250" t="s">
        <v>356</v>
      </c>
      <c r="C152" s="177" t="s">
        <v>1080</v>
      </c>
      <c r="D152" s="170">
        <v>22</v>
      </c>
      <c r="E152" s="170">
        <v>22</v>
      </c>
      <c r="F152" s="121">
        <f t="shared" si="13"/>
        <v>100</v>
      </c>
      <c r="G152" s="170">
        <v>22</v>
      </c>
      <c r="H152" s="121">
        <f t="shared" si="11"/>
        <v>100</v>
      </c>
      <c r="I152" s="121">
        <f t="shared" si="12"/>
        <v>100</v>
      </c>
      <c r="J152" s="171">
        <v>0</v>
      </c>
      <c r="K152" s="156">
        <f t="shared" si="14"/>
        <v>0</v>
      </c>
      <c r="L152" s="156">
        <f t="shared" si="15"/>
        <v>0</v>
      </c>
    </row>
    <row r="153" spans="1:12" ht="20.05" customHeight="1">
      <c r="A153" s="112">
        <v>127</v>
      </c>
      <c r="B153" s="250" t="s">
        <v>357</v>
      </c>
      <c r="C153" s="177" t="s">
        <v>1080</v>
      </c>
      <c r="D153" s="170">
        <v>23</v>
      </c>
      <c r="E153" s="170">
        <v>23</v>
      </c>
      <c r="F153" s="121">
        <f t="shared" si="13"/>
        <v>100</v>
      </c>
      <c r="G153" s="170">
        <v>23</v>
      </c>
      <c r="H153" s="121">
        <f t="shared" si="11"/>
        <v>100</v>
      </c>
      <c r="I153" s="121">
        <f t="shared" si="12"/>
        <v>100</v>
      </c>
      <c r="J153" s="171">
        <v>0</v>
      </c>
      <c r="K153" s="156">
        <f t="shared" si="14"/>
        <v>0</v>
      </c>
      <c r="L153" s="156">
        <f t="shared" si="15"/>
        <v>0</v>
      </c>
    </row>
    <row r="154" spans="1:12" ht="20.05" customHeight="1">
      <c r="A154" s="112">
        <v>128</v>
      </c>
      <c r="B154" s="250" t="s">
        <v>359</v>
      </c>
      <c r="C154" s="177" t="s">
        <v>1081</v>
      </c>
      <c r="D154" s="170">
        <v>19</v>
      </c>
      <c r="E154" s="170">
        <v>19</v>
      </c>
      <c r="F154" s="121">
        <f t="shared" si="13"/>
        <v>100</v>
      </c>
      <c r="G154" s="170">
        <v>19</v>
      </c>
      <c r="H154" s="121">
        <f t="shared" si="11"/>
        <v>100</v>
      </c>
      <c r="I154" s="121">
        <f t="shared" si="12"/>
        <v>100</v>
      </c>
      <c r="J154" s="171">
        <v>0</v>
      </c>
      <c r="K154" s="156">
        <f t="shared" si="14"/>
        <v>0</v>
      </c>
      <c r="L154" s="156">
        <f t="shared" si="15"/>
        <v>0</v>
      </c>
    </row>
    <row r="155" spans="1:12" ht="20.05" customHeight="1">
      <c r="A155" s="112">
        <v>129</v>
      </c>
      <c r="B155" s="250" t="s">
        <v>360</v>
      </c>
      <c r="C155" s="177" t="s">
        <v>1081</v>
      </c>
      <c r="D155" s="170">
        <v>24</v>
      </c>
      <c r="E155" s="170">
        <v>22</v>
      </c>
      <c r="F155" s="121">
        <f t="shared" si="13"/>
        <v>91.666666666666657</v>
      </c>
      <c r="G155" s="170">
        <v>22</v>
      </c>
      <c r="H155" s="121">
        <f t="shared" si="11"/>
        <v>91.666666666666657</v>
      </c>
      <c r="I155" s="121">
        <f t="shared" si="12"/>
        <v>100</v>
      </c>
      <c r="J155" s="171">
        <v>0</v>
      </c>
      <c r="K155" s="156">
        <f t="shared" si="14"/>
        <v>0</v>
      </c>
      <c r="L155" s="156">
        <f t="shared" si="15"/>
        <v>0</v>
      </c>
    </row>
    <row r="156" spans="1:12" ht="20.05" customHeight="1">
      <c r="A156" s="112">
        <v>130</v>
      </c>
      <c r="B156" s="250" t="s">
        <v>361</v>
      </c>
      <c r="C156" s="177" t="s">
        <v>1081</v>
      </c>
      <c r="D156" s="170">
        <v>20</v>
      </c>
      <c r="E156" s="170">
        <v>19</v>
      </c>
      <c r="F156" s="121">
        <f t="shared" si="13"/>
        <v>95</v>
      </c>
      <c r="G156" s="170">
        <v>19</v>
      </c>
      <c r="H156" s="121">
        <f t="shared" ref="H156:H219" si="16">G156/D156*100</f>
        <v>95</v>
      </c>
      <c r="I156" s="121">
        <f t="shared" ref="I156:I219" si="17">G156/E156*100</f>
        <v>100</v>
      </c>
      <c r="J156" s="171">
        <v>0</v>
      </c>
      <c r="K156" s="156">
        <f t="shared" si="14"/>
        <v>0</v>
      </c>
      <c r="L156" s="156">
        <f t="shared" si="15"/>
        <v>0</v>
      </c>
    </row>
    <row r="157" spans="1:12" ht="20.05" customHeight="1">
      <c r="A157" s="112">
        <v>131</v>
      </c>
      <c r="B157" s="250" t="s">
        <v>362</v>
      </c>
      <c r="C157" s="177" t="s">
        <v>1081</v>
      </c>
      <c r="D157" s="170">
        <v>19</v>
      </c>
      <c r="E157" s="170">
        <v>17</v>
      </c>
      <c r="F157" s="121">
        <f t="shared" ref="F157:F202" si="18">E157/D157*100</f>
        <v>89.473684210526315</v>
      </c>
      <c r="G157" s="170">
        <v>17</v>
      </c>
      <c r="H157" s="121">
        <f t="shared" si="16"/>
        <v>89.473684210526315</v>
      </c>
      <c r="I157" s="121">
        <f t="shared" si="17"/>
        <v>100</v>
      </c>
      <c r="J157" s="171">
        <v>0</v>
      </c>
      <c r="K157" s="156">
        <f t="shared" ref="K157:K202" si="19">J157/D157*100</f>
        <v>0</v>
      </c>
      <c r="L157" s="156">
        <f t="shared" ref="L157:L202" si="20">J157/E157*100</f>
        <v>0</v>
      </c>
    </row>
    <row r="158" spans="1:12" ht="20.05" customHeight="1">
      <c r="A158" s="112">
        <v>132</v>
      </c>
      <c r="B158" s="250" t="s">
        <v>363</v>
      </c>
      <c r="C158" s="177" t="s">
        <v>1081</v>
      </c>
      <c r="D158" s="170">
        <v>21</v>
      </c>
      <c r="E158" s="170">
        <v>21</v>
      </c>
      <c r="F158" s="121">
        <f t="shared" si="18"/>
        <v>100</v>
      </c>
      <c r="G158" s="170">
        <v>21</v>
      </c>
      <c r="H158" s="121">
        <f t="shared" si="16"/>
        <v>100</v>
      </c>
      <c r="I158" s="121">
        <f t="shared" si="17"/>
        <v>100</v>
      </c>
      <c r="J158" s="171">
        <v>0</v>
      </c>
      <c r="K158" s="156">
        <f t="shared" si="19"/>
        <v>0</v>
      </c>
      <c r="L158" s="156">
        <f t="shared" si="20"/>
        <v>0</v>
      </c>
    </row>
    <row r="159" spans="1:12" ht="20.05" customHeight="1">
      <c r="A159" s="112">
        <v>133</v>
      </c>
      <c r="B159" s="250" t="s">
        <v>364</v>
      </c>
      <c r="C159" s="177" t="s">
        <v>1081</v>
      </c>
      <c r="D159" s="170">
        <v>19</v>
      </c>
      <c r="E159" s="170">
        <v>19</v>
      </c>
      <c r="F159" s="121">
        <f t="shared" si="18"/>
        <v>100</v>
      </c>
      <c r="G159" s="170">
        <v>19</v>
      </c>
      <c r="H159" s="121">
        <f t="shared" si="16"/>
        <v>100</v>
      </c>
      <c r="I159" s="121">
        <f t="shared" si="17"/>
        <v>100</v>
      </c>
      <c r="J159" s="171">
        <v>0</v>
      </c>
      <c r="K159" s="156">
        <f t="shared" si="19"/>
        <v>0</v>
      </c>
      <c r="L159" s="156">
        <f t="shared" si="20"/>
        <v>0</v>
      </c>
    </row>
    <row r="160" spans="1:12" ht="20.05" customHeight="1">
      <c r="A160" s="112">
        <v>134</v>
      </c>
      <c r="B160" s="250" t="s">
        <v>365</v>
      </c>
      <c r="C160" s="177" t="s">
        <v>1081</v>
      </c>
      <c r="D160" s="170">
        <v>26</v>
      </c>
      <c r="E160" s="170">
        <v>23</v>
      </c>
      <c r="F160" s="121">
        <f t="shared" si="18"/>
        <v>88.461538461538453</v>
      </c>
      <c r="G160" s="170">
        <v>23</v>
      </c>
      <c r="H160" s="121">
        <f t="shared" si="16"/>
        <v>88.461538461538453</v>
      </c>
      <c r="I160" s="121">
        <f t="shared" si="17"/>
        <v>100</v>
      </c>
      <c r="J160" s="171">
        <v>0</v>
      </c>
      <c r="K160" s="156">
        <f t="shared" si="19"/>
        <v>0</v>
      </c>
      <c r="L160" s="156">
        <f t="shared" si="20"/>
        <v>0</v>
      </c>
    </row>
    <row r="161" spans="1:12" ht="20.05" customHeight="1">
      <c r="A161" s="112">
        <v>135</v>
      </c>
      <c r="B161" s="250" t="s">
        <v>366</v>
      </c>
      <c r="C161" s="177" t="s">
        <v>1081</v>
      </c>
      <c r="D161" s="170">
        <v>24</v>
      </c>
      <c r="E161" s="170">
        <v>23</v>
      </c>
      <c r="F161" s="121">
        <f t="shared" si="18"/>
        <v>95.833333333333343</v>
      </c>
      <c r="G161" s="170">
        <v>23</v>
      </c>
      <c r="H161" s="121">
        <f t="shared" si="16"/>
        <v>95.833333333333343</v>
      </c>
      <c r="I161" s="121">
        <f t="shared" si="17"/>
        <v>100</v>
      </c>
      <c r="J161" s="171">
        <v>0</v>
      </c>
      <c r="K161" s="156">
        <f t="shared" si="19"/>
        <v>0</v>
      </c>
      <c r="L161" s="156">
        <f t="shared" si="20"/>
        <v>0</v>
      </c>
    </row>
    <row r="162" spans="1:12" ht="20.05" customHeight="1">
      <c r="A162" s="112">
        <v>136</v>
      </c>
      <c r="B162" s="250" t="s">
        <v>367</v>
      </c>
      <c r="C162" s="177" t="s">
        <v>1081</v>
      </c>
      <c r="D162" s="170">
        <v>20</v>
      </c>
      <c r="E162" s="170">
        <v>19</v>
      </c>
      <c r="F162" s="121">
        <f t="shared" si="18"/>
        <v>95</v>
      </c>
      <c r="G162" s="170">
        <v>19</v>
      </c>
      <c r="H162" s="121">
        <f t="shared" si="16"/>
        <v>95</v>
      </c>
      <c r="I162" s="121">
        <f t="shared" si="17"/>
        <v>100</v>
      </c>
      <c r="J162" s="171">
        <v>0</v>
      </c>
      <c r="K162" s="156">
        <f t="shared" si="19"/>
        <v>0</v>
      </c>
      <c r="L162" s="156">
        <f t="shared" si="20"/>
        <v>0</v>
      </c>
    </row>
    <row r="163" spans="1:12" ht="20.05" customHeight="1">
      <c r="A163" s="112">
        <v>137</v>
      </c>
      <c r="B163" s="250" t="s">
        <v>648</v>
      </c>
      <c r="C163" s="177" t="s">
        <v>1081</v>
      </c>
      <c r="D163" s="170">
        <v>22</v>
      </c>
      <c r="E163" s="170">
        <v>22</v>
      </c>
      <c r="F163" s="121">
        <f t="shared" si="18"/>
        <v>100</v>
      </c>
      <c r="G163" s="170">
        <v>22</v>
      </c>
      <c r="H163" s="121">
        <f t="shared" si="16"/>
        <v>100</v>
      </c>
      <c r="I163" s="121">
        <f t="shared" si="17"/>
        <v>100</v>
      </c>
      <c r="J163" s="171">
        <v>0</v>
      </c>
      <c r="K163" s="156">
        <f t="shared" si="19"/>
        <v>0</v>
      </c>
      <c r="L163" s="156">
        <f t="shared" si="20"/>
        <v>0</v>
      </c>
    </row>
    <row r="164" spans="1:12" ht="20.05" customHeight="1">
      <c r="A164" s="112">
        <v>138</v>
      </c>
      <c r="B164" s="250" t="s">
        <v>368</v>
      </c>
      <c r="C164" s="177" t="s">
        <v>1081</v>
      </c>
      <c r="D164" s="170">
        <v>21</v>
      </c>
      <c r="E164" s="170">
        <v>21</v>
      </c>
      <c r="F164" s="121">
        <f t="shared" si="18"/>
        <v>100</v>
      </c>
      <c r="G164" s="170">
        <v>21</v>
      </c>
      <c r="H164" s="121">
        <f t="shared" si="16"/>
        <v>100</v>
      </c>
      <c r="I164" s="121">
        <f t="shared" si="17"/>
        <v>100</v>
      </c>
      <c r="J164" s="171">
        <v>0</v>
      </c>
      <c r="K164" s="156">
        <f t="shared" si="19"/>
        <v>0</v>
      </c>
      <c r="L164" s="156">
        <f t="shared" si="20"/>
        <v>0</v>
      </c>
    </row>
    <row r="165" spans="1:12" ht="20.05" customHeight="1">
      <c r="A165" s="112">
        <v>139</v>
      </c>
      <c r="B165" s="250" t="s">
        <v>369</v>
      </c>
      <c r="C165" s="177" t="s">
        <v>1081</v>
      </c>
      <c r="D165" s="170">
        <v>22</v>
      </c>
      <c r="E165" s="170">
        <v>20</v>
      </c>
      <c r="F165" s="121">
        <f t="shared" si="18"/>
        <v>90.909090909090907</v>
      </c>
      <c r="G165" s="170">
        <v>20</v>
      </c>
      <c r="H165" s="121">
        <f t="shared" si="16"/>
        <v>90.909090909090907</v>
      </c>
      <c r="I165" s="121">
        <f t="shared" si="17"/>
        <v>100</v>
      </c>
      <c r="J165" s="171">
        <v>0</v>
      </c>
      <c r="K165" s="156">
        <f t="shared" si="19"/>
        <v>0</v>
      </c>
      <c r="L165" s="156">
        <f t="shared" si="20"/>
        <v>0</v>
      </c>
    </row>
    <row r="166" spans="1:12" ht="20.05" customHeight="1">
      <c r="A166" s="112">
        <v>140</v>
      </c>
      <c r="B166" s="250" t="s">
        <v>371</v>
      </c>
      <c r="C166" s="177" t="s">
        <v>1062</v>
      </c>
      <c r="D166" s="170">
        <v>23</v>
      </c>
      <c r="E166" s="170">
        <v>23</v>
      </c>
      <c r="F166" s="121">
        <f t="shared" si="18"/>
        <v>100</v>
      </c>
      <c r="G166" s="170">
        <v>23</v>
      </c>
      <c r="H166" s="121">
        <f t="shared" si="16"/>
        <v>100</v>
      </c>
      <c r="I166" s="121">
        <f t="shared" si="17"/>
        <v>100</v>
      </c>
      <c r="J166" s="171">
        <v>0</v>
      </c>
      <c r="K166" s="156">
        <f t="shared" si="19"/>
        <v>0</v>
      </c>
      <c r="L166" s="156">
        <f t="shared" si="20"/>
        <v>0</v>
      </c>
    </row>
    <row r="167" spans="1:12" ht="20.05" customHeight="1">
      <c r="A167" s="112">
        <v>141</v>
      </c>
      <c r="B167" s="250" t="s">
        <v>372</v>
      </c>
      <c r="C167" s="177" t="s">
        <v>1062</v>
      </c>
      <c r="D167" s="170">
        <v>20</v>
      </c>
      <c r="E167" s="170">
        <v>20</v>
      </c>
      <c r="F167" s="121">
        <f t="shared" si="18"/>
        <v>100</v>
      </c>
      <c r="G167" s="170">
        <v>20</v>
      </c>
      <c r="H167" s="121">
        <f t="shared" si="16"/>
        <v>100</v>
      </c>
      <c r="I167" s="121">
        <f t="shared" si="17"/>
        <v>100</v>
      </c>
      <c r="J167" s="171">
        <v>0</v>
      </c>
      <c r="K167" s="156">
        <f t="shared" si="19"/>
        <v>0</v>
      </c>
      <c r="L167" s="156">
        <f t="shared" si="20"/>
        <v>0</v>
      </c>
    </row>
    <row r="168" spans="1:12" ht="20.05" customHeight="1">
      <c r="A168" s="112">
        <v>142</v>
      </c>
      <c r="B168" s="250" t="s">
        <v>373</v>
      </c>
      <c r="C168" s="177" t="s">
        <v>1062</v>
      </c>
      <c r="D168" s="170">
        <v>22</v>
      </c>
      <c r="E168" s="170">
        <v>22</v>
      </c>
      <c r="F168" s="121">
        <f t="shared" si="18"/>
        <v>100</v>
      </c>
      <c r="G168" s="170">
        <v>22</v>
      </c>
      <c r="H168" s="121">
        <f t="shared" si="16"/>
        <v>100</v>
      </c>
      <c r="I168" s="121">
        <f t="shared" si="17"/>
        <v>100</v>
      </c>
      <c r="J168" s="171">
        <v>0</v>
      </c>
      <c r="K168" s="156">
        <f t="shared" si="19"/>
        <v>0</v>
      </c>
      <c r="L168" s="156">
        <f t="shared" si="20"/>
        <v>0</v>
      </c>
    </row>
    <row r="169" spans="1:12" ht="20.05" customHeight="1">
      <c r="A169" s="112">
        <v>143</v>
      </c>
      <c r="B169" s="250" t="s">
        <v>374</v>
      </c>
      <c r="C169" s="177" t="s">
        <v>1062</v>
      </c>
      <c r="D169" s="170">
        <v>19</v>
      </c>
      <c r="E169" s="170">
        <v>19</v>
      </c>
      <c r="F169" s="121">
        <f t="shared" si="18"/>
        <v>100</v>
      </c>
      <c r="G169" s="170">
        <v>19</v>
      </c>
      <c r="H169" s="121">
        <f t="shared" si="16"/>
        <v>100</v>
      </c>
      <c r="I169" s="121">
        <f t="shared" si="17"/>
        <v>100</v>
      </c>
      <c r="J169" s="171">
        <v>0</v>
      </c>
      <c r="K169" s="156">
        <f t="shared" si="19"/>
        <v>0</v>
      </c>
      <c r="L169" s="156">
        <f t="shared" si="20"/>
        <v>0</v>
      </c>
    </row>
    <row r="170" spans="1:12" ht="20.05" customHeight="1">
      <c r="A170" s="112">
        <v>144</v>
      </c>
      <c r="B170" s="250" t="s">
        <v>375</v>
      </c>
      <c r="C170" s="177" t="s">
        <v>1062</v>
      </c>
      <c r="D170" s="170">
        <v>26</v>
      </c>
      <c r="E170" s="170">
        <v>26</v>
      </c>
      <c r="F170" s="121">
        <f t="shared" si="18"/>
        <v>100</v>
      </c>
      <c r="G170" s="170">
        <v>26</v>
      </c>
      <c r="H170" s="121">
        <f t="shared" si="16"/>
        <v>100</v>
      </c>
      <c r="I170" s="121">
        <f t="shared" si="17"/>
        <v>100</v>
      </c>
      <c r="J170" s="171">
        <v>0</v>
      </c>
      <c r="K170" s="156">
        <f t="shared" si="19"/>
        <v>0</v>
      </c>
      <c r="L170" s="156">
        <f t="shared" si="20"/>
        <v>0</v>
      </c>
    </row>
    <row r="171" spans="1:12" ht="20.05" customHeight="1">
      <c r="A171" s="112">
        <v>145</v>
      </c>
      <c r="B171" s="250" t="s">
        <v>376</v>
      </c>
      <c r="C171" s="177" t="s">
        <v>1062</v>
      </c>
      <c r="D171" s="170">
        <v>21</v>
      </c>
      <c r="E171" s="170">
        <v>19</v>
      </c>
      <c r="F171" s="121">
        <f t="shared" si="18"/>
        <v>90.476190476190482</v>
      </c>
      <c r="G171" s="170">
        <v>19</v>
      </c>
      <c r="H171" s="121">
        <f t="shared" si="16"/>
        <v>90.476190476190482</v>
      </c>
      <c r="I171" s="121">
        <f t="shared" si="17"/>
        <v>100</v>
      </c>
      <c r="J171" s="171">
        <v>0</v>
      </c>
      <c r="K171" s="156">
        <f t="shared" si="19"/>
        <v>0</v>
      </c>
      <c r="L171" s="156">
        <f t="shared" si="20"/>
        <v>0</v>
      </c>
    </row>
    <row r="172" spans="1:12" ht="20.05" customHeight="1">
      <c r="A172" s="112">
        <v>146</v>
      </c>
      <c r="B172" s="250" t="s">
        <v>377</v>
      </c>
      <c r="C172" s="177" t="s">
        <v>1062</v>
      </c>
      <c r="D172" s="170">
        <v>21</v>
      </c>
      <c r="E172" s="170">
        <v>20</v>
      </c>
      <c r="F172" s="121">
        <f t="shared" si="18"/>
        <v>95.238095238095227</v>
      </c>
      <c r="G172" s="170">
        <v>20</v>
      </c>
      <c r="H172" s="121">
        <f t="shared" si="16"/>
        <v>95.238095238095227</v>
      </c>
      <c r="I172" s="121">
        <f t="shared" si="17"/>
        <v>100</v>
      </c>
      <c r="J172" s="171">
        <v>0</v>
      </c>
      <c r="K172" s="156">
        <f t="shared" si="19"/>
        <v>0</v>
      </c>
      <c r="L172" s="156">
        <f t="shared" si="20"/>
        <v>0</v>
      </c>
    </row>
    <row r="173" spans="1:12" ht="20.05" customHeight="1">
      <c r="A173" s="112">
        <v>147</v>
      </c>
      <c r="B173" s="250" t="s">
        <v>378</v>
      </c>
      <c r="C173" s="177" t="s">
        <v>1062</v>
      </c>
      <c r="D173" s="170">
        <v>22</v>
      </c>
      <c r="E173" s="170">
        <v>22</v>
      </c>
      <c r="F173" s="121">
        <f t="shared" si="18"/>
        <v>100</v>
      </c>
      <c r="G173" s="170">
        <v>22</v>
      </c>
      <c r="H173" s="121">
        <f t="shared" si="16"/>
        <v>100</v>
      </c>
      <c r="I173" s="121">
        <f t="shared" si="17"/>
        <v>100</v>
      </c>
      <c r="J173" s="171">
        <v>0</v>
      </c>
      <c r="K173" s="156">
        <f t="shared" si="19"/>
        <v>0</v>
      </c>
      <c r="L173" s="156">
        <f t="shared" si="20"/>
        <v>0</v>
      </c>
    </row>
    <row r="174" spans="1:12" s="113" customFormat="1" ht="20.05" customHeight="1">
      <c r="A174" s="112">
        <v>148</v>
      </c>
      <c r="B174" s="251" t="s">
        <v>379</v>
      </c>
      <c r="C174" s="259" t="s">
        <v>1062</v>
      </c>
      <c r="D174" s="130">
        <v>25</v>
      </c>
      <c r="E174" s="130">
        <v>25</v>
      </c>
      <c r="F174" s="121">
        <f t="shared" si="18"/>
        <v>100</v>
      </c>
      <c r="G174" s="130">
        <v>25</v>
      </c>
      <c r="H174" s="121">
        <f t="shared" si="16"/>
        <v>100</v>
      </c>
      <c r="I174" s="121">
        <f t="shared" si="17"/>
        <v>100</v>
      </c>
      <c r="J174" s="122">
        <v>0</v>
      </c>
      <c r="K174" s="156">
        <f t="shared" si="19"/>
        <v>0</v>
      </c>
      <c r="L174" s="156">
        <f t="shared" si="20"/>
        <v>0</v>
      </c>
    </row>
    <row r="175" spans="1:12" ht="20.05" customHeight="1">
      <c r="A175" s="112">
        <v>149</v>
      </c>
      <c r="B175" s="250" t="s">
        <v>380</v>
      </c>
      <c r="C175" s="177" t="s">
        <v>1062</v>
      </c>
      <c r="D175" s="170">
        <v>25</v>
      </c>
      <c r="E175" s="170">
        <v>25</v>
      </c>
      <c r="F175" s="121">
        <f t="shared" si="18"/>
        <v>100</v>
      </c>
      <c r="G175" s="170">
        <v>25</v>
      </c>
      <c r="H175" s="121">
        <f t="shared" si="16"/>
        <v>100</v>
      </c>
      <c r="I175" s="121">
        <f t="shared" si="17"/>
        <v>100</v>
      </c>
      <c r="J175" s="171">
        <v>0</v>
      </c>
      <c r="K175" s="156">
        <f t="shared" si="19"/>
        <v>0</v>
      </c>
      <c r="L175" s="156">
        <f t="shared" si="20"/>
        <v>0</v>
      </c>
    </row>
    <row r="176" spans="1:12" ht="20.05" customHeight="1">
      <c r="A176" s="112">
        <v>150</v>
      </c>
      <c r="B176" s="250" t="s">
        <v>381</v>
      </c>
      <c r="C176" s="177" t="s">
        <v>1062</v>
      </c>
      <c r="D176" s="170">
        <v>27</v>
      </c>
      <c r="E176" s="170">
        <v>27</v>
      </c>
      <c r="F176" s="121">
        <f t="shared" si="18"/>
        <v>100</v>
      </c>
      <c r="G176" s="170">
        <v>27</v>
      </c>
      <c r="H176" s="121">
        <f t="shared" si="16"/>
        <v>100</v>
      </c>
      <c r="I176" s="121">
        <f t="shared" si="17"/>
        <v>100</v>
      </c>
      <c r="J176" s="171">
        <v>0</v>
      </c>
      <c r="K176" s="156">
        <f t="shared" si="19"/>
        <v>0</v>
      </c>
      <c r="L176" s="156">
        <f t="shared" si="20"/>
        <v>0</v>
      </c>
    </row>
    <row r="177" spans="1:12" ht="20.05" customHeight="1">
      <c r="A177" s="112">
        <v>151</v>
      </c>
      <c r="B177" s="250" t="s">
        <v>383</v>
      </c>
      <c r="C177" s="177" t="s">
        <v>1082</v>
      </c>
      <c r="D177" s="170">
        <v>28</v>
      </c>
      <c r="E177" s="170">
        <v>27</v>
      </c>
      <c r="F177" s="121">
        <f t="shared" si="18"/>
        <v>96.428571428571431</v>
      </c>
      <c r="G177" s="170">
        <v>27</v>
      </c>
      <c r="H177" s="121">
        <f t="shared" si="16"/>
        <v>96.428571428571431</v>
      </c>
      <c r="I177" s="121">
        <f t="shared" si="17"/>
        <v>100</v>
      </c>
      <c r="J177" s="171">
        <v>0</v>
      </c>
      <c r="K177" s="156">
        <f t="shared" si="19"/>
        <v>0</v>
      </c>
      <c r="L177" s="156">
        <f t="shared" si="20"/>
        <v>0</v>
      </c>
    </row>
    <row r="178" spans="1:12" ht="20.05" customHeight="1">
      <c r="A178" s="112">
        <v>152</v>
      </c>
      <c r="B178" s="250" t="s">
        <v>384</v>
      </c>
      <c r="C178" s="177" t="s">
        <v>1082</v>
      </c>
      <c r="D178" s="170">
        <v>22</v>
      </c>
      <c r="E178" s="170">
        <v>21</v>
      </c>
      <c r="F178" s="121">
        <f t="shared" si="18"/>
        <v>95.454545454545453</v>
      </c>
      <c r="G178" s="170">
        <v>21</v>
      </c>
      <c r="H178" s="121">
        <f t="shared" si="16"/>
        <v>95.454545454545453</v>
      </c>
      <c r="I178" s="121">
        <f t="shared" si="17"/>
        <v>100</v>
      </c>
      <c r="J178" s="171">
        <v>0</v>
      </c>
      <c r="K178" s="156">
        <f t="shared" si="19"/>
        <v>0</v>
      </c>
      <c r="L178" s="156">
        <f t="shared" si="20"/>
        <v>0</v>
      </c>
    </row>
    <row r="179" spans="1:12" ht="20.05" customHeight="1">
      <c r="A179" s="112">
        <v>153</v>
      </c>
      <c r="B179" s="250" t="s">
        <v>385</v>
      </c>
      <c r="C179" s="177" t="s">
        <v>1082</v>
      </c>
      <c r="D179" s="170">
        <v>22</v>
      </c>
      <c r="E179" s="170">
        <v>20</v>
      </c>
      <c r="F179" s="121">
        <f t="shared" si="18"/>
        <v>90.909090909090907</v>
      </c>
      <c r="G179" s="170">
        <v>20</v>
      </c>
      <c r="H179" s="121">
        <f t="shared" si="16"/>
        <v>90.909090909090907</v>
      </c>
      <c r="I179" s="121">
        <f t="shared" si="17"/>
        <v>100</v>
      </c>
      <c r="J179" s="171">
        <v>0</v>
      </c>
      <c r="K179" s="156">
        <f t="shared" si="19"/>
        <v>0</v>
      </c>
      <c r="L179" s="156">
        <f t="shared" si="20"/>
        <v>0</v>
      </c>
    </row>
    <row r="180" spans="1:12" ht="20.05" customHeight="1">
      <c r="A180" s="112">
        <v>154</v>
      </c>
      <c r="B180" s="250" t="s">
        <v>386</v>
      </c>
      <c r="C180" s="177" t="s">
        <v>1082</v>
      </c>
      <c r="D180" s="170">
        <v>19</v>
      </c>
      <c r="E180" s="170">
        <v>18</v>
      </c>
      <c r="F180" s="121">
        <f t="shared" si="18"/>
        <v>94.73684210526315</v>
      </c>
      <c r="G180" s="170">
        <v>18</v>
      </c>
      <c r="H180" s="121">
        <f t="shared" si="16"/>
        <v>94.73684210526315</v>
      </c>
      <c r="I180" s="121">
        <f t="shared" si="17"/>
        <v>100</v>
      </c>
      <c r="J180" s="171">
        <v>0</v>
      </c>
      <c r="K180" s="156">
        <f t="shared" si="19"/>
        <v>0</v>
      </c>
      <c r="L180" s="156">
        <f t="shared" si="20"/>
        <v>0</v>
      </c>
    </row>
    <row r="181" spans="1:12" ht="20.05" customHeight="1">
      <c r="A181" s="112">
        <v>155</v>
      </c>
      <c r="B181" s="250" t="s">
        <v>387</v>
      </c>
      <c r="C181" s="177" t="s">
        <v>1082</v>
      </c>
      <c r="D181" s="170">
        <v>21</v>
      </c>
      <c r="E181" s="170">
        <v>21</v>
      </c>
      <c r="F181" s="121">
        <f t="shared" si="18"/>
        <v>100</v>
      </c>
      <c r="G181" s="170">
        <v>21</v>
      </c>
      <c r="H181" s="121">
        <f t="shared" si="16"/>
        <v>100</v>
      </c>
      <c r="I181" s="121">
        <f t="shared" si="17"/>
        <v>100</v>
      </c>
      <c r="J181" s="171">
        <v>0</v>
      </c>
      <c r="K181" s="156">
        <f t="shared" si="19"/>
        <v>0</v>
      </c>
      <c r="L181" s="156">
        <f t="shared" si="20"/>
        <v>0</v>
      </c>
    </row>
    <row r="182" spans="1:12" ht="20.05" customHeight="1">
      <c r="A182" s="112">
        <v>156</v>
      </c>
      <c r="B182" s="250" t="s">
        <v>388</v>
      </c>
      <c r="C182" s="177" t="s">
        <v>1082</v>
      </c>
      <c r="D182" s="170">
        <v>27</v>
      </c>
      <c r="E182" s="170">
        <v>26</v>
      </c>
      <c r="F182" s="121">
        <f t="shared" si="18"/>
        <v>96.296296296296291</v>
      </c>
      <c r="G182" s="170">
        <v>26</v>
      </c>
      <c r="H182" s="121">
        <f t="shared" si="16"/>
        <v>96.296296296296291</v>
      </c>
      <c r="I182" s="121">
        <f t="shared" si="17"/>
        <v>100</v>
      </c>
      <c r="J182" s="171">
        <v>0</v>
      </c>
      <c r="K182" s="156">
        <f t="shared" si="19"/>
        <v>0</v>
      </c>
      <c r="L182" s="156">
        <f t="shared" si="20"/>
        <v>0</v>
      </c>
    </row>
    <row r="183" spans="1:12" ht="20.05" customHeight="1">
      <c r="A183" s="112">
        <v>157</v>
      </c>
      <c r="B183" s="250" t="s">
        <v>389</v>
      </c>
      <c r="C183" s="177" t="s">
        <v>1082</v>
      </c>
      <c r="D183" s="170">
        <v>24</v>
      </c>
      <c r="E183" s="170">
        <v>22</v>
      </c>
      <c r="F183" s="121">
        <f t="shared" si="18"/>
        <v>91.666666666666657</v>
      </c>
      <c r="G183" s="170">
        <v>22</v>
      </c>
      <c r="H183" s="121">
        <f t="shared" si="16"/>
        <v>91.666666666666657</v>
      </c>
      <c r="I183" s="121">
        <f t="shared" si="17"/>
        <v>100</v>
      </c>
      <c r="J183" s="171">
        <v>0</v>
      </c>
      <c r="K183" s="156">
        <f t="shared" si="19"/>
        <v>0</v>
      </c>
      <c r="L183" s="156">
        <f t="shared" si="20"/>
        <v>0</v>
      </c>
    </row>
    <row r="184" spans="1:12" ht="20.05" customHeight="1">
      <c r="A184" s="112">
        <v>158</v>
      </c>
      <c r="B184" s="250" t="s">
        <v>390</v>
      </c>
      <c r="C184" s="177" t="s">
        <v>1082</v>
      </c>
      <c r="D184" s="170">
        <v>22</v>
      </c>
      <c r="E184" s="170">
        <v>22</v>
      </c>
      <c r="F184" s="121">
        <f t="shared" si="18"/>
        <v>100</v>
      </c>
      <c r="G184" s="170">
        <v>22</v>
      </c>
      <c r="H184" s="121">
        <f t="shared" si="16"/>
        <v>100</v>
      </c>
      <c r="I184" s="121">
        <f t="shared" si="17"/>
        <v>100</v>
      </c>
      <c r="J184" s="171">
        <v>0</v>
      </c>
      <c r="K184" s="156">
        <f t="shared" si="19"/>
        <v>0</v>
      </c>
      <c r="L184" s="156">
        <f t="shared" si="20"/>
        <v>0</v>
      </c>
    </row>
    <row r="185" spans="1:12" ht="20.05" customHeight="1">
      <c r="A185" s="112">
        <v>159</v>
      </c>
      <c r="B185" s="250" t="s">
        <v>391</v>
      </c>
      <c r="C185" s="177" t="s">
        <v>1082</v>
      </c>
      <c r="D185" s="170">
        <v>22</v>
      </c>
      <c r="E185" s="170">
        <v>21</v>
      </c>
      <c r="F185" s="121">
        <f t="shared" si="18"/>
        <v>95.454545454545453</v>
      </c>
      <c r="G185" s="170">
        <v>21</v>
      </c>
      <c r="H185" s="121">
        <f t="shared" si="16"/>
        <v>95.454545454545453</v>
      </c>
      <c r="I185" s="121">
        <f t="shared" si="17"/>
        <v>100</v>
      </c>
      <c r="J185" s="171">
        <v>0</v>
      </c>
      <c r="K185" s="156">
        <f t="shared" si="19"/>
        <v>0</v>
      </c>
      <c r="L185" s="156">
        <f t="shared" si="20"/>
        <v>0</v>
      </c>
    </row>
    <row r="186" spans="1:12" ht="20.05" customHeight="1">
      <c r="A186" s="112">
        <v>160</v>
      </c>
      <c r="B186" s="250" t="s">
        <v>392</v>
      </c>
      <c r="C186" s="177" t="s">
        <v>1082</v>
      </c>
      <c r="D186" s="170">
        <v>21</v>
      </c>
      <c r="E186" s="170">
        <v>21</v>
      </c>
      <c r="F186" s="121">
        <f t="shared" si="18"/>
        <v>100</v>
      </c>
      <c r="G186" s="170">
        <v>21</v>
      </c>
      <c r="H186" s="121">
        <f t="shared" si="16"/>
        <v>100</v>
      </c>
      <c r="I186" s="121">
        <f t="shared" si="17"/>
        <v>100</v>
      </c>
      <c r="J186" s="171">
        <v>0</v>
      </c>
      <c r="K186" s="156">
        <f t="shared" si="19"/>
        <v>0</v>
      </c>
      <c r="L186" s="156">
        <f t="shared" si="20"/>
        <v>0</v>
      </c>
    </row>
    <row r="187" spans="1:12" ht="20.05" customHeight="1">
      <c r="A187" s="112">
        <v>161</v>
      </c>
      <c r="B187" s="250" t="s">
        <v>393</v>
      </c>
      <c r="C187" s="177" t="s">
        <v>1082</v>
      </c>
      <c r="D187" s="170">
        <v>21</v>
      </c>
      <c r="E187" s="170">
        <v>21</v>
      </c>
      <c r="F187" s="121">
        <f t="shared" si="18"/>
        <v>100</v>
      </c>
      <c r="G187" s="170">
        <v>21</v>
      </c>
      <c r="H187" s="121">
        <f t="shared" si="16"/>
        <v>100</v>
      </c>
      <c r="I187" s="121">
        <f t="shared" si="17"/>
        <v>100</v>
      </c>
      <c r="J187" s="171">
        <v>0</v>
      </c>
      <c r="K187" s="156">
        <f t="shared" si="19"/>
        <v>0</v>
      </c>
      <c r="L187" s="156">
        <f t="shared" si="20"/>
        <v>0</v>
      </c>
    </row>
    <row r="188" spans="1:12" ht="20.05" customHeight="1">
      <c r="A188" s="112">
        <v>162</v>
      </c>
      <c r="B188" s="250" t="s">
        <v>394</v>
      </c>
      <c r="C188" s="177" t="s">
        <v>1082</v>
      </c>
      <c r="D188" s="170">
        <v>24</v>
      </c>
      <c r="E188" s="170">
        <v>22</v>
      </c>
      <c r="F188" s="121">
        <f t="shared" si="18"/>
        <v>91.666666666666657</v>
      </c>
      <c r="G188" s="170">
        <v>22</v>
      </c>
      <c r="H188" s="121">
        <f t="shared" si="16"/>
        <v>91.666666666666657</v>
      </c>
      <c r="I188" s="121">
        <f t="shared" si="17"/>
        <v>100</v>
      </c>
      <c r="J188" s="171">
        <v>0</v>
      </c>
      <c r="K188" s="156">
        <f t="shared" si="19"/>
        <v>0</v>
      </c>
      <c r="L188" s="156">
        <f t="shared" si="20"/>
        <v>0</v>
      </c>
    </row>
    <row r="189" spans="1:12" ht="20.05" customHeight="1">
      <c r="A189" s="112">
        <v>163</v>
      </c>
      <c r="B189" s="250" t="s">
        <v>395</v>
      </c>
      <c r="C189" s="177" t="s">
        <v>1082</v>
      </c>
      <c r="D189" s="170">
        <v>19</v>
      </c>
      <c r="E189" s="170">
        <v>19</v>
      </c>
      <c r="F189" s="121">
        <f t="shared" si="18"/>
        <v>100</v>
      </c>
      <c r="G189" s="170">
        <v>19</v>
      </c>
      <c r="H189" s="121">
        <f t="shared" si="16"/>
        <v>100</v>
      </c>
      <c r="I189" s="121">
        <f t="shared" si="17"/>
        <v>100</v>
      </c>
      <c r="J189" s="171">
        <v>0</v>
      </c>
      <c r="K189" s="156">
        <f t="shared" si="19"/>
        <v>0</v>
      </c>
      <c r="L189" s="156">
        <f t="shared" si="20"/>
        <v>0</v>
      </c>
    </row>
    <row r="190" spans="1:12" ht="20.05" customHeight="1">
      <c r="A190" s="112">
        <v>164</v>
      </c>
      <c r="B190" s="250" t="s">
        <v>396</v>
      </c>
      <c r="C190" s="177" t="s">
        <v>1082</v>
      </c>
      <c r="D190" s="170">
        <v>21</v>
      </c>
      <c r="E190" s="170">
        <v>21</v>
      </c>
      <c r="F190" s="121">
        <f t="shared" si="18"/>
        <v>100</v>
      </c>
      <c r="G190" s="170">
        <v>21</v>
      </c>
      <c r="H190" s="121">
        <f t="shared" si="16"/>
        <v>100</v>
      </c>
      <c r="I190" s="121">
        <f t="shared" si="17"/>
        <v>100</v>
      </c>
      <c r="J190" s="171">
        <v>0</v>
      </c>
      <c r="K190" s="156">
        <f t="shared" si="19"/>
        <v>0</v>
      </c>
      <c r="L190" s="156">
        <f t="shared" si="20"/>
        <v>0</v>
      </c>
    </row>
    <row r="191" spans="1:12" ht="20.05" customHeight="1">
      <c r="A191" s="112">
        <v>165</v>
      </c>
      <c r="B191" s="250" t="s">
        <v>397</v>
      </c>
      <c r="C191" s="177" t="s">
        <v>1082</v>
      </c>
      <c r="D191" s="170">
        <v>23</v>
      </c>
      <c r="E191" s="170">
        <v>23</v>
      </c>
      <c r="F191" s="121">
        <f t="shared" si="18"/>
        <v>100</v>
      </c>
      <c r="G191" s="170">
        <v>23</v>
      </c>
      <c r="H191" s="121">
        <f t="shared" si="16"/>
        <v>100</v>
      </c>
      <c r="I191" s="121">
        <f t="shared" si="17"/>
        <v>100</v>
      </c>
      <c r="J191" s="171">
        <v>0</v>
      </c>
      <c r="K191" s="156">
        <f t="shared" si="19"/>
        <v>0</v>
      </c>
      <c r="L191" s="156">
        <f t="shared" si="20"/>
        <v>0</v>
      </c>
    </row>
    <row r="192" spans="1:12" ht="20.05" customHeight="1">
      <c r="A192" s="112">
        <v>166</v>
      </c>
      <c r="B192" s="250" t="s">
        <v>398</v>
      </c>
      <c r="C192" s="177" t="s">
        <v>1082</v>
      </c>
      <c r="D192" s="170">
        <v>21</v>
      </c>
      <c r="E192" s="170">
        <v>19</v>
      </c>
      <c r="F192" s="121">
        <f t="shared" si="18"/>
        <v>90.476190476190482</v>
      </c>
      <c r="G192" s="170">
        <v>19</v>
      </c>
      <c r="H192" s="121">
        <f t="shared" si="16"/>
        <v>90.476190476190482</v>
      </c>
      <c r="I192" s="121">
        <f t="shared" si="17"/>
        <v>100</v>
      </c>
      <c r="J192" s="171">
        <v>0</v>
      </c>
      <c r="K192" s="156">
        <f t="shared" si="19"/>
        <v>0</v>
      </c>
      <c r="L192" s="156">
        <f t="shared" si="20"/>
        <v>0</v>
      </c>
    </row>
    <row r="193" spans="1:12" ht="20.05" customHeight="1">
      <c r="A193" s="112">
        <v>167</v>
      </c>
      <c r="B193" s="250" t="s">
        <v>399</v>
      </c>
      <c r="C193" s="177" t="s">
        <v>1082</v>
      </c>
      <c r="D193" s="170">
        <v>20</v>
      </c>
      <c r="E193" s="170">
        <v>17</v>
      </c>
      <c r="F193" s="121">
        <f t="shared" si="18"/>
        <v>85</v>
      </c>
      <c r="G193" s="170">
        <v>17</v>
      </c>
      <c r="H193" s="121">
        <f t="shared" si="16"/>
        <v>85</v>
      </c>
      <c r="I193" s="121">
        <f t="shared" si="17"/>
        <v>100</v>
      </c>
      <c r="J193" s="171">
        <v>0</v>
      </c>
      <c r="K193" s="156">
        <f t="shared" si="19"/>
        <v>0</v>
      </c>
      <c r="L193" s="156">
        <f t="shared" si="20"/>
        <v>0</v>
      </c>
    </row>
    <row r="194" spans="1:12" ht="20.05" customHeight="1">
      <c r="A194" s="112">
        <v>168</v>
      </c>
      <c r="B194" s="250" t="s">
        <v>400</v>
      </c>
      <c r="C194" s="177" t="s">
        <v>1082</v>
      </c>
      <c r="D194" s="170">
        <v>21</v>
      </c>
      <c r="E194" s="170">
        <v>21</v>
      </c>
      <c r="F194" s="121">
        <f t="shared" si="18"/>
        <v>100</v>
      </c>
      <c r="G194" s="170">
        <v>21</v>
      </c>
      <c r="H194" s="121">
        <f t="shared" si="16"/>
        <v>100</v>
      </c>
      <c r="I194" s="121">
        <f t="shared" si="17"/>
        <v>100</v>
      </c>
      <c r="J194" s="171">
        <v>0</v>
      </c>
      <c r="K194" s="156">
        <f t="shared" si="19"/>
        <v>0</v>
      </c>
      <c r="L194" s="156">
        <f t="shared" si="20"/>
        <v>0</v>
      </c>
    </row>
    <row r="195" spans="1:12" ht="20.05" customHeight="1">
      <c r="A195" s="112">
        <v>169</v>
      </c>
      <c r="B195" s="250" t="s">
        <v>401</v>
      </c>
      <c r="C195" s="177" t="s">
        <v>1082</v>
      </c>
      <c r="D195" s="170">
        <v>20</v>
      </c>
      <c r="E195" s="170">
        <v>20</v>
      </c>
      <c r="F195" s="121">
        <f t="shared" si="18"/>
        <v>100</v>
      </c>
      <c r="G195" s="170">
        <v>20</v>
      </c>
      <c r="H195" s="121">
        <f t="shared" si="16"/>
        <v>100</v>
      </c>
      <c r="I195" s="121">
        <f t="shared" si="17"/>
        <v>100</v>
      </c>
      <c r="J195" s="171">
        <v>0</v>
      </c>
      <c r="K195" s="156">
        <f t="shared" si="19"/>
        <v>0</v>
      </c>
      <c r="L195" s="156">
        <f t="shared" si="20"/>
        <v>0</v>
      </c>
    </row>
    <row r="196" spans="1:12" ht="20.05" customHeight="1">
      <c r="A196" s="112">
        <v>170</v>
      </c>
      <c r="B196" s="250" t="s">
        <v>402</v>
      </c>
      <c r="C196" s="177" t="s">
        <v>1082</v>
      </c>
      <c r="D196" s="170">
        <v>21</v>
      </c>
      <c r="E196" s="170">
        <v>19</v>
      </c>
      <c r="F196" s="121">
        <f t="shared" si="18"/>
        <v>90.476190476190482</v>
      </c>
      <c r="G196" s="170">
        <v>19</v>
      </c>
      <c r="H196" s="121">
        <f t="shared" si="16"/>
        <v>90.476190476190482</v>
      </c>
      <c r="I196" s="121">
        <f t="shared" si="17"/>
        <v>100</v>
      </c>
      <c r="J196" s="171">
        <v>0</v>
      </c>
      <c r="K196" s="156">
        <f t="shared" si="19"/>
        <v>0</v>
      </c>
      <c r="L196" s="156">
        <f t="shared" si="20"/>
        <v>0</v>
      </c>
    </row>
    <row r="197" spans="1:12" ht="20.05" customHeight="1">
      <c r="A197" s="112">
        <v>171</v>
      </c>
      <c r="B197" s="250" t="s">
        <v>403</v>
      </c>
      <c r="C197" s="177" t="s">
        <v>1082</v>
      </c>
      <c r="D197" s="170">
        <v>22</v>
      </c>
      <c r="E197" s="170">
        <v>22</v>
      </c>
      <c r="F197" s="121">
        <f t="shared" si="18"/>
        <v>100</v>
      </c>
      <c r="G197" s="170">
        <v>22</v>
      </c>
      <c r="H197" s="121">
        <f t="shared" si="16"/>
        <v>100</v>
      </c>
      <c r="I197" s="121">
        <f t="shared" si="17"/>
        <v>100</v>
      </c>
      <c r="J197" s="171">
        <v>0</v>
      </c>
      <c r="K197" s="156">
        <f t="shared" si="19"/>
        <v>0</v>
      </c>
      <c r="L197" s="156">
        <f t="shared" si="20"/>
        <v>0</v>
      </c>
    </row>
    <row r="198" spans="1:12" ht="20.05" customHeight="1">
      <c r="A198" s="112">
        <v>172</v>
      </c>
      <c r="B198" s="250" t="s">
        <v>442</v>
      </c>
      <c r="C198" s="177" t="s">
        <v>1082</v>
      </c>
      <c r="D198" s="170">
        <v>21</v>
      </c>
      <c r="E198" s="170">
        <v>21</v>
      </c>
      <c r="F198" s="121">
        <f t="shared" si="18"/>
        <v>100</v>
      </c>
      <c r="G198" s="170">
        <v>21</v>
      </c>
      <c r="H198" s="121">
        <f t="shared" si="16"/>
        <v>100</v>
      </c>
      <c r="I198" s="121">
        <f t="shared" si="17"/>
        <v>100</v>
      </c>
      <c r="J198" s="171">
        <v>0</v>
      </c>
      <c r="K198" s="156">
        <f t="shared" si="19"/>
        <v>0</v>
      </c>
      <c r="L198" s="156">
        <f t="shared" si="20"/>
        <v>0</v>
      </c>
    </row>
    <row r="199" spans="1:12" ht="20.05" customHeight="1">
      <c r="A199" s="112">
        <v>173</v>
      </c>
      <c r="B199" s="250" t="s">
        <v>404</v>
      </c>
      <c r="C199" s="177" t="s">
        <v>1082</v>
      </c>
      <c r="D199" s="170">
        <v>21</v>
      </c>
      <c r="E199" s="170">
        <v>21</v>
      </c>
      <c r="F199" s="121">
        <f t="shared" si="18"/>
        <v>100</v>
      </c>
      <c r="G199" s="170">
        <v>21</v>
      </c>
      <c r="H199" s="121">
        <f t="shared" si="16"/>
        <v>100</v>
      </c>
      <c r="I199" s="121">
        <f t="shared" si="17"/>
        <v>100</v>
      </c>
      <c r="J199" s="171">
        <v>0</v>
      </c>
      <c r="K199" s="156">
        <f t="shared" si="19"/>
        <v>0</v>
      </c>
      <c r="L199" s="156">
        <f t="shared" si="20"/>
        <v>0</v>
      </c>
    </row>
    <row r="200" spans="1:12" ht="20.05" customHeight="1">
      <c r="A200" s="112">
        <v>174</v>
      </c>
      <c r="B200" s="250" t="s">
        <v>406</v>
      </c>
      <c r="C200" s="177" t="s">
        <v>1083</v>
      </c>
      <c r="D200" s="170">
        <v>19</v>
      </c>
      <c r="E200" s="170">
        <v>19</v>
      </c>
      <c r="F200" s="121">
        <f t="shared" si="18"/>
        <v>100</v>
      </c>
      <c r="G200" s="170">
        <v>19</v>
      </c>
      <c r="H200" s="121">
        <f t="shared" si="16"/>
        <v>100</v>
      </c>
      <c r="I200" s="121">
        <f t="shared" si="17"/>
        <v>100</v>
      </c>
      <c r="J200" s="171">
        <v>0</v>
      </c>
      <c r="K200" s="156">
        <f t="shared" si="19"/>
        <v>0</v>
      </c>
      <c r="L200" s="156">
        <f t="shared" si="20"/>
        <v>0</v>
      </c>
    </row>
    <row r="201" spans="1:12" ht="20.05" customHeight="1">
      <c r="A201" s="112">
        <v>175</v>
      </c>
      <c r="B201" s="250" t="s">
        <v>407</v>
      </c>
      <c r="C201" s="177" t="s">
        <v>1083</v>
      </c>
      <c r="D201" s="170">
        <v>18</v>
      </c>
      <c r="E201" s="170">
        <v>18</v>
      </c>
      <c r="F201" s="121">
        <f t="shared" si="18"/>
        <v>100</v>
      </c>
      <c r="G201" s="170">
        <v>18</v>
      </c>
      <c r="H201" s="121">
        <f t="shared" si="16"/>
        <v>100</v>
      </c>
      <c r="I201" s="121">
        <f t="shared" si="17"/>
        <v>100</v>
      </c>
      <c r="J201" s="171">
        <v>0</v>
      </c>
      <c r="K201" s="156">
        <f t="shared" si="19"/>
        <v>0</v>
      </c>
      <c r="L201" s="156">
        <f t="shared" si="20"/>
        <v>0</v>
      </c>
    </row>
    <row r="202" spans="1:12" ht="20.05" customHeight="1">
      <c r="A202" s="112">
        <v>176</v>
      </c>
      <c r="B202" s="250" t="s">
        <v>408</v>
      </c>
      <c r="C202" s="177" t="s">
        <v>1083</v>
      </c>
      <c r="D202" s="170">
        <v>18</v>
      </c>
      <c r="E202" s="170">
        <v>17</v>
      </c>
      <c r="F202" s="121">
        <f t="shared" si="18"/>
        <v>94.444444444444443</v>
      </c>
      <c r="G202" s="170">
        <v>17</v>
      </c>
      <c r="H202" s="121">
        <f t="shared" si="16"/>
        <v>94.444444444444443</v>
      </c>
      <c r="I202" s="121">
        <f t="shared" si="17"/>
        <v>100</v>
      </c>
      <c r="J202" s="171">
        <v>0</v>
      </c>
      <c r="K202" s="156">
        <f t="shared" si="19"/>
        <v>0</v>
      </c>
      <c r="L202" s="156">
        <f t="shared" si="20"/>
        <v>0</v>
      </c>
    </row>
    <row r="203" spans="1:12" ht="20.05" customHeight="1">
      <c r="A203" s="112">
        <v>177</v>
      </c>
      <c r="B203" s="250" t="s">
        <v>409</v>
      </c>
      <c r="C203" s="177" t="s">
        <v>1083</v>
      </c>
      <c r="D203" s="170">
        <v>20</v>
      </c>
      <c r="E203" s="170">
        <v>19</v>
      </c>
      <c r="F203" s="121">
        <f t="shared" ref="F203:F231" si="21">E203/D203*100</f>
        <v>95</v>
      </c>
      <c r="G203" s="170">
        <v>19</v>
      </c>
      <c r="H203" s="121">
        <f t="shared" si="16"/>
        <v>95</v>
      </c>
      <c r="I203" s="121">
        <f t="shared" si="17"/>
        <v>100</v>
      </c>
      <c r="J203" s="171">
        <v>0</v>
      </c>
      <c r="K203" s="156">
        <f t="shared" ref="K203:K231" si="22">J203/D203*100</f>
        <v>0</v>
      </c>
      <c r="L203" s="156">
        <f t="shared" ref="L203:L231" si="23">J203/E203*100</f>
        <v>0</v>
      </c>
    </row>
    <row r="204" spans="1:12" ht="20.05" customHeight="1">
      <c r="A204" s="112">
        <v>178</v>
      </c>
      <c r="B204" s="250" t="s">
        <v>410</v>
      </c>
      <c r="C204" s="177" t="s">
        <v>1083</v>
      </c>
      <c r="D204" s="170">
        <v>22</v>
      </c>
      <c r="E204" s="170">
        <v>22</v>
      </c>
      <c r="F204" s="121">
        <f t="shared" si="21"/>
        <v>100</v>
      </c>
      <c r="G204" s="170">
        <v>22</v>
      </c>
      <c r="H204" s="121">
        <f t="shared" si="16"/>
        <v>100</v>
      </c>
      <c r="I204" s="121">
        <f t="shared" si="17"/>
        <v>100</v>
      </c>
      <c r="J204" s="171">
        <v>0</v>
      </c>
      <c r="K204" s="156">
        <f t="shared" si="22"/>
        <v>0</v>
      </c>
      <c r="L204" s="156">
        <f t="shared" si="23"/>
        <v>0</v>
      </c>
    </row>
    <row r="205" spans="1:12" ht="20.05" customHeight="1">
      <c r="A205" s="112">
        <v>179</v>
      </c>
      <c r="B205" s="250" t="s">
        <v>411</v>
      </c>
      <c r="C205" s="177" t="s">
        <v>1083</v>
      </c>
      <c r="D205" s="170">
        <v>18</v>
      </c>
      <c r="E205" s="170">
        <v>16</v>
      </c>
      <c r="F205" s="121">
        <f t="shared" si="21"/>
        <v>88.888888888888886</v>
      </c>
      <c r="G205" s="170">
        <v>16</v>
      </c>
      <c r="H205" s="121">
        <f t="shared" si="16"/>
        <v>88.888888888888886</v>
      </c>
      <c r="I205" s="121">
        <f t="shared" si="17"/>
        <v>100</v>
      </c>
      <c r="J205" s="171">
        <v>0</v>
      </c>
      <c r="K205" s="156">
        <f t="shared" si="22"/>
        <v>0</v>
      </c>
      <c r="L205" s="156">
        <f t="shared" si="23"/>
        <v>0</v>
      </c>
    </row>
    <row r="206" spans="1:12" ht="20.05" customHeight="1">
      <c r="A206" s="112">
        <v>180</v>
      </c>
      <c r="B206" s="250" t="s">
        <v>412</v>
      </c>
      <c r="C206" s="177" t="s">
        <v>1083</v>
      </c>
      <c r="D206" s="170">
        <v>20</v>
      </c>
      <c r="E206" s="170">
        <v>20</v>
      </c>
      <c r="F206" s="121">
        <f t="shared" si="21"/>
        <v>100</v>
      </c>
      <c r="G206" s="170">
        <v>20</v>
      </c>
      <c r="H206" s="121">
        <f t="shared" si="16"/>
        <v>100</v>
      </c>
      <c r="I206" s="121">
        <f t="shared" si="17"/>
        <v>100</v>
      </c>
      <c r="J206" s="171">
        <v>0</v>
      </c>
      <c r="K206" s="156">
        <f t="shared" si="22"/>
        <v>0</v>
      </c>
      <c r="L206" s="156">
        <f t="shared" si="23"/>
        <v>0</v>
      </c>
    </row>
    <row r="207" spans="1:12" ht="20.05" customHeight="1">
      <c r="A207" s="112">
        <v>181</v>
      </c>
      <c r="B207" s="250" t="s">
        <v>413</v>
      </c>
      <c r="C207" s="177" t="s">
        <v>1083</v>
      </c>
      <c r="D207" s="170">
        <v>20</v>
      </c>
      <c r="E207" s="170">
        <v>20</v>
      </c>
      <c r="F207" s="121">
        <f t="shared" si="21"/>
        <v>100</v>
      </c>
      <c r="G207" s="170">
        <v>20</v>
      </c>
      <c r="H207" s="121">
        <f t="shared" si="16"/>
        <v>100</v>
      </c>
      <c r="I207" s="121">
        <f t="shared" si="17"/>
        <v>100</v>
      </c>
      <c r="J207" s="171">
        <v>0</v>
      </c>
      <c r="K207" s="156">
        <f t="shared" si="22"/>
        <v>0</v>
      </c>
      <c r="L207" s="156">
        <f t="shared" si="23"/>
        <v>0</v>
      </c>
    </row>
    <row r="208" spans="1:12" ht="20.05" customHeight="1">
      <c r="A208" s="112">
        <v>182</v>
      </c>
      <c r="B208" s="250" t="s">
        <v>414</v>
      </c>
      <c r="C208" s="177" t="s">
        <v>1083</v>
      </c>
      <c r="D208" s="170">
        <v>19</v>
      </c>
      <c r="E208" s="170">
        <v>19</v>
      </c>
      <c r="F208" s="121">
        <f t="shared" si="21"/>
        <v>100</v>
      </c>
      <c r="G208" s="170">
        <v>19</v>
      </c>
      <c r="H208" s="121">
        <f t="shared" si="16"/>
        <v>100</v>
      </c>
      <c r="I208" s="121">
        <f t="shared" si="17"/>
        <v>100</v>
      </c>
      <c r="J208" s="171">
        <v>0</v>
      </c>
      <c r="K208" s="156">
        <f t="shared" si="22"/>
        <v>0</v>
      </c>
      <c r="L208" s="156">
        <f t="shared" si="23"/>
        <v>0</v>
      </c>
    </row>
    <row r="209" spans="1:12" ht="20.05" customHeight="1">
      <c r="A209" s="112">
        <v>183</v>
      </c>
      <c r="B209" s="250" t="s">
        <v>415</v>
      </c>
      <c r="C209" s="177" t="s">
        <v>1083</v>
      </c>
      <c r="D209" s="170">
        <v>18</v>
      </c>
      <c r="E209" s="170">
        <v>18</v>
      </c>
      <c r="F209" s="121">
        <f t="shared" si="21"/>
        <v>100</v>
      </c>
      <c r="G209" s="170">
        <v>18</v>
      </c>
      <c r="H209" s="121">
        <f t="shared" si="16"/>
        <v>100</v>
      </c>
      <c r="I209" s="121">
        <f t="shared" si="17"/>
        <v>100</v>
      </c>
      <c r="J209" s="171">
        <v>0</v>
      </c>
      <c r="K209" s="156">
        <f t="shared" si="22"/>
        <v>0</v>
      </c>
      <c r="L209" s="156">
        <f t="shared" si="23"/>
        <v>0</v>
      </c>
    </row>
    <row r="210" spans="1:12" ht="20.05" customHeight="1">
      <c r="A210" s="112">
        <v>184</v>
      </c>
      <c r="B210" s="250" t="s">
        <v>416</v>
      </c>
      <c r="C210" s="177" t="s">
        <v>1083</v>
      </c>
      <c r="D210" s="170">
        <v>21</v>
      </c>
      <c r="E210" s="170">
        <v>20</v>
      </c>
      <c r="F210" s="121">
        <f t="shared" si="21"/>
        <v>95.238095238095227</v>
      </c>
      <c r="G210" s="170">
        <v>20</v>
      </c>
      <c r="H210" s="121">
        <f t="shared" si="16"/>
        <v>95.238095238095227</v>
      </c>
      <c r="I210" s="121">
        <f t="shared" si="17"/>
        <v>100</v>
      </c>
      <c r="J210" s="171">
        <v>0</v>
      </c>
      <c r="K210" s="156">
        <f t="shared" si="22"/>
        <v>0</v>
      </c>
      <c r="L210" s="156">
        <f t="shared" si="23"/>
        <v>0</v>
      </c>
    </row>
    <row r="211" spans="1:12" ht="20.05" customHeight="1">
      <c r="A211" s="112">
        <v>185</v>
      </c>
      <c r="B211" s="250" t="s">
        <v>417</v>
      </c>
      <c r="C211" s="177" t="s">
        <v>1083</v>
      </c>
      <c r="D211" s="170">
        <v>20</v>
      </c>
      <c r="E211" s="170">
        <v>20</v>
      </c>
      <c r="F211" s="121">
        <f t="shared" si="21"/>
        <v>100</v>
      </c>
      <c r="G211" s="170">
        <v>20</v>
      </c>
      <c r="H211" s="121">
        <f t="shared" si="16"/>
        <v>100</v>
      </c>
      <c r="I211" s="121">
        <f t="shared" si="17"/>
        <v>100</v>
      </c>
      <c r="J211" s="171">
        <v>0</v>
      </c>
      <c r="K211" s="156">
        <f t="shared" si="22"/>
        <v>0</v>
      </c>
      <c r="L211" s="156">
        <f t="shared" si="23"/>
        <v>0</v>
      </c>
    </row>
    <row r="212" spans="1:12" ht="20.05" customHeight="1">
      <c r="A212" s="112">
        <v>186</v>
      </c>
      <c r="B212" s="250" t="s">
        <v>418</v>
      </c>
      <c r="C212" s="177" t="s">
        <v>1083</v>
      </c>
      <c r="D212" s="170">
        <v>12</v>
      </c>
      <c r="E212" s="170">
        <v>12</v>
      </c>
      <c r="F212" s="121">
        <f t="shared" si="21"/>
        <v>100</v>
      </c>
      <c r="G212" s="170">
        <v>12</v>
      </c>
      <c r="H212" s="121">
        <f t="shared" si="16"/>
        <v>100</v>
      </c>
      <c r="I212" s="121">
        <f t="shared" si="17"/>
        <v>100</v>
      </c>
      <c r="J212" s="171">
        <v>0</v>
      </c>
      <c r="K212" s="156">
        <f t="shared" si="22"/>
        <v>0</v>
      </c>
      <c r="L212" s="156">
        <f t="shared" si="23"/>
        <v>0</v>
      </c>
    </row>
    <row r="213" spans="1:12" ht="20.05" customHeight="1">
      <c r="A213" s="112">
        <v>187</v>
      </c>
      <c r="B213" s="250" t="s">
        <v>419</v>
      </c>
      <c r="C213" s="177" t="s">
        <v>1083</v>
      </c>
      <c r="D213" s="170">
        <v>20</v>
      </c>
      <c r="E213" s="170">
        <v>20</v>
      </c>
      <c r="F213" s="121">
        <f t="shared" si="21"/>
        <v>100</v>
      </c>
      <c r="G213" s="170">
        <v>20</v>
      </c>
      <c r="H213" s="121">
        <f t="shared" si="16"/>
        <v>100</v>
      </c>
      <c r="I213" s="121">
        <f t="shared" si="17"/>
        <v>100</v>
      </c>
      <c r="J213" s="171">
        <v>0</v>
      </c>
      <c r="K213" s="156">
        <f t="shared" si="22"/>
        <v>0</v>
      </c>
      <c r="L213" s="156">
        <f t="shared" si="23"/>
        <v>0</v>
      </c>
    </row>
    <row r="214" spans="1:12" ht="20.05" customHeight="1">
      <c r="A214" s="112">
        <v>188</v>
      </c>
      <c r="B214" s="250" t="s">
        <v>420</v>
      </c>
      <c r="C214" s="177" t="s">
        <v>1083</v>
      </c>
      <c r="D214" s="170">
        <v>17</v>
      </c>
      <c r="E214" s="170">
        <v>17</v>
      </c>
      <c r="F214" s="121">
        <f t="shared" si="21"/>
        <v>100</v>
      </c>
      <c r="G214" s="170">
        <v>17</v>
      </c>
      <c r="H214" s="121">
        <f t="shared" si="16"/>
        <v>100</v>
      </c>
      <c r="I214" s="121">
        <f t="shared" si="17"/>
        <v>100</v>
      </c>
      <c r="J214" s="171">
        <v>0</v>
      </c>
      <c r="K214" s="156">
        <f t="shared" si="22"/>
        <v>0</v>
      </c>
      <c r="L214" s="156">
        <f t="shared" si="23"/>
        <v>0</v>
      </c>
    </row>
    <row r="215" spans="1:12" ht="20.05" customHeight="1">
      <c r="A215" s="112">
        <v>189</v>
      </c>
      <c r="B215" s="250" t="s">
        <v>421</v>
      </c>
      <c r="C215" s="177" t="s">
        <v>1083</v>
      </c>
      <c r="D215" s="170">
        <v>13</v>
      </c>
      <c r="E215" s="170">
        <v>13</v>
      </c>
      <c r="F215" s="121">
        <f t="shared" si="21"/>
        <v>100</v>
      </c>
      <c r="G215" s="170">
        <v>13</v>
      </c>
      <c r="H215" s="121">
        <f t="shared" si="16"/>
        <v>100</v>
      </c>
      <c r="I215" s="121">
        <f t="shared" si="17"/>
        <v>100</v>
      </c>
      <c r="J215" s="171">
        <v>0</v>
      </c>
      <c r="K215" s="156">
        <f t="shared" si="22"/>
        <v>0</v>
      </c>
      <c r="L215" s="156">
        <f t="shared" si="23"/>
        <v>0</v>
      </c>
    </row>
    <row r="216" spans="1:12" ht="20.05" customHeight="1">
      <c r="A216" s="112">
        <v>190</v>
      </c>
      <c r="B216" s="250" t="s">
        <v>423</v>
      </c>
      <c r="C216" s="177" t="s">
        <v>1084</v>
      </c>
      <c r="D216" s="170">
        <v>24</v>
      </c>
      <c r="E216" s="170">
        <v>24</v>
      </c>
      <c r="F216" s="121">
        <f t="shared" si="21"/>
        <v>100</v>
      </c>
      <c r="G216" s="170">
        <v>24</v>
      </c>
      <c r="H216" s="121">
        <f t="shared" si="16"/>
        <v>100</v>
      </c>
      <c r="I216" s="121">
        <f t="shared" si="17"/>
        <v>100</v>
      </c>
      <c r="J216" s="171">
        <v>0</v>
      </c>
      <c r="K216" s="156">
        <f t="shared" si="22"/>
        <v>0</v>
      </c>
      <c r="L216" s="156">
        <f t="shared" si="23"/>
        <v>0</v>
      </c>
    </row>
    <row r="217" spans="1:12" ht="20.05" customHeight="1">
      <c r="A217" s="112">
        <v>191</v>
      </c>
      <c r="B217" s="250" t="s">
        <v>424</v>
      </c>
      <c r="C217" s="177" t="s">
        <v>1084</v>
      </c>
      <c r="D217" s="170">
        <v>20</v>
      </c>
      <c r="E217" s="170">
        <v>20</v>
      </c>
      <c r="F217" s="121">
        <f t="shared" si="21"/>
        <v>100</v>
      </c>
      <c r="G217" s="170">
        <v>20</v>
      </c>
      <c r="H217" s="121">
        <f t="shared" si="16"/>
        <v>100</v>
      </c>
      <c r="I217" s="121">
        <f t="shared" si="17"/>
        <v>100</v>
      </c>
      <c r="J217" s="171">
        <v>0</v>
      </c>
      <c r="K217" s="156">
        <f t="shared" si="22"/>
        <v>0</v>
      </c>
      <c r="L217" s="156">
        <f t="shared" si="23"/>
        <v>0</v>
      </c>
    </row>
    <row r="218" spans="1:12" ht="20.05" customHeight="1">
      <c r="A218" s="112">
        <v>192</v>
      </c>
      <c r="B218" s="250" t="s">
        <v>425</v>
      </c>
      <c r="C218" s="177" t="s">
        <v>1084</v>
      </c>
      <c r="D218" s="170">
        <v>22</v>
      </c>
      <c r="E218" s="170">
        <v>22</v>
      </c>
      <c r="F218" s="121">
        <f t="shared" si="21"/>
        <v>100</v>
      </c>
      <c r="G218" s="170">
        <v>22</v>
      </c>
      <c r="H218" s="121">
        <f t="shared" si="16"/>
        <v>100</v>
      </c>
      <c r="I218" s="121">
        <f t="shared" si="17"/>
        <v>100</v>
      </c>
      <c r="J218" s="171">
        <v>0</v>
      </c>
      <c r="K218" s="156">
        <f t="shared" si="22"/>
        <v>0</v>
      </c>
      <c r="L218" s="156">
        <f t="shared" si="23"/>
        <v>0</v>
      </c>
    </row>
    <row r="219" spans="1:12" ht="20.05" customHeight="1">
      <c r="A219" s="112">
        <v>193</v>
      </c>
      <c r="B219" s="250" t="s">
        <v>426</v>
      </c>
      <c r="C219" s="177" t="s">
        <v>1084</v>
      </c>
      <c r="D219" s="170">
        <v>22</v>
      </c>
      <c r="E219" s="170">
        <v>22</v>
      </c>
      <c r="F219" s="121">
        <f t="shared" si="21"/>
        <v>100</v>
      </c>
      <c r="G219" s="170">
        <v>22</v>
      </c>
      <c r="H219" s="121">
        <f t="shared" si="16"/>
        <v>100</v>
      </c>
      <c r="I219" s="121">
        <f t="shared" si="17"/>
        <v>100</v>
      </c>
      <c r="J219" s="171">
        <v>0</v>
      </c>
      <c r="K219" s="156">
        <f t="shared" si="22"/>
        <v>0</v>
      </c>
      <c r="L219" s="156">
        <f t="shared" si="23"/>
        <v>0</v>
      </c>
    </row>
    <row r="220" spans="1:12" ht="20.05" customHeight="1">
      <c r="A220" s="112">
        <v>194</v>
      </c>
      <c r="B220" s="250" t="s">
        <v>427</v>
      </c>
      <c r="C220" s="177" t="s">
        <v>1084</v>
      </c>
      <c r="D220" s="170">
        <v>22</v>
      </c>
      <c r="E220" s="170">
        <v>21</v>
      </c>
      <c r="F220" s="121">
        <f t="shared" si="21"/>
        <v>95.454545454545453</v>
      </c>
      <c r="G220" s="170">
        <v>21</v>
      </c>
      <c r="H220" s="121">
        <f t="shared" ref="H220:H231" si="24">G220/D220*100</f>
        <v>95.454545454545453</v>
      </c>
      <c r="I220" s="121">
        <f t="shared" ref="I220:I231" si="25">G220/E220*100</f>
        <v>100</v>
      </c>
      <c r="J220" s="171">
        <v>0</v>
      </c>
      <c r="K220" s="156">
        <f t="shared" si="22"/>
        <v>0</v>
      </c>
      <c r="L220" s="156">
        <f t="shared" si="23"/>
        <v>0</v>
      </c>
    </row>
    <row r="221" spans="1:12" ht="20.05" customHeight="1">
      <c r="A221" s="112">
        <v>195</v>
      </c>
      <c r="B221" s="250" t="s">
        <v>428</v>
      </c>
      <c r="C221" s="177" t="s">
        <v>1084</v>
      </c>
      <c r="D221" s="170">
        <v>14</v>
      </c>
      <c r="E221" s="170">
        <v>14</v>
      </c>
      <c r="F221" s="121">
        <f t="shared" si="21"/>
        <v>100</v>
      </c>
      <c r="G221" s="170">
        <v>14</v>
      </c>
      <c r="H221" s="121">
        <f t="shared" si="24"/>
        <v>100</v>
      </c>
      <c r="I221" s="121">
        <f t="shared" si="25"/>
        <v>100</v>
      </c>
      <c r="J221" s="171">
        <v>0</v>
      </c>
      <c r="K221" s="156">
        <f t="shared" si="22"/>
        <v>0</v>
      </c>
      <c r="L221" s="156">
        <f t="shared" si="23"/>
        <v>0</v>
      </c>
    </row>
    <row r="222" spans="1:12" ht="20.05" customHeight="1">
      <c r="A222" s="112">
        <v>196</v>
      </c>
      <c r="B222" s="250" t="s">
        <v>429</v>
      </c>
      <c r="C222" s="177" t="s">
        <v>1084</v>
      </c>
      <c r="D222" s="170">
        <v>21</v>
      </c>
      <c r="E222" s="170">
        <v>21</v>
      </c>
      <c r="F222" s="121">
        <f t="shared" si="21"/>
        <v>100</v>
      </c>
      <c r="G222" s="170">
        <v>21</v>
      </c>
      <c r="H222" s="121">
        <f t="shared" si="24"/>
        <v>100</v>
      </c>
      <c r="I222" s="121">
        <f t="shared" si="25"/>
        <v>100</v>
      </c>
      <c r="J222" s="171">
        <v>0</v>
      </c>
      <c r="K222" s="156">
        <f t="shared" si="22"/>
        <v>0</v>
      </c>
      <c r="L222" s="156">
        <f t="shared" si="23"/>
        <v>0</v>
      </c>
    </row>
    <row r="223" spans="1:12" ht="20.05" customHeight="1">
      <c r="A223" s="112">
        <v>197</v>
      </c>
      <c r="B223" s="250" t="s">
        <v>430</v>
      </c>
      <c r="C223" s="177" t="s">
        <v>1084</v>
      </c>
      <c r="D223" s="170">
        <v>22</v>
      </c>
      <c r="E223" s="170">
        <v>22</v>
      </c>
      <c r="F223" s="121">
        <f t="shared" si="21"/>
        <v>100</v>
      </c>
      <c r="G223" s="170">
        <v>22</v>
      </c>
      <c r="H223" s="121">
        <f t="shared" si="24"/>
        <v>100</v>
      </c>
      <c r="I223" s="121">
        <f t="shared" si="25"/>
        <v>100</v>
      </c>
      <c r="J223" s="171">
        <v>0</v>
      </c>
      <c r="K223" s="156">
        <f t="shared" si="22"/>
        <v>0</v>
      </c>
      <c r="L223" s="156">
        <f t="shared" si="23"/>
        <v>0</v>
      </c>
    </row>
    <row r="224" spans="1:12" ht="20.05" customHeight="1">
      <c r="A224" s="112">
        <v>198</v>
      </c>
      <c r="B224" s="250" t="s">
        <v>431</v>
      </c>
      <c r="C224" s="177" t="s">
        <v>1084</v>
      </c>
      <c r="D224" s="170">
        <v>19</v>
      </c>
      <c r="E224" s="170">
        <v>18</v>
      </c>
      <c r="F224" s="121">
        <f t="shared" si="21"/>
        <v>94.73684210526315</v>
      </c>
      <c r="G224" s="170">
        <v>18</v>
      </c>
      <c r="H224" s="121">
        <f t="shared" si="24"/>
        <v>94.73684210526315</v>
      </c>
      <c r="I224" s="121">
        <f t="shared" si="25"/>
        <v>100</v>
      </c>
      <c r="J224" s="171">
        <v>0</v>
      </c>
      <c r="K224" s="156">
        <f t="shared" si="22"/>
        <v>0</v>
      </c>
      <c r="L224" s="156">
        <f t="shared" si="23"/>
        <v>0</v>
      </c>
    </row>
    <row r="225" spans="1:12" ht="20.05" customHeight="1">
      <c r="A225" s="112">
        <v>199</v>
      </c>
      <c r="B225" s="250" t="s">
        <v>432</v>
      </c>
      <c r="C225" s="177" t="s">
        <v>1084</v>
      </c>
      <c r="D225" s="170">
        <v>26</v>
      </c>
      <c r="E225" s="170">
        <v>26</v>
      </c>
      <c r="F225" s="121">
        <f t="shared" si="21"/>
        <v>100</v>
      </c>
      <c r="G225" s="170">
        <v>26</v>
      </c>
      <c r="H225" s="121">
        <f t="shared" si="24"/>
        <v>100</v>
      </c>
      <c r="I225" s="121">
        <f t="shared" si="25"/>
        <v>100</v>
      </c>
      <c r="J225" s="171">
        <v>0</v>
      </c>
      <c r="K225" s="156">
        <f t="shared" si="22"/>
        <v>0</v>
      </c>
      <c r="L225" s="156">
        <f t="shared" si="23"/>
        <v>0</v>
      </c>
    </row>
    <row r="226" spans="1:12" ht="20.05" customHeight="1">
      <c r="A226" s="112">
        <v>200</v>
      </c>
      <c r="B226" s="250" t="s">
        <v>433</v>
      </c>
      <c r="C226" s="177" t="s">
        <v>1084</v>
      </c>
      <c r="D226" s="170">
        <v>21</v>
      </c>
      <c r="E226" s="170">
        <v>21</v>
      </c>
      <c r="F226" s="121">
        <f t="shared" si="21"/>
        <v>100</v>
      </c>
      <c r="G226" s="170">
        <v>21</v>
      </c>
      <c r="H226" s="121">
        <f t="shared" si="24"/>
        <v>100</v>
      </c>
      <c r="I226" s="121">
        <f t="shared" si="25"/>
        <v>100</v>
      </c>
      <c r="J226" s="171">
        <v>0</v>
      </c>
      <c r="K226" s="156">
        <f t="shared" si="22"/>
        <v>0</v>
      </c>
      <c r="L226" s="156">
        <f t="shared" si="23"/>
        <v>0</v>
      </c>
    </row>
    <row r="227" spans="1:12" ht="20.05" customHeight="1">
      <c r="A227" s="112">
        <v>201</v>
      </c>
      <c r="B227" s="250" t="s">
        <v>434</v>
      </c>
      <c r="C227" s="177" t="s">
        <v>1084</v>
      </c>
      <c r="D227" s="170">
        <v>21</v>
      </c>
      <c r="E227" s="170">
        <v>21</v>
      </c>
      <c r="F227" s="121">
        <f t="shared" si="21"/>
        <v>100</v>
      </c>
      <c r="G227" s="170">
        <v>21</v>
      </c>
      <c r="H227" s="121">
        <f t="shared" si="24"/>
        <v>100</v>
      </c>
      <c r="I227" s="121">
        <f t="shared" si="25"/>
        <v>100</v>
      </c>
      <c r="J227" s="171">
        <v>0</v>
      </c>
      <c r="K227" s="156">
        <f t="shared" si="22"/>
        <v>0</v>
      </c>
      <c r="L227" s="156">
        <f t="shared" si="23"/>
        <v>0</v>
      </c>
    </row>
    <row r="228" spans="1:12" ht="20.05" customHeight="1">
      <c r="A228" s="112">
        <v>202</v>
      </c>
      <c r="B228" s="250" t="s">
        <v>435</v>
      </c>
      <c r="C228" s="177" t="s">
        <v>1084</v>
      </c>
      <c r="D228" s="170">
        <v>21</v>
      </c>
      <c r="E228" s="170">
        <v>21</v>
      </c>
      <c r="F228" s="121">
        <f t="shared" si="21"/>
        <v>100</v>
      </c>
      <c r="G228" s="170">
        <v>21</v>
      </c>
      <c r="H228" s="121">
        <f t="shared" si="24"/>
        <v>100</v>
      </c>
      <c r="I228" s="121">
        <f t="shared" si="25"/>
        <v>100</v>
      </c>
      <c r="J228" s="171">
        <v>0</v>
      </c>
      <c r="K228" s="156">
        <f t="shared" si="22"/>
        <v>0</v>
      </c>
      <c r="L228" s="156">
        <f t="shared" si="23"/>
        <v>0</v>
      </c>
    </row>
    <row r="229" spans="1:12" ht="20.05" customHeight="1">
      <c r="A229" s="112">
        <v>203</v>
      </c>
      <c r="B229" s="250" t="s">
        <v>436</v>
      </c>
      <c r="C229" s="177" t="s">
        <v>1084</v>
      </c>
      <c r="D229" s="170">
        <v>20</v>
      </c>
      <c r="E229" s="170">
        <v>20</v>
      </c>
      <c r="F229" s="121">
        <f t="shared" si="21"/>
        <v>100</v>
      </c>
      <c r="G229" s="170">
        <v>20</v>
      </c>
      <c r="H229" s="121">
        <f t="shared" si="24"/>
        <v>100</v>
      </c>
      <c r="I229" s="121">
        <f t="shared" si="25"/>
        <v>100</v>
      </c>
      <c r="J229" s="171">
        <v>0</v>
      </c>
      <c r="K229" s="156">
        <f t="shared" si="22"/>
        <v>0</v>
      </c>
      <c r="L229" s="156">
        <f t="shared" si="23"/>
        <v>0</v>
      </c>
    </row>
    <row r="230" spans="1:12" ht="20.05" customHeight="1">
      <c r="A230" s="112">
        <v>204</v>
      </c>
      <c r="B230" s="250" t="s">
        <v>437</v>
      </c>
      <c r="C230" s="177" t="s">
        <v>1084</v>
      </c>
      <c r="D230" s="170">
        <v>20</v>
      </c>
      <c r="E230" s="170">
        <v>20</v>
      </c>
      <c r="F230" s="121">
        <f t="shared" si="21"/>
        <v>100</v>
      </c>
      <c r="G230" s="170">
        <v>20</v>
      </c>
      <c r="H230" s="121">
        <f t="shared" si="24"/>
        <v>100</v>
      </c>
      <c r="I230" s="121">
        <f t="shared" si="25"/>
        <v>100</v>
      </c>
      <c r="J230" s="171">
        <v>0</v>
      </c>
      <c r="K230" s="156">
        <f t="shared" si="22"/>
        <v>0</v>
      </c>
      <c r="L230" s="156">
        <f t="shared" si="23"/>
        <v>0</v>
      </c>
    </row>
    <row r="231" spans="1:12" ht="20.05" customHeight="1">
      <c r="A231" s="112">
        <v>205</v>
      </c>
      <c r="B231" s="250" t="s">
        <v>438</v>
      </c>
      <c r="C231" s="177" t="s">
        <v>1084</v>
      </c>
      <c r="D231" s="170">
        <v>22</v>
      </c>
      <c r="E231" s="170">
        <v>21</v>
      </c>
      <c r="F231" s="121">
        <f t="shared" si="21"/>
        <v>95.454545454545453</v>
      </c>
      <c r="G231" s="170">
        <v>21</v>
      </c>
      <c r="H231" s="121">
        <f t="shared" si="24"/>
        <v>95.454545454545453</v>
      </c>
      <c r="I231" s="121">
        <f t="shared" si="25"/>
        <v>100</v>
      </c>
      <c r="J231" s="171">
        <v>0</v>
      </c>
      <c r="K231" s="156">
        <f t="shared" si="22"/>
        <v>0</v>
      </c>
      <c r="L231" s="156">
        <f t="shared" si="23"/>
        <v>0</v>
      </c>
    </row>
    <row r="232" spans="1:12" s="111" customFormat="1" ht="20.05" customHeight="1">
      <c r="A232" s="114" t="s">
        <v>778</v>
      </c>
      <c r="B232" s="340" t="s">
        <v>649</v>
      </c>
      <c r="C232" s="341"/>
      <c r="D232" s="114"/>
      <c r="E232" s="114"/>
      <c r="F232" s="139"/>
      <c r="G232" s="114"/>
      <c r="H232" s="114"/>
      <c r="I232" s="114"/>
      <c r="J232" s="140"/>
      <c r="K232" s="157"/>
      <c r="L232" s="157"/>
    </row>
    <row r="233" spans="1:12" ht="20.05" customHeight="1">
      <c r="A233" s="178" t="s">
        <v>23</v>
      </c>
      <c r="B233" s="333" t="s">
        <v>1055</v>
      </c>
      <c r="C233" s="334"/>
      <c r="D233" s="178">
        <v>41</v>
      </c>
      <c r="E233" s="178">
        <v>35</v>
      </c>
      <c r="F233" s="179">
        <f t="shared" ref="F233:F243" si="26">E233/D233*100</f>
        <v>85.365853658536579</v>
      </c>
      <c r="G233" s="178">
        <v>35</v>
      </c>
      <c r="H233" s="179">
        <f t="shared" ref="H233:H244" si="27">G233/D233*100</f>
        <v>85.365853658536579</v>
      </c>
      <c r="I233" s="179">
        <f t="shared" ref="I233:I243" si="28">G233/E233*100</f>
        <v>100</v>
      </c>
      <c r="J233" s="180">
        <f>SUM(J234:J242)</f>
        <v>0</v>
      </c>
      <c r="K233" s="181">
        <f t="shared" ref="K233:K244" si="29">J233/D233*100</f>
        <v>0</v>
      </c>
      <c r="L233" s="181">
        <f t="shared" ref="L233:L244" si="30">J233/E233*100</f>
        <v>0</v>
      </c>
    </row>
    <row r="234" spans="1:12" ht="20.05" customHeight="1">
      <c r="A234" s="178" t="s">
        <v>227</v>
      </c>
      <c r="B234" s="333" t="s">
        <v>1063</v>
      </c>
      <c r="C234" s="334"/>
      <c r="D234" s="178">
        <f>SUM(D235:D243)</f>
        <v>256</v>
      </c>
      <c r="E234" s="178">
        <f>SUM(E235:E243)</f>
        <v>243</v>
      </c>
      <c r="F234" s="179">
        <f t="shared" si="26"/>
        <v>94.921875</v>
      </c>
      <c r="G234" s="178">
        <f>SUM(G235:G243)</f>
        <v>243</v>
      </c>
      <c r="H234" s="179">
        <f t="shared" si="27"/>
        <v>94.921875</v>
      </c>
      <c r="I234" s="179">
        <f t="shared" si="28"/>
        <v>100</v>
      </c>
      <c r="J234" s="180">
        <f>SUM(J235:J243)</f>
        <v>0</v>
      </c>
      <c r="K234" s="181">
        <f t="shared" si="29"/>
        <v>0</v>
      </c>
      <c r="L234" s="181">
        <f t="shared" si="30"/>
        <v>0</v>
      </c>
    </row>
    <row r="235" spans="1:12" ht="20.05" customHeight="1">
      <c r="A235" s="148">
        <v>1</v>
      </c>
      <c r="B235" s="335" t="s">
        <v>1085</v>
      </c>
      <c r="C235" s="336"/>
      <c r="D235" s="148">
        <v>31</v>
      </c>
      <c r="E235" s="148">
        <v>30</v>
      </c>
      <c r="F235" s="149">
        <f t="shared" si="26"/>
        <v>96.774193548387103</v>
      </c>
      <c r="G235" s="148">
        <v>30</v>
      </c>
      <c r="H235" s="149">
        <f t="shared" si="27"/>
        <v>96.774193548387103</v>
      </c>
      <c r="I235" s="149">
        <f t="shared" si="28"/>
        <v>100</v>
      </c>
      <c r="J235" s="182">
        <v>0</v>
      </c>
      <c r="K235" s="183">
        <f t="shared" si="29"/>
        <v>0</v>
      </c>
      <c r="L235" s="183">
        <f t="shared" si="30"/>
        <v>0</v>
      </c>
    </row>
    <row r="236" spans="1:12" ht="20.05" customHeight="1">
      <c r="A236" s="148">
        <v>2</v>
      </c>
      <c r="B236" s="335" t="s">
        <v>1086</v>
      </c>
      <c r="C236" s="336" t="s">
        <v>779</v>
      </c>
      <c r="D236" s="148">
        <v>31</v>
      </c>
      <c r="E236" s="148">
        <v>29</v>
      </c>
      <c r="F236" s="149">
        <f t="shared" si="26"/>
        <v>93.548387096774192</v>
      </c>
      <c r="G236" s="148">
        <v>29</v>
      </c>
      <c r="H236" s="149">
        <f t="shared" si="27"/>
        <v>93.548387096774192</v>
      </c>
      <c r="I236" s="149">
        <f t="shared" si="28"/>
        <v>100</v>
      </c>
      <c r="J236" s="182">
        <v>0</v>
      </c>
      <c r="K236" s="183">
        <f t="shared" si="29"/>
        <v>0</v>
      </c>
      <c r="L236" s="183">
        <f t="shared" si="30"/>
        <v>0</v>
      </c>
    </row>
    <row r="237" spans="1:12" ht="20.05" customHeight="1">
      <c r="A237" s="148">
        <v>3</v>
      </c>
      <c r="B237" s="335" t="s">
        <v>1087</v>
      </c>
      <c r="C237" s="336" t="s">
        <v>780</v>
      </c>
      <c r="D237" s="148">
        <v>32</v>
      </c>
      <c r="E237" s="148">
        <v>30</v>
      </c>
      <c r="F237" s="149">
        <f t="shared" si="26"/>
        <v>93.75</v>
      </c>
      <c r="G237" s="148">
        <v>30</v>
      </c>
      <c r="H237" s="149">
        <f t="shared" si="27"/>
        <v>93.75</v>
      </c>
      <c r="I237" s="149">
        <f t="shared" si="28"/>
        <v>100</v>
      </c>
      <c r="J237" s="182">
        <v>0</v>
      </c>
      <c r="K237" s="183">
        <f t="shared" si="29"/>
        <v>0</v>
      </c>
      <c r="L237" s="183">
        <f t="shared" si="30"/>
        <v>0</v>
      </c>
    </row>
    <row r="238" spans="1:12" ht="20.05" customHeight="1">
      <c r="A238" s="148">
        <v>4</v>
      </c>
      <c r="B238" s="335" t="s">
        <v>1088</v>
      </c>
      <c r="C238" s="336" t="s">
        <v>781</v>
      </c>
      <c r="D238" s="148">
        <v>26</v>
      </c>
      <c r="E238" s="148">
        <v>24</v>
      </c>
      <c r="F238" s="149">
        <f t="shared" si="26"/>
        <v>92.307692307692307</v>
      </c>
      <c r="G238" s="148">
        <v>24</v>
      </c>
      <c r="H238" s="149">
        <f t="shared" si="27"/>
        <v>92.307692307692307</v>
      </c>
      <c r="I238" s="149">
        <f t="shared" si="28"/>
        <v>100</v>
      </c>
      <c r="J238" s="182">
        <v>0</v>
      </c>
      <c r="K238" s="183">
        <f t="shared" si="29"/>
        <v>0</v>
      </c>
      <c r="L238" s="183">
        <f t="shared" si="30"/>
        <v>0</v>
      </c>
    </row>
    <row r="239" spans="1:12" ht="20.05" customHeight="1">
      <c r="A239" s="148">
        <v>5</v>
      </c>
      <c r="B239" s="335" t="s">
        <v>1089</v>
      </c>
      <c r="C239" s="336" t="s">
        <v>782</v>
      </c>
      <c r="D239" s="148">
        <v>28</v>
      </c>
      <c r="E239" s="148">
        <v>25</v>
      </c>
      <c r="F239" s="149">
        <f t="shared" si="26"/>
        <v>89.285714285714292</v>
      </c>
      <c r="G239" s="148">
        <v>25</v>
      </c>
      <c r="H239" s="149">
        <f t="shared" si="27"/>
        <v>89.285714285714292</v>
      </c>
      <c r="I239" s="149">
        <f t="shared" si="28"/>
        <v>100</v>
      </c>
      <c r="J239" s="182">
        <v>0</v>
      </c>
      <c r="K239" s="183">
        <f t="shared" si="29"/>
        <v>0</v>
      </c>
      <c r="L239" s="183">
        <f t="shared" si="30"/>
        <v>0</v>
      </c>
    </row>
    <row r="240" spans="1:12" ht="20.05" customHeight="1">
      <c r="A240" s="148">
        <v>6</v>
      </c>
      <c r="B240" s="335" t="s">
        <v>1090</v>
      </c>
      <c r="C240" s="336" t="s">
        <v>783</v>
      </c>
      <c r="D240" s="148">
        <v>29</v>
      </c>
      <c r="E240" s="148">
        <v>28</v>
      </c>
      <c r="F240" s="149">
        <f t="shared" si="26"/>
        <v>96.551724137931032</v>
      </c>
      <c r="G240" s="148">
        <v>28</v>
      </c>
      <c r="H240" s="149">
        <f t="shared" si="27"/>
        <v>96.551724137931032</v>
      </c>
      <c r="I240" s="149">
        <f t="shared" si="28"/>
        <v>100</v>
      </c>
      <c r="J240" s="182">
        <v>0</v>
      </c>
      <c r="K240" s="183">
        <f t="shared" si="29"/>
        <v>0</v>
      </c>
      <c r="L240" s="183">
        <f t="shared" si="30"/>
        <v>0</v>
      </c>
    </row>
    <row r="241" spans="1:12" ht="20.05" customHeight="1">
      <c r="A241" s="148">
        <v>7</v>
      </c>
      <c r="B241" s="335" t="s">
        <v>1091</v>
      </c>
      <c r="C241" s="336" t="s">
        <v>784</v>
      </c>
      <c r="D241" s="148">
        <v>27</v>
      </c>
      <c r="E241" s="148">
        <v>27</v>
      </c>
      <c r="F241" s="149">
        <f t="shared" si="26"/>
        <v>100</v>
      </c>
      <c r="G241" s="148">
        <v>27</v>
      </c>
      <c r="H241" s="149">
        <f t="shared" si="27"/>
        <v>100</v>
      </c>
      <c r="I241" s="149">
        <f t="shared" si="28"/>
        <v>100</v>
      </c>
      <c r="J241" s="182">
        <v>0</v>
      </c>
      <c r="K241" s="183">
        <f t="shared" si="29"/>
        <v>0</v>
      </c>
      <c r="L241" s="183">
        <f t="shared" si="30"/>
        <v>0</v>
      </c>
    </row>
    <row r="242" spans="1:12" ht="20.05" customHeight="1">
      <c r="A242" s="148">
        <v>8</v>
      </c>
      <c r="B242" s="335" t="s">
        <v>785</v>
      </c>
      <c r="C242" s="336" t="s">
        <v>785</v>
      </c>
      <c r="D242" s="148">
        <v>25</v>
      </c>
      <c r="E242" s="148">
        <v>23</v>
      </c>
      <c r="F242" s="149">
        <f t="shared" si="26"/>
        <v>92</v>
      </c>
      <c r="G242" s="148">
        <v>23</v>
      </c>
      <c r="H242" s="149">
        <f t="shared" si="27"/>
        <v>92</v>
      </c>
      <c r="I242" s="149">
        <f t="shared" si="28"/>
        <v>100</v>
      </c>
      <c r="J242" s="182">
        <v>0</v>
      </c>
      <c r="K242" s="183">
        <f t="shared" si="29"/>
        <v>0</v>
      </c>
      <c r="L242" s="183">
        <f t="shared" si="30"/>
        <v>0</v>
      </c>
    </row>
    <row r="243" spans="1:12" ht="20.05" customHeight="1">
      <c r="A243" s="148">
        <v>9</v>
      </c>
      <c r="B243" s="335" t="s">
        <v>786</v>
      </c>
      <c r="C243" s="336" t="s">
        <v>786</v>
      </c>
      <c r="D243" s="148">
        <v>27</v>
      </c>
      <c r="E243" s="148">
        <v>27</v>
      </c>
      <c r="F243" s="149">
        <f t="shared" si="26"/>
        <v>100</v>
      </c>
      <c r="G243" s="148">
        <v>27</v>
      </c>
      <c r="H243" s="149">
        <f t="shared" si="27"/>
        <v>100</v>
      </c>
      <c r="I243" s="149">
        <f t="shared" si="28"/>
        <v>100</v>
      </c>
      <c r="J243" s="182">
        <v>0</v>
      </c>
      <c r="K243" s="183">
        <f t="shared" si="29"/>
        <v>0</v>
      </c>
      <c r="L243" s="183">
        <f t="shared" si="30"/>
        <v>0</v>
      </c>
    </row>
    <row r="244" spans="1:12" ht="20.05" customHeight="1">
      <c r="A244" s="178" t="s">
        <v>229</v>
      </c>
      <c r="B244" s="333" t="s">
        <v>230</v>
      </c>
      <c r="C244" s="334"/>
      <c r="D244" s="178">
        <f>SUM(D245:D365)</f>
        <v>3177</v>
      </c>
      <c r="E244" s="178">
        <f>SUM(E245:E365)</f>
        <v>3082</v>
      </c>
      <c r="F244" s="179">
        <f>E244/D244*100</f>
        <v>97.009757632987089</v>
      </c>
      <c r="G244" s="178">
        <f>SUM(G245:G365)</f>
        <v>3082</v>
      </c>
      <c r="H244" s="179">
        <f t="shared" si="27"/>
        <v>97.009757632987089</v>
      </c>
      <c r="I244" s="179">
        <f>G244/E244*100</f>
        <v>100</v>
      </c>
      <c r="J244" s="180">
        <f>SUM(J245:J365)</f>
        <v>0</v>
      </c>
      <c r="K244" s="181">
        <f t="shared" si="29"/>
        <v>0</v>
      </c>
      <c r="L244" s="181">
        <f t="shared" si="30"/>
        <v>0</v>
      </c>
    </row>
    <row r="245" spans="1:12" ht="20.05" customHeight="1">
      <c r="A245" s="148">
        <v>1</v>
      </c>
      <c r="B245" s="184" t="s">
        <v>788</v>
      </c>
      <c r="C245" s="260" t="s">
        <v>651</v>
      </c>
      <c r="D245" s="148">
        <v>20</v>
      </c>
      <c r="E245" s="148">
        <v>20</v>
      </c>
      <c r="F245" s="149">
        <f>E245/D245*100</f>
        <v>100</v>
      </c>
      <c r="G245" s="148">
        <v>20</v>
      </c>
      <c r="H245" s="149">
        <f>G245/D245*100</f>
        <v>100</v>
      </c>
      <c r="I245" s="149">
        <f>G245/E245*100</f>
        <v>100</v>
      </c>
      <c r="J245" s="182">
        <v>0</v>
      </c>
      <c r="K245" s="183">
        <f>J245/D245*100</f>
        <v>0</v>
      </c>
      <c r="L245" s="183">
        <f>J245/E245*100</f>
        <v>0</v>
      </c>
    </row>
    <row r="246" spans="1:12" ht="20.05" customHeight="1">
      <c r="A246" s="148">
        <v>2</v>
      </c>
      <c r="B246" s="184" t="s">
        <v>789</v>
      </c>
      <c r="C246" s="260" t="s">
        <v>651</v>
      </c>
      <c r="D246" s="148">
        <v>21</v>
      </c>
      <c r="E246" s="148">
        <v>21</v>
      </c>
      <c r="F246" s="149">
        <f t="shared" ref="F246:F309" si="31">E246/D246*100</f>
        <v>100</v>
      </c>
      <c r="G246" s="148">
        <v>21</v>
      </c>
      <c r="H246" s="149">
        <f t="shared" ref="H246:H309" si="32">G246/D246*100</f>
        <v>100</v>
      </c>
      <c r="I246" s="149">
        <f t="shared" ref="I246:I309" si="33">G246/E246*100</f>
        <v>100</v>
      </c>
      <c r="J246" s="182">
        <v>0</v>
      </c>
      <c r="K246" s="183">
        <f t="shared" ref="K246:K309" si="34">J246/D246*100</f>
        <v>0</v>
      </c>
      <c r="L246" s="183">
        <f t="shared" ref="L246:L309" si="35">J246/E246*100</f>
        <v>0</v>
      </c>
    </row>
    <row r="247" spans="1:12" ht="20.05" customHeight="1">
      <c r="A247" s="148">
        <v>3</v>
      </c>
      <c r="B247" s="184" t="s">
        <v>790</v>
      </c>
      <c r="C247" s="260" t="s">
        <v>651</v>
      </c>
      <c r="D247" s="148">
        <v>63</v>
      </c>
      <c r="E247" s="148">
        <v>63</v>
      </c>
      <c r="F247" s="149">
        <f t="shared" si="31"/>
        <v>100</v>
      </c>
      <c r="G247" s="148">
        <v>63</v>
      </c>
      <c r="H247" s="149">
        <f t="shared" si="32"/>
        <v>100</v>
      </c>
      <c r="I247" s="149">
        <f t="shared" si="33"/>
        <v>100</v>
      </c>
      <c r="J247" s="182">
        <v>0</v>
      </c>
      <c r="K247" s="183">
        <f t="shared" si="34"/>
        <v>0</v>
      </c>
      <c r="L247" s="183">
        <f t="shared" si="35"/>
        <v>0</v>
      </c>
    </row>
    <row r="248" spans="1:12" ht="20.05" customHeight="1">
      <c r="A248" s="148">
        <v>4</v>
      </c>
      <c r="B248" s="184" t="s">
        <v>791</v>
      </c>
      <c r="C248" s="260" t="s">
        <v>651</v>
      </c>
      <c r="D248" s="148">
        <v>23</v>
      </c>
      <c r="E248" s="148">
        <v>21</v>
      </c>
      <c r="F248" s="149">
        <f t="shared" si="31"/>
        <v>91.304347826086953</v>
      </c>
      <c r="G248" s="148">
        <v>21</v>
      </c>
      <c r="H248" s="149">
        <f t="shared" si="32"/>
        <v>91.304347826086953</v>
      </c>
      <c r="I248" s="149">
        <f t="shared" si="33"/>
        <v>100</v>
      </c>
      <c r="J248" s="182">
        <v>0</v>
      </c>
      <c r="K248" s="183">
        <f t="shared" si="34"/>
        <v>0</v>
      </c>
      <c r="L248" s="183">
        <f t="shared" si="35"/>
        <v>0</v>
      </c>
    </row>
    <row r="249" spans="1:12" ht="20.05" customHeight="1">
      <c r="A249" s="148">
        <v>5</v>
      </c>
      <c r="B249" s="184" t="s">
        <v>792</v>
      </c>
      <c r="C249" s="260" t="s">
        <v>651</v>
      </c>
      <c r="D249" s="148">
        <v>23</v>
      </c>
      <c r="E249" s="148">
        <v>21</v>
      </c>
      <c r="F249" s="149">
        <f t="shared" si="31"/>
        <v>91.304347826086953</v>
      </c>
      <c r="G249" s="148">
        <v>21</v>
      </c>
      <c r="H249" s="149">
        <f t="shared" si="32"/>
        <v>91.304347826086953</v>
      </c>
      <c r="I249" s="149">
        <f t="shared" si="33"/>
        <v>100</v>
      </c>
      <c r="J249" s="182">
        <v>0</v>
      </c>
      <c r="K249" s="183">
        <f t="shared" si="34"/>
        <v>0</v>
      </c>
      <c r="L249" s="183">
        <f t="shared" si="35"/>
        <v>0</v>
      </c>
    </row>
    <row r="250" spans="1:12" ht="20.05" customHeight="1">
      <c r="A250" s="148">
        <v>6</v>
      </c>
      <c r="B250" s="184" t="s">
        <v>793</v>
      </c>
      <c r="C250" s="260" t="s">
        <v>651</v>
      </c>
      <c r="D250" s="148">
        <v>24</v>
      </c>
      <c r="E250" s="148">
        <v>23</v>
      </c>
      <c r="F250" s="149">
        <f t="shared" si="31"/>
        <v>95.833333333333343</v>
      </c>
      <c r="G250" s="148">
        <v>23</v>
      </c>
      <c r="H250" s="149">
        <f t="shared" si="32"/>
        <v>95.833333333333343</v>
      </c>
      <c r="I250" s="149">
        <f t="shared" si="33"/>
        <v>100</v>
      </c>
      <c r="J250" s="182">
        <v>0</v>
      </c>
      <c r="K250" s="183">
        <f t="shared" si="34"/>
        <v>0</v>
      </c>
      <c r="L250" s="183">
        <f t="shared" si="35"/>
        <v>0</v>
      </c>
    </row>
    <row r="251" spans="1:12" ht="20.05" customHeight="1">
      <c r="A251" s="148">
        <v>7</v>
      </c>
      <c r="B251" s="184" t="s">
        <v>794</v>
      </c>
      <c r="C251" s="260" t="s">
        <v>651</v>
      </c>
      <c r="D251" s="148">
        <v>21</v>
      </c>
      <c r="E251" s="148">
        <v>21</v>
      </c>
      <c r="F251" s="149">
        <f t="shared" si="31"/>
        <v>100</v>
      </c>
      <c r="G251" s="148">
        <v>21</v>
      </c>
      <c r="H251" s="149">
        <f t="shared" si="32"/>
        <v>100</v>
      </c>
      <c r="I251" s="149">
        <f t="shared" si="33"/>
        <v>100</v>
      </c>
      <c r="J251" s="182">
        <v>0</v>
      </c>
      <c r="K251" s="183">
        <f t="shared" si="34"/>
        <v>0</v>
      </c>
      <c r="L251" s="183">
        <f t="shared" si="35"/>
        <v>0</v>
      </c>
    </row>
    <row r="252" spans="1:12" ht="20.05" customHeight="1">
      <c r="A252" s="148">
        <v>8</v>
      </c>
      <c r="B252" s="184" t="s">
        <v>795</v>
      </c>
      <c r="C252" s="260" t="s">
        <v>651</v>
      </c>
      <c r="D252" s="148">
        <v>21</v>
      </c>
      <c r="E252" s="148">
        <v>20</v>
      </c>
      <c r="F252" s="149">
        <f t="shared" si="31"/>
        <v>95.238095238095227</v>
      </c>
      <c r="G252" s="148">
        <v>20</v>
      </c>
      <c r="H252" s="149">
        <f t="shared" si="32"/>
        <v>95.238095238095227</v>
      </c>
      <c r="I252" s="149">
        <f t="shared" si="33"/>
        <v>100</v>
      </c>
      <c r="J252" s="182">
        <v>0</v>
      </c>
      <c r="K252" s="183">
        <f t="shared" si="34"/>
        <v>0</v>
      </c>
      <c r="L252" s="183">
        <f t="shared" si="35"/>
        <v>0</v>
      </c>
    </row>
    <row r="253" spans="1:12" ht="20.05" customHeight="1">
      <c r="A253" s="148">
        <v>9</v>
      </c>
      <c r="B253" s="184" t="s">
        <v>796</v>
      </c>
      <c r="C253" s="260" t="s">
        <v>651</v>
      </c>
      <c r="D253" s="148">
        <v>22</v>
      </c>
      <c r="E253" s="148">
        <v>22</v>
      </c>
      <c r="F253" s="149">
        <f t="shared" si="31"/>
        <v>100</v>
      </c>
      <c r="G253" s="148">
        <v>22</v>
      </c>
      <c r="H253" s="149">
        <f t="shared" si="32"/>
        <v>100</v>
      </c>
      <c r="I253" s="149">
        <f t="shared" si="33"/>
        <v>100</v>
      </c>
      <c r="J253" s="182">
        <v>0</v>
      </c>
      <c r="K253" s="183">
        <f t="shared" si="34"/>
        <v>0</v>
      </c>
      <c r="L253" s="183">
        <f t="shared" si="35"/>
        <v>0</v>
      </c>
    </row>
    <row r="254" spans="1:12" ht="20.05" customHeight="1">
      <c r="A254" s="148">
        <v>10</v>
      </c>
      <c r="B254" s="184" t="s">
        <v>797</v>
      </c>
      <c r="C254" s="260" t="s">
        <v>651</v>
      </c>
      <c r="D254" s="148">
        <v>42</v>
      </c>
      <c r="E254" s="148">
        <v>40</v>
      </c>
      <c r="F254" s="149">
        <f t="shared" si="31"/>
        <v>95.238095238095227</v>
      </c>
      <c r="G254" s="148">
        <v>40</v>
      </c>
      <c r="H254" s="149">
        <f t="shared" si="32"/>
        <v>95.238095238095227</v>
      </c>
      <c r="I254" s="149">
        <f t="shared" si="33"/>
        <v>100</v>
      </c>
      <c r="J254" s="182">
        <v>0</v>
      </c>
      <c r="K254" s="183">
        <f t="shared" si="34"/>
        <v>0</v>
      </c>
      <c r="L254" s="183">
        <f t="shared" si="35"/>
        <v>0</v>
      </c>
    </row>
    <row r="255" spans="1:12" ht="20.05" customHeight="1">
      <c r="A255" s="148">
        <v>11</v>
      </c>
      <c r="B255" s="184" t="s">
        <v>798</v>
      </c>
      <c r="C255" s="260" t="s">
        <v>651</v>
      </c>
      <c r="D255" s="148">
        <v>21</v>
      </c>
      <c r="E255" s="148">
        <v>20</v>
      </c>
      <c r="F255" s="149">
        <f t="shared" si="31"/>
        <v>95.238095238095227</v>
      </c>
      <c r="G255" s="148">
        <v>20</v>
      </c>
      <c r="H255" s="149">
        <f t="shared" si="32"/>
        <v>95.238095238095227</v>
      </c>
      <c r="I255" s="149">
        <f t="shared" si="33"/>
        <v>100</v>
      </c>
      <c r="J255" s="182">
        <v>0</v>
      </c>
      <c r="K255" s="183">
        <f t="shared" si="34"/>
        <v>0</v>
      </c>
      <c r="L255" s="183">
        <f t="shared" si="35"/>
        <v>0</v>
      </c>
    </row>
    <row r="256" spans="1:12" ht="20.05" customHeight="1">
      <c r="A256" s="148">
        <v>12</v>
      </c>
      <c r="B256" s="184" t="s">
        <v>799</v>
      </c>
      <c r="C256" s="260" t="s">
        <v>651</v>
      </c>
      <c r="D256" s="148">
        <v>24</v>
      </c>
      <c r="E256" s="148">
        <v>24</v>
      </c>
      <c r="F256" s="149">
        <f t="shared" si="31"/>
        <v>100</v>
      </c>
      <c r="G256" s="148">
        <v>24</v>
      </c>
      <c r="H256" s="149">
        <f t="shared" si="32"/>
        <v>100</v>
      </c>
      <c r="I256" s="149">
        <f t="shared" si="33"/>
        <v>100</v>
      </c>
      <c r="J256" s="182">
        <v>0</v>
      </c>
      <c r="K256" s="183">
        <f t="shared" si="34"/>
        <v>0</v>
      </c>
      <c r="L256" s="183">
        <f t="shared" si="35"/>
        <v>0</v>
      </c>
    </row>
    <row r="257" spans="1:12" ht="20.05" customHeight="1">
      <c r="A257" s="148">
        <v>13</v>
      </c>
      <c r="B257" s="184" t="s">
        <v>800</v>
      </c>
      <c r="C257" s="260" t="s">
        <v>651</v>
      </c>
      <c r="D257" s="148">
        <v>23</v>
      </c>
      <c r="E257" s="148">
        <v>21</v>
      </c>
      <c r="F257" s="149">
        <f t="shared" si="31"/>
        <v>91.304347826086953</v>
      </c>
      <c r="G257" s="148">
        <v>21</v>
      </c>
      <c r="H257" s="149">
        <f t="shared" si="32"/>
        <v>91.304347826086953</v>
      </c>
      <c r="I257" s="149">
        <f t="shared" si="33"/>
        <v>100</v>
      </c>
      <c r="J257" s="182">
        <v>0</v>
      </c>
      <c r="K257" s="183">
        <f t="shared" si="34"/>
        <v>0</v>
      </c>
      <c r="L257" s="183">
        <f t="shared" si="35"/>
        <v>0</v>
      </c>
    </row>
    <row r="258" spans="1:12" ht="20.05" customHeight="1">
      <c r="A258" s="148">
        <v>14</v>
      </c>
      <c r="B258" s="184" t="s">
        <v>801</v>
      </c>
      <c r="C258" s="260" t="s">
        <v>651</v>
      </c>
      <c r="D258" s="148">
        <v>25</v>
      </c>
      <c r="E258" s="148">
        <v>25</v>
      </c>
      <c r="F258" s="149">
        <f t="shared" si="31"/>
        <v>100</v>
      </c>
      <c r="G258" s="148">
        <v>25</v>
      </c>
      <c r="H258" s="149">
        <f t="shared" si="32"/>
        <v>100</v>
      </c>
      <c r="I258" s="149">
        <f t="shared" si="33"/>
        <v>100</v>
      </c>
      <c r="J258" s="182">
        <v>0</v>
      </c>
      <c r="K258" s="183">
        <f t="shared" si="34"/>
        <v>0</v>
      </c>
      <c r="L258" s="183">
        <f t="shared" si="35"/>
        <v>0</v>
      </c>
    </row>
    <row r="259" spans="1:12" ht="20.05" customHeight="1">
      <c r="A259" s="148">
        <v>15</v>
      </c>
      <c r="B259" s="184" t="s">
        <v>802</v>
      </c>
      <c r="C259" s="260" t="s">
        <v>664</v>
      </c>
      <c r="D259" s="148">
        <v>27</v>
      </c>
      <c r="E259" s="148">
        <v>27</v>
      </c>
      <c r="F259" s="149">
        <f t="shared" si="31"/>
        <v>100</v>
      </c>
      <c r="G259" s="148">
        <v>27</v>
      </c>
      <c r="H259" s="149">
        <f t="shared" si="32"/>
        <v>100</v>
      </c>
      <c r="I259" s="149">
        <f t="shared" si="33"/>
        <v>100</v>
      </c>
      <c r="J259" s="182">
        <v>0</v>
      </c>
      <c r="K259" s="183">
        <f t="shared" si="34"/>
        <v>0</v>
      </c>
      <c r="L259" s="183">
        <f t="shared" si="35"/>
        <v>0</v>
      </c>
    </row>
    <row r="260" spans="1:12" ht="20.05" customHeight="1">
      <c r="A260" s="148">
        <v>16</v>
      </c>
      <c r="B260" s="184" t="s">
        <v>803</v>
      </c>
      <c r="C260" s="260" t="s">
        <v>664</v>
      </c>
      <c r="D260" s="148">
        <v>23</v>
      </c>
      <c r="E260" s="148">
        <v>22</v>
      </c>
      <c r="F260" s="149">
        <f t="shared" si="31"/>
        <v>95.652173913043484</v>
      </c>
      <c r="G260" s="148">
        <v>22</v>
      </c>
      <c r="H260" s="149">
        <f t="shared" si="32"/>
        <v>95.652173913043484</v>
      </c>
      <c r="I260" s="149">
        <f t="shared" si="33"/>
        <v>100</v>
      </c>
      <c r="J260" s="182">
        <v>0</v>
      </c>
      <c r="K260" s="183">
        <f t="shared" si="34"/>
        <v>0</v>
      </c>
      <c r="L260" s="183">
        <f t="shared" si="35"/>
        <v>0</v>
      </c>
    </row>
    <row r="261" spans="1:12" ht="20.05" customHeight="1">
      <c r="A261" s="148">
        <v>17</v>
      </c>
      <c r="B261" s="184" t="s">
        <v>804</v>
      </c>
      <c r="C261" s="260" t="s">
        <v>664</v>
      </c>
      <c r="D261" s="148">
        <v>24</v>
      </c>
      <c r="E261" s="148">
        <v>24</v>
      </c>
      <c r="F261" s="149">
        <f t="shared" si="31"/>
        <v>100</v>
      </c>
      <c r="G261" s="148">
        <v>24</v>
      </c>
      <c r="H261" s="149">
        <f t="shared" si="32"/>
        <v>100</v>
      </c>
      <c r="I261" s="149">
        <f t="shared" si="33"/>
        <v>100</v>
      </c>
      <c r="J261" s="182">
        <v>0</v>
      </c>
      <c r="K261" s="183">
        <f t="shared" si="34"/>
        <v>0</v>
      </c>
      <c r="L261" s="183">
        <f t="shared" si="35"/>
        <v>0</v>
      </c>
    </row>
    <row r="262" spans="1:12" ht="20.05" customHeight="1">
      <c r="A262" s="148">
        <v>18</v>
      </c>
      <c r="B262" s="184" t="s">
        <v>805</v>
      </c>
      <c r="C262" s="260" t="s">
        <v>664</v>
      </c>
      <c r="D262" s="148">
        <v>19</v>
      </c>
      <c r="E262" s="148">
        <v>19</v>
      </c>
      <c r="F262" s="149">
        <f t="shared" si="31"/>
        <v>100</v>
      </c>
      <c r="G262" s="148">
        <v>19</v>
      </c>
      <c r="H262" s="149">
        <f t="shared" si="32"/>
        <v>100</v>
      </c>
      <c r="I262" s="149">
        <f t="shared" si="33"/>
        <v>100</v>
      </c>
      <c r="J262" s="182">
        <v>0</v>
      </c>
      <c r="K262" s="183">
        <f t="shared" si="34"/>
        <v>0</v>
      </c>
      <c r="L262" s="183">
        <f t="shared" si="35"/>
        <v>0</v>
      </c>
    </row>
    <row r="263" spans="1:12" ht="20.05" customHeight="1">
      <c r="A263" s="148">
        <v>19</v>
      </c>
      <c r="B263" s="184" t="s">
        <v>806</v>
      </c>
      <c r="C263" s="260" t="s">
        <v>664</v>
      </c>
      <c r="D263" s="148">
        <v>24</v>
      </c>
      <c r="E263" s="148">
        <v>24</v>
      </c>
      <c r="F263" s="149">
        <f t="shared" si="31"/>
        <v>100</v>
      </c>
      <c r="G263" s="148">
        <v>24</v>
      </c>
      <c r="H263" s="149">
        <f t="shared" si="32"/>
        <v>100</v>
      </c>
      <c r="I263" s="149">
        <f t="shared" si="33"/>
        <v>100</v>
      </c>
      <c r="J263" s="182">
        <v>0</v>
      </c>
      <c r="K263" s="183">
        <f t="shared" si="34"/>
        <v>0</v>
      </c>
      <c r="L263" s="183">
        <f t="shared" si="35"/>
        <v>0</v>
      </c>
    </row>
    <row r="264" spans="1:12" ht="20.05" customHeight="1">
      <c r="A264" s="148">
        <v>20</v>
      </c>
      <c r="B264" s="184" t="s">
        <v>807</v>
      </c>
      <c r="C264" s="260" t="s">
        <v>664</v>
      </c>
      <c r="D264" s="148">
        <v>21</v>
      </c>
      <c r="E264" s="148">
        <v>21</v>
      </c>
      <c r="F264" s="149">
        <f t="shared" si="31"/>
        <v>100</v>
      </c>
      <c r="G264" s="148">
        <v>21</v>
      </c>
      <c r="H264" s="149">
        <f t="shared" si="32"/>
        <v>100</v>
      </c>
      <c r="I264" s="149">
        <f t="shared" si="33"/>
        <v>100</v>
      </c>
      <c r="J264" s="182">
        <v>0</v>
      </c>
      <c r="K264" s="183">
        <f t="shared" si="34"/>
        <v>0</v>
      </c>
      <c r="L264" s="183">
        <f t="shared" si="35"/>
        <v>0</v>
      </c>
    </row>
    <row r="265" spans="1:12" ht="20.05" customHeight="1">
      <c r="A265" s="148">
        <v>21</v>
      </c>
      <c r="B265" s="184" t="s">
        <v>808</v>
      </c>
      <c r="C265" s="260" t="s">
        <v>664</v>
      </c>
      <c r="D265" s="148">
        <v>25</v>
      </c>
      <c r="E265" s="148">
        <v>25</v>
      </c>
      <c r="F265" s="149">
        <f t="shared" si="31"/>
        <v>100</v>
      </c>
      <c r="G265" s="148">
        <v>25</v>
      </c>
      <c r="H265" s="149">
        <f t="shared" si="32"/>
        <v>100</v>
      </c>
      <c r="I265" s="149">
        <f t="shared" si="33"/>
        <v>100</v>
      </c>
      <c r="J265" s="182">
        <v>0</v>
      </c>
      <c r="K265" s="183">
        <f t="shared" si="34"/>
        <v>0</v>
      </c>
      <c r="L265" s="183">
        <f t="shared" si="35"/>
        <v>0</v>
      </c>
    </row>
    <row r="266" spans="1:12" ht="20.05" customHeight="1">
      <c r="A266" s="148">
        <v>22</v>
      </c>
      <c r="B266" s="184" t="s">
        <v>809</v>
      </c>
      <c r="C266" s="260" t="s">
        <v>664</v>
      </c>
      <c r="D266" s="148">
        <v>28</v>
      </c>
      <c r="E266" s="148">
        <v>28</v>
      </c>
      <c r="F266" s="149">
        <f t="shared" si="31"/>
        <v>100</v>
      </c>
      <c r="G266" s="148">
        <v>28</v>
      </c>
      <c r="H266" s="149">
        <f t="shared" si="32"/>
        <v>100</v>
      </c>
      <c r="I266" s="149">
        <f t="shared" si="33"/>
        <v>100</v>
      </c>
      <c r="J266" s="182">
        <v>0</v>
      </c>
      <c r="K266" s="183">
        <f t="shared" si="34"/>
        <v>0</v>
      </c>
      <c r="L266" s="183">
        <f t="shared" si="35"/>
        <v>0</v>
      </c>
    </row>
    <row r="267" spans="1:12" ht="20.05" customHeight="1">
      <c r="A267" s="148">
        <v>23</v>
      </c>
      <c r="B267" s="184" t="s">
        <v>810</v>
      </c>
      <c r="C267" s="260" t="s">
        <v>664</v>
      </c>
      <c r="D267" s="148">
        <v>23</v>
      </c>
      <c r="E267" s="148">
        <v>23</v>
      </c>
      <c r="F267" s="149">
        <f t="shared" si="31"/>
        <v>100</v>
      </c>
      <c r="G267" s="148">
        <v>23</v>
      </c>
      <c r="H267" s="149">
        <f t="shared" si="32"/>
        <v>100</v>
      </c>
      <c r="I267" s="149">
        <f t="shared" si="33"/>
        <v>100</v>
      </c>
      <c r="J267" s="182">
        <v>0</v>
      </c>
      <c r="K267" s="183">
        <f t="shared" si="34"/>
        <v>0</v>
      </c>
      <c r="L267" s="183">
        <f t="shared" si="35"/>
        <v>0</v>
      </c>
    </row>
    <row r="268" spans="1:12" ht="20.05" customHeight="1">
      <c r="A268" s="148">
        <v>24</v>
      </c>
      <c r="B268" s="184" t="s">
        <v>811</v>
      </c>
      <c r="C268" s="260" t="s">
        <v>664</v>
      </c>
      <c r="D268" s="148">
        <v>24</v>
      </c>
      <c r="E268" s="148">
        <v>23</v>
      </c>
      <c r="F268" s="149">
        <f t="shared" si="31"/>
        <v>95.833333333333343</v>
      </c>
      <c r="G268" s="148">
        <v>23</v>
      </c>
      <c r="H268" s="149">
        <f t="shared" si="32"/>
        <v>95.833333333333343</v>
      </c>
      <c r="I268" s="149">
        <f t="shared" si="33"/>
        <v>100</v>
      </c>
      <c r="J268" s="182">
        <v>0</v>
      </c>
      <c r="K268" s="183">
        <f t="shared" si="34"/>
        <v>0</v>
      </c>
      <c r="L268" s="183">
        <f t="shared" si="35"/>
        <v>0</v>
      </c>
    </row>
    <row r="269" spans="1:12" ht="20.05" customHeight="1">
      <c r="A269" s="148">
        <v>25</v>
      </c>
      <c r="B269" s="184" t="s">
        <v>812</v>
      </c>
      <c r="C269" s="260" t="s">
        <v>664</v>
      </c>
      <c r="D269" s="148">
        <v>20</v>
      </c>
      <c r="E269" s="148">
        <v>20</v>
      </c>
      <c r="F269" s="149">
        <f t="shared" si="31"/>
        <v>100</v>
      </c>
      <c r="G269" s="148">
        <v>20</v>
      </c>
      <c r="H269" s="149">
        <f t="shared" si="32"/>
        <v>100</v>
      </c>
      <c r="I269" s="149">
        <f t="shared" si="33"/>
        <v>100</v>
      </c>
      <c r="J269" s="182">
        <v>0</v>
      </c>
      <c r="K269" s="183">
        <f t="shared" si="34"/>
        <v>0</v>
      </c>
      <c r="L269" s="183">
        <f t="shared" si="35"/>
        <v>0</v>
      </c>
    </row>
    <row r="270" spans="1:12" ht="20.05" customHeight="1">
      <c r="A270" s="148">
        <v>26</v>
      </c>
      <c r="B270" s="184" t="s">
        <v>813</v>
      </c>
      <c r="C270" s="260" t="s">
        <v>664</v>
      </c>
      <c r="D270" s="148">
        <v>22</v>
      </c>
      <c r="E270" s="148">
        <v>20</v>
      </c>
      <c r="F270" s="149">
        <f t="shared" si="31"/>
        <v>90.909090909090907</v>
      </c>
      <c r="G270" s="148">
        <v>20</v>
      </c>
      <c r="H270" s="149">
        <f t="shared" si="32"/>
        <v>90.909090909090907</v>
      </c>
      <c r="I270" s="149">
        <f t="shared" si="33"/>
        <v>100</v>
      </c>
      <c r="J270" s="182">
        <v>0</v>
      </c>
      <c r="K270" s="183">
        <f t="shared" si="34"/>
        <v>0</v>
      </c>
      <c r="L270" s="183">
        <f t="shared" si="35"/>
        <v>0</v>
      </c>
    </row>
    <row r="271" spans="1:12" ht="20.05" customHeight="1">
      <c r="A271" s="148">
        <v>27</v>
      </c>
      <c r="B271" s="184" t="s">
        <v>814</v>
      </c>
      <c r="C271" s="260" t="s">
        <v>664</v>
      </c>
      <c r="D271" s="148">
        <v>19</v>
      </c>
      <c r="E271" s="148">
        <v>19</v>
      </c>
      <c r="F271" s="149">
        <f t="shared" si="31"/>
        <v>100</v>
      </c>
      <c r="G271" s="148">
        <v>19</v>
      </c>
      <c r="H271" s="149">
        <f t="shared" si="32"/>
        <v>100</v>
      </c>
      <c r="I271" s="149">
        <f t="shared" si="33"/>
        <v>100</v>
      </c>
      <c r="J271" s="182">
        <v>0</v>
      </c>
      <c r="K271" s="183">
        <f t="shared" si="34"/>
        <v>0</v>
      </c>
      <c r="L271" s="183">
        <f t="shared" si="35"/>
        <v>0</v>
      </c>
    </row>
    <row r="272" spans="1:12" ht="20.05" customHeight="1">
      <c r="A272" s="148">
        <v>28</v>
      </c>
      <c r="B272" s="184" t="s">
        <v>815</v>
      </c>
      <c r="C272" s="260" t="s">
        <v>664</v>
      </c>
      <c r="D272" s="148">
        <v>22</v>
      </c>
      <c r="E272" s="148">
        <v>22</v>
      </c>
      <c r="F272" s="149">
        <f t="shared" si="31"/>
        <v>100</v>
      </c>
      <c r="G272" s="148">
        <v>22</v>
      </c>
      <c r="H272" s="149">
        <f t="shared" si="32"/>
        <v>100</v>
      </c>
      <c r="I272" s="149">
        <f t="shared" si="33"/>
        <v>100</v>
      </c>
      <c r="J272" s="182">
        <v>0</v>
      </c>
      <c r="K272" s="183">
        <f t="shared" si="34"/>
        <v>0</v>
      </c>
      <c r="L272" s="183">
        <f t="shared" si="35"/>
        <v>0</v>
      </c>
    </row>
    <row r="273" spans="1:12" ht="20.05" customHeight="1">
      <c r="A273" s="148">
        <v>29</v>
      </c>
      <c r="B273" s="184" t="s">
        <v>816</v>
      </c>
      <c r="C273" s="260" t="s">
        <v>664</v>
      </c>
      <c r="D273" s="148">
        <v>21</v>
      </c>
      <c r="E273" s="148">
        <v>21</v>
      </c>
      <c r="F273" s="149">
        <f t="shared" si="31"/>
        <v>100</v>
      </c>
      <c r="G273" s="148">
        <v>21</v>
      </c>
      <c r="H273" s="149">
        <f t="shared" si="32"/>
        <v>100</v>
      </c>
      <c r="I273" s="149">
        <f t="shared" si="33"/>
        <v>100</v>
      </c>
      <c r="J273" s="182">
        <v>0</v>
      </c>
      <c r="K273" s="183">
        <f t="shared" si="34"/>
        <v>0</v>
      </c>
      <c r="L273" s="183">
        <f t="shared" si="35"/>
        <v>0</v>
      </c>
    </row>
    <row r="274" spans="1:12" ht="20.05" customHeight="1">
      <c r="A274" s="148">
        <v>30</v>
      </c>
      <c r="B274" s="184" t="s">
        <v>817</v>
      </c>
      <c r="C274" s="260" t="s">
        <v>664</v>
      </c>
      <c r="D274" s="148">
        <v>21</v>
      </c>
      <c r="E274" s="148">
        <v>21</v>
      </c>
      <c r="F274" s="149">
        <f t="shared" si="31"/>
        <v>100</v>
      </c>
      <c r="G274" s="148">
        <v>21</v>
      </c>
      <c r="H274" s="149">
        <f t="shared" si="32"/>
        <v>100</v>
      </c>
      <c r="I274" s="149">
        <f t="shared" si="33"/>
        <v>100</v>
      </c>
      <c r="J274" s="182">
        <v>0</v>
      </c>
      <c r="K274" s="183">
        <f t="shared" si="34"/>
        <v>0</v>
      </c>
      <c r="L274" s="183">
        <f t="shared" si="35"/>
        <v>0</v>
      </c>
    </row>
    <row r="275" spans="1:12" ht="20.05" customHeight="1">
      <c r="A275" s="148">
        <v>31</v>
      </c>
      <c r="B275" s="184" t="s">
        <v>818</v>
      </c>
      <c r="C275" s="260" t="s">
        <v>664</v>
      </c>
      <c r="D275" s="148">
        <v>21</v>
      </c>
      <c r="E275" s="148">
        <v>21</v>
      </c>
      <c r="F275" s="149">
        <f t="shared" si="31"/>
        <v>100</v>
      </c>
      <c r="G275" s="148">
        <v>21</v>
      </c>
      <c r="H275" s="149">
        <f t="shared" si="32"/>
        <v>100</v>
      </c>
      <c r="I275" s="149">
        <f t="shared" si="33"/>
        <v>100</v>
      </c>
      <c r="J275" s="182">
        <v>0</v>
      </c>
      <c r="K275" s="183">
        <f t="shared" si="34"/>
        <v>0</v>
      </c>
      <c r="L275" s="183">
        <f t="shared" si="35"/>
        <v>0</v>
      </c>
    </row>
    <row r="276" spans="1:12" ht="20.05" customHeight="1">
      <c r="A276" s="148">
        <v>32</v>
      </c>
      <c r="B276" s="184" t="s">
        <v>819</v>
      </c>
      <c r="C276" s="260" t="s">
        <v>664</v>
      </c>
      <c r="D276" s="148">
        <v>49</v>
      </c>
      <c r="E276" s="148">
        <v>49</v>
      </c>
      <c r="F276" s="149">
        <f t="shared" si="31"/>
        <v>100</v>
      </c>
      <c r="G276" s="148">
        <v>49</v>
      </c>
      <c r="H276" s="149">
        <f t="shared" si="32"/>
        <v>100</v>
      </c>
      <c r="I276" s="149">
        <f t="shared" si="33"/>
        <v>100</v>
      </c>
      <c r="J276" s="182">
        <v>0</v>
      </c>
      <c r="K276" s="183">
        <f t="shared" si="34"/>
        <v>0</v>
      </c>
      <c r="L276" s="183">
        <f t="shared" si="35"/>
        <v>0</v>
      </c>
    </row>
    <row r="277" spans="1:12" ht="20.05" customHeight="1">
      <c r="A277" s="148">
        <v>33</v>
      </c>
      <c r="B277" s="184" t="s">
        <v>820</v>
      </c>
      <c r="C277" s="260" t="s">
        <v>664</v>
      </c>
      <c r="D277" s="148">
        <v>25</v>
      </c>
      <c r="E277" s="148">
        <v>25</v>
      </c>
      <c r="F277" s="149">
        <f t="shared" si="31"/>
        <v>100</v>
      </c>
      <c r="G277" s="148">
        <v>25</v>
      </c>
      <c r="H277" s="149">
        <f t="shared" si="32"/>
        <v>100</v>
      </c>
      <c r="I277" s="149">
        <f t="shared" si="33"/>
        <v>100</v>
      </c>
      <c r="J277" s="182">
        <v>0</v>
      </c>
      <c r="K277" s="183">
        <f t="shared" si="34"/>
        <v>0</v>
      </c>
      <c r="L277" s="183">
        <f t="shared" si="35"/>
        <v>0</v>
      </c>
    </row>
    <row r="278" spans="1:12" ht="20.05" customHeight="1">
      <c r="A278" s="148">
        <v>34</v>
      </c>
      <c r="B278" s="184" t="s">
        <v>821</v>
      </c>
      <c r="C278" s="260" t="s">
        <v>684</v>
      </c>
      <c r="D278" s="148">
        <v>30</v>
      </c>
      <c r="E278" s="148">
        <v>30</v>
      </c>
      <c r="F278" s="149">
        <f t="shared" si="31"/>
        <v>100</v>
      </c>
      <c r="G278" s="148">
        <v>30</v>
      </c>
      <c r="H278" s="149">
        <f t="shared" si="32"/>
        <v>100</v>
      </c>
      <c r="I278" s="149">
        <f t="shared" si="33"/>
        <v>100</v>
      </c>
      <c r="J278" s="182">
        <v>0</v>
      </c>
      <c r="K278" s="183">
        <f t="shared" si="34"/>
        <v>0</v>
      </c>
      <c r="L278" s="183">
        <f t="shared" si="35"/>
        <v>0</v>
      </c>
    </row>
    <row r="279" spans="1:12" ht="20.05" customHeight="1">
      <c r="A279" s="148">
        <v>35</v>
      </c>
      <c r="B279" s="184" t="s">
        <v>822</v>
      </c>
      <c r="C279" s="260" t="s">
        <v>684</v>
      </c>
      <c r="D279" s="148">
        <v>25</v>
      </c>
      <c r="E279" s="148">
        <v>25</v>
      </c>
      <c r="F279" s="149">
        <f t="shared" si="31"/>
        <v>100</v>
      </c>
      <c r="G279" s="148">
        <v>25</v>
      </c>
      <c r="H279" s="149">
        <f t="shared" si="32"/>
        <v>100</v>
      </c>
      <c r="I279" s="149">
        <f t="shared" si="33"/>
        <v>100</v>
      </c>
      <c r="J279" s="182">
        <v>0</v>
      </c>
      <c r="K279" s="183">
        <f t="shared" si="34"/>
        <v>0</v>
      </c>
      <c r="L279" s="183">
        <f t="shared" si="35"/>
        <v>0</v>
      </c>
    </row>
    <row r="280" spans="1:12" ht="20.05" customHeight="1">
      <c r="A280" s="148">
        <v>36</v>
      </c>
      <c r="B280" s="184" t="s">
        <v>823</v>
      </c>
      <c r="C280" s="260" t="s">
        <v>684</v>
      </c>
      <c r="D280" s="148">
        <v>14</v>
      </c>
      <c r="E280" s="148">
        <v>14</v>
      </c>
      <c r="F280" s="149">
        <f t="shared" si="31"/>
        <v>100</v>
      </c>
      <c r="G280" s="148">
        <v>14</v>
      </c>
      <c r="H280" s="149">
        <f t="shared" si="32"/>
        <v>100</v>
      </c>
      <c r="I280" s="149">
        <f t="shared" si="33"/>
        <v>100</v>
      </c>
      <c r="J280" s="182">
        <v>0</v>
      </c>
      <c r="K280" s="183">
        <f t="shared" si="34"/>
        <v>0</v>
      </c>
      <c r="L280" s="183">
        <f t="shared" si="35"/>
        <v>0</v>
      </c>
    </row>
    <row r="281" spans="1:12" ht="20.05" customHeight="1">
      <c r="A281" s="148">
        <v>37</v>
      </c>
      <c r="B281" s="184" t="s">
        <v>824</v>
      </c>
      <c r="C281" s="260" t="s">
        <v>684</v>
      </c>
      <c r="D281" s="148">
        <v>23</v>
      </c>
      <c r="E281" s="148">
        <v>21</v>
      </c>
      <c r="F281" s="149">
        <f t="shared" si="31"/>
        <v>91.304347826086953</v>
      </c>
      <c r="G281" s="148">
        <v>21</v>
      </c>
      <c r="H281" s="149">
        <f t="shared" si="32"/>
        <v>91.304347826086953</v>
      </c>
      <c r="I281" s="149">
        <f t="shared" si="33"/>
        <v>100</v>
      </c>
      <c r="J281" s="182">
        <v>0</v>
      </c>
      <c r="K281" s="183">
        <f t="shared" si="34"/>
        <v>0</v>
      </c>
      <c r="L281" s="183">
        <f t="shared" si="35"/>
        <v>0</v>
      </c>
    </row>
    <row r="282" spans="1:12" ht="20.05" customHeight="1">
      <c r="A282" s="148">
        <v>38</v>
      </c>
      <c r="B282" s="184" t="s">
        <v>825</v>
      </c>
      <c r="C282" s="260" t="s">
        <v>684</v>
      </c>
      <c r="D282" s="148">
        <v>28</v>
      </c>
      <c r="E282" s="148">
        <v>25</v>
      </c>
      <c r="F282" s="149">
        <f t="shared" si="31"/>
        <v>89.285714285714292</v>
      </c>
      <c r="G282" s="148">
        <v>25</v>
      </c>
      <c r="H282" s="149">
        <f t="shared" si="32"/>
        <v>89.285714285714292</v>
      </c>
      <c r="I282" s="149">
        <f t="shared" si="33"/>
        <v>100</v>
      </c>
      <c r="J282" s="182">
        <v>0</v>
      </c>
      <c r="K282" s="183">
        <f t="shared" si="34"/>
        <v>0</v>
      </c>
      <c r="L282" s="183">
        <f t="shared" si="35"/>
        <v>0</v>
      </c>
    </row>
    <row r="283" spans="1:12" ht="20.05" customHeight="1">
      <c r="A283" s="148">
        <v>39</v>
      </c>
      <c r="B283" s="184" t="s">
        <v>826</v>
      </c>
      <c r="C283" s="260" t="s">
        <v>684</v>
      </c>
      <c r="D283" s="148">
        <v>24</v>
      </c>
      <c r="E283" s="148">
        <v>24</v>
      </c>
      <c r="F283" s="149">
        <f t="shared" si="31"/>
        <v>100</v>
      </c>
      <c r="G283" s="148">
        <v>24</v>
      </c>
      <c r="H283" s="149">
        <f t="shared" si="32"/>
        <v>100</v>
      </c>
      <c r="I283" s="149">
        <f t="shared" si="33"/>
        <v>100</v>
      </c>
      <c r="J283" s="182">
        <v>0</v>
      </c>
      <c r="K283" s="183">
        <f t="shared" si="34"/>
        <v>0</v>
      </c>
      <c r="L283" s="183">
        <f t="shared" si="35"/>
        <v>0</v>
      </c>
    </row>
    <row r="284" spans="1:12" ht="20.05" customHeight="1">
      <c r="A284" s="148">
        <v>40</v>
      </c>
      <c r="B284" s="184" t="s">
        <v>827</v>
      </c>
      <c r="C284" s="260" t="s">
        <v>684</v>
      </c>
      <c r="D284" s="148">
        <v>28</v>
      </c>
      <c r="E284" s="148">
        <v>21</v>
      </c>
      <c r="F284" s="149">
        <f t="shared" si="31"/>
        <v>75</v>
      </c>
      <c r="G284" s="148">
        <v>21</v>
      </c>
      <c r="H284" s="149">
        <f t="shared" si="32"/>
        <v>75</v>
      </c>
      <c r="I284" s="149">
        <f t="shared" si="33"/>
        <v>100</v>
      </c>
      <c r="J284" s="182">
        <v>0</v>
      </c>
      <c r="K284" s="183">
        <f t="shared" si="34"/>
        <v>0</v>
      </c>
      <c r="L284" s="183">
        <f t="shared" si="35"/>
        <v>0</v>
      </c>
    </row>
    <row r="285" spans="1:12" ht="20.05" customHeight="1">
      <c r="A285" s="148">
        <v>41</v>
      </c>
      <c r="B285" s="184" t="s">
        <v>828</v>
      </c>
      <c r="C285" s="260" t="s">
        <v>684</v>
      </c>
      <c r="D285" s="148">
        <v>21</v>
      </c>
      <c r="E285" s="148">
        <v>20</v>
      </c>
      <c r="F285" s="149">
        <f t="shared" si="31"/>
        <v>95.238095238095227</v>
      </c>
      <c r="G285" s="148">
        <v>20</v>
      </c>
      <c r="H285" s="149">
        <f t="shared" si="32"/>
        <v>95.238095238095227</v>
      </c>
      <c r="I285" s="149">
        <f t="shared" si="33"/>
        <v>100</v>
      </c>
      <c r="J285" s="182">
        <v>0</v>
      </c>
      <c r="K285" s="183">
        <f t="shared" si="34"/>
        <v>0</v>
      </c>
      <c r="L285" s="183">
        <f t="shared" si="35"/>
        <v>0</v>
      </c>
    </row>
    <row r="286" spans="1:12" ht="20.05" customHeight="1">
      <c r="A286" s="148">
        <v>42</v>
      </c>
      <c r="B286" s="184" t="s">
        <v>829</v>
      </c>
      <c r="C286" s="260" t="s">
        <v>684</v>
      </c>
      <c r="D286" s="148">
        <v>29</v>
      </c>
      <c r="E286" s="148">
        <v>26</v>
      </c>
      <c r="F286" s="149">
        <f>E286/D286*100</f>
        <v>89.65517241379311</v>
      </c>
      <c r="G286" s="148">
        <v>26</v>
      </c>
      <c r="H286" s="149">
        <f>G286/D286*100</f>
        <v>89.65517241379311</v>
      </c>
      <c r="I286" s="149">
        <f>G286/E286*100</f>
        <v>100</v>
      </c>
      <c r="J286" s="182">
        <v>0</v>
      </c>
      <c r="K286" s="183">
        <f>J286/D286*100</f>
        <v>0</v>
      </c>
      <c r="L286" s="183">
        <f>J286/E286*100</f>
        <v>0</v>
      </c>
    </row>
    <row r="287" spans="1:12" ht="20.05" customHeight="1">
      <c r="A287" s="148">
        <v>43</v>
      </c>
      <c r="B287" s="184" t="s">
        <v>830</v>
      </c>
      <c r="C287" s="260" t="s">
        <v>694</v>
      </c>
      <c r="D287" s="148">
        <v>26</v>
      </c>
      <c r="E287" s="148">
        <v>26</v>
      </c>
      <c r="F287" s="149">
        <f t="shared" si="31"/>
        <v>100</v>
      </c>
      <c r="G287" s="148">
        <v>26</v>
      </c>
      <c r="H287" s="149">
        <f t="shared" si="32"/>
        <v>100</v>
      </c>
      <c r="I287" s="149">
        <f t="shared" si="33"/>
        <v>100</v>
      </c>
      <c r="J287" s="182">
        <v>0</v>
      </c>
      <c r="K287" s="183">
        <f t="shared" si="34"/>
        <v>0</v>
      </c>
      <c r="L287" s="183">
        <f t="shared" si="35"/>
        <v>0</v>
      </c>
    </row>
    <row r="288" spans="1:12" ht="20.05" customHeight="1">
      <c r="A288" s="148">
        <v>44</v>
      </c>
      <c r="B288" s="184" t="s">
        <v>831</v>
      </c>
      <c r="C288" s="260" t="s">
        <v>694</v>
      </c>
      <c r="D288" s="148">
        <v>27</v>
      </c>
      <c r="E288" s="148">
        <v>25</v>
      </c>
      <c r="F288" s="149">
        <f t="shared" si="31"/>
        <v>92.592592592592595</v>
      </c>
      <c r="G288" s="148">
        <v>25</v>
      </c>
      <c r="H288" s="149">
        <f t="shared" si="32"/>
        <v>92.592592592592595</v>
      </c>
      <c r="I288" s="149">
        <f t="shared" si="33"/>
        <v>100</v>
      </c>
      <c r="J288" s="182">
        <v>0</v>
      </c>
      <c r="K288" s="183">
        <f t="shared" si="34"/>
        <v>0</v>
      </c>
      <c r="L288" s="183">
        <f t="shared" si="35"/>
        <v>0</v>
      </c>
    </row>
    <row r="289" spans="1:12" ht="20.05" customHeight="1">
      <c r="A289" s="148">
        <v>45</v>
      </c>
      <c r="B289" s="184" t="s">
        <v>832</v>
      </c>
      <c r="C289" s="260" t="s">
        <v>694</v>
      </c>
      <c r="D289" s="148">
        <v>24</v>
      </c>
      <c r="E289" s="148">
        <v>23</v>
      </c>
      <c r="F289" s="149">
        <f t="shared" si="31"/>
        <v>95.833333333333343</v>
      </c>
      <c r="G289" s="148">
        <v>23</v>
      </c>
      <c r="H289" s="149">
        <f t="shared" si="32"/>
        <v>95.833333333333343</v>
      </c>
      <c r="I289" s="149">
        <f t="shared" si="33"/>
        <v>100</v>
      </c>
      <c r="J289" s="182">
        <v>0</v>
      </c>
      <c r="K289" s="183">
        <f t="shared" si="34"/>
        <v>0</v>
      </c>
      <c r="L289" s="183">
        <f t="shared" si="35"/>
        <v>0</v>
      </c>
    </row>
    <row r="290" spans="1:12" ht="20.05" customHeight="1">
      <c r="A290" s="148">
        <v>46</v>
      </c>
      <c r="B290" s="184" t="s">
        <v>833</v>
      </c>
      <c r="C290" s="260" t="s">
        <v>694</v>
      </c>
      <c r="D290" s="148">
        <v>26</v>
      </c>
      <c r="E290" s="148">
        <v>24</v>
      </c>
      <c r="F290" s="149">
        <f t="shared" si="31"/>
        <v>92.307692307692307</v>
      </c>
      <c r="G290" s="148">
        <v>24</v>
      </c>
      <c r="H290" s="149">
        <f t="shared" si="32"/>
        <v>92.307692307692307</v>
      </c>
      <c r="I290" s="149">
        <f t="shared" si="33"/>
        <v>100</v>
      </c>
      <c r="J290" s="182">
        <v>0</v>
      </c>
      <c r="K290" s="183">
        <f t="shared" si="34"/>
        <v>0</v>
      </c>
      <c r="L290" s="183">
        <f t="shared" si="35"/>
        <v>0</v>
      </c>
    </row>
    <row r="291" spans="1:12" ht="20.05" customHeight="1">
      <c r="A291" s="148">
        <v>47</v>
      </c>
      <c r="B291" s="184" t="s">
        <v>834</v>
      </c>
      <c r="C291" s="260" t="s">
        <v>694</v>
      </c>
      <c r="D291" s="148">
        <v>27</v>
      </c>
      <c r="E291" s="148">
        <v>27</v>
      </c>
      <c r="F291" s="149">
        <f t="shared" si="31"/>
        <v>100</v>
      </c>
      <c r="G291" s="148">
        <v>27</v>
      </c>
      <c r="H291" s="149">
        <f t="shared" si="32"/>
        <v>100</v>
      </c>
      <c r="I291" s="149">
        <f t="shared" si="33"/>
        <v>100</v>
      </c>
      <c r="J291" s="182">
        <v>0</v>
      </c>
      <c r="K291" s="183">
        <f t="shared" si="34"/>
        <v>0</v>
      </c>
      <c r="L291" s="183">
        <f t="shared" si="35"/>
        <v>0</v>
      </c>
    </row>
    <row r="292" spans="1:12" ht="20.05" customHeight="1">
      <c r="A292" s="148">
        <v>48</v>
      </c>
      <c r="B292" s="184" t="s">
        <v>835</v>
      </c>
      <c r="C292" s="260" t="s">
        <v>694</v>
      </c>
      <c r="D292" s="148">
        <v>49</v>
      </c>
      <c r="E292" s="148">
        <v>49</v>
      </c>
      <c r="F292" s="149">
        <f t="shared" si="31"/>
        <v>100</v>
      </c>
      <c r="G292" s="148">
        <v>49</v>
      </c>
      <c r="H292" s="149">
        <f t="shared" si="32"/>
        <v>100</v>
      </c>
      <c r="I292" s="149">
        <f t="shared" si="33"/>
        <v>100</v>
      </c>
      <c r="J292" s="182">
        <v>0</v>
      </c>
      <c r="K292" s="183">
        <f t="shared" si="34"/>
        <v>0</v>
      </c>
      <c r="L292" s="183">
        <f t="shared" si="35"/>
        <v>0</v>
      </c>
    </row>
    <row r="293" spans="1:12" ht="20.05" customHeight="1">
      <c r="A293" s="148">
        <v>49</v>
      </c>
      <c r="B293" s="184" t="s">
        <v>836</v>
      </c>
      <c r="C293" s="260" t="s">
        <v>694</v>
      </c>
      <c r="D293" s="148">
        <v>26</v>
      </c>
      <c r="E293" s="148">
        <v>26</v>
      </c>
      <c r="F293" s="149">
        <f t="shared" si="31"/>
        <v>100</v>
      </c>
      <c r="G293" s="148">
        <v>26</v>
      </c>
      <c r="H293" s="149">
        <f t="shared" si="32"/>
        <v>100</v>
      </c>
      <c r="I293" s="149">
        <f t="shared" si="33"/>
        <v>100</v>
      </c>
      <c r="J293" s="182">
        <v>0</v>
      </c>
      <c r="K293" s="183">
        <f t="shared" si="34"/>
        <v>0</v>
      </c>
      <c r="L293" s="183">
        <f t="shared" si="35"/>
        <v>0</v>
      </c>
    </row>
    <row r="294" spans="1:12" ht="20.05" customHeight="1">
      <c r="A294" s="148">
        <v>50</v>
      </c>
      <c r="B294" s="184" t="s">
        <v>837</v>
      </c>
      <c r="C294" s="260" t="s">
        <v>694</v>
      </c>
      <c r="D294" s="148">
        <v>22</v>
      </c>
      <c r="E294" s="148">
        <v>21</v>
      </c>
      <c r="F294" s="149">
        <f t="shared" si="31"/>
        <v>95.454545454545453</v>
      </c>
      <c r="G294" s="148">
        <v>21</v>
      </c>
      <c r="H294" s="149">
        <f t="shared" si="32"/>
        <v>95.454545454545453</v>
      </c>
      <c r="I294" s="149">
        <f t="shared" si="33"/>
        <v>100</v>
      </c>
      <c r="J294" s="182">
        <v>0</v>
      </c>
      <c r="K294" s="183">
        <f t="shared" si="34"/>
        <v>0</v>
      </c>
      <c r="L294" s="183">
        <f t="shared" si="35"/>
        <v>0</v>
      </c>
    </row>
    <row r="295" spans="1:12" ht="20.05" customHeight="1">
      <c r="A295" s="148">
        <v>51</v>
      </c>
      <c r="B295" s="184" t="s">
        <v>838</v>
      </c>
      <c r="C295" s="260" t="s">
        <v>694</v>
      </c>
      <c r="D295" s="148">
        <v>25</v>
      </c>
      <c r="E295" s="148">
        <v>23</v>
      </c>
      <c r="F295" s="149">
        <f t="shared" si="31"/>
        <v>92</v>
      </c>
      <c r="G295" s="148">
        <v>23</v>
      </c>
      <c r="H295" s="149">
        <f t="shared" si="32"/>
        <v>92</v>
      </c>
      <c r="I295" s="149">
        <f t="shared" si="33"/>
        <v>100</v>
      </c>
      <c r="J295" s="182">
        <v>0</v>
      </c>
      <c r="K295" s="183">
        <f t="shared" si="34"/>
        <v>0</v>
      </c>
      <c r="L295" s="183">
        <f t="shared" si="35"/>
        <v>0</v>
      </c>
    </row>
    <row r="296" spans="1:12" ht="20.05" customHeight="1">
      <c r="A296" s="148">
        <v>52</v>
      </c>
      <c r="B296" s="184" t="s">
        <v>839</v>
      </c>
      <c r="C296" s="260" t="s">
        <v>694</v>
      </c>
      <c r="D296" s="148">
        <v>26</v>
      </c>
      <c r="E296" s="148">
        <v>26</v>
      </c>
      <c r="F296" s="149">
        <f t="shared" si="31"/>
        <v>100</v>
      </c>
      <c r="G296" s="148">
        <v>26</v>
      </c>
      <c r="H296" s="149">
        <f t="shared" si="32"/>
        <v>100</v>
      </c>
      <c r="I296" s="149">
        <f t="shared" si="33"/>
        <v>100</v>
      </c>
      <c r="J296" s="182">
        <v>0</v>
      </c>
      <c r="K296" s="183">
        <f t="shared" si="34"/>
        <v>0</v>
      </c>
      <c r="L296" s="183">
        <f t="shared" si="35"/>
        <v>0</v>
      </c>
    </row>
    <row r="297" spans="1:12" ht="20.05" customHeight="1">
      <c r="A297" s="148">
        <v>53</v>
      </c>
      <c r="B297" s="184" t="s">
        <v>840</v>
      </c>
      <c r="C297" s="260" t="s">
        <v>694</v>
      </c>
      <c r="D297" s="148">
        <v>29</v>
      </c>
      <c r="E297" s="148">
        <v>27</v>
      </c>
      <c r="F297" s="149">
        <f t="shared" si="31"/>
        <v>93.103448275862064</v>
      </c>
      <c r="G297" s="148">
        <v>27</v>
      </c>
      <c r="H297" s="149">
        <f t="shared" si="32"/>
        <v>93.103448275862064</v>
      </c>
      <c r="I297" s="149">
        <f t="shared" si="33"/>
        <v>100</v>
      </c>
      <c r="J297" s="182">
        <v>0</v>
      </c>
      <c r="K297" s="183">
        <f t="shared" si="34"/>
        <v>0</v>
      </c>
      <c r="L297" s="183">
        <f t="shared" si="35"/>
        <v>0</v>
      </c>
    </row>
    <row r="298" spans="1:12" ht="20.05" customHeight="1">
      <c r="A298" s="148">
        <v>54</v>
      </c>
      <c r="B298" s="184" t="s">
        <v>841</v>
      </c>
      <c r="C298" s="260" t="s">
        <v>694</v>
      </c>
      <c r="D298" s="148">
        <v>22</v>
      </c>
      <c r="E298" s="148">
        <v>21</v>
      </c>
      <c r="F298" s="149">
        <f t="shared" si="31"/>
        <v>95.454545454545453</v>
      </c>
      <c r="G298" s="148">
        <v>21</v>
      </c>
      <c r="H298" s="149">
        <f t="shared" si="32"/>
        <v>95.454545454545453</v>
      </c>
      <c r="I298" s="149">
        <f t="shared" si="33"/>
        <v>100</v>
      </c>
      <c r="J298" s="182">
        <v>0</v>
      </c>
      <c r="K298" s="183">
        <f t="shared" si="34"/>
        <v>0</v>
      </c>
      <c r="L298" s="183">
        <f t="shared" si="35"/>
        <v>0</v>
      </c>
    </row>
    <row r="299" spans="1:12" ht="20.05" customHeight="1">
      <c r="A299" s="148">
        <v>55</v>
      </c>
      <c r="B299" s="184" t="s">
        <v>842</v>
      </c>
      <c r="C299" s="260" t="s">
        <v>707</v>
      </c>
      <c r="D299" s="148">
        <v>47</v>
      </c>
      <c r="E299" s="148">
        <v>45</v>
      </c>
      <c r="F299" s="149">
        <f t="shared" si="31"/>
        <v>95.744680851063833</v>
      </c>
      <c r="G299" s="148">
        <v>45</v>
      </c>
      <c r="H299" s="149">
        <f t="shared" si="32"/>
        <v>95.744680851063833</v>
      </c>
      <c r="I299" s="149">
        <f t="shared" si="33"/>
        <v>100</v>
      </c>
      <c r="J299" s="182">
        <v>0</v>
      </c>
      <c r="K299" s="183">
        <f t="shared" si="34"/>
        <v>0</v>
      </c>
      <c r="L299" s="183">
        <f t="shared" si="35"/>
        <v>0</v>
      </c>
    </row>
    <row r="300" spans="1:12" ht="20.05" customHeight="1">
      <c r="A300" s="148">
        <v>56</v>
      </c>
      <c r="B300" s="184" t="s">
        <v>843</v>
      </c>
      <c r="C300" s="260" t="s">
        <v>707</v>
      </c>
      <c r="D300" s="148">
        <v>25</v>
      </c>
      <c r="E300" s="148">
        <v>25</v>
      </c>
      <c r="F300" s="149">
        <f t="shared" si="31"/>
        <v>100</v>
      </c>
      <c r="G300" s="148">
        <v>25</v>
      </c>
      <c r="H300" s="149">
        <f t="shared" si="32"/>
        <v>100</v>
      </c>
      <c r="I300" s="149">
        <f t="shared" si="33"/>
        <v>100</v>
      </c>
      <c r="J300" s="182">
        <v>0</v>
      </c>
      <c r="K300" s="183">
        <f t="shared" si="34"/>
        <v>0</v>
      </c>
      <c r="L300" s="183">
        <f t="shared" si="35"/>
        <v>0</v>
      </c>
    </row>
    <row r="301" spans="1:12" ht="20.05" customHeight="1">
      <c r="A301" s="148">
        <v>57</v>
      </c>
      <c r="B301" s="184" t="s">
        <v>844</v>
      </c>
      <c r="C301" s="260" t="s">
        <v>707</v>
      </c>
      <c r="D301" s="148">
        <v>44</v>
      </c>
      <c r="E301" s="148">
        <v>42</v>
      </c>
      <c r="F301" s="149">
        <f t="shared" si="31"/>
        <v>95.454545454545453</v>
      </c>
      <c r="G301" s="148">
        <v>42</v>
      </c>
      <c r="H301" s="149">
        <f t="shared" si="32"/>
        <v>95.454545454545453</v>
      </c>
      <c r="I301" s="149">
        <f t="shared" si="33"/>
        <v>100</v>
      </c>
      <c r="J301" s="182">
        <v>0</v>
      </c>
      <c r="K301" s="183">
        <f t="shared" si="34"/>
        <v>0</v>
      </c>
      <c r="L301" s="183">
        <f t="shared" si="35"/>
        <v>0</v>
      </c>
    </row>
    <row r="302" spans="1:12" ht="20.05" customHeight="1">
      <c r="A302" s="148">
        <v>58</v>
      </c>
      <c r="B302" s="184" t="s">
        <v>845</v>
      </c>
      <c r="C302" s="260" t="s">
        <v>707</v>
      </c>
      <c r="D302" s="148">
        <v>23</v>
      </c>
      <c r="E302" s="148">
        <v>23</v>
      </c>
      <c r="F302" s="149">
        <f t="shared" si="31"/>
        <v>100</v>
      </c>
      <c r="G302" s="148">
        <v>23</v>
      </c>
      <c r="H302" s="149">
        <f t="shared" si="32"/>
        <v>100</v>
      </c>
      <c r="I302" s="149">
        <f t="shared" si="33"/>
        <v>100</v>
      </c>
      <c r="J302" s="182">
        <v>0</v>
      </c>
      <c r="K302" s="183">
        <f t="shared" si="34"/>
        <v>0</v>
      </c>
      <c r="L302" s="183">
        <f t="shared" si="35"/>
        <v>0</v>
      </c>
    </row>
    <row r="303" spans="1:12" ht="20.05" customHeight="1">
      <c r="A303" s="148">
        <v>59</v>
      </c>
      <c r="B303" s="184" t="s">
        <v>846</v>
      </c>
      <c r="C303" s="260" t="s">
        <v>707</v>
      </c>
      <c r="D303" s="148">
        <v>22</v>
      </c>
      <c r="E303" s="148">
        <v>22</v>
      </c>
      <c r="F303" s="149">
        <f t="shared" si="31"/>
        <v>100</v>
      </c>
      <c r="G303" s="148">
        <v>22</v>
      </c>
      <c r="H303" s="149">
        <f t="shared" si="32"/>
        <v>100</v>
      </c>
      <c r="I303" s="149">
        <f t="shared" si="33"/>
        <v>100</v>
      </c>
      <c r="J303" s="182">
        <v>0</v>
      </c>
      <c r="K303" s="183">
        <f t="shared" si="34"/>
        <v>0</v>
      </c>
      <c r="L303" s="183">
        <f t="shared" si="35"/>
        <v>0</v>
      </c>
    </row>
    <row r="304" spans="1:12" ht="20.05" customHeight="1">
      <c r="A304" s="148">
        <v>60</v>
      </c>
      <c r="B304" s="184" t="s">
        <v>847</v>
      </c>
      <c r="C304" s="260" t="s">
        <v>707</v>
      </c>
      <c r="D304" s="148">
        <v>25</v>
      </c>
      <c r="E304" s="148">
        <v>25</v>
      </c>
      <c r="F304" s="149">
        <f t="shared" si="31"/>
        <v>100</v>
      </c>
      <c r="G304" s="148">
        <v>25</v>
      </c>
      <c r="H304" s="149">
        <f t="shared" si="32"/>
        <v>100</v>
      </c>
      <c r="I304" s="149">
        <f t="shared" si="33"/>
        <v>100</v>
      </c>
      <c r="J304" s="182">
        <v>0</v>
      </c>
      <c r="K304" s="183">
        <f t="shared" si="34"/>
        <v>0</v>
      </c>
      <c r="L304" s="183">
        <f t="shared" si="35"/>
        <v>0</v>
      </c>
    </row>
    <row r="305" spans="1:12" ht="20.05" customHeight="1">
      <c r="A305" s="148">
        <v>61</v>
      </c>
      <c r="B305" s="184" t="s">
        <v>848</v>
      </c>
      <c r="C305" s="260" t="s">
        <v>707</v>
      </c>
      <c r="D305" s="148">
        <v>49</v>
      </c>
      <c r="E305" s="148">
        <v>48</v>
      </c>
      <c r="F305" s="149">
        <f t="shared" si="31"/>
        <v>97.959183673469383</v>
      </c>
      <c r="G305" s="148">
        <v>48</v>
      </c>
      <c r="H305" s="149">
        <f t="shared" si="32"/>
        <v>97.959183673469383</v>
      </c>
      <c r="I305" s="149">
        <f t="shared" si="33"/>
        <v>100</v>
      </c>
      <c r="J305" s="182">
        <v>0</v>
      </c>
      <c r="K305" s="183">
        <f t="shared" si="34"/>
        <v>0</v>
      </c>
      <c r="L305" s="183">
        <f t="shared" si="35"/>
        <v>0</v>
      </c>
    </row>
    <row r="306" spans="1:12" ht="20.05" customHeight="1">
      <c r="A306" s="148">
        <v>62</v>
      </c>
      <c r="B306" s="184" t="s">
        <v>849</v>
      </c>
      <c r="C306" s="260" t="s">
        <v>707</v>
      </c>
      <c r="D306" s="148">
        <v>22</v>
      </c>
      <c r="E306" s="148">
        <v>22</v>
      </c>
      <c r="F306" s="149">
        <f t="shared" si="31"/>
        <v>100</v>
      </c>
      <c r="G306" s="148">
        <v>22</v>
      </c>
      <c r="H306" s="149">
        <f t="shared" si="32"/>
        <v>100</v>
      </c>
      <c r="I306" s="149">
        <f t="shared" si="33"/>
        <v>100</v>
      </c>
      <c r="J306" s="182">
        <v>0</v>
      </c>
      <c r="K306" s="183">
        <f t="shared" si="34"/>
        <v>0</v>
      </c>
      <c r="L306" s="183">
        <f t="shared" si="35"/>
        <v>0</v>
      </c>
    </row>
    <row r="307" spans="1:12" ht="20.05" customHeight="1">
      <c r="A307" s="148">
        <v>63</v>
      </c>
      <c r="B307" s="184" t="s">
        <v>850</v>
      </c>
      <c r="C307" s="260" t="s">
        <v>707</v>
      </c>
      <c r="D307" s="148">
        <v>26</v>
      </c>
      <c r="E307" s="148">
        <v>26</v>
      </c>
      <c r="F307" s="149">
        <f t="shared" si="31"/>
        <v>100</v>
      </c>
      <c r="G307" s="148">
        <v>26</v>
      </c>
      <c r="H307" s="149">
        <f t="shared" si="32"/>
        <v>100</v>
      </c>
      <c r="I307" s="149">
        <f t="shared" si="33"/>
        <v>100</v>
      </c>
      <c r="J307" s="182">
        <v>0</v>
      </c>
      <c r="K307" s="183">
        <f t="shared" si="34"/>
        <v>0</v>
      </c>
      <c r="L307" s="183">
        <f t="shared" si="35"/>
        <v>0</v>
      </c>
    </row>
    <row r="308" spans="1:12" ht="20.05" customHeight="1">
      <c r="A308" s="148">
        <v>64</v>
      </c>
      <c r="B308" s="184" t="s">
        <v>851</v>
      </c>
      <c r="C308" s="260" t="s">
        <v>707</v>
      </c>
      <c r="D308" s="148">
        <v>49</v>
      </c>
      <c r="E308" s="148">
        <v>48</v>
      </c>
      <c r="F308" s="149">
        <f t="shared" si="31"/>
        <v>97.959183673469383</v>
      </c>
      <c r="G308" s="148">
        <v>48</v>
      </c>
      <c r="H308" s="149">
        <f t="shared" si="32"/>
        <v>97.959183673469383</v>
      </c>
      <c r="I308" s="149">
        <f t="shared" si="33"/>
        <v>100</v>
      </c>
      <c r="J308" s="182">
        <v>0</v>
      </c>
      <c r="K308" s="183">
        <f t="shared" si="34"/>
        <v>0</v>
      </c>
      <c r="L308" s="183">
        <f t="shared" si="35"/>
        <v>0</v>
      </c>
    </row>
    <row r="309" spans="1:12" ht="20.05" customHeight="1">
      <c r="A309" s="148">
        <v>65</v>
      </c>
      <c r="B309" s="184" t="s">
        <v>852</v>
      </c>
      <c r="C309" s="260" t="s">
        <v>707</v>
      </c>
      <c r="D309" s="148">
        <v>24</v>
      </c>
      <c r="E309" s="148">
        <v>24</v>
      </c>
      <c r="F309" s="149">
        <f t="shared" si="31"/>
        <v>100</v>
      </c>
      <c r="G309" s="148">
        <v>24</v>
      </c>
      <c r="H309" s="149">
        <f t="shared" si="32"/>
        <v>100</v>
      </c>
      <c r="I309" s="149">
        <f t="shared" si="33"/>
        <v>100</v>
      </c>
      <c r="J309" s="182">
        <v>0</v>
      </c>
      <c r="K309" s="183">
        <f t="shared" si="34"/>
        <v>0</v>
      </c>
      <c r="L309" s="183">
        <f t="shared" si="35"/>
        <v>0</v>
      </c>
    </row>
    <row r="310" spans="1:12" ht="20.05" customHeight="1">
      <c r="A310" s="148">
        <v>66</v>
      </c>
      <c r="B310" s="184" t="s">
        <v>853</v>
      </c>
      <c r="C310" s="260" t="s">
        <v>707</v>
      </c>
      <c r="D310" s="148">
        <v>24</v>
      </c>
      <c r="E310" s="148">
        <v>24</v>
      </c>
      <c r="F310" s="149">
        <f t="shared" ref="F310:F365" si="36">E310/D310*100</f>
        <v>100</v>
      </c>
      <c r="G310" s="148">
        <v>24</v>
      </c>
      <c r="H310" s="149">
        <f t="shared" ref="H310:H365" si="37">G310/D310*100</f>
        <v>100</v>
      </c>
      <c r="I310" s="149">
        <f t="shared" ref="I310:I365" si="38">G310/E310*100</f>
        <v>100</v>
      </c>
      <c r="J310" s="182">
        <v>0</v>
      </c>
      <c r="K310" s="183">
        <f t="shared" ref="K310:K373" si="39">J310/D310*100</f>
        <v>0</v>
      </c>
      <c r="L310" s="183">
        <f t="shared" ref="L310:L373" si="40">J310/E310*100</f>
        <v>0</v>
      </c>
    </row>
    <row r="311" spans="1:12" ht="20.05" customHeight="1">
      <c r="A311" s="148">
        <v>67</v>
      </c>
      <c r="B311" s="184" t="s">
        <v>854</v>
      </c>
      <c r="C311" s="260" t="s">
        <v>707</v>
      </c>
      <c r="D311" s="148">
        <v>26</v>
      </c>
      <c r="E311" s="148">
        <v>24</v>
      </c>
      <c r="F311" s="149">
        <f t="shared" si="36"/>
        <v>92.307692307692307</v>
      </c>
      <c r="G311" s="148">
        <v>24</v>
      </c>
      <c r="H311" s="149">
        <f t="shared" si="37"/>
        <v>92.307692307692307</v>
      </c>
      <c r="I311" s="149">
        <f t="shared" si="38"/>
        <v>100</v>
      </c>
      <c r="J311" s="182">
        <v>0</v>
      </c>
      <c r="K311" s="183">
        <f t="shared" si="39"/>
        <v>0</v>
      </c>
      <c r="L311" s="183">
        <f t="shared" si="40"/>
        <v>0</v>
      </c>
    </row>
    <row r="312" spans="1:12" ht="20.05" customHeight="1">
      <c r="A312" s="148">
        <v>68</v>
      </c>
      <c r="B312" s="184" t="s">
        <v>855</v>
      </c>
      <c r="C312" s="260" t="s">
        <v>707</v>
      </c>
      <c r="D312" s="148">
        <v>23</v>
      </c>
      <c r="E312" s="148">
        <v>23</v>
      </c>
      <c r="F312" s="149">
        <f t="shared" si="36"/>
        <v>100</v>
      </c>
      <c r="G312" s="148">
        <v>23</v>
      </c>
      <c r="H312" s="149">
        <f t="shared" si="37"/>
        <v>100</v>
      </c>
      <c r="I312" s="149">
        <f t="shared" si="38"/>
        <v>100</v>
      </c>
      <c r="J312" s="182">
        <v>0</v>
      </c>
      <c r="K312" s="183">
        <f t="shared" si="39"/>
        <v>0</v>
      </c>
      <c r="L312" s="183">
        <f t="shared" si="40"/>
        <v>0</v>
      </c>
    </row>
    <row r="313" spans="1:12" ht="20.05" customHeight="1">
      <c r="A313" s="148">
        <v>69</v>
      </c>
      <c r="B313" s="184" t="s">
        <v>856</v>
      </c>
      <c r="C313" s="260" t="s">
        <v>707</v>
      </c>
      <c r="D313" s="148">
        <v>49</v>
      </c>
      <c r="E313" s="148">
        <v>49</v>
      </c>
      <c r="F313" s="149">
        <f t="shared" si="36"/>
        <v>100</v>
      </c>
      <c r="G313" s="148">
        <v>49</v>
      </c>
      <c r="H313" s="149">
        <f t="shared" si="37"/>
        <v>100</v>
      </c>
      <c r="I313" s="149">
        <f t="shared" si="38"/>
        <v>100</v>
      </c>
      <c r="J313" s="182">
        <v>0</v>
      </c>
      <c r="K313" s="183">
        <f t="shared" si="39"/>
        <v>0</v>
      </c>
      <c r="L313" s="183">
        <f t="shared" si="40"/>
        <v>0</v>
      </c>
    </row>
    <row r="314" spans="1:12" ht="20.05" customHeight="1">
      <c r="A314" s="148">
        <v>70</v>
      </c>
      <c r="B314" s="184" t="s">
        <v>857</v>
      </c>
      <c r="C314" s="260" t="s">
        <v>707</v>
      </c>
      <c r="D314" s="148">
        <v>23</v>
      </c>
      <c r="E314" s="148">
        <v>23</v>
      </c>
      <c r="F314" s="149">
        <f t="shared" si="36"/>
        <v>100</v>
      </c>
      <c r="G314" s="148">
        <v>23</v>
      </c>
      <c r="H314" s="149">
        <f t="shared" si="37"/>
        <v>100</v>
      </c>
      <c r="I314" s="149">
        <f t="shared" si="38"/>
        <v>100</v>
      </c>
      <c r="J314" s="182">
        <v>0</v>
      </c>
      <c r="K314" s="183">
        <f t="shared" si="39"/>
        <v>0</v>
      </c>
      <c r="L314" s="183">
        <f t="shared" si="40"/>
        <v>0</v>
      </c>
    </row>
    <row r="315" spans="1:12" ht="20.05" customHeight="1">
      <c r="A315" s="148">
        <v>71</v>
      </c>
      <c r="B315" s="184" t="s">
        <v>858</v>
      </c>
      <c r="C315" s="260" t="s">
        <v>707</v>
      </c>
      <c r="D315" s="148">
        <v>47</v>
      </c>
      <c r="E315" s="148">
        <v>47</v>
      </c>
      <c r="F315" s="149">
        <f t="shared" si="36"/>
        <v>100</v>
      </c>
      <c r="G315" s="148">
        <v>47</v>
      </c>
      <c r="H315" s="149">
        <f t="shared" si="37"/>
        <v>100</v>
      </c>
      <c r="I315" s="149">
        <f t="shared" si="38"/>
        <v>100</v>
      </c>
      <c r="J315" s="182">
        <v>0</v>
      </c>
      <c r="K315" s="183">
        <f t="shared" si="39"/>
        <v>0</v>
      </c>
      <c r="L315" s="183">
        <f t="shared" si="40"/>
        <v>0</v>
      </c>
    </row>
    <row r="316" spans="1:12" ht="20.05" customHeight="1">
      <c r="A316" s="148">
        <v>72</v>
      </c>
      <c r="B316" s="184" t="s">
        <v>859</v>
      </c>
      <c r="C316" s="260" t="s">
        <v>707</v>
      </c>
      <c r="D316" s="148">
        <v>68</v>
      </c>
      <c r="E316" s="148">
        <v>62</v>
      </c>
      <c r="F316" s="149">
        <f t="shared" si="36"/>
        <v>91.17647058823529</v>
      </c>
      <c r="G316" s="148">
        <v>62</v>
      </c>
      <c r="H316" s="149">
        <f t="shared" si="37"/>
        <v>91.17647058823529</v>
      </c>
      <c r="I316" s="149">
        <f t="shared" si="38"/>
        <v>100</v>
      </c>
      <c r="J316" s="182">
        <v>0</v>
      </c>
      <c r="K316" s="183">
        <f t="shared" si="39"/>
        <v>0</v>
      </c>
      <c r="L316" s="183">
        <f t="shared" si="40"/>
        <v>0</v>
      </c>
    </row>
    <row r="317" spans="1:12" ht="20.05" customHeight="1">
      <c r="A317" s="148">
        <v>73</v>
      </c>
      <c r="B317" s="184" t="s">
        <v>860</v>
      </c>
      <c r="C317" s="260" t="s">
        <v>707</v>
      </c>
      <c r="D317" s="148">
        <v>27</v>
      </c>
      <c r="E317" s="148">
        <v>27</v>
      </c>
      <c r="F317" s="149">
        <f t="shared" si="36"/>
        <v>100</v>
      </c>
      <c r="G317" s="148">
        <v>27</v>
      </c>
      <c r="H317" s="149">
        <f t="shared" si="37"/>
        <v>100</v>
      </c>
      <c r="I317" s="149">
        <f t="shared" si="38"/>
        <v>100</v>
      </c>
      <c r="J317" s="182">
        <v>0</v>
      </c>
      <c r="K317" s="183">
        <f t="shared" si="39"/>
        <v>0</v>
      </c>
      <c r="L317" s="183">
        <f t="shared" si="40"/>
        <v>0</v>
      </c>
    </row>
    <row r="318" spans="1:12" ht="20.05" customHeight="1">
      <c r="A318" s="148">
        <v>74</v>
      </c>
      <c r="B318" s="184" t="s">
        <v>861</v>
      </c>
      <c r="C318" s="260" t="s">
        <v>707</v>
      </c>
      <c r="D318" s="148">
        <v>23</v>
      </c>
      <c r="E318" s="148">
        <v>22</v>
      </c>
      <c r="F318" s="149">
        <f t="shared" si="36"/>
        <v>95.652173913043484</v>
      </c>
      <c r="G318" s="148">
        <v>22</v>
      </c>
      <c r="H318" s="149">
        <f t="shared" si="37"/>
        <v>95.652173913043484</v>
      </c>
      <c r="I318" s="149">
        <f t="shared" si="38"/>
        <v>100</v>
      </c>
      <c r="J318" s="182">
        <v>0</v>
      </c>
      <c r="K318" s="183">
        <f t="shared" si="39"/>
        <v>0</v>
      </c>
      <c r="L318" s="183">
        <f t="shared" si="40"/>
        <v>0</v>
      </c>
    </row>
    <row r="319" spans="1:12" ht="20.05" customHeight="1">
      <c r="A319" s="148">
        <v>75</v>
      </c>
      <c r="B319" s="184" t="s">
        <v>862</v>
      </c>
      <c r="C319" s="260" t="s">
        <v>728</v>
      </c>
      <c r="D319" s="148">
        <v>28</v>
      </c>
      <c r="E319" s="148">
        <v>26</v>
      </c>
      <c r="F319" s="149">
        <f t="shared" si="36"/>
        <v>92.857142857142861</v>
      </c>
      <c r="G319" s="148">
        <v>26</v>
      </c>
      <c r="H319" s="149">
        <f t="shared" si="37"/>
        <v>92.857142857142861</v>
      </c>
      <c r="I319" s="149">
        <f t="shared" si="38"/>
        <v>100</v>
      </c>
      <c r="J319" s="182">
        <v>0</v>
      </c>
      <c r="K319" s="183">
        <f t="shared" si="39"/>
        <v>0</v>
      </c>
      <c r="L319" s="183">
        <f t="shared" si="40"/>
        <v>0</v>
      </c>
    </row>
    <row r="320" spans="1:12" ht="20.05" customHeight="1">
      <c r="A320" s="148">
        <v>76</v>
      </c>
      <c r="B320" s="184" t="s">
        <v>863</v>
      </c>
      <c r="C320" s="260" t="s">
        <v>728</v>
      </c>
      <c r="D320" s="148">
        <v>26</v>
      </c>
      <c r="E320" s="148">
        <v>19</v>
      </c>
      <c r="F320" s="149">
        <f t="shared" si="36"/>
        <v>73.076923076923066</v>
      </c>
      <c r="G320" s="148">
        <v>19</v>
      </c>
      <c r="H320" s="149">
        <f t="shared" si="37"/>
        <v>73.076923076923066</v>
      </c>
      <c r="I320" s="149">
        <f t="shared" si="38"/>
        <v>100</v>
      </c>
      <c r="J320" s="182">
        <v>0</v>
      </c>
      <c r="K320" s="183">
        <f t="shared" si="39"/>
        <v>0</v>
      </c>
      <c r="L320" s="183">
        <f t="shared" si="40"/>
        <v>0</v>
      </c>
    </row>
    <row r="321" spans="1:12" ht="20.05" customHeight="1">
      <c r="A321" s="148">
        <v>77</v>
      </c>
      <c r="B321" s="184" t="s">
        <v>864</v>
      </c>
      <c r="C321" s="260" t="s">
        <v>728</v>
      </c>
      <c r="D321" s="148">
        <v>24</v>
      </c>
      <c r="E321" s="148">
        <v>24</v>
      </c>
      <c r="F321" s="149">
        <f t="shared" si="36"/>
        <v>100</v>
      </c>
      <c r="G321" s="148">
        <v>24</v>
      </c>
      <c r="H321" s="149">
        <f t="shared" si="37"/>
        <v>100</v>
      </c>
      <c r="I321" s="149">
        <f t="shared" si="38"/>
        <v>100</v>
      </c>
      <c r="J321" s="182">
        <v>0</v>
      </c>
      <c r="K321" s="183">
        <f t="shared" si="39"/>
        <v>0</v>
      </c>
      <c r="L321" s="183">
        <f t="shared" si="40"/>
        <v>0</v>
      </c>
    </row>
    <row r="322" spans="1:12" ht="20.05" customHeight="1">
      <c r="A322" s="148">
        <v>78</v>
      </c>
      <c r="B322" s="184" t="s">
        <v>865</v>
      </c>
      <c r="C322" s="260" t="s">
        <v>728</v>
      </c>
      <c r="D322" s="148">
        <v>26</v>
      </c>
      <c r="E322" s="148">
        <v>25</v>
      </c>
      <c r="F322" s="149">
        <f t="shared" si="36"/>
        <v>96.15384615384616</v>
      </c>
      <c r="G322" s="148">
        <v>25</v>
      </c>
      <c r="H322" s="149">
        <f t="shared" si="37"/>
        <v>96.15384615384616</v>
      </c>
      <c r="I322" s="149">
        <f t="shared" si="38"/>
        <v>100</v>
      </c>
      <c r="J322" s="182">
        <v>0</v>
      </c>
      <c r="K322" s="183">
        <f t="shared" si="39"/>
        <v>0</v>
      </c>
      <c r="L322" s="183">
        <f t="shared" si="40"/>
        <v>0</v>
      </c>
    </row>
    <row r="323" spans="1:12" ht="20.05" customHeight="1">
      <c r="A323" s="148">
        <v>79</v>
      </c>
      <c r="B323" s="184" t="s">
        <v>866</v>
      </c>
      <c r="C323" s="260" t="s">
        <v>728</v>
      </c>
      <c r="D323" s="148">
        <v>25</v>
      </c>
      <c r="E323" s="148">
        <v>20</v>
      </c>
      <c r="F323" s="149">
        <f t="shared" si="36"/>
        <v>80</v>
      </c>
      <c r="G323" s="148">
        <v>20</v>
      </c>
      <c r="H323" s="149">
        <f t="shared" si="37"/>
        <v>80</v>
      </c>
      <c r="I323" s="149">
        <f t="shared" si="38"/>
        <v>100</v>
      </c>
      <c r="J323" s="182">
        <v>0</v>
      </c>
      <c r="K323" s="183">
        <f t="shared" si="39"/>
        <v>0</v>
      </c>
      <c r="L323" s="183">
        <f t="shared" si="40"/>
        <v>0</v>
      </c>
    </row>
    <row r="324" spans="1:12" ht="20.05" customHeight="1">
      <c r="A324" s="148">
        <v>80</v>
      </c>
      <c r="B324" s="184" t="s">
        <v>867</v>
      </c>
      <c r="C324" s="260" t="s">
        <v>728</v>
      </c>
      <c r="D324" s="148">
        <v>25</v>
      </c>
      <c r="E324" s="148">
        <v>24</v>
      </c>
      <c r="F324" s="149">
        <f t="shared" si="36"/>
        <v>96</v>
      </c>
      <c r="G324" s="148">
        <v>24</v>
      </c>
      <c r="H324" s="149">
        <f t="shared" si="37"/>
        <v>96</v>
      </c>
      <c r="I324" s="149">
        <f t="shared" si="38"/>
        <v>100</v>
      </c>
      <c r="J324" s="182">
        <v>0</v>
      </c>
      <c r="K324" s="183">
        <f t="shared" si="39"/>
        <v>0</v>
      </c>
      <c r="L324" s="183">
        <f t="shared" si="40"/>
        <v>0</v>
      </c>
    </row>
    <row r="325" spans="1:12" ht="20.05" customHeight="1">
      <c r="A325" s="148">
        <v>81</v>
      </c>
      <c r="B325" s="184" t="s">
        <v>868</v>
      </c>
      <c r="C325" s="260" t="s">
        <v>728</v>
      </c>
      <c r="D325" s="148">
        <v>26</v>
      </c>
      <c r="E325" s="148">
        <v>24</v>
      </c>
      <c r="F325" s="149">
        <f t="shared" si="36"/>
        <v>92.307692307692307</v>
      </c>
      <c r="G325" s="148">
        <v>24</v>
      </c>
      <c r="H325" s="149">
        <f t="shared" si="37"/>
        <v>92.307692307692307</v>
      </c>
      <c r="I325" s="149">
        <f t="shared" si="38"/>
        <v>100</v>
      </c>
      <c r="J325" s="182">
        <v>0</v>
      </c>
      <c r="K325" s="183">
        <f t="shared" si="39"/>
        <v>0</v>
      </c>
      <c r="L325" s="183">
        <f t="shared" si="40"/>
        <v>0</v>
      </c>
    </row>
    <row r="326" spans="1:12" ht="20.05" customHeight="1">
      <c r="A326" s="148">
        <v>82</v>
      </c>
      <c r="B326" s="184" t="s">
        <v>869</v>
      </c>
      <c r="C326" s="260" t="s">
        <v>728</v>
      </c>
      <c r="D326" s="148">
        <v>46</v>
      </c>
      <c r="E326" s="148">
        <v>45</v>
      </c>
      <c r="F326" s="149">
        <f t="shared" si="36"/>
        <v>97.826086956521735</v>
      </c>
      <c r="G326" s="148">
        <v>45</v>
      </c>
      <c r="H326" s="149">
        <f t="shared" si="37"/>
        <v>97.826086956521735</v>
      </c>
      <c r="I326" s="149">
        <f t="shared" si="38"/>
        <v>100</v>
      </c>
      <c r="J326" s="182">
        <v>0</v>
      </c>
      <c r="K326" s="183">
        <f t="shared" si="39"/>
        <v>0</v>
      </c>
      <c r="L326" s="183">
        <f t="shared" si="40"/>
        <v>0</v>
      </c>
    </row>
    <row r="327" spans="1:12" ht="20.05" customHeight="1">
      <c r="A327" s="148">
        <v>83</v>
      </c>
      <c r="B327" s="184" t="s">
        <v>870</v>
      </c>
      <c r="C327" s="260" t="s">
        <v>728</v>
      </c>
      <c r="D327" s="148">
        <v>26</v>
      </c>
      <c r="E327" s="148">
        <v>26</v>
      </c>
      <c r="F327" s="149">
        <f t="shared" si="36"/>
        <v>100</v>
      </c>
      <c r="G327" s="148">
        <v>26</v>
      </c>
      <c r="H327" s="149">
        <f t="shared" si="37"/>
        <v>100</v>
      </c>
      <c r="I327" s="149">
        <f t="shared" si="38"/>
        <v>100</v>
      </c>
      <c r="J327" s="182">
        <v>0</v>
      </c>
      <c r="K327" s="183">
        <f t="shared" si="39"/>
        <v>0</v>
      </c>
      <c r="L327" s="183">
        <f t="shared" si="40"/>
        <v>0</v>
      </c>
    </row>
    <row r="328" spans="1:12" ht="20.05" customHeight="1">
      <c r="A328" s="148">
        <v>84</v>
      </c>
      <c r="B328" s="184" t="s">
        <v>871</v>
      </c>
      <c r="C328" s="260" t="s">
        <v>728</v>
      </c>
      <c r="D328" s="148">
        <v>28</v>
      </c>
      <c r="E328" s="148">
        <v>28</v>
      </c>
      <c r="F328" s="149">
        <f t="shared" si="36"/>
        <v>100</v>
      </c>
      <c r="G328" s="148">
        <v>28</v>
      </c>
      <c r="H328" s="149">
        <f t="shared" si="37"/>
        <v>100</v>
      </c>
      <c r="I328" s="149">
        <f t="shared" si="38"/>
        <v>100</v>
      </c>
      <c r="J328" s="182">
        <v>0</v>
      </c>
      <c r="K328" s="183">
        <f t="shared" si="39"/>
        <v>0</v>
      </c>
      <c r="L328" s="183">
        <f t="shared" si="40"/>
        <v>0</v>
      </c>
    </row>
    <row r="329" spans="1:12" ht="20.05" customHeight="1">
      <c r="A329" s="148">
        <v>85</v>
      </c>
      <c r="B329" s="184" t="s">
        <v>872</v>
      </c>
      <c r="C329" s="260" t="s">
        <v>728</v>
      </c>
      <c r="D329" s="148">
        <v>26</v>
      </c>
      <c r="E329" s="148">
        <v>25</v>
      </c>
      <c r="F329" s="149">
        <f t="shared" si="36"/>
        <v>96.15384615384616</v>
      </c>
      <c r="G329" s="148">
        <v>25</v>
      </c>
      <c r="H329" s="149">
        <f t="shared" si="37"/>
        <v>96.15384615384616</v>
      </c>
      <c r="I329" s="149">
        <f t="shared" si="38"/>
        <v>100</v>
      </c>
      <c r="J329" s="182">
        <v>0</v>
      </c>
      <c r="K329" s="183">
        <f t="shared" si="39"/>
        <v>0</v>
      </c>
      <c r="L329" s="183">
        <f t="shared" si="40"/>
        <v>0</v>
      </c>
    </row>
    <row r="330" spans="1:12" ht="20.05" customHeight="1">
      <c r="A330" s="148">
        <v>86</v>
      </c>
      <c r="B330" s="184" t="s">
        <v>873</v>
      </c>
      <c r="C330" s="260" t="s">
        <v>728</v>
      </c>
      <c r="D330" s="148">
        <v>24</v>
      </c>
      <c r="E330" s="148">
        <v>23</v>
      </c>
      <c r="F330" s="149">
        <f t="shared" si="36"/>
        <v>95.833333333333343</v>
      </c>
      <c r="G330" s="148">
        <v>23</v>
      </c>
      <c r="H330" s="149">
        <f t="shared" si="37"/>
        <v>95.833333333333343</v>
      </c>
      <c r="I330" s="149">
        <f t="shared" si="38"/>
        <v>100</v>
      </c>
      <c r="J330" s="182">
        <v>0</v>
      </c>
      <c r="K330" s="183">
        <f t="shared" si="39"/>
        <v>0</v>
      </c>
      <c r="L330" s="183">
        <f t="shared" si="40"/>
        <v>0</v>
      </c>
    </row>
    <row r="331" spans="1:12" ht="20.05" customHeight="1">
      <c r="A331" s="148">
        <v>87</v>
      </c>
      <c r="B331" s="184" t="s">
        <v>874</v>
      </c>
      <c r="C331" s="260" t="s">
        <v>728</v>
      </c>
      <c r="D331" s="148">
        <v>26</v>
      </c>
      <c r="E331" s="148">
        <v>24</v>
      </c>
      <c r="F331" s="149">
        <f t="shared" si="36"/>
        <v>92.307692307692307</v>
      </c>
      <c r="G331" s="148">
        <v>24</v>
      </c>
      <c r="H331" s="149">
        <f t="shared" si="37"/>
        <v>92.307692307692307</v>
      </c>
      <c r="I331" s="149">
        <f t="shared" si="38"/>
        <v>100</v>
      </c>
      <c r="J331" s="182">
        <v>0</v>
      </c>
      <c r="K331" s="183">
        <f t="shared" si="39"/>
        <v>0</v>
      </c>
      <c r="L331" s="183">
        <f t="shared" si="40"/>
        <v>0</v>
      </c>
    </row>
    <row r="332" spans="1:12" ht="20.05" customHeight="1">
      <c r="A332" s="148">
        <v>88</v>
      </c>
      <c r="B332" s="184" t="s">
        <v>875</v>
      </c>
      <c r="C332" s="260" t="s">
        <v>728</v>
      </c>
      <c r="D332" s="148">
        <v>23</v>
      </c>
      <c r="E332" s="148">
        <v>22</v>
      </c>
      <c r="F332" s="149">
        <f t="shared" si="36"/>
        <v>95.652173913043484</v>
      </c>
      <c r="G332" s="148">
        <v>22</v>
      </c>
      <c r="H332" s="149">
        <f t="shared" si="37"/>
        <v>95.652173913043484</v>
      </c>
      <c r="I332" s="149">
        <f t="shared" si="38"/>
        <v>100</v>
      </c>
      <c r="J332" s="182">
        <v>0</v>
      </c>
      <c r="K332" s="183">
        <f t="shared" si="39"/>
        <v>0</v>
      </c>
      <c r="L332" s="183">
        <f t="shared" si="40"/>
        <v>0</v>
      </c>
    </row>
    <row r="333" spans="1:12" ht="20.05" customHeight="1">
      <c r="A333" s="148">
        <v>89</v>
      </c>
      <c r="B333" s="184" t="s">
        <v>876</v>
      </c>
      <c r="C333" s="260" t="s">
        <v>728</v>
      </c>
      <c r="D333" s="148">
        <v>25</v>
      </c>
      <c r="E333" s="148">
        <v>22</v>
      </c>
      <c r="F333" s="149">
        <f t="shared" si="36"/>
        <v>88</v>
      </c>
      <c r="G333" s="148">
        <v>22</v>
      </c>
      <c r="H333" s="149">
        <f t="shared" si="37"/>
        <v>88</v>
      </c>
      <c r="I333" s="149">
        <f t="shared" si="38"/>
        <v>100</v>
      </c>
      <c r="J333" s="182">
        <v>0</v>
      </c>
      <c r="K333" s="183">
        <f t="shared" si="39"/>
        <v>0</v>
      </c>
      <c r="L333" s="183">
        <f t="shared" si="40"/>
        <v>0</v>
      </c>
    </row>
    <row r="334" spans="1:12" ht="20.05" customHeight="1">
      <c r="A334" s="148">
        <v>90</v>
      </c>
      <c r="B334" s="184" t="s">
        <v>877</v>
      </c>
      <c r="C334" s="260" t="s">
        <v>728</v>
      </c>
      <c r="D334" s="148">
        <v>25</v>
      </c>
      <c r="E334" s="148">
        <v>25</v>
      </c>
      <c r="F334" s="149">
        <f t="shared" si="36"/>
        <v>100</v>
      </c>
      <c r="G334" s="148">
        <v>25</v>
      </c>
      <c r="H334" s="149">
        <f t="shared" si="37"/>
        <v>100</v>
      </c>
      <c r="I334" s="149">
        <f t="shared" si="38"/>
        <v>100</v>
      </c>
      <c r="J334" s="182">
        <v>0</v>
      </c>
      <c r="K334" s="183">
        <f t="shared" si="39"/>
        <v>0</v>
      </c>
      <c r="L334" s="183">
        <f t="shared" si="40"/>
        <v>0</v>
      </c>
    </row>
    <row r="335" spans="1:12" ht="20.05" customHeight="1">
      <c r="A335" s="148">
        <v>91</v>
      </c>
      <c r="B335" s="184" t="s">
        <v>878</v>
      </c>
      <c r="C335" s="260" t="s">
        <v>745</v>
      </c>
      <c r="D335" s="148">
        <v>26</v>
      </c>
      <c r="E335" s="148">
        <v>26</v>
      </c>
      <c r="F335" s="149">
        <f t="shared" si="36"/>
        <v>100</v>
      </c>
      <c r="G335" s="148">
        <v>26</v>
      </c>
      <c r="H335" s="149">
        <f t="shared" si="37"/>
        <v>100</v>
      </c>
      <c r="I335" s="149">
        <f t="shared" si="38"/>
        <v>100</v>
      </c>
      <c r="J335" s="182">
        <v>0</v>
      </c>
      <c r="K335" s="183">
        <f t="shared" si="39"/>
        <v>0</v>
      </c>
      <c r="L335" s="183">
        <f t="shared" si="40"/>
        <v>0</v>
      </c>
    </row>
    <row r="336" spans="1:12" ht="20.05" customHeight="1">
      <c r="A336" s="148">
        <v>92</v>
      </c>
      <c r="B336" s="184" t="s">
        <v>879</v>
      </c>
      <c r="C336" s="260" t="s">
        <v>745</v>
      </c>
      <c r="D336" s="148">
        <v>23</v>
      </c>
      <c r="E336" s="148">
        <v>23</v>
      </c>
      <c r="F336" s="149">
        <f t="shared" si="36"/>
        <v>100</v>
      </c>
      <c r="G336" s="148">
        <v>23</v>
      </c>
      <c r="H336" s="149">
        <f t="shared" si="37"/>
        <v>100</v>
      </c>
      <c r="I336" s="149">
        <f t="shared" si="38"/>
        <v>100</v>
      </c>
      <c r="J336" s="182">
        <v>0</v>
      </c>
      <c r="K336" s="183">
        <f t="shared" si="39"/>
        <v>0</v>
      </c>
      <c r="L336" s="183">
        <f t="shared" si="40"/>
        <v>0</v>
      </c>
    </row>
    <row r="337" spans="1:12" ht="20.05" customHeight="1">
      <c r="A337" s="148">
        <v>93</v>
      </c>
      <c r="B337" s="184" t="s">
        <v>880</v>
      </c>
      <c r="C337" s="260" t="s">
        <v>745</v>
      </c>
      <c r="D337" s="148">
        <v>24</v>
      </c>
      <c r="E337" s="148">
        <v>24</v>
      </c>
      <c r="F337" s="149">
        <f t="shared" si="36"/>
        <v>100</v>
      </c>
      <c r="G337" s="148">
        <v>24</v>
      </c>
      <c r="H337" s="149">
        <f t="shared" si="37"/>
        <v>100</v>
      </c>
      <c r="I337" s="149">
        <f t="shared" si="38"/>
        <v>100</v>
      </c>
      <c r="J337" s="182">
        <v>0</v>
      </c>
      <c r="K337" s="183">
        <f t="shared" si="39"/>
        <v>0</v>
      </c>
      <c r="L337" s="183">
        <f t="shared" si="40"/>
        <v>0</v>
      </c>
    </row>
    <row r="338" spans="1:12" ht="20.05" customHeight="1">
      <c r="A338" s="148">
        <v>94</v>
      </c>
      <c r="B338" s="184" t="s">
        <v>881</v>
      </c>
      <c r="C338" s="260" t="s">
        <v>745</v>
      </c>
      <c r="D338" s="148">
        <v>26</v>
      </c>
      <c r="E338" s="148">
        <v>26</v>
      </c>
      <c r="F338" s="149">
        <f t="shared" si="36"/>
        <v>100</v>
      </c>
      <c r="G338" s="148">
        <v>26</v>
      </c>
      <c r="H338" s="149">
        <f t="shared" si="37"/>
        <v>100</v>
      </c>
      <c r="I338" s="149">
        <f t="shared" si="38"/>
        <v>100</v>
      </c>
      <c r="J338" s="182">
        <v>0</v>
      </c>
      <c r="K338" s="183">
        <f t="shared" si="39"/>
        <v>0</v>
      </c>
      <c r="L338" s="183">
        <f t="shared" si="40"/>
        <v>0</v>
      </c>
    </row>
    <row r="339" spans="1:12" ht="20.05" customHeight="1">
      <c r="A339" s="148">
        <v>95</v>
      </c>
      <c r="B339" s="184" t="s">
        <v>882</v>
      </c>
      <c r="C339" s="260" t="s">
        <v>745</v>
      </c>
      <c r="D339" s="148">
        <v>26</v>
      </c>
      <c r="E339" s="148">
        <v>24</v>
      </c>
      <c r="F339" s="149">
        <f t="shared" si="36"/>
        <v>92.307692307692307</v>
      </c>
      <c r="G339" s="148">
        <v>24</v>
      </c>
      <c r="H339" s="149">
        <f t="shared" si="37"/>
        <v>92.307692307692307</v>
      </c>
      <c r="I339" s="149">
        <f t="shared" si="38"/>
        <v>100</v>
      </c>
      <c r="J339" s="182">
        <v>0</v>
      </c>
      <c r="K339" s="183">
        <f t="shared" si="39"/>
        <v>0</v>
      </c>
      <c r="L339" s="183">
        <f t="shared" si="40"/>
        <v>0</v>
      </c>
    </row>
    <row r="340" spans="1:12" ht="20.05" customHeight="1">
      <c r="A340" s="148">
        <v>96</v>
      </c>
      <c r="B340" s="184" t="s">
        <v>883</v>
      </c>
      <c r="C340" s="260" t="s">
        <v>745</v>
      </c>
      <c r="D340" s="148">
        <v>22</v>
      </c>
      <c r="E340" s="148">
        <v>22</v>
      </c>
      <c r="F340" s="149">
        <f t="shared" si="36"/>
        <v>100</v>
      </c>
      <c r="G340" s="148">
        <v>22</v>
      </c>
      <c r="H340" s="149">
        <f t="shared" si="37"/>
        <v>100</v>
      </c>
      <c r="I340" s="149">
        <f t="shared" si="38"/>
        <v>100</v>
      </c>
      <c r="J340" s="182">
        <v>0</v>
      </c>
      <c r="K340" s="183">
        <f t="shared" si="39"/>
        <v>0</v>
      </c>
      <c r="L340" s="183">
        <f t="shared" si="40"/>
        <v>0</v>
      </c>
    </row>
    <row r="341" spans="1:12" ht="20.05" customHeight="1">
      <c r="A341" s="148">
        <v>97</v>
      </c>
      <c r="B341" s="184" t="s">
        <v>884</v>
      </c>
      <c r="C341" s="260" t="s">
        <v>745</v>
      </c>
      <c r="D341" s="148">
        <v>24</v>
      </c>
      <c r="E341" s="148">
        <v>24</v>
      </c>
      <c r="F341" s="149">
        <f t="shared" si="36"/>
        <v>100</v>
      </c>
      <c r="G341" s="148">
        <v>24</v>
      </c>
      <c r="H341" s="149">
        <f t="shared" si="37"/>
        <v>100</v>
      </c>
      <c r="I341" s="149">
        <f t="shared" si="38"/>
        <v>100</v>
      </c>
      <c r="J341" s="182">
        <v>0</v>
      </c>
      <c r="K341" s="183">
        <f t="shared" si="39"/>
        <v>0</v>
      </c>
      <c r="L341" s="183">
        <f t="shared" si="40"/>
        <v>0</v>
      </c>
    </row>
    <row r="342" spans="1:12" ht="20.05" customHeight="1">
      <c r="A342" s="148">
        <v>98</v>
      </c>
      <c r="B342" s="184" t="s">
        <v>885</v>
      </c>
      <c r="C342" s="260" t="s">
        <v>745</v>
      </c>
      <c r="D342" s="148">
        <v>21</v>
      </c>
      <c r="E342" s="148">
        <v>21</v>
      </c>
      <c r="F342" s="149">
        <f t="shared" si="36"/>
        <v>100</v>
      </c>
      <c r="G342" s="148">
        <v>21</v>
      </c>
      <c r="H342" s="149">
        <f t="shared" si="37"/>
        <v>100</v>
      </c>
      <c r="I342" s="149">
        <f t="shared" si="38"/>
        <v>100</v>
      </c>
      <c r="J342" s="182">
        <v>0</v>
      </c>
      <c r="K342" s="183">
        <f t="shared" si="39"/>
        <v>0</v>
      </c>
      <c r="L342" s="183">
        <f t="shared" si="40"/>
        <v>0</v>
      </c>
    </row>
    <row r="343" spans="1:12" ht="20.05" customHeight="1">
      <c r="A343" s="148">
        <v>99</v>
      </c>
      <c r="B343" s="184" t="s">
        <v>886</v>
      </c>
      <c r="C343" s="260" t="s">
        <v>745</v>
      </c>
      <c r="D343" s="148">
        <v>27</v>
      </c>
      <c r="E343" s="148">
        <v>26</v>
      </c>
      <c r="F343" s="149">
        <f t="shared" si="36"/>
        <v>96.296296296296291</v>
      </c>
      <c r="G343" s="148">
        <v>26</v>
      </c>
      <c r="H343" s="149">
        <f t="shared" si="37"/>
        <v>96.296296296296291</v>
      </c>
      <c r="I343" s="149">
        <f t="shared" si="38"/>
        <v>100</v>
      </c>
      <c r="J343" s="182">
        <v>0</v>
      </c>
      <c r="K343" s="183">
        <f t="shared" si="39"/>
        <v>0</v>
      </c>
      <c r="L343" s="183">
        <f t="shared" si="40"/>
        <v>0</v>
      </c>
    </row>
    <row r="344" spans="1:12" ht="20.05" customHeight="1">
      <c r="A344" s="148">
        <v>100</v>
      </c>
      <c r="B344" s="184" t="s">
        <v>887</v>
      </c>
      <c r="C344" s="260" t="s">
        <v>745</v>
      </c>
      <c r="D344" s="148">
        <v>23</v>
      </c>
      <c r="E344" s="148">
        <v>23</v>
      </c>
      <c r="F344" s="149">
        <f t="shared" si="36"/>
        <v>100</v>
      </c>
      <c r="G344" s="148">
        <v>23</v>
      </c>
      <c r="H344" s="149">
        <f t="shared" si="37"/>
        <v>100</v>
      </c>
      <c r="I344" s="149">
        <f t="shared" si="38"/>
        <v>100</v>
      </c>
      <c r="J344" s="182">
        <v>0</v>
      </c>
      <c r="K344" s="183">
        <f t="shared" si="39"/>
        <v>0</v>
      </c>
      <c r="L344" s="183">
        <f t="shared" si="40"/>
        <v>0</v>
      </c>
    </row>
    <row r="345" spans="1:12" ht="20.05" customHeight="1">
      <c r="A345" s="148">
        <v>101</v>
      </c>
      <c r="B345" s="184" t="s">
        <v>888</v>
      </c>
      <c r="C345" s="260" t="s">
        <v>745</v>
      </c>
      <c r="D345" s="148">
        <v>24</v>
      </c>
      <c r="E345" s="148">
        <v>23</v>
      </c>
      <c r="F345" s="149">
        <f t="shared" si="36"/>
        <v>95.833333333333343</v>
      </c>
      <c r="G345" s="148">
        <v>23</v>
      </c>
      <c r="H345" s="149">
        <f t="shared" si="37"/>
        <v>95.833333333333343</v>
      </c>
      <c r="I345" s="149">
        <f t="shared" si="38"/>
        <v>100</v>
      </c>
      <c r="J345" s="182">
        <v>0</v>
      </c>
      <c r="K345" s="183">
        <f t="shared" si="39"/>
        <v>0</v>
      </c>
      <c r="L345" s="183">
        <f t="shared" si="40"/>
        <v>0</v>
      </c>
    </row>
    <row r="346" spans="1:12" ht="20.05" customHeight="1">
      <c r="A346" s="148">
        <v>102</v>
      </c>
      <c r="B346" s="184" t="s">
        <v>889</v>
      </c>
      <c r="C346" s="260" t="s">
        <v>745</v>
      </c>
      <c r="D346" s="148">
        <v>28</v>
      </c>
      <c r="E346" s="148">
        <v>28</v>
      </c>
      <c r="F346" s="149">
        <f t="shared" si="36"/>
        <v>100</v>
      </c>
      <c r="G346" s="148">
        <v>28</v>
      </c>
      <c r="H346" s="149">
        <f t="shared" si="37"/>
        <v>100</v>
      </c>
      <c r="I346" s="149">
        <f t="shared" si="38"/>
        <v>100</v>
      </c>
      <c r="J346" s="182">
        <v>0</v>
      </c>
      <c r="K346" s="183">
        <f t="shared" si="39"/>
        <v>0</v>
      </c>
      <c r="L346" s="183">
        <f t="shared" si="40"/>
        <v>0</v>
      </c>
    </row>
    <row r="347" spans="1:12" ht="20.05" customHeight="1">
      <c r="A347" s="148">
        <v>103</v>
      </c>
      <c r="B347" s="184" t="s">
        <v>890</v>
      </c>
      <c r="C347" s="260" t="s">
        <v>745</v>
      </c>
      <c r="D347" s="148">
        <v>23</v>
      </c>
      <c r="E347" s="148">
        <v>21</v>
      </c>
      <c r="F347" s="149">
        <f t="shared" si="36"/>
        <v>91.304347826086953</v>
      </c>
      <c r="G347" s="148">
        <v>21</v>
      </c>
      <c r="H347" s="149">
        <f t="shared" si="37"/>
        <v>91.304347826086953</v>
      </c>
      <c r="I347" s="149">
        <f t="shared" si="38"/>
        <v>100</v>
      </c>
      <c r="J347" s="182">
        <v>0</v>
      </c>
      <c r="K347" s="183">
        <f t="shared" si="39"/>
        <v>0</v>
      </c>
      <c r="L347" s="183">
        <f t="shared" si="40"/>
        <v>0</v>
      </c>
    </row>
    <row r="348" spans="1:12" ht="20.05" customHeight="1">
      <c r="A348" s="148">
        <v>104</v>
      </c>
      <c r="B348" s="184" t="s">
        <v>1107</v>
      </c>
      <c r="C348" s="260" t="s">
        <v>759</v>
      </c>
      <c r="D348" s="148">
        <v>17</v>
      </c>
      <c r="E348" s="148">
        <v>14</v>
      </c>
      <c r="F348" s="149">
        <f t="shared" si="36"/>
        <v>82.35294117647058</v>
      </c>
      <c r="G348" s="148">
        <v>14</v>
      </c>
      <c r="H348" s="149">
        <f t="shared" si="37"/>
        <v>82.35294117647058</v>
      </c>
      <c r="I348" s="149">
        <f t="shared" si="38"/>
        <v>100</v>
      </c>
      <c r="J348" s="182">
        <v>0</v>
      </c>
      <c r="K348" s="183">
        <f t="shared" si="39"/>
        <v>0</v>
      </c>
      <c r="L348" s="183">
        <f t="shared" si="40"/>
        <v>0</v>
      </c>
    </row>
    <row r="349" spans="1:12" ht="20.05" customHeight="1">
      <c r="A349" s="148">
        <v>105</v>
      </c>
      <c r="B349" s="184" t="s">
        <v>1108</v>
      </c>
      <c r="C349" s="260" t="s">
        <v>759</v>
      </c>
      <c r="D349" s="148">
        <v>16</v>
      </c>
      <c r="E349" s="148">
        <v>16</v>
      </c>
      <c r="F349" s="149">
        <f t="shared" si="36"/>
        <v>100</v>
      </c>
      <c r="G349" s="148">
        <v>16</v>
      </c>
      <c r="H349" s="149">
        <f t="shared" si="37"/>
        <v>100</v>
      </c>
      <c r="I349" s="149">
        <f t="shared" si="38"/>
        <v>100</v>
      </c>
      <c r="J349" s="182">
        <v>0</v>
      </c>
      <c r="K349" s="183">
        <f t="shared" si="39"/>
        <v>0</v>
      </c>
      <c r="L349" s="183">
        <f t="shared" si="40"/>
        <v>0</v>
      </c>
    </row>
    <row r="350" spans="1:12" ht="20.05" customHeight="1">
      <c r="A350" s="148">
        <v>106</v>
      </c>
      <c r="B350" s="184" t="s">
        <v>1109</v>
      </c>
      <c r="C350" s="260" t="s">
        <v>759</v>
      </c>
      <c r="D350" s="148">
        <v>26</v>
      </c>
      <c r="E350" s="148">
        <v>26</v>
      </c>
      <c r="F350" s="149">
        <f t="shared" si="36"/>
        <v>100</v>
      </c>
      <c r="G350" s="148">
        <v>26</v>
      </c>
      <c r="H350" s="149">
        <f t="shared" si="37"/>
        <v>100</v>
      </c>
      <c r="I350" s="149">
        <f t="shared" si="38"/>
        <v>100</v>
      </c>
      <c r="J350" s="182">
        <v>0</v>
      </c>
      <c r="K350" s="183">
        <f t="shared" si="39"/>
        <v>0</v>
      </c>
      <c r="L350" s="183">
        <f t="shared" si="40"/>
        <v>0</v>
      </c>
    </row>
    <row r="351" spans="1:12" ht="20.05" customHeight="1">
      <c r="A351" s="148">
        <v>107</v>
      </c>
      <c r="B351" s="184" t="s">
        <v>1110</v>
      </c>
      <c r="C351" s="260" t="s">
        <v>759</v>
      </c>
      <c r="D351" s="148">
        <v>16</v>
      </c>
      <c r="E351" s="148">
        <v>16</v>
      </c>
      <c r="F351" s="149">
        <f t="shared" si="36"/>
        <v>100</v>
      </c>
      <c r="G351" s="148">
        <v>16</v>
      </c>
      <c r="H351" s="149">
        <f t="shared" si="37"/>
        <v>100</v>
      </c>
      <c r="I351" s="149">
        <f t="shared" si="38"/>
        <v>100</v>
      </c>
      <c r="J351" s="182">
        <v>0</v>
      </c>
      <c r="K351" s="183">
        <f t="shared" si="39"/>
        <v>0</v>
      </c>
      <c r="L351" s="183">
        <f t="shared" si="40"/>
        <v>0</v>
      </c>
    </row>
    <row r="352" spans="1:12" ht="20.05" customHeight="1">
      <c r="A352" s="148">
        <v>108</v>
      </c>
      <c r="B352" s="184" t="s">
        <v>1111</v>
      </c>
      <c r="C352" s="260" t="s">
        <v>759</v>
      </c>
      <c r="D352" s="148">
        <v>21</v>
      </c>
      <c r="E352" s="148">
        <v>21</v>
      </c>
      <c r="F352" s="149">
        <f t="shared" si="36"/>
        <v>100</v>
      </c>
      <c r="G352" s="148">
        <v>21</v>
      </c>
      <c r="H352" s="149">
        <f t="shared" si="37"/>
        <v>100</v>
      </c>
      <c r="I352" s="149">
        <f t="shared" si="38"/>
        <v>100</v>
      </c>
      <c r="J352" s="182">
        <v>0</v>
      </c>
      <c r="K352" s="183">
        <f t="shared" si="39"/>
        <v>0</v>
      </c>
      <c r="L352" s="183">
        <f t="shared" si="40"/>
        <v>0</v>
      </c>
    </row>
    <row r="353" spans="1:16" ht="20.05" customHeight="1">
      <c r="A353" s="148">
        <v>109</v>
      </c>
      <c r="B353" s="184" t="s">
        <v>1112</v>
      </c>
      <c r="C353" s="260" t="s">
        <v>759</v>
      </c>
      <c r="D353" s="148">
        <v>15</v>
      </c>
      <c r="E353" s="148">
        <v>15</v>
      </c>
      <c r="F353" s="149">
        <f t="shared" si="36"/>
        <v>100</v>
      </c>
      <c r="G353" s="148">
        <v>15</v>
      </c>
      <c r="H353" s="149">
        <f t="shared" si="37"/>
        <v>100</v>
      </c>
      <c r="I353" s="149">
        <f t="shared" si="38"/>
        <v>100</v>
      </c>
      <c r="J353" s="182">
        <v>0</v>
      </c>
      <c r="K353" s="183">
        <f t="shared" si="39"/>
        <v>0</v>
      </c>
      <c r="L353" s="183">
        <f t="shared" si="40"/>
        <v>0</v>
      </c>
    </row>
    <row r="354" spans="1:16" ht="20.05" customHeight="1">
      <c r="A354" s="148">
        <v>110</v>
      </c>
      <c r="B354" s="184" t="s">
        <v>1113</v>
      </c>
      <c r="C354" s="260" t="s">
        <v>759</v>
      </c>
      <c r="D354" s="148">
        <v>19</v>
      </c>
      <c r="E354" s="148">
        <v>19</v>
      </c>
      <c r="F354" s="149">
        <f t="shared" si="36"/>
        <v>100</v>
      </c>
      <c r="G354" s="148">
        <v>19</v>
      </c>
      <c r="H354" s="149">
        <f t="shared" si="37"/>
        <v>100</v>
      </c>
      <c r="I354" s="149">
        <f t="shared" si="38"/>
        <v>100</v>
      </c>
      <c r="J354" s="182">
        <v>0</v>
      </c>
      <c r="K354" s="183">
        <f t="shared" si="39"/>
        <v>0</v>
      </c>
      <c r="L354" s="183">
        <f t="shared" si="40"/>
        <v>0</v>
      </c>
    </row>
    <row r="355" spans="1:16" ht="20.05" customHeight="1">
      <c r="A355" s="148">
        <v>111</v>
      </c>
      <c r="B355" s="184" t="s">
        <v>1114</v>
      </c>
      <c r="C355" s="260" t="s">
        <v>759</v>
      </c>
      <c r="D355" s="148">
        <v>21</v>
      </c>
      <c r="E355" s="148">
        <v>20</v>
      </c>
      <c r="F355" s="149">
        <f t="shared" si="36"/>
        <v>95.238095238095227</v>
      </c>
      <c r="G355" s="148">
        <v>20</v>
      </c>
      <c r="H355" s="149">
        <f t="shared" si="37"/>
        <v>95.238095238095227</v>
      </c>
      <c r="I355" s="149">
        <f t="shared" si="38"/>
        <v>100</v>
      </c>
      <c r="J355" s="182">
        <v>0</v>
      </c>
      <c r="K355" s="183">
        <f t="shared" si="39"/>
        <v>0</v>
      </c>
      <c r="L355" s="183">
        <f t="shared" si="40"/>
        <v>0</v>
      </c>
    </row>
    <row r="356" spans="1:16" ht="20.05" customHeight="1">
      <c r="A356" s="148">
        <v>112</v>
      </c>
      <c r="B356" s="184" t="s">
        <v>891</v>
      </c>
      <c r="C356" s="260" t="s">
        <v>759</v>
      </c>
      <c r="D356" s="148">
        <v>25</v>
      </c>
      <c r="E356" s="148">
        <v>25</v>
      </c>
      <c r="F356" s="149">
        <f t="shared" si="36"/>
        <v>100</v>
      </c>
      <c r="G356" s="148">
        <v>25</v>
      </c>
      <c r="H356" s="149">
        <f t="shared" si="37"/>
        <v>100</v>
      </c>
      <c r="I356" s="149">
        <f t="shared" si="38"/>
        <v>100</v>
      </c>
      <c r="J356" s="182">
        <v>0</v>
      </c>
      <c r="K356" s="183">
        <f t="shared" si="39"/>
        <v>0</v>
      </c>
      <c r="L356" s="183">
        <f t="shared" si="40"/>
        <v>0</v>
      </c>
    </row>
    <row r="357" spans="1:16" ht="20.05" customHeight="1">
      <c r="A357" s="148">
        <v>113</v>
      </c>
      <c r="B357" s="184" t="s">
        <v>1115</v>
      </c>
      <c r="C357" s="260" t="s">
        <v>769</v>
      </c>
      <c r="D357" s="148">
        <v>35</v>
      </c>
      <c r="E357" s="148">
        <v>35</v>
      </c>
      <c r="F357" s="149">
        <f t="shared" si="36"/>
        <v>100</v>
      </c>
      <c r="G357" s="148">
        <v>35</v>
      </c>
      <c r="H357" s="149">
        <f t="shared" si="37"/>
        <v>100</v>
      </c>
      <c r="I357" s="149">
        <f t="shared" si="38"/>
        <v>100</v>
      </c>
      <c r="J357" s="182">
        <v>0</v>
      </c>
      <c r="K357" s="183">
        <f t="shared" si="39"/>
        <v>0</v>
      </c>
      <c r="L357" s="183">
        <f t="shared" si="40"/>
        <v>0</v>
      </c>
    </row>
    <row r="358" spans="1:16" ht="20.05" customHeight="1">
      <c r="A358" s="148">
        <v>114</v>
      </c>
      <c r="B358" s="184" t="s">
        <v>1116</v>
      </c>
      <c r="C358" s="260" t="s">
        <v>769</v>
      </c>
      <c r="D358" s="148">
        <v>21</v>
      </c>
      <c r="E358" s="148">
        <v>21</v>
      </c>
      <c r="F358" s="149">
        <f t="shared" si="36"/>
        <v>100</v>
      </c>
      <c r="G358" s="148">
        <v>21</v>
      </c>
      <c r="H358" s="149">
        <f t="shared" si="37"/>
        <v>100</v>
      </c>
      <c r="I358" s="149">
        <f t="shared" si="38"/>
        <v>100</v>
      </c>
      <c r="J358" s="182">
        <v>0</v>
      </c>
      <c r="K358" s="183">
        <f t="shared" si="39"/>
        <v>0</v>
      </c>
      <c r="L358" s="183">
        <f t="shared" si="40"/>
        <v>0</v>
      </c>
    </row>
    <row r="359" spans="1:16" ht="20.05" customHeight="1">
      <c r="A359" s="148">
        <v>115</v>
      </c>
      <c r="B359" s="184" t="s">
        <v>1103</v>
      </c>
      <c r="C359" s="260" t="s">
        <v>769</v>
      </c>
      <c r="D359" s="148">
        <v>21</v>
      </c>
      <c r="E359" s="148">
        <v>21</v>
      </c>
      <c r="F359" s="149">
        <f t="shared" si="36"/>
        <v>100</v>
      </c>
      <c r="G359" s="148">
        <v>21</v>
      </c>
      <c r="H359" s="149">
        <f t="shared" si="37"/>
        <v>100</v>
      </c>
      <c r="I359" s="149">
        <f t="shared" si="38"/>
        <v>100</v>
      </c>
      <c r="J359" s="182">
        <v>0</v>
      </c>
      <c r="K359" s="183">
        <f t="shared" si="39"/>
        <v>0</v>
      </c>
      <c r="L359" s="183">
        <f t="shared" si="40"/>
        <v>0</v>
      </c>
    </row>
    <row r="360" spans="1:16" ht="20.05" customHeight="1">
      <c r="A360" s="148">
        <v>116</v>
      </c>
      <c r="B360" s="184" t="s">
        <v>1117</v>
      </c>
      <c r="C360" s="260" t="s">
        <v>769</v>
      </c>
      <c r="D360" s="148">
        <v>21</v>
      </c>
      <c r="E360" s="148">
        <v>21</v>
      </c>
      <c r="F360" s="149">
        <f t="shared" si="36"/>
        <v>100</v>
      </c>
      <c r="G360" s="148">
        <v>21</v>
      </c>
      <c r="H360" s="149">
        <f t="shared" si="37"/>
        <v>100</v>
      </c>
      <c r="I360" s="149">
        <f t="shared" si="38"/>
        <v>100</v>
      </c>
      <c r="J360" s="182">
        <v>0</v>
      </c>
      <c r="K360" s="183">
        <f t="shared" si="39"/>
        <v>0</v>
      </c>
      <c r="L360" s="183">
        <f t="shared" si="40"/>
        <v>0</v>
      </c>
    </row>
    <row r="361" spans="1:16" ht="20.05" customHeight="1">
      <c r="A361" s="148">
        <v>117</v>
      </c>
      <c r="B361" s="184" t="s">
        <v>1118</v>
      </c>
      <c r="C361" s="260" t="s">
        <v>769</v>
      </c>
      <c r="D361" s="148">
        <v>17</v>
      </c>
      <c r="E361" s="148">
        <v>16</v>
      </c>
      <c r="F361" s="149">
        <f t="shared" si="36"/>
        <v>94.117647058823522</v>
      </c>
      <c r="G361" s="148">
        <v>16</v>
      </c>
      <c r="H361" s="149">
        <f t="shared" si="37"/>
        <v>94.117647058823522</v>
      </c>
      <c r="I361" s="149">
        <f t="shared" si="38"/>
        <v>100</v>
      </c>
      <c r="J361" s="182">
        <v>0</v>
      </c>
      <c r="K361" s="183">
        <f t="shared" si="39"/>
        <v>0</v>
      </c>
      <c r="L361" s="183">
        <f t="shared" si="40"/>
        <v>0</v>
      </c>
    </row>
    <row r="362" spans="1:16" ht="20.05" customHeight="1">
      <c r="A362" s="148">
        <v>118</v>
      </c>
      <c r="B362" s="184" t="s">
        <v>1119</v>
      </c>
      <c r="C362" s="260" t="s">
        <v>769</v>
      </c>
      <c r="D362" s="148">
        <v>21</v>
      </c>
      <c r="E362" s="148">
        <v>21</v>
      </c>
      <c r="F362" s="149">
        <f t="shared" si="36"/>
        <v>100</v>
      </c>
      <c r="G362" s="148">
        <v>21</v>
      </c>
      <c r="H362" s="149">
        <f t="shared" si="37"/>
        <v>100</v>
      </c>
      <c r="I362" s="149">
        <f t="shared" si="38"/>
        <v>100</v>
      </c>
      <c r="J362" s="182">
        <v>0</v>
      </c>
      <c r="K362" s="183">
        <f t="shared" si="39"/>
        <v>0</v>
      </c>
      <c r="L362" s="183">
        <f t="shared" si="40"/>
        <v>0</v>
      </c>
    </row>
    <row r="363" spans="1:16" ht="20.05" customHeight="1">
      <c r="A363" s="148">
        <v>119</v>
      </c>
      <c r="B363" s="184" t="s">
        <v>1120</v>
      </c>
      <c r="C363" s="260" t="s">
        <v>769</v>
      </c>
      <c r="D363" s="148">
        <v>20</v>
      </c>
      <c r="E363" s="148">
        <v>20</v>
      </c>
      <c r="F363" s="149">
        <f t="shared" si="36"/>
        <v>100</v>
      </c>
      <c r="G363" s="148">
        <v>20</v>
      </c>
      <c r="H363" s="149">
        <f t="shared" si="37"/>
        <v>100</v>
      </c>
      <c r="I363" s="149">
        <f t="shared" si="38"/>
        <v>100</v>
      </c>
      <c r="J363" s="182">
        <v>0</v>
      </c>
      <c r="K363" s="183">
        <f t="shared" si="39"/>
        <v>0</v>
      </c>
      <c r="L363" s="183">
        <f t="shared" si="40"/>
        <v>0</v>
      </c>
    </row>
    <row r="364" spans="1:16" ht="20.05" customHeight="1">
      <c r="A364" s="148">
        <v>120</v>
      </c>
      <c r="B364" s="184" t="s">
        <v>892</v>
      </c>
      <c r="C364" s="260" t="s">
        <v>769</v>
      </c>
      <c r="D364" s="148">
        <v>24</v>
      </c>
      <c r="E364" s="148">
        <v>24</v>
      </c>
      <c r="F364" s="149">
        <f t="shared" si="36"/>
        <v>100</v>
      </c>
      <c r="G364" s="148">
        <v>24</v>
      </c>
      <c r="H364" s="149">
        <f t="shared" si="37"/>
        <v>100</v>
      </c>
      <c r="I364" s="149">
        <f t="shared" si="38"/>
        <v>100</v>
      </c>
      <c r="J364" s="182">
        <v>0</v>
      </c>
      <c r="K364" s="183">
        <f t="shared" si="39"/>
        <v>0</v>
      </c>
      <c r="L364" s="183">
        <f t="shared" si="40"/>
        <v>0</v>
      </c>
    </row>
    <row r="365" spans="1:16" ht="20.05" customHeight="1">
      <c r="A365" s="148">
        <v>121</v>
      </c>
      <c r="B365" s="184" t="s">
        <v>893</v>
      </c>
      <c r="C365" s="260" t="s">
        <v>769</v>
      </c>
      <c r="D365" s="148">
        <v>27</v>
      </c>
      <c r="E365" s="148">
        <v>27</v>
      </c>
      <c r="F365" s="149">
        <f t="shared" si="36"/>
        <v>100</v>
      </c>
      <c r="G365" s="148">
        <v>27</v>
      </c>
      <c r="H365" s="149">
        <f t="shared" si="37"/>
        <v>100</v>
      </c>
      <c r="I365" s="149">
        <f t="shared" si="38"/>
        <v>100</v>
      </c>
      <c r="J365" s="182">
        <v>0</v>
      </c>
      <c r="K365" s="183">
        <f t="shared" si="39"/>
        <v>0</v>
      </c>
      <c r="L365" s="183">
        <f t="shared" si="40"/>
        <v>0</v>
      </c>
    </row>
    <row r="366" spans="1:16" ht="20.05" customHeight="1">
      <c r="A366" s="114" t="s">
        <v>787</v>
      </c>
      <c r="B366" s="340" t="s">
        <v>1051</v>
      </c>
      <c r="C366" s="341"/>
      <c r="D366" s="114"/>
      <c r="E366" s="114"/>
      <c r="F366" s="139"/>
      <c r="G366" s="114"/>
      <c r="H366" s="114"/>
      <c r="I366" s="114"/>
      <c r="J366" s="140"/>
      <c r="K366" s="185"/>
      <c r="L366" s="185"/>
    </row>
    <row r="367" spans="1:16" s="144" customFormat="1" ht="20.05" customHeight="1">
      <c r="A367" s="107" t="s">
        <v>23</v>
      </c>
      <c r="B367" s="327" t="s">
        <v>1056</v>
      </c>
      <c r="C367" s="328"/>
      <c r="D367" s="115">
        <v>52</v>
      </c>
      <c r="E367" s="115">
        <v>46</v>
      </c>
      <c r="F367" s="116">
        <f>E367/D367*100</f>
        <v>88.461538461538453</v>
      </c>
      <c r="G367" s="115">
        <v>46</v>
      </c>
      <c r="H367" s="116">
        <f>G367/D367*100</f>
        <v>88.461538461538453</v>
      </c>
      <c r="I367" s="116">
        <f>G367/E367*100</f>
        <v>100</v>
      </c>
      <c r="J367" s="128">
        <v>0</v>
      </c>
      <c r="K367" s="181">
        <f t="shared" si="39"/>
        <v>0</v>
      </c>
      <c r="L367" s="181">
        <f t="shared" si="40"/>
        <v>0</v>
      </c>
    </row>
    <row r="368" spans="1:16" s="159" customFormat="1" ht="20.05" customHeight="1">
      <c r="A368" s="107" t="s">
        <v>227</v>
      </c>
      <c r="B368" s="342" t="s">
        <v>1063</v>
      </c>
      <c r="C368" s="343"/>
      <c r="D368" s="117">
        <f>SUM(D369:D378)</f>
        <v>299</v>
      </c>
      <c r="E368" s="117">
        <f>SUM(E369:E378)</f>
        <v>289</v>
      </c>
      <c r="F368" s="119">
        <f>E368/D368*100</f>
        <v>96.655518394648837</v>
      </c>
      <c r="G368" s="117">
        <f>SUM(G369:G378)</f>
        <v>289</v>
      </c>
      <c r="H368" s="119">
        <f>G368/D368*100</f>
        <v>96.655518394648837</v>
      </c>
      <c r="I368" s="119">
        <f>G368/E368*100</f>
        <v>100</v>
      </c>
      <c r="J368" s="120">
        <f>SUM(J369:J378)</f>
        <v>0</v>
      </c>
      <c r="K368" s="181">
        <f t="shared" si="39"/>
        <v>0</v>
      </c>
      <c r="L368" s="181">
        <f t="shared" si="40"/>
        <v>0</v>
      </c>
      <c r="M368" s="141"/>
      <c r="N368" s="141"/>
      <c r="O368" s="141"/>
      <c r="P368" s="141"/>
    </row>
    <row r="369" spans="1:16" s="159" customFormat="1" ht="20.05" customHeight="1">
      <c r="A369" s="108">
        <v>1</v>
      </c>
      <c r="B369" s="344" t="s">
        <v>896</v>
      </c>
      <c r="C369" s="345"/>
      <c r="D369" s="177">
        <v>30</v>
      </c>
      <c r="E369" s="177">
        <v>28</v>
      </c>
      <c r="F369" s="121">
        <f>E369/D369*100</f>
        <v>93.333333333333329</v>
      </c>
      <c r="G369" s="177">
        <v>28</v>
      </c>
      <c r="H369" s="121">
        <f t="shared" ref="H369:H432" si="41">G369/D369*100</f>
        <v>93.333333333333329</v>
      </c>
      <c r="I369" s="121">
        <f>G369/E369*100</f>
        <v>100</v>
      </c>
      <c r="J369" s="171">
        <v>0</v>
      </c>
      <c r="K369" s="183">
        <f t="shared" si="39"/>
        <v>0</v>
      </c>
      <c r="L369" s="183">
        <f t="shared" si="40"/>
        <v>0</v>
      </c>
      <c r="M369" s="141"/>
      <c r="N369" s="141"/>
      <c r="O369" s="141"/>
      <c r="P369" s="141"/>
    </row>
    <row r="370" spans="1:16" s="159" customFormat="1" ht="20.05" customHeight="1">
      <c r="A370" s="108">
        <v>2</v>
      </c>
      <c r="B370" s="344" t="s">
        <v>1052</v>
      </c>
      <c r="C370" s="345"/>
      <c r="D370" s="177">
        <v>25</v>
      </c>
      <c r="E370" s="177">
        <v>24</v>
      </c>
      <c r="F370" s="121">
        <f t="shared" ref="F370:F433" si="42">E370/D370*100</f>
        <v>96</v>
      </c>
      <c r="G370" s="177">
        <v>24</v>
      </c>
      <c r="H370" s="121">
        <f t="shared" si="41"/>
        <v>96</v>
      </c>
      <c r="I370" s="121">
        <f t="shared" ref="I370:I433" si="43">G370/E370*100</f>
        <v>100</v>
      </c>
      <c r="J370" s="171">
        <v>0</v>
      </c>
      <c r="K370" s="183">
        <f t="shared" si="39"/>
        <v>0</v>
      </c>
      <c r="L370" s="183">
        <f t="shared" si="40"/>
        <v>0</v>
      </c>
      <c r="M370" s="141"/>
      <c r="N370" s="141"/>
      <c r="O370" s="141"/>
      <c r="P370" s="141"/>
    </row>
    <row r="371" spans="1:16" s="159" customFormat="1" ht="20.05" customHeight="1">
      <c r="A371" s="108">
        <v>3</v>
      </c>
      <c r="B371" s="344" t="s">
        <v>927</v>
      </c>
      <c r="C371" s="345"/>
      <c r="D371" s="177">
        <v>27</v>
      </c>
      <c r="E371" s="177">
        <v>27</v>
      </c>
      <c r="F371" s="121">
        <f t="shared" si="42"/>
        <v>100</v>
      </c>
      <c r="G371" s="177">
        <v>27</v>
      </c>
      <c r="H371" s="121">
        <f t="shared" si="41"/>
        <v>100</v>
      </c>
      <c r="I371" s="121">
        <f t="shared" si="43"/>
        <v>100</v>
      </c>
      <c r="J371" s="171">
        <v>0</v>
      </c>
      <c r="K371" s="183">
        <f t="shared" si="39"/>
        <v>0</v>
      </c>
      <c r="L371" s="183">
        <f t="shared" si="40"/>
        <v>0</v>
      </c>
      <c r="M371" s="141"/>
      <c r="N371" s="141"/>
      <c r="O371" s="141"/>
      <c r="P371" s="141"/>
    </row>
    <row r="372" spans="1:16" s="159" customFormat="1" ht="20.05" customHeight="1">
      <c r="A372" s="108">
        <v>4</v>
      </c>
      <c r="B372" s="344" t="s">
        <v>943</v>
      </c>
      <c r="C372" s="345"/>
      <c r="D372" s="186">
        <v>34</v>
      </c>
      <c r="E372" s="186">
        <v>33</v>
      </c>
      <c r="F372" s="121">
        <f t="shared" si="42"/>
        <v>97.058823529411768</v>
      </c>
      <c r="G372" s="186">
        <v>33</v>
      </c>
      <c r="H372" s="121">
        <f t="shared" si="41"/>
        <v>97.058823529411768</v>
      </c>
      <c r="I372" s="121">
        <f t="shared" si="43"/>
        <v>100</v>
      </c>
      <c r="J372" s="171">
        <v>0</v>
      </c>
      <c r="K372" s="183">
        <f t="shared" si="39"/>
        <v>0</v>
      </c>
      <c r="L372" s="183">
        <f t="shared" si="40"/>
        <v>0</v>
      </c>
      <c r="M372" s="141"/>
      <c r="N372" s="141"/>
      <c r="O372" s="141"/>
      <c r="P372" s="141"/>
    </row>
    <row r="373" spans="1:16" s="159" customFormat="1" ht="20.05" customHeight="1">
      <c r="A373" s="108">
        <v>5</v>
      </c>
      <c r="B373" s="344" t="s">
        <v>960</v>
      </c>
      <c r="C373" s="345"/>
      <c r="D373" s="170">
        <v>32</v>
      </c>
      <c r="E373" s="170">
        <v>30</v>
      </c>
      <c r="F373" s="121">
        <f t="shared" si="42"/>
        <v>93.75</v>
      </c>
      <c r="G373" s="170">
        <v>30</v>
      </c>
      <c r="H373" s="121">
        <f t="shared" si="41"/>
        <v>93.75</v>
      </c>
      <c r="I373" s="121">
        <f t="shared" si="43"/>
        <v>100</v>
      </c>
      <c r="J373" s="171">
        <v>0</v>
      </c>
      <c r="K373" s="183">
        <f t="shared" si="39"/>
        <v>0</v>
      </c>
      <c r="L373" s="183">
        <f t="shared" si="40"/>
        <v>0</v>
      </c>
      <c r="M373" s="141"/>
      <c r="N373" s="141"/>
      <c r="O373" s="141"/>
      <c r="P373" s="141"/>
    </row>
    <row r="374" spans="1:16" s="159" customFormat="1" ht="20.05" customHeight="1">
      <c r="A374" s="108">
        <v>6</v>
      </c>
      <c r="B374" s="344" t="s">
        <v>984</v>
      </c>
      <c r="C374" s="345"/>
      <c r="D374" s="186">
        <v>31</v>
      </c>
      <c r="E374" s="186">
        <v>29</v>
      </c>
      <c r="F374" s="121">
        <f t="shared" si="42"/>
        <v>93.548387096774192</v>
      </c>
      <c r="G374" s="186">
        <v>29</v>
      </c>
      <c r="H374" s="121">
        <f t="shared" si="41"/>
        <v>93.548387096774192</v>
      </c>
      <c r="I374" s="121">
        <f t="shared" si="43"/>
        <v>100</v>
      </c>
      <c r="J374" s="171">
        <v>0</v>
      </c>
      <c r="K374" s="183">
        <f t="shared" ref="K374:K437" si="44">J374/D374*100</f>
        <v>0</v>
      </c>
      <c r="L374" s="183">
        <f t="shared" ref="L374:L437" si="45">J374/E374*100</f>
        <v>0</v>
      </c>
      <c r="M374" s="141"/>
      <c r="N374" s="141"/>
      <c r="O374" s="141"/>
      <c r="P374" s="141"/>
    </row>
    <row r="375" spans="1:16" s="159" customFormat="1" ht="20.05" customHeight="1">
      <c r="A375" s="108">
        <v>7</v>
      </c>
      <c r="B375" s="344" t="s">
        <v>995</v>
      </c>
      <c r="C375" s="345"/>
      <c r="D375" s="186">
        <v>32</v>
      </c>
      <c r="E375" s="186">
        <v>32</v>
      </c>
      <c r="F375" s="121">
        <f t="shared" si="42"/>
        <v>100</v>
      </c>
      <c r="G375" s="186">
        <v>32</v>
      </c>
      <c r="H375" s="121">
        <f t="shared" si="41"/>
        <v>100</v>
      </c>
      <c r="I375" s="121">
        <f t="shared" si="43"/>
        <v>100</v>
      </c>
      <c r="J375" s="171">
        <v>0</v>
      </c>
      <c r="K375" s="183">
        <f t="shared" si="44"/>
        <v>0</v>
      </c>
      <c r="L375" s="183">
        <f t="shared" si="45"/>
        <v>0</v>
      </c>
      <c r="M375" s="141"/>
      <c r="N375" s="141"/>
      <c r="O375" s="141"/>
      <c r="P375" s="141"/>
    </row>
    <row r="376" spans="1:16" s="159" customFormat="1" ht="20.05" customHeight="1">
      <c r="A376" s="108">
        <v>8</v>
      </c>
      <c r="B376" s="344" t="s">
        <v>1008</v>
      </c>
      <c r="C376" s="345"/>
      <c r="D376" s="186">
        <v>30</v>
      </c>
      <c r="E376" s="186">
        <v>29</v>
      </c>
      <c r="F376" s="121">
        <f t="shared" si="42"/>
        <v>96.666666666666671</v>
      </c>
      <c r="G376" s="186">
        <v>29</v>
      </c>
      <c r="H376" s="121">
        <f t="shared" si="41"/>
        <v>96.666666666666671</v>
      </c>
      <c r="I376" s="121">
        <f t="shared" si="43"/>
        <v>100</v>
      </c>
      <c r="J376" s="171">
        <v>0</v>
      </c>
      <c r="K376" s="183">
        <f t="shared" si="44"/>
        <v>0</v>
      </c>
      <c r="L376" s="183">
        <f t="shared" si="45"/>
        <v>0</v>
      </c>
      <c r="M376" s="141"/>
      <c r="N376" s="141"/>
      <c r="O376" s="141"/>
      <c r="P376" s="141"/>
    </row>
    <row r="377" spans="1:16" s="159" customFormat="1" ht="20.05" customHeight="1">
      <c r="A377" s="108">
        <v>9</v>
      </c>
      <c r="B377" s="344" t="s">
        <v>1025</v>
      </c>
      <c r="C377" s="345"/>
      <c r="D377" s="187">
        <v>29</v>
      </c>
      <c r="E377" s="187">
        <v>29</v>
      </c>
      <c r="F377" s="121">
        <f t="shared" si="42"/>
        <v>100</v>
      </c>
      <c r="G377" s="187">
        <v>29</v>
      </c>
      <c r="H377" s="121">
        <f t="shared" si="41"/>
        <v>100</v>
      </c>
      <c r="I377" s="121">
        <f t="shared" si="43"/>
        <v>100</v>
      </c>
      <c r="J377" s="171">
        <v>0</v>
      </c>
      <c r="K377" s="183">
        <f t="shared" si="44"/>
        <v>0</v>
      </c>
      <c r="L377" s="183">
        <f t="shared" si="45"/>
        <v>0</v>
      </c>
      <c r="M377" s="141"/>
      <c r="N377" s="141"/>
      <c r="O377" s="141"/>
      <c r="P377" s="141"/>
    </row>
    <row r="378" spans="1:16" s="159" customFormat="1" ht="20.05" customHeight="1">
      <c r="A378" s="108">
        <v>10</v>
      </c>
      <c r="B378" s="344" t="s">
        <v>1041</v>
      </c>
      <c r="C378" s="345"/>
      <c r="D378" s="187">
        <v>29</v>
      </c>
      <c r="E378" s="187">
        <v>28</v>
      </c>
      <c r="F378" s="121">
        <f t="shared" si="42"/>
        <v>96.551724137931032</v>
      </c>
      <c r="G378" s="187">
        <v>28</v>
      </c>
      <c r="H378" s="121">
        <f t="shared" si="41"/>
        <v>96.551724137931032</v>
      </c>
      <c r="I378" s="121">
        <f t="shared" si="43"/>
        <v>100</v>
      </c>
      <c r="J378" s="188">
        <v>0</v>
      </c>
      <c r="K378" s="183">
        <f t="shared" si="44"/>
        <v>0</v>
      </c>
      <c r="L378" s="183">
        <f t="shared" si="45"/>
        <v>0</v>
      </c>
      <c r="M378" s="141"/>
      <c r="N378" s="141"/>
      <c r="O378" s="141"/>
      <c r="P378" s="141"/>
    </row>
    <row r="379" spans="1:16" s="159" customFormat="1" ht="20.05" customHeight="1">
      <c r="A379" s="107" t="s">
        <v>229</v>
      </c>
      <c r="B379" s="342" t="s">
        <v>230</v>
      </c>
      <c r="C379" s="343"/>
      <c r="D379" s="117">
        <v>2189</v>
      </c>
      <c r="E379" s="117">
        <v>2072</v>
      </c>
      <c r="F379" s="119">
        <f t="shared" si="42"/>
        <v>94.655093650068522</v>
      </c>
      <c r="G379" s="117">
        <v>2072</v>
      </c>
      <c r="H379" s="119">
        <f>G379/D379*100</f>
        <v>94.655093650068522</v>
      </c>
      <c r="I379" s="119">
        <f>G379/E379*100</f>
        <v>100</v>
      </c>
      <c r="J379" s="120">
        <f>SUM(J380:J558)</f>
        <v>0</v>
      </c>
      <c r="K379" s="181">
        <f t="shared" si="44"/>
        <v>0</v>
      </c>
      <c r="L379" s="181">
        <f t="shared" si="45"/>
        <v>0</v>
      </c>
      <c r="M379" s="141"/>
      <c r="N379" s="141"/>
      <c r="O379" s="141"/>
      <c r="P379" s="141"/>
    </row>
    <row r="380" spans="1:16" s="159" customFormat="1" ht="20.05" customHeight="1">
      <c r="A380" s="112">
        <v>1</v>
      </c>
      <c r="B380" s="250" t="s">
        <v>895</v>
      </c>
      <c r="C380" s="176" t="s">
        <v>896</v>
      </c>
      <c r="D380" s="186">
        <v>18</v>
      </c>
      <c r="E380" s="186">
        <v>18</v>
      </c>
      <c r="F380" s="121">
        <f t="shared" si="42"/>
        <v>100</v>
      </c>
      <c r="G380" s="186">
        <v>18</v>
      </c>
      <c r="H380" s="121">
        <f t="shared" si="41"/>
        <v>100</v>
      </c>
      <c r="I380" s="121">
        <f t="shared" si="43"/>
        <v>100</v>
      </c>
      <c r="J380" s="188">
        <v>0</v>
      </c>
      <c r="K380" s="183">
        <f t="shared" si="44"/>
        <v>0</v>
      </c>
      <c r="L380" s="183">
        <f t="shared" si="45"/>
        <v>0</v>
      </c>
      <c r="M380" s="142"/>
      <c r="N380" s="142"/>
      <c r="O380" s="142"/>
      <c r="P380" s="142"/>
    </row>
    <row r="381" spans="1:16" s="159" customFormat="1" ht="20.05" customHeight="1">
      <c r="A381" s="112">
        <v>2</v>
      </c>
      <c r="B381" s="250" t="s">
        <v>897</v>
      </c>
      <c r="C381" s="176" t="s">
        <v>896</v>
      </c>
      <c r="D381" s="186">
        <v>19</v>
      </c>
      <c r="E381" s="186">
        <v>18</v>
      </c>
      <c r="F381" s="121">
        <f t="shared" si="42"/>
        <v>94.73684210526315</v>
      </c>
      <c r="G381" s="186">
        <v>18</v>
      </c>
      <c r="H381" s="121">
        <f t="shared" si="41"/>
        <v>94.73684210526315</v>
      </c>
      <c r="I381" s="121">
        <f t="shared" si="43"/>
        <v>100</v>
      </c>
      <c r="J381" s="188">
        <v>0</v>
      </c>
      <c r="K381" s="183">
        <f t="shared" si="44"/>
        <v>0</v>
      </c>
      <c r="L381" s="183">
        <f t="shared" si="45"/>
        <v>0</v>
      </c>
      <c r="M381" s="142"/>
      <c r="N381" s="142"/>
      <c r="O381" s="142"/>
      <c r="P381" s="142"/>
    </row>
    <row r="382" spans="1:16" s="159" customFormat="1" ht="20.05" customHeight="1">
      <c r="A382" s="112">
        <v>3</v>
      </c>
      <c r="B382" s="250" t="s">
        <v>898</v>
      </c>
      <c r="C382" s="176" t="s">
        <v>896</v>
      </c>
      <c r="D382" s="186">
        <v>18</v>
      </c>
      <c r="E382" s="186">
        <v>18</v>
      </c>
      <c r="F382" s="121">
        <f t="shared" si="42"/>
        <v>100</v>
      </c>
      <c r="G382" s="186">
        <v>18</v>
      </c>
      <c r="H382" s="121">
        <f t="shared" si="41"/>
        <v>100</v>
      </c>
      <c r="I382" s="121">
        <f t="shared" si="43"/>
        <v>100</v>
      </c>
      <c r="J382" s="188">
        <v>0</v>
      </c>
      <c r="K382" s="183">
        <f t="shared" si="44"/>
        <v>0</v>
      </c>
      <c r="L382" s="183">
        <f t="shared" si="45"/>
        <v>0</v>
      </c>
      <c r="M382" s="142"/>
      <c r="N382" s="142"/>
      <c r="O382" s="142"/>
      <c r="P382" s="142"/>
    </row>
    <row r="383" spans="1:16" s="159" customFormat="1" ht="20.05" customHeight="1">
      <c r="A383" s="112">
        <v>4</v>
      </c>
      <c r="B383" s="250" t="s">
        <v>899</v>
      </c>
      <c r="C383" s="176" t="s">
        <v>896</v>
      </c>
      <c r="D383" s="186">
        <v>16</v>
      </c>
      <c r="E383" s="186">
        <v>15</v>
      </c>
      <c r="F383" s="121">
        <f t="shared" si="42"/>
        <v>93.75</v>
      </c>
      <c r="G383" s="186">
        <v>15</v>
      </c>
      <c r="H383" s="121">
        <f t="shared" si="41"/>
        <v>93.75</v>
      </c>
      <c r="I383" s="121">
        <f t="shared" si="43"/>
        <v>100</v>
      </c>
      <c r="J383" s="188">
        <v>0</v>
      </c>
      <c r="K383" s="183">
        <f t="shared" si="44"/>
        <v>0</v>
      </c>
      <c r="L383" s="183">
        <f t="shared" si="45"/>
        <v>0</v>
      </c>
      <c r="M383" s="142"/>
      <c r="N383" s="142"/>
      <c r="O383" s="142"/>
      <c r="P383" s="142"/>
    </row>
    <row r="384" spans="1:16" s="159" customFormat="1" ht="20.05" customHeight="1">
      <c r="A384" s="112">
        <v>5</v>
      </c>
      <c r="B384" s="250" t="s">
        <v>32</v>
      </c>
      <c r="C384" s="176" t="s">
        <v>896</v>
      </c>
      <c r="D384" s="186">
        <v>20</v>
      </c>
      <c r="E384" s="186">
        <v>19</v>
      </c>
      <c r="F384" s="121">
        <f t="shared" si="42"/>
        <v>95</v>
      </c>
      <c r="G384" s="186">
        <v>19</v>
      </c>
      <c r="H384" s="121">
        <f t="shared" si="41"/>
        <v>95</v>
      </c>
      <c r="I384" s="121">
        <f t="shared" si="43"/>
        <v>100</v>
      </c>
      <c r="J384" s="188">
        <v>0</v>
      </c>
      <c r="K384" s="183">
        <f t="shared" si="44"/>
        <v>0</v>
      </c>
      <c r="L384" s="183">
        <f t="shared" si="45"/>
        <v>0</v>
      </c>
      <c r="M384" s="142"/>
      <c r="N384" s="142"/>
      <c r="O384" s="142"/>
      <c r="P384" s="142"/>
    </row>
    <row r="385" spans="1:16" s="159" customFormat="1" ht="20.05" customHeight="1">
      <c r="A385" s="112">
        <v>6</v>
      </c>
      <c r="B385" s="252" t="s">
        <v>900</v>
      </c>
      <c r="C385" s="176" t="s">
        <v>896</v>
      </c>
      <c r="D385" s="186">
        <v>18</v>
      </c>
      <c r="E385" s="186">
        <v>18</v>
      </c>
      <c r="F385" s="121">
        <f t="shared" si="42"/>
        <v>100</v>
      </c>
      <c r="G385" s="186">
        <v>18</v>
      </c>
      <c r="H385" s="121">
        <f t="shared" si="41"/>
        <v>100</v>
      </c>
      <c r="I385" s="121">
        <f t="shared" si="43"/>
        <v>100</v>
      </c>
      <c r="J385" s="188">
        <v>0</v>
      </c>
      <c r="K385" s="183">
        <f t="shared" si="44"/>
        <v>0</v>
      </c>
      <c r="L385" s="183">
        <f t="shared" si="45"/>
        <v>0</v>
      </c>
      <c r="M385" s="142"/>
      <c r="N385" s="142"/>
      <c r="O385" s="142"/>
      <c r="P385" s="142"/>
    </row>
    <row r="386" spans="1:16" s="159" customFormat="1" ht="20.05" customHeight="1">
      <c r="A386" s="112">
        <v>7</v>
      </c>
      <c r="B386" s="250" t="s">
        <v>901</v>
      </c>
      <c r="C386" s="176" t="s">
        <v>896</v>
      </c>
      <c r="D386" s="186">
        <v>17</v>
      </c>
      <c r="E386" s="186">
        <v>17</v>
      </c>
      <c r="F386" s="121">
        <f t="shared" si="42"/>
        <v>100</v>
      </c>
      <c r="G386" s="186">
        <v>17</v>
      </c>
      <c r="H386" s="121">
        <f t="shared" si="41"/>
        <v>100</v>
      </c>
      <c r="I386" s="121">
        <f t="shared" si="43"/>
        <v>100</v>
      </c>
      <c r="J386" s="188">
        <v>0</v>
      </c>
      <c r="K386" s="183">
        <f t="shared" si="44"/>
        <v>0</v>
      </c>
      <c r="L386" s="183">
        <f t="shared" si="45"/>
        <v>0</v>
      </c>
      <c r="M386" s="142"/>
      <c r="N386" s="142"/>
      <c r="O386" s="142"/>
      <c r="P386" s="142"/>
    </row>
    <row r="387" spans="1:16" s="159" customFormat="1" ht="20.05" customHeight="1">
      <c r="A387" s="112">
        <v>8</v>
      </c>
      <c r="B387" s="250" t="s">
        <v>902</v>
      </c>
      <c r="C387" s="176" t="s">
        <v>896</v>
      </c>
      <c r="D387" s="186">
        <v>18</v>
      </c>
      <c r="E387" s="186">
        <v>18</v>
      </c>
      <c r="F387" s="121">
        <f t="shared" si="42"/>
        <v>100</v>
      </c>
      <c r="G387" s="186">
        <v>18</v>
      </c>
      <c r="H387" s="121">
        <f t="shared" si="41"/>
        <v>100</v>
      </c>
      <c r="I387" s="121">
        <f t="shared" si="43"/>
        <v>100</v>
      </c>
      <c r="J387" s="188">
        <v>0</v>
      </c>
      <c r="K387" s="183">
        <f t="shared" si="44"/>
        <v>0</v>
      </c>
      <c r="L387" s="183">
        <f t="shared" si="45"/>
        <v>0</v>
      </c>
      <c r="M387" s="142"/>
      <c r="N387" s="142"/>
      <c r="O387" s="142"/>
      <c r="P387" s="142"/>
    </row>
    <row r="388" spans="1:16" s="159" customFormat="1" ht="20.05" customHeight="1">
      <c r="A388" s="112">
        <v>9</v>
      </c>
      <c r="B388" s="250" t="s">
        <v>903</v>
      </c>
      <c r="C388" s="176" t="s">
        <v>896</v>
      </c>
      <c r="D388" s="186">
        <v>25</v>
      </c>
      <c r="E388" s="186">
        <v>24</v>
      </c>
      <c r="F388" s="121">
        <f t="shared" si="42"/>
        <v>96</v>
      </c>
      <c r="G388" s="186">
        <v>24</v>
      </c>
      <c r="H388" s="121">
        <f t="shared" si="41"/>
        <v>96</v>
      </c>
      <c r="I388" s="121">
        <f t="shared" si="43"/>
        <v>100</v>
      </c>
      <c r="J388" s="188">
        <v>0</v>
      </c>
      <c r="K388" s="183">
        <f t="shared" si="44"/>
        <v>0</v>
      </c>
      <c r="L388" s="183">
        <f t="shared" si="45"/>
        <v>0</v>
      </c>
      <c r="M388" s="142"/>
      <c r="N388" s="142"/>
      <c r="O388" s="142"/>
      <c r="P388" s="142"/>
    </row>
    <row r="389" spans="1:16" s="159" customFormat="1" ht="20.05" customHeight="1">
      <c r="A389" s="112">
        <v>10</v>
      </c>
      <c r="B389" s="250" t="s">
        <v>904</v>
      </c>
      <c r="C389" s="176" t="s">
        <v>896</v>
      </c>
      <c r="D389" s="186">
        <v>17</v>
      </c>
      <c r="E389" s="186">
        <v>17</v>
      </c>
      <c r="F389" s="121">
        <f t="shared" si="42"/>
        <v>100</v>
      </c>
      <c r="G389" s="186">
        <v>17</v>
      </c>
      <c r="H389" s="121">
        <f t="shared" si="41"/>
        <v>100</v>
      </c>
      <c r="I389" s="121">
        <f t="shared" si="43"/>
        <v>100</v>
      </c>
      <c r="J389" s="188">
        <v>0</v>
      </c>
      <c r="K389" s="183">
        <f t="shared" si="44"/>
        <v>0</v>
      </c>
      <c r="L389" s="183">
        <f t="shared" si="45"/>
        <v>0</v>
      </c>
      <c r="M389" s="142"/>
      <c r="N389" s="142"/>
      <c r="O389" s="142"/>
      <c r="P389" s="142"/>
    </row>
    <row r="390" spans="1:16" s="159" customFormat="1" ht="20.05" customHeight="1">
      <c r="A390" s="112">
        <v>11</v>
      </c>
      <c r="B390" s="252" t="s">
        <v>905</v>
      </c>
      <c r="C390" s="176" t="s">
        <v>896</v>
      </c>
      <c r="D390" s="186">
        <v>20</v>
      </c>
      <c r="E390" s="186">
        <v>20</v>
      </c>
      <c r="F390" s="121">
        <f t="shared" si="42"/>
        <v>100</v>
      </c>
      <c r="G390" s="186">
        <v>20</v>
      </c>
      <c r="H390" s="121">
        <f t="shared" si="41"/>
        <v>100</v>
      </c>
      <c r="I390" s="121">
        <f t="shared" si="43"/>
        <v>100</v>
      </c>
      <c r="J390" s="188">
        <v>0</v>
      </c>
      <c r="K390" s="183">
        <f t="shared" si="44"/>
        <v>0</v>
      </c>
      <c r="L390" s="183">
        <f t="shared" si="45"/>
        <v>0</v>
      </c>
      <c r="M390" s="142"/>
      <c r="N390" s="142"/>
      <c r="O390" s="142"/>
      <c r="P390" s="142"/>
    </row>
    <row r="391" spans="1:16" s="159" customFormat="1" ht="20.05" customHeight="1">
      <c r="A391" s="112">
        <v>12</v>
      </c>
      <c r="B391" s="252" t="s">
        <v>906</v>
      </c>
      <c r="C391" s="176" t="s">
        <v>896</v>
      </c>
      <c r="D391" s="186">
        <v>19</v>
      </c>
      <c r="E391" s="186">
        <v>19</v>
      </c>
      <c r="F391" s="121">
        <f t="shared" si="42"/>
        <v>100</v>
      </c>
      <c r="G391" s="186">
        <v>19</v>
      </c>
      <c r="H391" s="121">
        <f t="shared" si="41"/>
        <v>100</v>
      </c>
      <c r="I391" s="121">
        <f t="shared" si="43"/>
        <v>100</v>
      </c>
      <c r="J391" s="188">
        <v>0</v>
      </c>
      <c r="K391" s="183">
        <f t="shared" si="44"/>
        <v>0</v>
      </c>
      <c r="L391" s="183">
        <f t="shared" si="45"/>
        <v>0</v>
      </c>
      <c r="M391" s="142"/>
      <c r="N391" s="142"/>
      <c r="O391" s="142"/>
      <c r="P391" s="142"/>
    </row>
    <row r="392" spans="1:16" s="159" customFormat="1" ht="20.05" customHeight="1">
      <c r="A392" s="112">
        <v>13</v>
      </c>
      <c r="B392" s="250" t="s">
        <v>907</v>
      </c>
      <c r="C392" s="176" t="s">
        <v>896</v>
      </c>
      <c r="D392" s="186">
        <v>19</v>
      </c>
      <c r="E392" s="186">
        <v>19</v>
      </c>
      <c r="F392" s="121">
        <f t="shared" si="42"/>
        <v>100</v>
      </c>
      <c r="G392" s="186">
        <v>19</v>
      </c>
      <c r="H392" s="121">
        <f t="shared" si="41"/>
        <v>100</v>
      </c>
      <c r="I392" s="121">
        <f t="shared" si="43"/>
        <v>100</v>
      </c>
      <c r="J392" s="188">
        <v>0</v>
      </c>
      <c r="K392" s="183">
        <f t="shared" si="44"/>
        <v>0</v>
      </c>
      <c r="L392" s="183">
        <f t="shared" si="45"/>
        <v>0</v>
      </c>
      <c r="M392" s="142"/>
      <c r="N392" s="142"/>
      <c r="O392" s="142"/>
      <c r="P392" s="142"/>
    </row>
    <row r="393" spans="1:16" s="159" customFormat="1" ht="20.05" customHeight="1">
      <c r="A393" s="112">
        <v>14</v>
      </c>
      <c r="B393" s="252" t="s">
        <v>908</v>
      </c>
      <c r="C393" s="176" t="s">
        <v>896</v>
      </c>
      <c r="D393" s="186">
        <v>19</v>
      </c>
      <c r="E393" s="186">
        <v>19</v>
      </c>
      <c r="F393" s="121">
        <f t="shared" si="42"/>
        <v>100</v>
      </c>
      <c r="G393" s="186">
        <v>19</v>
      </c>
      <c r="H393" s="121">
        <f t="shared" si="41"/>
        <v>100</v>
      </c>
      <c r="I393" s="121">
        <f t="shared" si="43"/>
        <v>100</v>
      </c>
      <c r="J393" s="188">
        <v>0</v>
      </c>
      <c r="K393" s="183">
        <f t="shared" si="44"/>
        <v>0</v>
      </c>
      <c r="L393" s="183">
        <f t="shared" si="45"/>
        <v>0</v>
      </c>
      <c r="M393" s="142"/>
      <c r="N393" s="142"/>
      <c r="O393" s="142"/>
      <c r="P393" s="142"/>
    </row>
    <row r="394" spans="1:16" s="159" customFormat="1" ht="20.05" customHeight="1">
      <c r="A394" s="112">
        <v>15</v>
      </c>
      <c r="B394" s="252" t="s">
        <v>909</v>
      </c>
      <c r="C394" s="176" t="s">
        <v>896</v>
      </c>
      <c r="D394" s="186">
        <v>19</v>
      </c>
      <c r="E394" s="186">
        <v>19</v>
      </c>
      <c r="F394" s="121">
        <f t="shared" si="42"/>
        <v>100</v>
      </c>
      <c r="G394" s="186">
        <v>19</v>
      </c>
      <c r="H394" s="121">
        <f t="shared" si="41"/>
        <v>100</v>
      </c>
      <c r="I394" s="121">
        <f t="shared" si="43"/>
        <v>100</v>
      </c>
      <c r="J394" s="188">
        <v>0</v>
      </c>
      <c r="K394" s="183">
        <f t="shared" si="44"/>
        <v>0</v>
      </c>
      <c r="L394" s="183">
        <f t="shared" si="45"/>
        <v>0</v>
      </c>
      <c r="M394" s="142"/>
      <c r="N394" s="142"/>
      <c r="O394" s="142"/>
      <c r="P394" s="142"/>
    </row>
    <row r="395" spans="1:16" s="159" customFormat="1" ht="20.05" customHeight="1">
      <c r="A395" s="112">
        <v>16</v>
      </c>
      <c r="B395" s="252" t="s">
        <v>910</v>
      </c>
      <c r="C395" s="176" t="s">
        <v>896</v>
      </c>
      <c r="D395" s="186">
        <v>20</v>
      </c>
      <c r="E395" s="186">
        <v>20</v>
      </c>
      <c r="F395" s="121">
        <f t="shared" si="42"/>
        <v>100</v>
      </c>
      <c r="G395" s="186">
        <v>20</v>
      </c>
      <c r="H395" s="121">
        <f t="shared" si="41"/>
        <v>100</v>
      </c>
      <c r="I395" s="121">
        <f t="shared" si="43"/>
        <v>100</v>
      </c>
      <c r="J395" s="188">
        <v>0</v>
      </c>
      <c r="K395" s="183">
        <f t="shared" si="44"/>
        <v>0</v>
      </c>
      <c r="L395" s="183">
        <f t="shared" si="45"/>
        <v>0</v>
      </c>
      <c r="M395" s="142"/>
      <c r="N395" s="142"/>
      <c r="O395" s="142"/>
      <c r="P395" s="142"/>
    </row>
    <row r="396" spans="1:16" s="159" customFormat="1" ht="20.05" customHeight="1">
      <c r="A396" s="112">
        <v>17</v>
      </c>
      <c r="B396" s="250" t="s">
        <v>912</v>
      </c>
      <c r="C396" s="176" t="s">
        <v>896</v>
      </c>
      <c r="D396" s="186">
        <v>23</v>
      </c>
      <c r="E396" s="186">
        <v>23</v>
      </c>
      <c r="F396" s="121">
        <f t="shared" si="42"/>
        <v>100</v>
      </c>
      <c r="G396" s="186">
        <v>23</v>
      </c>
      <c r="H396" s="121">
        <f t="shared" si="41"/>
        <v>100</v>
      </c>
      <c r="I396" s="121">
        <f t="shared" si="43"/>
        <v>100</v>
      </c>
      <c r="J396" s="188">
        <v>0</v>
      </c>
      <c r="K396" s="183">
        <f t="shared" si="44"/>
        <v>0</v>
      </c>
      <c r="L396" s="183">
        <f t="shared" si="45"/>
        <v>0</v>
      </c>
      <c r="M396" s="142"/>
      <c r="N396" s="142"/>
      <c r="O396" s="142"/>
      <c r="P396" s="142"/>
    </row>
    <row r="397" spans="1:16" s="159" customFormat="1" ht="20.05" customHeight="1">
      <c r="A397" s="112">
        <v>18</v>
      </c>
      <c r="B397" s="250" t="s">
        <v>913</v>
      </c>
      <c r="C397" s="176" t="s">
        <v>896</v>
      </c>
      <c r="D397" s="186">
        <v>22</v>
      </c>
      <c r="E397" s="186">
        <v>20</v>
      </c>
      <c r="F397" s="121">
        <f t="shared" si="42"/>
        <v>90.909090909090907</v>
      </c>
      <c r="G397" s="186">
        <v>20</v>
      </c>
      <c r="H397" s="121">
        <f t="shared" si="41"/>
        <v>90.909090909090907</v>
      </c>
      <c r="I397" s="121">
        <f t="shared" si="43"/>
        <v>100</v>
      </c>
      <c r="J397" s="188">
        <v>0</v>
      </c>
      <c r="K397" s="183">
        <f t="shared" si="44"/>
        <v>0</v>
      </c>
      <c r="L397" s="183">
        <f t="shared" si="45"/>
        <v>0</v>
      </c>
      <c r="M397" s="142"/>
      <c r="N397" s="142"/>
      <c r="O397" s="142"/>
      <c r="P397" s="142"/>
    </row>
    <row r="398" spans="1:16" s="159" customFormat="1" ht="20.05" customHeight="1">
      <c r="A398" s="112">
        <v>19</v>
      </c>
      <c r="B398" s="250" t="s">
        <v>914</v>
      </c>
      <c r="C398" s="176" t="s">
        <v>896</v>
      </c>
      <c r="D398" s="186">
        <v>20</v>
      </c>
      <c r="E398" s="186">
        <v>19</v>
      </c>
      <c r="F398" s="121">
        <f t="shared" si="42"/>
        <v>95</v>
      </c>
      <c r="G398" s="186">
        <v>19</v>
      </c>
      <c r="H398" s="121">
        <f>G398/D398*100</f>
        <v>95</v>
      </c>
      <c r="I398" s="121">
        <f t="shared" si="43"/>
        <v>100</v>
      </c>
      <c r="J398" s="188">
        <v>0</v>
      </c>
      <c r="K398" s="183">
        <f t="shared" si="44"/>
        <v>0</v>
      </c>
      <c r="L398" s="183">
        <f t="shared" si="45"/>
        <v>0</v>
      </c>
      <c r="M398" s="142"/>
      <c r="N398" s="142"/>
      <c r="O398" s="142"/>
      <c r="P398" s="142"/>
    </row>
    <row r="399" spans="1:16" s="159" customFormat="1" ht="20.05" customHeight="1">
      <c r="A399" s="112">
        <v>20</v>
      </c>
      <c r="B399" s="253" t="s">
        <v>915</v>
      </c>
      <c r="C399" s="176" t="s">
        <v>916</v>
      </c>
      <c r="D399" s="170">
        <v>21</v>
      </c>
      <c r="E399" s="170">
        <v>21</v>
      </c>
      <c r="F399" s="121">
        <f t="shared" si="42"/>
        <v>100</v>
      </c>
      <c r="G399" s="186">
        <v>21</v>
      </c>
      <c r="H399" s="121">
        <f t="shared" si="41"/>
        <v>100</v>
      </c>
      <c r="I399" s="121">
        <f t="shared" si="43"/>
        <v>100</v>
      </c>
      <c r="J399" s="188">
        <v>0</v>
      </c>
      <c r="K399" s="183">
        <f t="shared" si="44"/>
        <v>0</v>
      </c>
      <c r="L399" s="183">
        <f t="shared" si="45"/>
        <v>0</v>
      </c>
      <c r="M399" s="142"/>
      <c r="N399" s="142"/>
      <c r="O399" s="142"/>
      <c r="P399" s="142"/>
    </row>
    <row r="400" spans="1:16" s="159" customFormat="1" ht="20.05" customHeight="1">
      <c r="A400" s="112">
        <v>21</v>
      </c>
      <c r="B400" s="253" t="s">
        <v>917</v>
      </c>
      <c r="C400" s="176" t="s">
        <v>916</v>
      </c>
      <c r="D400" s="170">
        <v>24</v>
      </c>
      <c r="E400" s="170">
        <v>23</v>
      </c>
      <c r="F400" s="121">
        <f t="shared" si="42"/>
        <v>95.833333333333343</v>
      </c>
      <c r="G400" s="186">
        <v>23</v>
      </c>
      <c r="H400" s="121">
        <f t="shared" si="41"/>
        <v>95.833333333333343</v>
      </c>
      <c r="I400" s="121">
        <f t="shared" si="43"/>
        <v>100</v>
      </c>
      <c r="J400" s="188">
        <v>0</v>
      </c>
      <c r="K400" s="183">
        <f t="shared" si="44"/>
        <v>0</v>
      </c>
      <c r="L400" s="183">
        <f t="shared" si="45"/>
        <v>0</v>
      </c>
      <c r="M400" s="142"/>
      <c r="N400" s="142"/>
      <c r="O400" s="142"/>
      <c r="P400" s="142"/>
    </row>
    <row r="401" spans="1:16" s="159" customFormat="1" ht="20.05" customHeight="1">
      <c r="A401" s="112">
        <v>22</v>
      </c>
      <c r="B401" s="253" t="s">
        <v>918</v>
      </c>
      <c r="C401" s="176" t="s">
        <v>916</v>
      </c>
      <c r="D401" s="170">
        <v>20</v>
      </c>
      <c r="E401" s="170">
        <v>20</v>
      </c>
      <c r="F401" s="121">
        <f t="shared" si="42"/>
        <v>100</v>
      </c>
      <c r="G401" s="186">
        <v>20</v>
      </c>
      <c r="H401" s="121">
        <f t="shared" si="41"/>
        <v>100</v>
      </c>
      <c r="I401" s="121">
        <f t="shared" si="43"/>
        <v>100</v>
      </c>
      <c r="J401" s="188">
        <v>0</v>
      </c>
      <c r="K401" s="183">
        <f t="shared" si="44"/>
        <v>0</v>
      </c>
      <c r="L401" s="183">
        <f t="shared" si="45"/>
        <v>0</v>
      </c>
      <c r="M401" s="142"/>
      <c r="N401" s="142"/>
      <c r="O401" s="142"/>
      <c r="P401" s="142"/>
    </row>
    <row r="402" spans="1:16" s="159" customFormat="1" ht="20.05" customHeight="1">
      <c r="A402" s="112">
        <v>23</v>
      </c>
      <c r="B402" s="253" t="s">
        <v>919</v>
      </c>
      <c r="C402" s="176" t="s">
        <v>916</v>
      </c>
      <c r="D402" s="170">
        <v>20</v>
      </c>
      <c r="E402" s="170">
        <v>20</v>
      </c>
      <c r="F402" s="121">
        <f t="shared" si="42"/>
        <v>100</v>
      </c>
      <c r="G402" s="186">
        <v>20</v>
      </c>
      <c r="H402" s="121">
        <f t="shared" si="41"/>
        <v>100</v>
      </c>
      <c r="I402" s="121">
        <f t="shared" si="43"/>
        <v>100</v>
      </c>
      <c r="J402" s="188">
        <v>0</v>
      </c>
      <c r="K402" s="183">
        <f t="shared" si="44"/>
        <v>0</v>
      </c>
      <c r="L402" s="183">
        <f t="shared" si="45"/>
        <v>0</v>
      </c>
      <c r="M402" s="142"/>
      <c r="N402" s="142"/>
      <c r="O402" s="142"/>
      <c r="P402" s="142"/>
    </row>
    <row r="403" spans="1:16" s="159" customFormat="1" ht="20.05" customHeight="1">
      <c r="A403" s="112">
        <v>24</v>
      </c>
      <c r="B403" s="253" t="s">
        <v>920</v>
      </c>
      <c r="C403" s="176" t="s">
        <v>916</v>
      </c>
      <c r="D403" s="170">
        <v>21</v>
      </c>
      <c r="E403" s="170">
        <v>21</v>
      </c>
      <c r="F403" s="121">
        <f t="shared" si="42"/>
        <v>100</v>
      </c>
      <c r="G403" s="186">
        <v>21</v>
      </c>
      <c r="H403" s="121">
        <f t="shared" si="41"/>
        <v>100</v>
      </c>
      <c r="I403" s="121">
        <f t="shared" si="43"/>
        <v>100</v>
      </c>
      <c r="J403" s="188">
        <v>0</v>
      </c>
      <c r="K403" s="183">
        <f t="shared" si="44"/>
        <v>0</v>
      </c>
      <c r="L403" s="183">
        <f t="shared" si="45"/>
        <v>0</v>
      </c>
      <c r="M403" s="142"/>
      <c r="N403" s="142"/>
      <c r="O403" s="142"/>
      <c r="P403" s="142"/>
    </row>
    <row r="404" spans="1:16" s="159" customFormat="1" ht="20.05" customHeight="1">
      <c r="A404" s="112">
        <v>25</v>
      </c>
      <c r="B404" s="253" t="s">
        <v>921</v>
      </c>
      <c r="C404" s="176" t="s">
        <v>916</v>
      </c>
      <c r="D404" s="170">
        <v>21</v>
      </c>
      <c r="E404" s="170">
        <v>19</v>
      </c>
      <c r="F404" s="121">
        <f t="shared" si="42"/>
        <v>90.476190476190482</v>
      </c>
      <c r="G404" s="186">
        <v>19</v>
      </c>
      <c r="H404" s="121">
        <f t="shared" si="41"/>
        <v>90.476190476190482</v>
      </c>
      <c r="I404" s="121">
        <f t="shared" si="43"/>
        <v>100</v>
      </c>
      <c r="J404" s="188">
        <v>0</v>
      </c>
      <c r="K404" s="183">
        <f t="shared" si="44"/>
        <v>0</v>
      </c>
      <c r="L404" s="183">
        <f t="shared" si="45"/>
        <v>0</v>
      </c>
      <c r="M404" s="142"/>
      <c r="N404" s="142"/>
      <c r="O404" s="142"/>
      <c r="P404" s="142"/>
    </row>
    <row r="405" spans="1:16" s="160" customFormat="1" ht="20.05" customHeight="1">
      <c r="A405" s="112">
        <v>26</v>
      </c>
      <c r="B405" s="253" t="s">
        <v>922</v>
      </c>
      <c r="C405" s="176" t="s">
        <v>916</v>
      </c>
      <c r="D405" s="170">
        <v>22</v>
      </c>
      <c r="E405" s="170">
        <v>20</v>
      </c>
      <c r="F405" s="121">
        <f t="shared" si="42"/>
        <v>90.909090909090907</v>
      </c>
      <c r="G405" s="186">
        <v>20</v>
      </c>
      <c r="H405" s="121">
        <f t="shared" si="41"/>
        <v>90.909090909090907</v>
      </c>
      <c r="I405" s="121">
        <f t="shared" si="43"/>
        <v>100</v>
      </c>
      <c r="J405" s="188">
        <v>0</v>
      </c>
      <c r="K405" s="183">
        <f t="shared" si="44"/>
        <v>0</v>
      </c>
      <c r="L405" s="183">
        <f t="shared" si="45"/>
        <v>0</v>
      </c>
      <c r="M405" s="143"/>
      <c r="N405" s="143"/>
      <c r="O405" s="143"/>
      <c r="P405" s="143"/>
    </row>
    <row r="406" spans="1:16" s="159" customFormat="1" ht="20.05" customHeight="1">
      <c r="A406" s="112">
        <v>27</v>
      </c>
      <c r="B406" s="253" t="s">
        <v>923</v>
      </c>
      <c r="C406" s="176" t="s">
        <v>916</v>
      </c>
      <c r="D406" s="170">
        <v>22</v>
      </c>
      <c r="E406" s="170">
        <v>20</v>
      </c>
      <c r="F406" s="121">
        <f t="shared" si="42"/>
        <v>90.909090909090907</v>
      </c>
      <c r="G406" s="186">
        <v>20</v>
      </c>
      <c r="H406" s="121">
        <f t="shared" si="41"/>
        <v>90.909090909090907</v>
      </c>
      <c r="I406" s="121">
        <f t="shared" si="43"/>
        <v>100</v>
      </c>
      <c r="J406" s="188">
        <v>0</v>
      </c>
      <c r="K406" s="183">
        <f t="shared" si="44"/>
        <v>0</v>
      </c>
      <c r="L406" s="183">
        <f t="shared" si="45"/>
        <v>0</v>
      </c>
      <c r="M406" s="141"/>
      <c r="N406" s="141"/>
      <c r="O406" s="141"/>
      <c r="P406" s="141"/>
    </row>
    <row r="407" spans="1:16" s="159" customFormat="1" ht="20.05" customHeight="1">
      <c r="A407" s="112">
        <v>28</v>
      </c>
      <c r="B407" s="253" t="s">
        <v>924</v>
      </c>
      <c r="C407" s="176" t="s">
        <v>916</v>
      </c>
      <c r="D407" s="170">
        <v>16</v>
      </c>
      <c r="E407" s="170">
        <v>15</v>
      </c>
      <c r="F407" s="121">
        <f t="shared" si="42"/>
        <v>93.75</v>
      </c>
      <c r="G407" s="186">
        <v>15</v>
      </c>
      <c r="H407" s="121">
        <f t="shared" si="41"/>
        <v>93.75</v>
      </c>
      <c r="I407" s="121">
        <f t="shared" si="43"/>
        <v>100</v>
      </c>
      <c r="J407" s="188">
        <v>0</v>
      </c>
      <c r="K407" s="183">
        <f t="shared" si="44"/>
        <v>0</v>
      </c>
      <c r="L407" s="183">
        <f t="shared" si="45"/>
        <v>0</v>
      </c>
      <c r="M407" s="141"/>
      <c r="N407" s="141"/>
      <c r="O407" s="141"/>
      <c r="P407" s="141"/>
    </row>
    <row r="408" spans="1:16" s="159" customFormat="1" ht="20.05" customHeight="1">
      <c r="A408" s="112">
        <v>29</v>
      </c>
      <c r="B408" s="253" t="s">
        <v>925</v>
      </c>
      <c r="C408" s="176" t="s">
        <v>916</v>
      </c>
      <c r="D408" s="170">
        <v>17</v>
      </c>
      <c r="E408" s="170">
        <v>17</v>
      </c>
      <c r="F408" s="121">
        <f t="shared" si="42"/>
        <v>100</v>
      </c>
      <c r="G408" s="186">
        <v>17</v>
      </c>
      <c r="H408" s="121">
        <f t="shared" si="41"/>
        <v>100</v>
      </c>
      <c r="I408" s="121">
        <f t="shared" si="43"/>
        <v>100</v>
      </c>
      <c r="J408" s="188">
        <v>0</v>
      </c>
      <c r="K408" s="183">
        <f t="shared" si="44"/>
        <v>0</v>
      </c>
      <c r="L408" s="183">
        <f t="shared" si="45"/>
        <v>0</v>
      </c>
      <c r="M408" s="141"/>
      <c r="N408" s="141"/>
      <c r="O408" s="141"/>
      <c r="P408" s="141"/>
    </row>
    <row r="409" spans="1:16" s="159" customFormat="1" ht="20.05" customHeight="1">
      <c r="A409" s="112">
        <v>30</v>
      </c>
      <c r="B409" s="253" t="s">
        <v>926</v>
      </c>
      <c r="C409" s="176" t="s">
        <v>927</v>
      </c>
      <c r="D409" s="189">
        <v>22</v>
      </c>
      <c r="E409" s="189">
        <v>22</v>
      </c>
      <c r="F409" s="121">
        <f t="shared" si="42"/>
        <v>100</v>
      </c>
      <c r="G409" s="189">
        <v>22</v>
      </c>
      <c r="H409" s="121">
        <f t="shared" si="41"/>
        <v>100</v>
      </c>
      <c r="I409" s="121">
        <f t="shared" si="43"/>
        <v>100</v>
      </c>
      <c r="J409" s="188">
        <v>0</v>
      </c>
      <c r="K409" s="183">
        <f t="shared" si="44"/>
        <v>0</v>
      </c>
      <c r="L409" s="183">
        <f t="shared" si="45"/>
        <v>0</v>
      </c>
      <c r="M409" s="141"/>
      <c r="N409" s="141"/>
      <c r="O409" s="141"/>
      <c r="P409" s="141"/>
    </row>
    <row r="410" spans="1:16" s="159" customFormat="1" ht="20.05" customHeight="1">
      <c r="A410" s="112">
        <v>31</v>
      </c>
      <c r="B410" s="253" t="s">
        <v>511</v>
      </c>
      <c r="C410" s="176" t="s">
        <v>927</v>
      </c>
      <c r="D410" s="189">
        <v>19</v>
      </c>
      <c r="E410" s="189">
        <v>18</v>
      </c>
      <c r="F410" s="121">
        <f t="shared" si="42"/>
        <v>94.73684210526315</v>
      </c>
      <c r="G410" s="189">
        <v>18</v>
      </c>
      <c r="H410" s="121">
        <f t="shared" si="41"/>
        <v>94.73684210526315</v>
      </c>
      <c r="I410" s="121">
        <f t="shared" si="43"/>
        <v>100</v>
      </c>
      <c r="J410" s="188">
        <v>0</v>
      </c>
      <c r="K410" s="183">
        <f t="shared" si="44"/>
        <v>0</v>
      </c>
      <c r="L410" s="183">
        <f t="shared" si="45"/>
        <v>0</v>
      </c>
      <c r="M410" s="141"/>
      <c r="N410" s="141"/>
      <c r="O410" s="141"/>
      <c r="P410" s="141"/>
    </row>
    <row r="411" spans="1:16" s="99" customFormat="1" ht="20.05" customHeight="1">
      <c r="A411" s="112">
        <v>32</v>
      </c>
      <c r="B411" s="253" t="s">
        <v>928</v>
      </c>
      <c r="C411" s="176" t="s">
        <v>927</v>
      </c>
      <c r="D411" s="189">
        <v>19</v>
      </c>
      <c r="E411" s="189">
        <v>16</v>
      </c>
      <c r="F411" s="121">
        <f t="shared" si="42"/>
        <v>84.210526315789465</v>
      </c>
      <c r="G411" s="189">
        <v>16</v>
      </c>
      <c r="H411" s="121">
        <f t="shared" si="41"/>
        <v>84.210526315789465</v>
      </c>
      <c r="I411" s="121">
        <f t="shared" si="43"/>
        <v>100</v>
      </c>
      <c r="J411" s="188">
        <v>0</v>
      </c>
      <c r="K411" s="183">
        <f t="shared" si="44"/>
        <v>0</v>
      </c>
      <c r="L411" s="183">
        <f t="shared" si="45"/>
        <v>0</v>
      </c>
      <c r="M411" s="98"/>
      <c r="N411" s="98"/>
      <c r="O411" s="98"/>
      <c r="P411" s="98"/>
    </row>
    <row r="412" spans="1:16" s="99" customFormat="1" ht="20.05" customHeight="1">
      <c r="A412" s="112">
        <v>33</v>
      </c>
      <c r="B412" s="253" t="s">
        <v>929</v>
      </c>
      <c r="C412" s="176" t="s">
        <v>927</v>
      </c>
      <c r="D412" s="189">
        <v>19</v>
      </c>
      <c r="E412" s="189">
        <v>18</v>
      </c>
      <c r="F412" s="121">
        <f t="shared" si="42"/>
        <v>94.73684210526315</v>
      </c>
      <c r="G412" s="189">
        <v>18</v>
      </c>
      <c r="H412" s="121">
        <f t="shared" si="41"/>
        <v>94.73684210526315</v>
      </c>
      <c r="I412" s="121">
        <f t="shared" si="43"/>
        <v>100</v>
      </c>
      <c r="J412" s="188">
        <v>0</v>
      </c>
      <c r="K412" s="183">
        <f t="shared" si="44"/>
        <v>0</v>
      </c>
      <c r="L412" s="183">
        <f t="shared" si="45"/>
        <v>0</v>
      </c>
      <c r="M412" s="98"/>
      <c r="N412" s="98"/>
      <c r="O412" s="98"/>
      <c r="P412" s="98"/>
    </row>
    <row r="413" spans="1:16" s="99" customFormat="1" ht="20.05" customHeight="1">
      <c r="A413" s="112">
        <v>34</v>
      </c>
      <c r="B413" s="253" t="s">
        <v>930</v>
      </c>
      <c r="C413" s="176" t="s">
        <v>927</v>
      </c>
      <c r="D413" s="189">
        <v>17</v>
      </c>
      <c r="E413" s="189">
        <v>17</v>
      </c>
      <c r="F413" s="121">
        <f t="shared" si="42"/>
        <v>100</v>
      </c>
      <c r="G413" s="189">
        <v>17</v>
      </c>
      <c r="H413" s="121">
        <f t="shared" si="41"/>
        <v>100</v>
      </c>
      <c r="I413" s="121">
        <f t="shared" si="43"/>
        <v>100</v>
      </c>
      <c r="J413" s="188">
        <v>0</v>
      </c>
      <c r="K413" s="183">
        <f t="shared" si="44"/>
        <v>0</v>
      </c>
      <c r="L413" s="183">
        <f t="shared" si="45"/>
        <v>0</v>
      </c>
      <c r="M413" s="98"/>
      <c r="N413" s="98"/>
      <c r="O413" s="98"/>
      <c r="P413" s="98"/>
    </row>
    <row r="414" spans="1:16" s="99" customFormat="1" ht="20.05" customHeight="1">
      <c r="A414" s="112">
        <v>35</v>
      </c>
      <c r="B414" s="253" t="s">
        <v>592</v>
      </c>
      <c r="C414" s="176" t="s">
        <v>927</v>
      </c>
      <c r="D414" s="189">
        <v>18</v>
      </c>
      <c r="E414" s="189">
        <v>14</v>
      </c>
      <c r="F414" s="121">
        <f t="shared" si="42"/>
        <v>77.777777777777786</v>
      </c>
      <c r="G414" s="189">
        <v>14</v>
      </c>
      <c r="H414" s="121">
        <f t="shared" si="41"/>
        <v>77.777777777777786</v>
      </c>
      <c r="I414" s="121">
        <f t="shared" si="43"/>
        <v>100</v>
      </c>
      <c r="J414" s="188">
        <v>0</v>
      </c>
      <c r="K414" s="183">
        <f t="shared" si="44"/>
        <v>0</v>
      </c>
      <c r="L414" s="183">
        <f t="shared" si="45"/>
        <v>0</v>
      </c>
      <c r="M414" s="98"/>
      <c r="N414" s="98"/>
      <c r="O414" s="98"/>
      <c r="P414" s="98"/>
    </row>
    <row r="415" spans="1:16" s="99" customFormat="1" ht="20.05" customHeight="1">
      <c r="A415" s="112">
        <v>36</v>
      </c>
      <c r="B415" s="253" t="s">
        <v>931</v>
      </c>
      <c r="C415" s="176" t="s">
        <v>927</v>
      </c>
      <c r="D415" s="189">
        <v>16</v>
      </c>
      <c r="E415" s="189">
        <v>16</v>
      </c>
      <c r="F415" s="121">
        <f t="shared" si="42"/>
        <v>100</v>
      </c>
      <c r="G415" s="189">
        <v>16</v>
      </c>
      <c r="H415" s="121">
        <f t="shared" si="41"/>
        <v>100</v>
      </c>
      <c r="I415" s="121">
        <f t="shared" si="43"/>
        <v>100</v>
      </c>
      <c r="J415" s="188">
        <v>0</v>
      </c>
      <c r="K415" s="183">
        <f t="shared" si="44"/>
        <v>0</v>
      </c>
      <c r="L415" s="183">
        <f t="shared" si="45"/>
        <v>0</v>
      </c>
      <c r="M415" s="98"/>
      <c r="N415" s="98"/>
      <c r="O415" s="98"/>
      <c r="P415" s="98"/>
    </row>
    <row r="416" spans="1:16" s="99" customFormat="1" ht="20.05" customHeight="1">
      <c r="A416" s="112">
        <v>37</v>
      </c>
      <c r="B416" s="253" t="s">
        <v>932</v>
      </c>
      <c r="C416" s="176" t="s">
        <v>927</v>
      </c>
      <c r="D416" s="189">
        <v>18</v>
      </c>
      <c r="E416" s="189">
        <v>18</v>
      </c>
      <c r="F416" s="121">
        <f t="shared" si="42"/>
        <v>100</v>
      </c>
      <c r="G416" s="189">
        <v>18</v>
      </c>
      <c r="H416" s="121">
        <f t="shared" si="41"/>
        <v>100</v>
      </c>
      <c r="I416" s="121">
        <f t="shared" si="43"/>
        <v>100</v>
      </c>
      <c r="J416" s="188">
        <v>0</v>
      </c>
      <c r="K416" s="183">
        <f t="shared" si="44"/>
        <v>0</v>
      </c>
      <c r="L416" s="183">
        <f t="shared" si="45"/>
        <v>0</v>
      </c>
      <c r="M416" s="98"/>
      <c r="N416" s="98"/>
      <c r="O416" s="98"/>
      <c r="P416" s="98"/>
    </row>
    <row r="417" spans="1:16" s="99" customFormat="1" ht="20.05" customHeight="1">
      <c r="A417" s="112">
        <v>38</v>
      </c>
      <c r="B417" s="253" t="s">
        <v>933</v>
      </c>
      <c r="C417" s="176" t="s">
        <v>927</v>
      </c>
      <c r="D417" s="189">
        <v>18</v>
      </c>
      <c r="E417" s="189">
        <v>17</v>
      </c>
      <c r="F417" s="121">
        <f t="shared" si="42"/>
        <v>94.444444444444443</v>
      </c>
      <c r="G417" s="189">
        <v>17</v>
      </c>
      <c r="H417" s="121">
        <f t="shared" si="41"/>
        <v>94.444444444444443</v>
      </c>
      <c r="I417" s="121">
        <f t="shared" si="43"/>
        <v>100</v>
      </c>
      <c r="J417" s="188">
        <v>0</v>
      </c>
      <c r="K417" s="183">
        <f t="shared" si="44"/>
        <v>0</v>
      </c>
      <c r="L417" s="183">
        <f t="shared" si="45"/>
        <v>0</v>
      </c>
      <c r="M417" s="98"/>
      <c r="N417" s="98"/>
      <c r="O417" s="98"/>
      <c r="P417" s="98"/>
    </row>
    <row r="418" spans="1:16" s="99" customFormat="1" ht="20.05" customHeight="1">
      <c r="A418" s="112">
        <v>39</v>
      </c>
      <c r="B418" s="253" t="s">
        <v>934</v>
      </c>
      <c r="C418" s="176" t="s">
        <v>927</v>
      </c>
      <c r="D418" s="189">
        <v>18</v>
      </c>
      <c r="E418" s="189">
        <v>18</v>
      </c>
      <c r="F418" s="121">
        <f t="shared" si="42"/>
        <v>100</v>
      </c>
      <c r="G418" s="189">
        <v>18</v>
      </c>
      <c r="H418" s="121">
        <f t="shared" si="41"/>
        <v>100</v>
      </c>
      <c r="I418" s="121">
        <f t="shared" si="43"/>
        <v>100</v>
      </c>
      <c r="J418" s="188">
        <v>0</v>
      </c>
      <c r="K418" s="183">
        <f t="shared" si="44"/>
        <v>0</v>
      </c>
      <c r="L418" s="183">
        <f t="shared" si="45"/>
        <v>0</v>
      </c>
      <c r="M418" s="98"/>
      <c r="N418" s="98"/>
      <c r="O418" s="98"/>
      <c r="P418" s="98"/>
    </row>
    <row r="419" spans="1:16" s="99" customFormat="1" ht="20.05" customHeight="1">
      <c r="A419" s="112">
        <v>40</v>
      </c>
      <c r="B419" s="253" t="s">
        <v>935</v>
      </c>
      <c r="C419" s="176" t="s">
        <v>927</v>
      </c>
      <c r="D419" s="189">
        <v>13</v>
      </c>
      <c r="E419" s="189">
        <v>13</v>
      </c>
      <c r="F419" s="121">
        <f t="shared" si="42"/>
        <v>100</v>
      </c>
      <c r="G419" s="189">
        <v>13</v>
      </c>
      <c r="H419" s="121">
        <f t="shared" si="41"/>
        <v>100</v>
      </c>
      <c r="I419" s="121">
        <f t="shared" si="43"/>
        <v>100</v>
      </c>
      <c r="J419" s="188">
        <v>0</v>
      </c>
      <c r="K419" s="183">
        <f t="shared" si="44"/>
        <v>0</v>
      </c>
      <c r="L419" s="183">
        <f t="shared" si="45"/>
        <v>0</v>
      </c>
      <c r="M419" s="98"/>
      <c r="N419" s="98"/>
      <c r="O419" s="98"/>
      <c r="P419" s="98"/>
    </row>
    <row r="420" spans="1:16" s="99" customFormat="1" ht="20.05" customHeight="1">
      <c r="A420" s="112">
        <v>41</v>
      </c>
      <c r="B420" s="253" t="s">
        <v>936</v>
      </c>
      <c r="C420" s="176" t="s">
        <v>927</v>
      </c>
      <c r="D420" s="189">
        <v>12</v>
      </c>
      <c r="E420" s="189">
        <v>11</v>
      </c>
      <c r="F420" s="121">
        <f t="shared" si="42"/>
        <v>91.666666666666657</v>
      </c>
      <c r="G420" s="189">
        <v>11</v>
      </c>
      <c r="H420" s="121">
        <f t="shared" si="41"/>
        <v>91.666666666666657</v>
      </c>
      <c r="I420" s="121">
        <f t="shared" si="43"/>
        <v>100</v>
      </c>
      <c r="J420" s="188">
        <v>0</v>
      </c>
      <c r="K420" s="183">
        <f t="shared" si="44"/>
        <v>0</v>
      </c>
      <c r="L420" s="183">
        <f t="shared" si="45"/>
        <v>0</v>
      </c>
      <c r="M420" s="98"/>
      <c r="N420" s="98"/>
      <c r="O420" s="98"/>
      <c r="P420" s="98"/>
    </row>
    <row r="421" spans="1:16" s="99" customFormat="1" ht="20.05" customHeight="1">
      <c r="A421" s="112">
        <v>42</v>
      </c>
      <c r="B421" s="253" t="s">
        <v>937</v>
      </c>
      <c r="C421" s="176" t="s">
        <v>927</v>
      </c>
      <c r="D421" s="189">
        <v>19</v>
      </c>
      <c r="E421" s="189">
        <v>19</v>
      </c>
      <c r="F421" s="121">
        <f t="shared" si="42"/>
        <v>100</v>
      </c>
      <c r="G421" s="189">
        <v>19</v>
      </c>
      <c r="H421" s="121">
        <f t="shared" si="41"/>
        <v>100</v>
      </c>
      <c r="I421" s="121">
        <f t="shared" si="43"/>
        <v>100</v>
      </c>
      <c r="J421" s="188">
        <v>0</v>
      </c>
      <c r="K421" s="183">
        <f t="shared" si="44"/>
        <v>0</v>
      </c>
      <c r="L421" s="183">
        <f t="shared" si="45"/>
        <v>0</v>
      </c>
      <c r="M421" s="98"/>
      <c r="N421" s="98"/>
      <c r="O421" s="98"/>
      <c r="P421" s="98"/>
    </row>
    <row r="422" spans="1:16" s="99" customFormat="1" ht="20.05" customHeight="1">
      <c r="A422" s="112">
        <v>43</v>
      </c>
      <c r="B422" s="253" t="s">
        <v>938</v>
      </c>
      <c r="C422" s="176" t="s">
        <v>927</v>
      </c>
      <c r="D422" s="189">
        <v>19</v>
      </c>
      <c r="E422" s="189">
        <v>15</v>
      </c>
      <c r="F422" s="121">
        <f t="shared" si="42"/>
        <v>78.94736842105263</v>
      </c>
      <c r="G422" s="189">
        <v>15</v>
      </c>
      <c r="H422" s="121">
        <f t="shared" si="41"/>
        <v>78.94736842105263</v>
      </c>
      <c r="I422" s="121">
        <f t="shared" si="43"/>
        <v>100</v>
      </c>
      <c r="J422" s="188">
        <v>0</v>
      </c>
      <c r="K422" s="183">
        <f t="shared" si="44"/>
        <v>0</v>
      </c>
      <c r="L422" s="183">
        <f t="shared" si="45"/>
        <v>0</v>
      </c>
      <c r="M422" s="98"/>
      <c r="N422" s="98"/>
      <c r="O422" s="98"/>
      <c r="P422" s="98"/>
    </row>
    <row r="423" spans="1:16" s="99" customFormat="1" ht="20.05" customHeight="1">
      <c r="A423" s="112">
        <v>44</v>
      </c>
      <c r="B423" s="253" t="s">
        <v>939</v>
      </c>
      <c r="C423" s="176" t="s">
        <v>927</v>
      </c>
      <c r="D423" s="189">
        <v>18</v>
      </c>
      <c r="E423" s="189">
        <v>16</v>
      </c>
      <c r="F423" s="121">
        <f t="shared" si="42"/>
        <v>88.888888888888886</v>
      </c>
      <c r="G423" s="189">
        <v>16</v>
      </c>
      <c r="H423" s="121">
        <f t="shared" si="41"/>
        <v>88.888888888888886</v>
      </c>
      <c r="I423" s="121">
        <f t="shared" si="43"/>
        <v>100</v>
      </c>
      <c r="J423" s="188">
        <v>0</v>
      </c>
      <c r="K423" s="183">
        <f t="shared" si="44"/>
        <v>0</v>
      </c>
      <c r="L423" s="183">
        <f t="shared" si="45"/>
        <v>0</v>
      </c>
      <c r="M423" s="98"/>
      <c r="N423" s="98"/>
      <c r="O423" s="98"/>
      <c r="P423" s="98"/>
    </row>
    <row r="424" spans="1:16" s="99" customFormat="1" ht="20.05" customHeight="1">
      <c r="A424" s="112">
        <v>45</v>
      </c>
      <c r="B424" s="253" t="s">
        <v>940</v>
      </c>
      <c r="C424" s="176" t="s">
        <v>927</v>
      </c>
      <c r="D424" s="189">
        <v>17</v>
      </c>
      <c r="E424" s="189">
        <v>17</v>
      </c>
      <c r="F424" s="121">
        <f t="shared" si="42"/>
        <v>100</v>
      </c>
      <c r="G424" s="189">
        <v>17</v>
      </c>
      <c r="H424" s="121">
        <f t="shared" si="41"/>
        <v>100</v>
      </c>
      <c r="I424" s="121">
        <f t="shared" si="43"/>
        <v>100</v>
      </c>
      <c r="J424" s="188">
        <v>0</v>
      </c>
      <c r="K424" s="183">
        <f t="shared" si="44"/>
        <v>0</v>
      </c>
      <c r="L424" s="183">
        <f t="shared" si="45"/>
        <v>0</v>
      </c>
      <c r="M424" s="98"/>
      <c r="N424" s="98"/>
      <c r="O424" s="98"/>
      <c r="P424" s="98"/>
    </row>
    <row r="425" spans="1:16" s="99" customFormat="1" ht="20.05" customHeight="1">
      <c r="A425" s="112">
        <v>46</v>
      </c>
      <c r="B425" s="253" t="s">
        <v>1053</v>
      </c>
      <c r="C425" s="176" t="s">
        <v>927</v>
      </c>
      <c r="D425" s="189">
        <v>15</v>
      </c>
      <c r="E425" s="189">
        <v>13</v>
      </c>
      <c r="F425" s="121">
        <f t="shared" si="42"/>
        <v>86.666666666666671</v>
      </c>
      <c r="G425" s="189">
        <v>13</v>
      </c>
      <c r="H425" s="121">
        <f t="shared" si="41"/>
        <v>86.666666666666671</v>
      </c>
      <c r="I425" s="121">
        <f t="shared" si="43"/>
        <v>100</v>
      </c>
      <c r="J425" s="188">
        <v>0</v>
      </c>
      <c r="K425" s="183">
        <f t="shared" si="44"/>
        <v>0</v>
      </c>
      <c r="L425" s="183">
        <f t="shared" si="45"/>
        <v>0</v>
      </c>
      <c r="M425" s="98"/>
      <c r="N425" s="98"/>
      <c r="O425" s="98"/>
      <c r="P425" s="98"/>
    </row>
    <row r="426" spans="1:16" s="99" customFormat="1" ht="20.05" customHeight="1">
      <c r="A426" s="112">
        <v>47</v>
      </c>
      <c r="B426" s="253" t="s">
        <v>942</v>
      </c>
      <c r="C426" s="176" t="s">
        <v>943</v>
      </c>
      <c r="D426" s="186">
        <v>30</v>
      </c>
      <c r="E426" s="186">
        <v>29</v>
      </c>
      <c r="F426" s="121">
        <f t="shared" si="42"/>
        <v>96.666666666666671</v>
      </c>
      <c r="G426" s="186">
        <v>29</v>
      </c>
      <c r="H426" s="121">
        <f t="shared" si="41"/>
        <v>96.666666666666671</v>
      </c>
      <c r="I426" s="121">
        <f t="shared" si="43"/>
        <v>100</v>
      </c>
      <c r="J426" s="188">
        <v>0</v>
      </c>
      <c r="K426" s="183">
        <f t="shared" si="44"/>
        <v>0</v>
      </c>
      <c r="L426" s="183">
        <f t="shared" si="45"/>
        <v>0</v>
      </c>
      <c r="M426" s="98"/>
      <c r="N426" s="98"/>
      <c r="O426" s="98"/>
      <c r="P426" s="98"/>
    </row>
    <row r="427" spans="1:16" s="99" customFormat="1" ht="20.05" customHeight="1">
      <c r="A427" s="112">
        <v>48</v>
      </c>
      <c r="B427" s="253" t="s">
        <v>944</v>
      </c>
      <c r="C427" s="176" t="s">
        <v>943</v>
      </c>
      <c r="D427" s="186">
        <v>29</v>
      </c>
      <c r="E427" s="186">
        <v>28</v>
      </c>
      <c r="F427" s="121">
        <f t="shared" si="42"/>
        <v>96.551724137931032</v>
      </c>
      <c r="G427" s="186">
        <v>28</v>
      </c>
      <c r="H427" s="121">
        <f t="shared" si="41"/>
        <v>96.551724137931032</v>
      </c>
      <c r="I427" s="121">
        <f t="shared" si="43"/>
        <v>100</v>
      </c>
      <c r="J427" s="188">
        <v>0</v>
      </c>
      <c r="K427" s="183">
        <f t="shared" si="44"/>
        <v>0</v>
      </c>
      <c r="L427" s="183">
        <f t="shared" si="45"/>
        <v>0</v>
      </c>
      <c r="M427" s="98"/>
      <c r="N427" s="98"/>
      <c r="O427" s="98"/>
      <c r="P427" s="98"/>
    </row>
    <row r="428" spans="1:16" s="99" customFormat="1" ht="20.05" customHeight="1">
      <c r="A428" s="112">
        <v>49</v>
      </c>
      <c r="B428" s="253" t="s">
        <v>945</v>
      </c>
      <c r="C428" s="176" t="s">
        <v>943</v>
      </c>
      <c r="D428" s="186">
        <v>21</v>
      </c>
      <c r="E428" s="186">
        <v>21</v>
      </c>
      <c r="F428" s="121">
        <f t="shared" si="42"/>
        <v>100</v>
      </c>
      <c r="G428" s="186">
        <v>21</v>
      </c>
      <c r="H428" s="121">
        <f t="shared" si="41"/>
        <v>100</v>
      </c>
      <c r="I428" s="121">
        <f t="shared" si="43"/>
        <v>100</v>
      </c>
      <c r="J428" s="188">
        <v>0</v>
      </c>
      <c r="K428" s="183">
        <f t="shared" si="44"/>
        <v>0</v>
      </c>
      <c r="L428" s="183">
        <f t="shared" si="45"/>
        <v>0</v>
      </c>
      <c r="M428" s="98"/>
      <c r="N428" s="98"/>
      <c r="O428" s="98"/>
      <c r="P428" s="98"/>
    </row>
    <row r="429" spans="1:16" s="99" customFormat="1" ht="20.05" customHeight="1">
      <c r="A429" s="112">
        <v>50</v>
      </c>
      <c r="B429" s="253" t="s">
        <v>946</v>
      </c>
      <c r="C429" s="176" t="s">
        <v>943</v>
      </c>
      <c r="D429" s="186">
        <v>21</v>
      </c>
      <c r="E429" s="186">
        <v>20</v>
      </c>
      <c r="F429" s="121">
        <f t="shared" si="42"/>
        <v>95.238095238095227</v>
      </c>
      <c r="G429" s="186">
        <v>20</v>
      </c>
      <c r="H429" s="121">
        <f t="shared" si="41"/>
        <v>95.238095238095227</v>
      </c>
      <c r="I429" s="121">
        <f t="shared" si="43"/>
        <v>100</v>
      </c>
      <c r="J429" s="188">
        <v>0</v>
      </c>
      <c r="K429" s="183">
        <f t="shared" si="44"/>
        <v>0</v>
      </c>
      <c r="L429" s="183">
        <f t="shared" si="45"/>
        <v>0</v>
      </c>
      <c r="M429" s="98"/>
      <c r="N429" s="98"/>
      <c r="O429" s="98"/>
      <c r="P429" s="98"/>
    </row>
    <row r="430" spans="1:16" s="99" customFormat="1" ht="20.05" customHeight="1">
      <c r="A430" s="112">
        <v>51</v>
      </c>
      <c r="B430" s="253" t="s">
        <v>947</v>
      </c>
      <c r="C430" s="176" t="s">
        <v>943</v>
      </c>
      <c r="D430" s="186">
        <v>22</v>
      </c>
      <c r="E430" s="186">
        <v>20</v>
      </c>
      <c r="F430" s="121">
        <f t="shared" si="42"/>
        <v>90.909090909090907</v>
      </c>
      <c r="G430" s="186">
        <v>20</v>
      </c>
      <c r="H430" s="121">
        <f t="shared" si="41"/>
        <v>90.909090909090907</v>
      </c>
      <c r="I430" s="121">
        <f t="shared" si="43"/>
        <v>100</v>
      </c>
      <c r="J430" s="188">
        <v>0</v>
      </c>
      <c r="K430" s="183">
        <f t="shared" si="44"/>
        <v>0</v>
      </c>
      <c r="L430" s="183">
        <f t="shared" si="45"/>
        <v>0</v>
      </c>
      <c r="M430" s="98"/>
      <c r="N430" s="98"/>
      <c r="O430" s="98"/>
      <c r="P430" s="98"/>
    </row>
    <row r="431" spans="1:16" s="99" customFormat="1" ht="20.05" customHeight="1">
      <c r="A431" s="112">
        <v>52</v>
      </c>
      <c r="B431" s="253" t="s">
        <v>948</v>
      </c>
      <c r="C431" s="176" t="s">
        <v>943</v>
      </c>
      <c r="D431" s="186">
        <v>22</v>
      </c>
      <c r="E431" s="186">
        <v>21</v>
      </c>
      <c r="F431" s="121">
        <f t="shared" si="42"/>
        <v>95.454545454545453</v>
      </c>
      <c r="G431" s="186">
        <v>21</v>
      </c>
      <c r="H431" s="121">
        <f t="shared" si="41"/>
        <v>95.454545454545453</v>
      </c>
      <c r="I431" s="121">
        <f t="shared" si="43"/>
        <v>100</v>
      </c>
      <c r="J431" s="188">
        <v>0</v>
      </c>
      <c r="K431" s="183">
        <f t="shared" si="44"/>
        <v>0</v>
      </c>
      <c r="L431" s="183">
        <f t="shared" si="45"/>
        <v>0</v>
      </c>
      <c r="M431" s="98"/>
      <c r="N431" s="98"/>
      <c r="O431" s="98"/>
      <c r="P431" s="98"/>
    </row>
    <row r="432" spans="1:16" s="99" customFormat="1" ht="20.05" customHeight="1">
      <c r="A432" s="112">
        <v>53</v>
      </c>
      <c r="B432" s="253" t="s">
        <v>949</v>
      </c>
      <c r="C432" s="176" t="s">
        <v>943</v>
      </c>
      <c r="D432" s="186">
        <v>23</v>
      </c>
      <c r="E432" s="186">
        <v>23</v>
      </c>
      <c r="F432" s="121">
        <f t="shared" si="42"/>
        <v>100</v>
      </c>
      <c r="G432" s="186">
        <v>23</v>
      </c>
      <c r="H432" s="121">
        <f t="shared" si="41"/>
        <v>100</v>
      </c>
      <c r="I432" s="121">
        <f t="shared" si="43"/>
        <v>100</v>
      </c>
      <c r="J432" s="188">
        <v>0</v>
      </c>
      <c r="K432" s="183">
        <f t="shared" si="44"/>
        <v>0</v>
      </c>
      <c r="L432" s="183">
        <f t="shared" si="45"/>
        <v>0</v>
      </c>
      <c r="M432" s="98"/>
      <c r="N432" s="98"/>
      <c r="O432" s="98"/>
      <c r="P432" s="98"/>
    </row>
    <row r="433" spans="1:16" s="99" customFormat="1" ht="20.05" customHeight="1">
      <c r="A433" s="112">
        <v>54</v>
      </c>
      <c r="B433" s="253" t="s">
        <v>950</v>
      </c>
      <c r="C433" s="176" t="s">
        <v>943</v>
      </c>
      <c r="D433" s="186">
        <v>24</v>
      </c>
      <c r="E433" s="186">
        <v>21</v>
      </c>
      <c r="F433" s="121">
        <f t="shared" si="42"/>
        <v>87.5</v>
      </c>
      <c r="G433" s="186">
        <v>21</v>
      </c>
      <c r="H433" s="121">
        <f t="shared" ref="H433:H496" si="46">G433/D433*100</f>
        <v>87.5</v>
      </c>
      <c r="I433" s="121">
        <f t="shared" si="43"/>
        <v>100</v>
      </c>
      <c r="J433" s="188">
        <v>0</v>
      </c>
      <c r="K433" s="183">
        <f t="shared" si="44"/>
        <v>0</v>
      </c>
      <c r="L433" s="183">
        <f t="shared" si="45"/>
        <v>0</v>
      </c>
      <c r="M433" s="98"/>
      <c r="N433" s="98"/>
      <c r="O433" s="98"/>
      <c r="P433" s="98"/>
    </row>
    <row r="434" spans="1:16" s="99" customFormat="1" ht="20.05" customHeight="1">
      <c r="A434" s="112">
        <v>55</v>
      </c>
      <c r="B434" s="253" t="s">
        <v>951</v>
      </c>
      <c r="C434" s="176" t="s">
        <v>943</v>
      </c>
      <c r="D434" s="186">
        <v>21</v>
      </c>
      <c r="E434" s="186">
        <v>20</v>
      </c>
      <c r="F434" s="121">
        <f t="shared" ref="F434:F497" si="47">E434/D434*100</f>
        <v>95.238095238095227</v>
      </c>
      <c r="G434" s="186">
        <v>20</v>
      </c>
      <c r="H434" s="121">
        <f t="shared" si="46"/>
        <v>95.238095238095227</v>
      </c>
      <c r="I434" s="121">
        <f t="shared" ref="I434:I497" si="48">G434/E434*100</f>
        <v>100</v>
      </c>
      <c r="J434" s="188">
        <v>0</v>
      </c>
      <c r="K434" s="183">
        <f t="shared" si="44"/>
        <v>0</v>
      </c>
      <c r="L434" s="183">
        <f t="shared" si="45"/>
        <v>0</v>
      </c>
      <c r="M434" s="98"/>
      <c r="N434" s="98"/>
      <c r="O434" s="98"/>
      <c r="P434" s="98"/>
    </row>
    <row r="435" spans="1:16" s="99" customFormat="1" ht="20.05" customHeight="1">
      <c r="A435" s="112">
        <v>56</v>
      </c>
      <c r="B435" s="253" t="s">
        <v>952</v>
      </c>
      <c r="C435" s="176" t="s">
        <v>943</v>
      </c>
      <c r="D435" s="186">
        <v>21</v>
      </c>
      <c r="E435" s="186">
        <v>19</v>
      </c>
      <c r="F435" s="121">
        <f t="shared" si="47"/>
        <v>90.476190476190482</v>
      </c>
      <c r="G435" s="186">
        <v>19</v>
      </c>
      <c r="H435" s="121">
        <f t="shared" si="46"/>
        <v>90.476190476190482</v>
      </c>
      <c r="I435" s="121">
        <f t="shared" si="48"/>
        <v>100</v>
      </c>
      <c r="J435" s="188">
        <v>0</v>
      </c>
      <c r="K435" s="183">
        <f t="shared" si="44"/>
        <v>0</v>
      </c>
      <c r="L435" s="183">
        <f t="shared" si="45"/>
        <v>0</v>
      </c>
      <c r="M435" s="98"/>
      <c r="N435" s="98"/>
      <c r="O435" s="98"/>
      <c r="P435" s="98"/>
    </row>
    <row r="436" spans="1:16" s="99" customFormat="1" ht="20.05" customHeight="1">
      <c r="A436" s="112">
        <v>57</v>
      </c>
      <c r="B436" s="253" t="s">
        <v>953</v>
      </c>
      <c r="C436" s="176" t="s">
        <v>943</v>
      </c>
      <c r="D436" s="186">
        <v>24</v>
      </c>
      <c r="E436" s="186">
        <v>22</v>
      </c>
      <c r="F436" s="121">
        <f t="shared" si="47"/>
        <v>91.666666666666657</v>
      </c>
      <c r="G436" s="186">
        <v>22</v>
      </c>
      <c r="H436" s="121">
        <f t="shared" si="46"/>
        <v>91.666666666666657</v>
      </c>
      <c r="I436" s="121">
        <f t="shared" si="48"/>
        <v>100</v>
      </c>
      <c r="J436" s="188">
        <v>0</v>
      </c>
      <c r="K436" s="183">
        <f t="shared" si="44"/>
        <v>0</v>
      </c>
      <c r="L436" s="183">
        <f t="shared" si="45"/>
        <v>0</v>
      </c>
      <c r="M436" s="98"/>
      <c r="N436" s="98"/>
      <c r="O436" s="98"/>
      <c r="P436" s="98"/>
    </row>
    <row r="437" spans="1:16" s="99" customFormat="1" ht="20.05" customHeight="1">
      <c r="A437" s="112">
        <v>58</v>
      </c>
      <c r="B437" s="253" t="s">
        <v>954</v>
      </c>
      <c r="C437" s="176" t="s">
        <v>943</v>
      </c>
      <c r="D437" s="186">
        <v>22</v>
      </c>
      <c r="E437" s="186">
        <v>21</v>
      </c>
      <c r="F437" s="121">
        <f t="shared" si="47"/>
        <v>95.454545454545453</v>
      </c>
      <c r="G437" s="186">
        <v>21</v>
      </c>
      <c r="H437" s="121">
        <f t="shared" si="46"/>
        <v>95.454545454545453</v>
      </c>
      <c r="I437" s="121">
        <f t="shared" si="48"/>
        <v>100</v>
      </c>
      <c r="J437" s="188">
        <v>0</v>
      </c>
      <c r="K437" s="183">
        <f t="shared" si="44"/>
        <v>0</v>
      </c>
      <c r="L437" s="183">
        <f t="shared" si="45"/>
        <v>0</v>
      </c>
      <c r="M437" s="98"/>
      <c r="N437" s="98"/>
      <c r="O437" s="98"/>
      <c r="P437" s="98"/>
    </row>
    <row r="438" spans="1:16" s="99" customFormat="1" ht="20.05" customHeight="1">
      <c r="A438" s="112">
        <v>59</v>
      </c>
      <c r="B438" s="253" t="s">
        <v>955</v>
      </c>
      <c r="C438" s="176" t="s">
        <v>943</v>
      </c>
      <c r="D438" s="186">
        <v>20</v>
      </c>
      <c r="E438" s="186">
        <v>19</v>
      </c>
      <c r="F438" s="121">
        <f t="shared" si="47"/>
        <v>95</v>
      </c>
      <c r="G438" s="186">
        <v>19</v>
      </c>
      <c r="H438" s="121">
        <f t="shared" si="46"/>
        <v>95</v>
      </c>
      <c r="I438" s="121">
        <f t="shared" si="48"/>
        <v>100</v>
      </c>
      <c r="J438" s="188">
        <v>0</v>
      </c>
      <c r="K438" s="183">
        <f t="shared" ref="K438:K501" si="49">J438/D438*100</f>
        <v>0</v>
      </c>
      <c r="L438" s="183">
        <f t="shared" ref="L438:L501" si="50">J438/E438*100</f>
        <v>0</v>
      </c>
      <c r="M438" s="98"/>
      <c r="N438" s="98"/>
      <c r="O438" s="98"/>
      <c r="P438" s="98"/>
    </row>
    <row r="439" spans="1:16" s="99" customFormat="1" ht="20.05" customHeight="1">
      <c r="A439" s="112">
        <v>60</v>
      </c>
      <c r="B439" s="253" t="s">
        <v>956</v>
      </c>
      <c r="C439" s="176" t="s">
        <v>943</v>
      </c>
      <c r="D439" s="186">
        <v>17</v>
      </c>
      <c r="E439" s="186">
        <v>16</v>
      </c>
      <c r="F439" s="121">
        <f t="shared" si="47"/>
        <v>94.117647058823522</v>
      </c>
      <c r="G439" s="186">
        <v>16</v>
      </c>
      <c r="H439" s="121">
        <f t="shared" si="46"/>
        <v>94.117647058823522</v>
      </c>
      <c r="I439" s="121">
        <f t="shared" si="48"/>
        <v>100</v>
      </c>
      <c r="J439" s="188">
        <v>0</v>
      </c>
      <c r="K439" s="183">
        <f t="shared" si="49"/>
        <v>0</v>
      </c>
      <c r="L439" s="183">
        <f t="shared" si="50"/>
        <v>0</v>
      </c>
      <c r="M439" s="98"/>
      <c r="N439" s="98"/>
      <c r="O439" s="98"/>
      <c r="P439" s="98"/>
    </row>
    <row r="440" spans="1:16" s="99" customFormat="1" ht="20.05" customHeight="1">
      <c r="A440" s="112">
        <v>61</v>
      </c>
      <c r="B440" s="253" t="s">
        <v>957</v>
      </c>
      <c r="C440" s="176" t="s">
        <v>943</v>
      </c>
      <c r="D440" s="186">
        <v>22</v>
      </c>
      <c r="E440" s="186">
        <v>19</v>
      </c>
      <c r="F440" s="121">
        <f t="shared" si="47"/>
        <v>86.36363636363636</v>
      </c>
      <c r="G440" s="186">
        <v>19</v>
      </c>
      <c r="H440" s="121">
        <f t="shared" si="46"/>
        <v>86.36363636363636</v>
      </c>
      <c r="I440" s="121">
        <f t="shared" si="48"/>
        <v>100</v>
      </c>
      <c r="J440" s="188">
        <v>0</v>
      </c>
      <c r="K440" s="183">
        <f t="shared" si="49"/>
        <v>0</v>
      </c>
      <c r="L440" s="183">
        <f t="shared" si="50"/>
        <v>0</v>
      </c>
      <c r="M440" s="98"/>
      <c r="N440" s="98"/>
      <c r="O440" s="98"/>
      <c r="P440" s="98"/>
    </row>
    <row r="441" spans="1:16" s="99" customFormat="1" ht="20.05" customHeight="1">
      <c r="A441" s="112">
        <v>62</v>
      </c>
      <c r="B441" s="253" t="s">
        <v>958</v>
      </c>
      <c r="C441" s="176" t="s">
        <v>943</v>
      </c>
      <c r="D441" s="186">
        <v>23</v>
      </c>
      <c r="E441" s="186">
        <v>22</v>
      </c>
      <c r="F441" s="121">
        <f t="shared" si="47"/>
        <v>95.652173913043484</v>
      </c>
      <c r="G441" s="186">
        <v>22</v>
      </c>
      <c r="H441" s="121">
        <f t="shared" si="46"/>
        <v>95.652173913043484</v>
      </c>
      <c r="I441" s="121">
        <f t="shared" si="48"/>
        <v>100</v>
      </c>
      <c r="J441" s="188">
        <v>0</v>
      </c>
      <c r="K441" s="183">
        <f t="shared" si="49"/>
        <v>0</v>
      </c>
      <c r="L441" s="183">
        <f t="shared" si="50"/>
        <v>0</v>
      </c>
      <c r="M441" s="98"/>
      <c r="N441" s="98"/>
      <c r="O441" s="98"/>
      <c r="P441" s="98"/>
    </row>
    <row r="442" spans="1:16" s="99" customFormat="1" ht="20.05" customHeight="1">
      <c r="A442" s="112">
        <v>63</v>
      </c>
      <c r="B442" s="253" t="s">
        <v>625</v>
      </c>
      <c r="C442" s="176" t="s">
        <v>943</v>
      </c>
      <c r="D442" s="186">
        <v>24</v>
      </c>
      <c r="E442" s="186">
        <v>21</v>
      </c>
      <c r="F442" s="121">
        <f t="shared" si="47"/>
        <v>87.5</v>
      </c>
      <c r="G442" s="186">
        <v>21</v>
      </c>
      <c r="H442" s="121">
        <f t="shared" si="46"/>
        <v>87.5</v>
      </c>
      <c r="I442" s="121">
        <f t="shared" si="48"/>
        <v>100</v>
      </c>
      <c r="J442" s="188">
        <v>0</v>
      </c>
      <c r="K442" s="183">
        <f t="shared" si="49"/>
        <v>0</v>
      </c>
      <c r="L442" s="183">
        <f t="shared" si="50"/>
        <v>0</v>
      </c>
      <c r="M442" s="98"/>
      <c r="N442" s="98"/>
      <c r="O442" s="98"/>
      <c r="P442" s="98"/>
    </row>
    <row r="443" spans="1:16" s="99" customFormat="1" ht="20.05" customHeight="1">
      <c r="A443" s="112">
        <v>64</v>
      </c>
      <c r="B443" s="253" t="s">
        <v>959</v>
      </c>
      <c r="C443" s="176" t="s">
        <v>960</v>
      </c>
      <c r="D443" s="177">
        <v>20</v>
      </c>
      <c r="E443" s="177">
        <v>20</v>
      </c>
      <c r="F443" s="121">
        <f t="shared" si="47"/>
        <v>100</v>
      </c>
      <c r="G443" s="177">
        <v>20</v>
      </c>
      <c r="H443" s="121">
        <f t="shared" si="46"/>
        <v>100</v>
      </c>
      <c r="I443" s="121">
        <f t="shared" si="48"/>
        <v>100</v>
      </c>
      <c r="J443" s="188">
        <v>0</v>
      </c>
      <c r="K443" s="183">
        <f t="shared" si="49"/>
        <v>0</v>
      </c>
      <c r="L443" s="183">
        <f t="shared" si="50"/>
        <v>0</v>
      </c>
      <c r="M443" s="98"/>
      <c r="N443" s="98"/>
      <c r="O443" s="98"/>
      <c r="P443" s="98"/>
    </row>
    <row r="444" spans="1:16" s="99" customFormat="1" ht="20.05" customHeight="1">
      <c r="A444" s="112">
        <v>65</v>
      </c>
      <c r="B444" s="253" t="s">
        <v>961</v>
      </c>
      <c r="C444" s="176" t="s">
        <v>960</v>
      </c>
      <c r="D444" s="177">
        <v>21</v>
      </c>
      <c r="E444" s="177">
        <v>19</v>
      </c>
      <c r="F444" s="121">
        <f t="shared" si="47"/>
        <v>90.476190476190482</v>
      </c>
      <c r="G444" s="190">
        <v>19</v>
      </c>
      <c r="H444" s="121">
        <f t="shared" si="46"/>
        <v>90.476190476190482</v>
      </c>
      <c r="I444" s="121">
        <f t="shared" si="48"/>
        <v>100</v>
      </c>
      <c r="J444" s="188">
        <v>0</v>
      </c>
      <c r="K444" s="183">
        <f t="shared" si="49"/>
        <v>0</v>
      </c>
      <c r="L444" s="183">
        <f t="shared" si="50"/>
        <v>0</v>
      </c>
      <c r="M444" s="98"/>
      <c r="N444" s="98"/>
      <c r="O444" s="98"/>
      <c r="P444" s="98"/>
    </row>
    <row r="445" spans="1:16" s="99" customFormat="1" ht="20.05" customHeight="1">
      <c r="A445" s="112">
        <v>66</v>
      </c>
      <c r="B445" s="253" t="s">
        <v>962</v>
      </c>
      <c r="C445" s="176" t="s">
        <v>960</v>
      </c>
      <c r="D445" s="177">
        <v>26</v>
      </c>
      <c r="E445" s="177">
        <v>24</v>
      </c>
      <c r="F445" s="121">
        <f t="shared" si="47"/>
        <v>92.307692307692307</v>
      </c>
      <c r="G445" s="177">
        <v>24</v>
      </c>
      <c r="H445" s="121">
        <f t="shared" si="46"/>
        <v>92.307692307692307</v>
      </c>
      <c r="I445" s="121">
        <f t="shared" si="48"/>
        <v>100</v>
      </c>
      <c r="J445" s="188">
        <v>0</v>
      </c>
      <c r="K445" s="183">
        <f t="shared" si="49"/>
        <v>0</v>
      </c>
      <c r="L445" s="183">
        <f t="shared" si="50"/>
        <v>0</v>
      </c>
      <c r="M445" s="98"/>
      <c r="N445" s="98"/>
      <c r="O445" s="98"/>
      <c r="P445" s="98"/>
    </row>
    <row r="446" spans="1:16" s="99" customFormat="1" ht="20.05" customHeight="1">
      <c r="A446" s="112">
        <v>67</v>
      </c>
      <c r="B446" s="253" t="s">
        <v>963</v>
      </c>
      <c r="C446" s="176" t="s">
        <v>960</v>
      </c>
      <c r="D446" s="177">
        <v>20</v>
      </c>
      <c r="E446" s="177">
        <v>18</v>
      </c>
      <c r="F446" s="121">
        <f t="shared" si="47"/>
        <v>90</v>
      </c>
      <c r="G446" s="177">
        <v>18</v>
      </c>
      <c r="H446" s="121">
        <f t="shared" si="46"/>
        <v>90</v>
      </c>
      <c r="I446" s="121">
        <f t="shared" si="48"/>
        <v>100</v>
      </c>
      <c r="J446" s="188">
        <v>0</v>
      </c>
      <c r="K446" s="183">
        <f t="shared" si="49"/>
        <v>0</v>
      </c>
      <c r="L446" s="183">
        <f t="shared" si="50"/>
        <v>0</v>
      </c>
      <c r="M446" s="98"/>
      <c r="N446" s="98"/>
      <c r="O446" s="98"/>
      <c r="P446" s="98"/>
    </row>
    <row r="447" spans="1:16" s="99" customFormat="1" ht="20.05" customHeight="1">
      <c r="A447" s="112">
        <v>68</v>
      </c>
      <c r="B447" s="253" t="s">
        <v>593</v>
      </c>
      <c r="C447" s="176" t="s">
        <v>960</v>
      </c>
      <c r="D447" s="170">
        <v>24</v>
      </c>
      <c r="E447" s="170">
        <v>24</v>
      </c>
      <c r="F447" s="121">
        <f t="shared" si="47"/>
        <v>100</v>
      </c>
      <c r="G447" s="170">
        <v>24</v>
      </c>
      <c r="H447" s="121">
        <f t="shared" si="46"/>
        <v>100</v>
      </c>
      <c r="I447" s="121">
        <f t="shared" si="48"/>
        <v>100</v>
      </c>
      <c r="J447" s="188">
        <v>0</v>
      </c>
      <c r="K447" s="183">
        <f t="shared" si="49"/>
        <v>0</v>
      </c>
      <c r="L447" s="183">
        <f t="shared" si="50"/>
        <v>0</v>
      </c>
      <c r="M447" s="98"/>
      <c r="N447" s="98"/>
      <c r="O447" s="98"/>
      <c r="P447" s="98"/>
    </row>
    <row r="448" spans="1:16" s="99" customFormat="1" ht="20.05" customHeight="1">
      <c r="A448" s="112">
        <v>69</v>
      </c>
      <c r="B448" s="253" t="s">
        <v>964</v>
      </c>
      <c r="C448" s="176" t="s">
        <v>960</v>
      </c>
      <c r="D448" s="170">
        <v>21</v>
      </c>
      <c r="E448" s="170">
        <v>19</v>
      </c>
      <c r="F448" s="121">
        <f t="shared" si="47"/>
        <v>90.476190476190482</v>
      </c>
      <c r="G448" s="170">
        <v>19</v>
      </c>
      <c r="H448" s="121">
        <f t="shared" si="46"/>
        <v>90.476190476190482</v>
      </c>
      <c r="I448" s="121">
        <f t="shared" si="48"/>
        <v>100</v>
      </c>
      <c r="J448" s="188">
        <v>0</v>
      </c>
      <c r="K448" s="183">
        <f t="shared" si="49"/>
        <v>0</v>
      </c>
      <c r="L448" s="183">
        <f t="shared" si="50"/>
        <v>0</v>
      </c>
      <c r="M448" s="98"/>
      <c r="N448" s="98"/>
      <c r="O448" s="98"/>
      <c r="P448" s="98"/>
    </row>
    <row r="449" spans="1:16" s="99" customFormat="1" ht="20.05" customHeight="1">
      <c r="A449" s="112">
        <v>70</v>
      </c>
      <c r="B449" s="253" t="s">
        <v>965</v>
      </c>
      <c r="C449" s="176" t="s">
        <v>960</v>
      </c>
      <c r="D449" s="170">
        <v>17</v>
      </c>
      <c r="E449" s="170">
        <v>15</v>
      </c>
      <c r="F449" s="121">
        <f t="shared" si="47"/>
        <v>88.235294117647058</v>
      </c>
      <c r="G449" s="170">
        <v>15</v>
      </c>
      <c r="H449" s="121">
        <f t="shared" si="46"/>
        <v>88.235294117647058</v>
      </c>
      <c r="I449" s="121">
        <f t="shared" si="48"/>
        <v>100</v>
      </c>
      <c r="J449" s="188">
        <v>0</v>
      </c>
      <c r="K449" s="183">
        <f t="shared" si="49"/>
        <v>0</v>
      </c>
      <c r="L449" s="183">
        <f t="shared" si="50"/>
        <v>0</v>
      </c>
      <c r="M449" s="98"/>
      <c r="N449" s="98"/>
      <c r="O449" s="98"/>
      <c r="P449" s="98"/>
    </row>
    <row r="450" spans="1:16" s="99" customFormat="1" ht="20.05" customHeight="1">
      <c r="A450" s="112">
        <v>71</v>
      </c>
      <c r="B450" s="253" t="s">
        <v>966</v>
      </c>
      <c r="C450" s="176" t="s">
        <v>960</v>
      </c>
      <c r="D450" s="170">
        <v>17</v>
      </c>
      <c r="E450" s="170">
        <v>17</v>
      </c>
      <c r="F450" s="121">
        <f t="shared" si="47"/>
        <v>100</v>
      </c>
      <c r="G450" s="170">
        <v>17</v>
      </c>
      <c r="H450" s="121">
        <f t="shared" si="46"/>
        <v>100</v>
      </c>
      <c r="I450" s="121">
        <f t="shared" si="48"/>
        <v>100</v>
      </c>
      <c r="J450" s="188">
        <v>0</v>
      </c>
      <c r="K450" s="183">
        <f t="shared" si="49"/>
        <v>0</v>
      </c>
      <c r="L450" s="183">
        <f t="shared" si="50"/>
        <v>0</v>
      </c>
      <c r="M450" s="98"/>
      <c r="N450" s="98"/>
      <c r="O450" s="98"/>
      <c r="P450" s="98"/>
    </row>
    <row r="451" spans="1:16" s="99" customFormat="1" ht="20.05" customHeight="1">
      <c r="A451" s="112">
        <v>72</v>
      </c>
      <c r="B451" s="253" t="s">
        <v>967</v>
      </c>
      <c r="C451" s="176" t="s">
        <v>960</v>
      </c>
      <c r="D451" s="170">
        <v>19</v>
      </c>
      <c r="E451" s="170">
        <v>17</v>
      </c>
      <c r="F451" s="121">
        <f t="shared" si="47"/>
        <v>89.473684210526315</v>
      </c>
      <c r="G451" s="170">
        <v>17</v>
      </c>
      <c r="H451" s="121">
        <f t="shared" si="46"/>
        <v>89.473684210526315</v>
      </c>
      <c r="I451" s="121">
        <f t="shared" si="48"/>
        <v>100</v>
      </c>
      <c r="J451" s="188">
        <v>0</v>
      </c>
      <c r="K451" s="183">
        <f t="shared" si="49"/>
        <v>0</v>
      </c>
      <c r="L451" s="183">
        <f t="shared" si="50"/>
        <v>0</v>
      </c>
      <c r="M451" s="98"/>
      <c r="N451" s="98"/>
      <c r="O451" s="98"/>
      <c r="P451" s="98"/>
    </row>
    <row r="452" spans="1:16" s="99" customFormat="1" ht="20.05" customHeight="1">
      <c r="A452" s="112">
        <v>73</v>
      </c>
      <c r="B452" s="253" t="s">
        <v>968</v>
      </c>
      <c r="C452" s="176" t="s">
        <v>960</v>
      </c>
      <c r="D452" s="170">
        <v>23</v>
      </c>
      <c r="E452" s="170">
        <v>23</v>
      </c>
      <c r="F452" s="121">
        <f t="shared" si="47"/>
        <v>100</v>
      </c>
      <c r="G452" s="170">
        <v>23</v>
      </c>
      <c r="H452" s="121">
        <f t="shared" si="46"/>
        <v>100</v>
      </c>
      <c r="I452" s="121">
        <f t="shared" si="48"/>
        <v>100</v>
      </c>
      <c r="J452" s="188">
        <v>0</v>
      </c>
      <c r="K452" s="183">
        <f t="shared" si="49"/>
        <v>0</v>
      </c>
      <c r="L452" s="183">
        <f t="shared" si="50"/>
        <v>0</v>
      </c>
      <c r="M452" s="98"/>
      <c r="N452" s="98"/>
      <c r="O452" s="98"/>
      <c r="P452" s="98"/>
    </row>
    <row r="453" spans="1:16" s="99" customFormat="1" ht="20.05" customHeight="1">
      <c r="A453" s="112">
        <v>74</v>
      </c>
      <c r="B453" s="253" t="s">
        <v>969</v>
      </c>
      <c r="C453" s="176" t="s">
        <v>960</v>
      </c>
      <c r="D453" s="170">
        <v>23</v>
      </c>
      <c r="E453" s="170">
        <v>22</v>
      </c>
      <c r="F453" s="121">
        <f t="shared" si="47"/>
        <v>95.652173913043484</v>
      </c>
      <c r="G453" s="191">
        <v>22</v>
      </c>
      <c r="H453" s="121">
        <f t="shared" si="46"/>
        <v>95.652173913043484</v>
      </c>
      <c r="I453" s="121">
        <f t="shared" si="48"/>
        <v>100</v>
      </c>
      <c r="J453" s="188">
        <v>0</v>
      </c>
      <c r="K453" s="183">
        <f t="shared" si="49"/>
        <v>0</v>
      </c>
      <c r="L453" s="183">
        <f t="shared" si="50"/>
        <v>0</v>
      </c>
      <c r="M453" s="98"/>
      <c r="N453" s="98"/>
      <c r="O453" s="98"/>
      <c r="P453" s="98"/>
    </row>
    <row r="454" spans="1:16" s="99" customFormat="1" ht="20.05" customHeight="1">
      <c r="A454" s="112">
        <v>75</v>
      </c>
      <c r="B454" s="253" t="s">
        <v>970</v>
      </c>
      <c r="C454" s="176" t="s">
        <v>960</v>
      </c>
      <c r="D454" s="170">
        <v>20</v>
      </c>
      <c r="E454" s="170">
        <v>17</v>
      </c>
      <c r="F454" s="121">
        <f t="shared" si="47"/>
        <v>85</v>
      </c>
      <c r="G454" s="170">
        <v>17</v>
      </c>
      <c r="H454" s="121">
        <f t="shared" si="46"/>
        <v>85</v>
      </c>
      <c r="I454" s="121">
        <f t="shared" si="48"/>
        <v>100</v>
      </c>
      <c r="J454" s="188">
        <v>0</v>
      </c>
      <c r="K454" s="183">
        <f t="shared" si="49"/>
        <v>0</v>
      </c>
      <c r="L454" s="183">
        <f t="shared" si="50"/>
        <v>0</v>
      </c>
      <c r="M454" s="98"/>
      <c r="N454" s="98"/>
      <c r="O454" s="98"/>
      <c r="P454" s="98"/>
    </row>
    <row r="455" spans="1:16" s="99" customFormat="1" ht="20.05" customHeight="1">
      <c r="A455" s="112">
        <v>76</v>
      </c>
      <c r="B455" s="253" t="s">
        <v>971</v>
      </c>
      <c r="C455" s="176" t="s">
        <v>960</v>
      </c>
      <c r="D455" s="170">
        <v>19</v>
      </c>
      <c r="E455" s="170">
        <v>19</v>
      </c>
      <c r="F455" s="121">
        <f t="shared" si="47"/>
        <v>100</v>
      </c>
      <c r="G455" s="170">
        <v>19</v>
      </c>
      <c r="H455" s="121">
        <f t="shared" si="46"/>
        <v>100</v>
      </c>
      <c r="I455" s="121">
        <f t="shared" si="48"/>
        <v>100</v>
      </c>
      <c r="J455" s="188">
        <v>0</v>
      </c>
      <c r="K455" s="183">
        <f t="shared" si="49"/>
        <v>0</v>
      </c>
      <c r="L455" s="183">
        <f t="shared" si="50"/>
        <v>0</v>
      </c>
      <c r="M455" s="98"/>
      <c r="N455" s="98"/>
      <c r="O455" s="98"/>
      <c r="P455" s="98"/>
    </row>
    <row r="456" spans="1:16" s="99" customFormat="1" ht="20.05" customHeight="1">
      <c r="A456" s="112">
        <v>77</v>
      </c>
      <c r="B456" s="253" t="s">
        <v>972</v>
      </c>
      <c r="C456" s="176" t="s">
        <v>960</v>
      </c>
      <c r="D456" s="170">
        <v>21</v>
      </c>
      <c r="E456" s="170">
        <v>18</v>
      </c>
      <c r="F456" s="121">
        <f t="shared" si="47"/>
        <v>85.714285714285708</v>
      </c>
      <c r="G456" s="191">
        <v>18</v>
      </c>
      <c r="H456" s="121">
        <f t="shared" si="46"/>
        <v>85.714285714285708</v>
      </c>
      <c r="I456" s="121">
        <f t="shared" si="48"/>
        <v>100</v>
      </c>
      <c r="J456" s="192">
        <v>0</v>
      </c>
      <c r="K456" s="183">
        <f t="shared" si="49"/>
        <v>0</v>
      </c>
      <c r="L456" s="183">
        <f t="shared" si="50"/>
        <v>0</v>
      </c>
      <c r="M456" s="98"/>
      <c r="N456" s="98"/>
      <c r="O456" s="98"/>
      <c r="P456" s="98"/>
    </row>
    <row r="457" spans="1:16" s="99" customFormat="1" ht="20.05" customHeight="1">
      <c r="A457" s="112">
        <v>78</v>
      </c>
      <c r="B457" s="253" t="s">
        <v>973</v>
      </c>
      <c r="C457" s="176" t="s">
        <v>960</v>
      </c>
      <c r="D457" s="170">
        <v>21</v>
      </c>
      <c r="E457" s="170">
        <v>19</v>
      </c>
      <c r="F457" s="121">
        <f t="shared" si="47"/>
        <v>90.476190476190482</v>
      </c>
      <c r="G457" s="191">
        <v>19</v>
      </c>
      <c r="H457" s="121">
        <f t="shared" si="46"/>
        <v>90.476190476190482</v>
      </c>
      <c r="I457" s="121">
        <f t="shared" si="48"/>
        <v>100</v>
      </c>
      <c r="J457" s="192">
        <v>0</v>
      </c>
      <c r="K457" s="183">
        <f t="shared" si="49"/>
        <v>0</v>
      </c>
      <c r="L457" s="183">
        <f t="shared" si="50"/>
        <v>0</v>
      </c>
      <c r="M457" s="98"/>
      <c r="N457" s="98"/>
      <c r="O457" s="98"/>
      <c r="P457" s="98"/>
    </row>
    <row r="458" spans="1:16" s="99" customFormat="1" ht="20.05" customHeight="1">
      <c r="A458" s="112">
        <v>79</v>
      </c>
      <c r="B458" s="253" t="s">
        <v>974</v>
      </c>
      <c r="C458" s="176" t="s">
        <v>960</v>
      </c>
      <c r="D458" s="170">
        <v>18</v>
      </c>
      <c r="E458" s="170">
        <v>14</v>
      </c>
      <c r="F458" s="121">
        <f t="shared" si="47"/>
        <v>77.777777777777786</v>
      </c>
      <c r="G458" s="191">
        <v>14</v>
      </c>
      <c r="H458" s="121">
        <f t="shared" si="46"/>
        <v>77.777777777777786</v>
      </c>
      <c r="I458" s="121">
        <f t="shared" si="48"/>
        <v>100</v>
      </c>
      <c r="J458" s="192">
        <v>0</v>
      </c>
      <c r="K458" s="183">
        <f t="shared" si="49"/>
        <v>0</v>
      </c>
      <c r="L458" s="183">
        <f t="shared" si="50"/>
        <v>0</v>
      </c>
      <c r="M458" s="98"/>
      <c r="N458" s="98"/>
      <c r="O458" s="98"/>
      <c r="P458" s="98"/>
    </row>
    <row r="459" spans="1:16" s="99" customFormat="1" ht="20.05" customHeight="1">
      <c r="A459" s="112">
        <v>80</v>
      </c>
      <c r="B459" s="253" t="s">
        <v>975</v>
      </c>
      <c r="C459" s="176" t="s">
        <v>960</v>
      </c>
      <c r="D459" s="170">
        <v>18</v>
      </c>
      <c r="E459" s="170">
        <v>18</v>
      </c>
      <c r="F459" s="121">
        <f t="shared" si="47"/>
        <v>100</v>
      </c>
      <c r="G459" s="170">
        <v>18</v>
      </c>
      <c r="H459" s="121">
        <f t="shared" si="46"/>
        <v>100</v>
      </c>
      <c r="I459" s="121">
        <f t="shared" si="48"/>
        <v>100</v>
      </c>
      <c r="J459" s="192">
        <v>0</v>
      </c>
      <c r="K459" s="183">
        <f t="shared" si="49"/>
        <v>0</v>
      </c>
      <c r="L459" s="183">
        <f t="shared" si="50"/>
        <v>0</v>
      </c>
      <c r="M459" s="98"/>
      <c r="N459" s="98"/>
      <c r="O459" s="98"/>
      <c r="P459" s="98"/>
    </row>
    <row r="460" spans="1:16" s="99" customFormat="1" ht="20.05" customHeight="1">
      <c r="A460" s="112">
        <v>81</v>
      </c>
      <c r="B460" s="253" t="s">
        <v>976</v>
      </c>
      <c r="C460" s="176" t="s">
        <v>960</v>
      </c>
      <c r="D460" s="170">
        <v>26</v>
      </c>
      <c r="E460" s="170">
        <v>26</v>
      </c>
      <c r="F460" s="121">
        <f t="shared" si="47"/>
        <v>100</v>
      </c>
      <c r="G460" s="170">
        <v>26</v>
      </c>
      <c r="H460" s="121">
        <f t="shared" si="46"/>
        <v>100</v>
      </c>
      <c r="I460" s="121">
        <f t="shared" si="48"/>
        <v>100</v>
      </c>
      <c r="J460" s="192">
        <v>0</v>
      </c>
      <c r="K460" s="183">
        <f t="shared" si="49"/>
        <v>0</v>
      </c>
      <c r="L460" s="183">
        <f t="shared" si="50"/>
        <v>0</v>
      </c>
      <c r="M460" s="98"/>
      <c r="N460" s="98"/>
      <c r="O460" s="98"/>
      <c r="P460" s="98"/>
    </row>
    <row r="461" spans="1:16" s="99" customFormat="1" ht="20.05" customHeight="1">
      <c r="A461" s="112">
        <v>82</v>
      </c>
      <c r="B461" s="253" t="s">
        <v>977</v>
      </c>
      <c r="C461" s="176" t="s">
        <v>960</v>
      </c>
      <c r="D461" s="170">
        <v>23</v>
      </c>
      <c r="E461" s="170">
        <v>21</v>
      </c>
      <c r="F461" s="121">
        <f t="shared" si="47"/>
        <v>91.304347826086953</v>
      </c>
      <c r="G461" s="191">
        <v>21</v>
      </c>
      <c r="H461" s="121">
        <f t="shared" si="46"/>
        <v>91.304347826086953</v>
      </c>
      <c r="I461" s="121">
        <f t="shared" si="48"/>
        <v>100</v>
      </c>
      <c r="J461" s="192">
        <v>0</v>
      </c>
      <c r="K461" s="183">
        <f t="shared" si="49"/>
        <v>0</v>
      </c>
      <c r="L461" s="183">
        <f t="shared" si="50"/>
        <v>0</v>
      </c>
      <c r="M461" s="98"/>
      <c r="N461" s="98"/>
      <c r="O461" s="98"/>
      <c r="P461" s="98"/>
    </row>
    <row r="462" spans="1:16" s="99" customFormat="1" ht="20.05" customHeight="1">
      <c r="A462" s="112">
        <v>83</v>
      </c>
      <c r="B462" s="253" t="s">
        <v>978</v>
      </c>
      <c r="C462" s="176" t="s">
        <v>960</v>
      </c>
      <c r="D462" s="170">
        <v>21</v>
      </c>
      <c r="E462" s="170">
        <v>18</v>
      </c>
      <c r="F462" s="121">
        <f t="shared" si="47"/>
        <v>85.714285714285708</v>
      </c>
      <c r="G462" s="191">
        <v>18</v>
      </c>
      <c r="H462" s="121">
        <f t="shared" si="46"/>
        <v>85.714285714285708</v>
      </c>
      <c r="I462" s="121">
        <f t="shared" si="48"/>
        <v>100</v>
      </c>
      <c r="J462" s="192">
        <v>0</v>
      </c>
      <c r="K462" s="183">
        <f t="shared" si="49"/>
        <v>0</v>
      </c>
      <c r="L462" s="183">
        <f t="shared" si="50"/>
        <v>0</v>
      </c>
      <c r="M462" s="98"/>
      <c r="N462" s="98"/>
      <c r="O462" s="98"/>
      <c r="P462" s="98"/>
    </row>
    <row r="463" spans="1:16" s="99" customFormat="1" ht="20.05" customHeight="1">
      <c r="A463" s="112">
        <v>84</v>
      </c>
      <c r="B463" s="253" t="s">
        <v>979</v>
      </c>
      <c r="C463" s="176" t="s">
        <v>960</v>
      </c>
      <c r="D463" s="170">
        <v>18</v>
      </c>
      <c r="E463" s="170">
        <v>17</v>
      </c>
      <c r="F463" s="121">
        <f t="shared" si="47"/>
        <v>94.444444444444443</v>
      </c>
      <c r="G463" s="191">
        <v>17</v>
      </c>
      <c r="H463" s="121">
        <f t="shared" si="46"/>
        <v>94.444444444444443</v>
      </c>
      <c r="I463" s="121">
        <f t="shared" si="48"/>
        <v>100</v>
      </c>
      <c r="J463" s="192">
        <v>0</v>
      </c>
      <c r="K463" s="183">
        <f t="shared" si="49"/>
        <v>0</v>
      </c>
      <c r="L463" s="183">
        <f t="shared" si="50"/>
        <v>0</v>
      </c>
      <c r="M463" s="98"/>
      <c r="N463" s="98"/>
      <c r="O463" s="98"/>
      <c r="P463" s="98"/>
    </row>
    <row r="464" spans="1:16" s="99" customFormat="1" ht="20.05" customHeight="1">
      <c r="A464" s="112">
        <v>85</v>
      </c>
      <c r="B464" s="253" t="s">
        <v>980</v>
      </c>
      <c r="C464" s="176" t="s">
        <v>960</v>
      </c>
      <c r="D464" s="170">
        <v>18</v>
      </c>
      <c r="E464" s="170">
        <v>16</v>
      </c>
      <c r="F464" s="121">
        <f t="shared" si="47"/>
        <v>88.888888888888886</v>
      </c>
      <c r="G464" s="191">
        <v>16</v>
      </c>
      <c r="H464" s="121">
        <f t="shared" si="46"/>
        <v>88.888888888888886</v>
      </c>
      <c r="I464" s="121">
        <f t="shared" si="48"/>
        <v>100</v>
      </c>
      <c r="J464" s="192">
        <v>0</v>
      </c>
      <c r="K464" s="183">
        <f t="shared" si="49"/>
        <v>0</v>
      </c>
      <c r="L464" s="183">
        <f t="shared" si="50"/>
        <v>0</v>
      </c>
      <c r="M464" s="98"/>
      <c r="N464" s="98"/>
      <c r="O464" s="98"/>
      <c r="P464" s="98"/>
    </row>
    <row r="465" spans="1:16" s="99" customFormat="1" ht="20.05" customHeight="1">
      <c r="A465" s="112">
        <v>86</v>
      </c>
      <c r="B465" s="253" t="s">
        <v>981</v>
      </c>
      <c r="C465" s="176" t="s">
        <v>960</v>
      </c>
      <c r="D465" s="170">
        <v>19</v>
      </c>
      <c r="E465" s="170">
        <v>18</v>
      </c>
      <c r="F465" s="121">
        <f t="shared" si="47"/>
        <v>94.73684210526315</v>
      </c>
      <c r="G465" s="191">
        <v>18</v>
      </c>
      <c r="H465" s="121">
        <f t="shared" si="46"/>
        <v>94.73684210526315</v>
      </c>
      <c r="I465" s="121">
        <f t="shared" si="48"/>
        <v>100</v>
      </c>
      <c r="J465" s="192">
        <v>0</v>
      </c>
      <c r="K465" s="183">
        <f t="shared" si="49"/>
        <v>0</v>
      </c>
      <c r="L465" s="183">
        <f t="shared" si="50"/>
        <v>0</v>
      </c>
      <c r="M465" s="98"/>
      <c r="N465" s="98"/>
      <c r="O465" s="98"/>
      <c r="P465" s="98"/>
    </row>
    <row r="466" spans="1:16" s="99" customFormat="1" ht="20.05" customHeight="1">
      <c r="A466" s="112">
        <v>87</v>
      </c>
      <c r="B466" s="253" t="s">
        <v>982</v>
      </c>
      <c r="C466" s="176" t="s">
        <v>960</v>
      </c>
      <c r="D466" s="170">
        <v>20</v>
      </c>
      <c r="E466" s="170">
        <v>18</v>
      </c>
      <c r="F466" s="121">
        <f t="shared" si="47"/>
        <v>90</v>
      </c>
      <c r="G466" s="170">
        <v>18</v>
      </c>
      <c r="H466" s="121">
        <f t="shared" si="46"/>
        <v>90</v>
      </c>
      <c r="I466" s="121">
        <f t="shared" si="48"/>
        <v>100</v>
      </c>
      <c r="J466" s="192">
        <v>0</v>
      </c>
      <c r="K466" s="183">
        <f t="shared" si="49"/>
        <v>0</v>
      </c>
      <c r="L466" s="183">
        <f t="shared" si="50"/>
        <v>0</v>
      </c>
      <c r="M466" s="98"/>
      <c r="N466" s="98"/>
      <c r="O466" s="98"/>
      <c r="P466" s="98"/>
    </row>
    <row r="467" spans="1:16" s="99" customFormat="1" ht="20.05" customHeight="1">
      <c r="A467" s="112">
        <v>88</v>
      </c>
      <c r="B467" s="253" t="s">
        <v>983</v>
      </c>
      <c r="C467" s="176" t="s">
        <v>984</v>
      </c>
      <c r="D467" s="193">
        <v>22</v>
      </c>
      <c r="E467" s="193">
        <v>19</v>
      </c>
      <c r="F467" s="121">
        <f t="shared" si="47"/>
        <v>86.36363636363636</v>
      </c>
      <c r="G467" s="193">
        <v>19</v>
      </c>
      <c r="H467" s="121">
        <f t="shared" si="46"/>
        <v>86.36363636363636</v>
      </c>
      <c r="I467" s="121">
        <f t="shared" si="48"/>
        <v>100</v>
      </c>
      <c r="J467" s="192">
        <v>0</v>
      </c>
      <c r="K467" s="183">
        <f t="shared" si="49"/>
        <v>0</v>
      </c>
      <c r="L467" s="183">
        <f t="shared" si="50"/>
        <v>0</v>
      </c>
      <c r="M467" s="98"/>
      <c r="N467" s="98"/>
      <c r="O467" s="98"/>
      <c r="P467" s="98"/>
    </row>
    <row r="468" spans="1:16" s="99" customFormat="1" ht="20.05" customHeight="1">
      <c r="A468" s="112">
        <v>89</v>
      </c>
      <c r="B468" s="254" t="s">
        <v>985</v>
      </c>
      <c r="C468" s="176" t="s">
        <v>984</v>
      </c>
      <c r="D468" s="193">
        <v>19</v>
      </c>
      <c r="E468" s="193">
        <v>17</v>
      </c>
      <c r="F468" s="121">
        <f t="shared" si="47"/>
        <v>89.473684210526315</v>
      </c>
      <c r="G468" s="193">
        <v>17</v>
      </c>
      <c r="H468" s="121">
        <f t="shared" si="46"/>
        <v>89.473684210526315</v>
      </c>
      <c r="I468" s="121">
        <f t="shared" si="48"/>
        <v>100</v>
      </c>
      <c r="J468" s="192">
        <v>0</v>
      </c>
      <c r="K468" s="183">
        <f t="shared" si="49"/>
        <v>0</v>
      </c>
      <c r="L468" s="183">
        <f t="shared" si="50"/>
        <v>0</v>
      </c>
      <c r="M468" s="98"/>
      <c r="N468" s="98"/>
      <c r="O468" s="98"/>
      <c r="P468" s="98"/>
    </row>
    <row r="469" spans="1:16" s="99" customFormat="1" ht="20.05" customHeight="1">
      <c r="A469" s="112">
        <v>90</v>
      </c>
      <c r="B469" s="255" t="s">
        <v>986</v>
      </c>
      <c r="C469" s="176" t="s">
        <v>984</v>
      </c>
      <c r="D469" s="193">
        <v>21</v>
      </c>
      <c r="E469" s="193">
        <v>21</v>
      </c>
      <c r="F469" s="121">
        <f t="shared" si="47"/>
        <v>100</v>
      </c>
      <c r="G469" s="193">
        <v>21</v>
      </c>
      <c r="H469" s="121">
        <f t="shared" si="46"/>
        <v>100</v>
      </c>
      <c r="I469" s="121">
        <f t="shared" si="48"/>
        <v>100</v>
      </c>
      <c r="J469" s="192">
        <v>0</v>
      </c>
      <c r="K469" s="183">
        <f t="shared" si="49"/>
        <v>0</v>
      </c>
      <c r="L469" s="183">
        <f t="shared" si="50"/>
        <v>0</v>
      </c>
      <c r="M469" s="98"/>
      <c r="N469" s="98"/>
      <c r="O469" s="98"/>
      <c r="P469" s="98"/>
    </row>
    <row r="470" spans="1:16" s="99" customFormat="1" ht="20.05" customHeight="1">
      <c r="A470" s="112">
        <v>91</v>
      </c>
      <c r="B470" s="253" t="s">
        <v>987</v>
      </c>
      <c r="C470" s="176" t="s">
        <v>984</v>
      </c>
      <c r="D470" s="193">
        <v>19</v>
      </c>
      <c r="E470" s="193">
        <v>18</v>
      </c>
      <c r="F470" s="121">
        <f t="shared" si="47"/>
        <v>94.73684210526315</v>
      </c>
      <c r="G470" s="193">
        <v>18</v>
      </c>
      <c r="H470" s="121">
        <f t="shared" si="46"/>
        <v>94.73684210526315</v>
      </c>
      <c r="I470" s="121">
        <f t="shared" si="48"/>
        <v>100</v>
      </c>
      <c r="J470" s="192">
        <v>0</v>
      </c>
      <c r="K470" s="183">
        <f t="shared" si="49"/>
        <v>0</v>
      </c>
      <c r="L470" s="183">
        <f t="shared" si="50"/>
        <v>0</v>
      </c>
      <c r="M470" s="98"/>
      <c r="N470" s="98"/>
      <c r="O470" s="98"/>
      <c r="P470" s="98"/>
    </row>
    <row r="471" spans="1:16" s="99" customFormat="1" ht="20.05" customHeight="1">
      <c r="A471" s="112">
        <v>92</v>
      </c>
      <c r="B471" s="253" t="s">
        <v>988</v>
      </c>
      <c r="C471" s="176" t="s">
        <v>984</v>
      </c>
      <c r="D471" s="193">
        <v>22</v>
      </c>
      <c r="E471" s="193">
        <v>21</v>
      </c>
      <c r="F471" s="121">
        <f t="shared" si="47"/>
        <v>95.454545454545453</v>
      </c>
      <c r="G471" s="193">
        <v>21</v>
      </c>
      <c r="H471" s="121">
        <f t="shared" si="46"/>
        <v>95.454545454545453</v>
      </c>
      <c r="I471" s="121">
        <f t="shared" si="48"/>
        <v>100</v>
      </c>
      <c r="J471" s="192">
        <v>0</v>
      </c>
      <c r="K471" s="183">
        <f t="shared" si="49"/>
        <v>0</v>
      </c>
      <c r="L471" s="183">
        <f t="shared" si="50"/>
        <v>0</v>
      </c>
      <c r="M471" s="98"/>
      <c r="N471" s="98"/>
      <c r="O471" s="98"/>
      <c r="P471" s="98"/>
    </row>
    <row r="472" spans="1:16" s="99" customFormat="1" ht="20.05" customHeight="1">
      <c r="A472" s="112">
        <v>93</v>
      </c>
      <c r="B472" s="253" t="s">
        <v>989</v>
      </c>
      <c r="C472" s="176" t="s">
        <v>984</v>
      </c>
      <c r="D472" s="193">
        <v>20</v>
      </c>
      <c r="E472" s="193">
        <v>20</v>
      </c>
      <c r="F472" s="121">
        <f t="shared" si="47"/>
        <v>100</v>
      </c>
      <c r="G472" s="193">
        <v>20</v>
      </c>
      <c r="H472" s="121">
        <f t="shared" si="46"/>
        <v>100</v>
      </c>
      <c r="I472" s="121">
        <f t="shared" si="48"/>
        <v>100</v>
      </c>
      <c r="J472" s="192">
        <v>0</v>
      </c>
      <c r="K472" s="183">
        <f t="shared" si="49"/>
        <v>0</v>
      </c>
      <c r="L472" s="183">
        <f t="shared" si="50"/>
        <v>0</v>
      </c>
      <c r="M472" s="98"/>
      <c r="N472" s="98"/>
      <c r="O472" s="98"/>
      <c r="P472" s="98"/>
    </row>
    <row r="473" spans="1:16" s="99" customFormat="1" ht="20.05" customHeight="1">
      <c r="A473" s="112">
        <v>94</v>
      </c>
      <c r="B473" s="253" t="s">
        <v>990</v>
      </c>
      <c r="C473" s="176" t="s">
        <v>984</v>
      </c>
      <c r="D473" s="193">
        <v>20</v>
      </c>
      <c r="E473" s="193">
        <v>15</v>
      </c>
      <c r="F473" s="121">
        <f t="shared" si="47"/>
        <v>75</v>
      </c>
      <c r="G473" s="193">
        <v>15</v>
      </c>
      <c r="H473" s="121">
        <f t="shared" si="46"/>
        <v>75</v>
      </c>
      <c r="I473" s="121">
        <f t="shared" si="48"/>
        <v>100</v>
      </c>
      <c r="J473" s="192">
        <v>0</v>
      </c>
      <c r="K473" s="183">
        <f t="shared" si="49"/>
        <v>0</v>
      </c>
      <c r="L473" s="183">
        <f t="shared" si="50"/>
        <v>0</v>
      </c>
      <c r="M473" s="98"/>
      <c r="N473" s="98"/>
      <c r="O473" s="98"/>
      <c r="P473" s="98"/>
    </row>
    <row r="474" spans="1:16" s="99" customFormat="1" ht="20.05" customHeight="1">
      <c r="A474" s="112">
        <v>95</v>
      </c>
      <c r="B474" s="253" t="s">
        <v>991</v>
      </c>
      <c r="C474" s="176" t="s">
        <v>984</v>
      </c>
      <c r="D474" s="193">
        <v>21</v>
      </c>
      <c r="E474" s="193">
        <v>21</v>
      </c>
      <c r="F474" s="121">
        <f t="shared" si="47"/>
        <v>100</v>
      </c>
      <c r="G474" s="193">
        <v>21</v>
      </c>
      <c r="H474" s="121">
        <f t="shared" si="46"/>
        <v>100</v>
      </c>
      <c r="I474" s="121">
        <f t="shared" si="48"/>
        <v>100</v>
      </c>
      <c r="J474" s="192">
        <v>0</v>
      </c>
      <c r="K474" s="183">
        <f t="shared" si="49"/>
        <v>0</v>
      </c>
      <c r="L474" s="183">
        <f t="shared" si="50"/>
        <v>0</v>
      </c>
      <c r="M474" s="98"/>
      <c r="N474" s="98"/>
      <c r="O474" s="98"/>
      <c r="P474" s="98"/>
    </row>
    <row r="475" spans="1:16" s="99" customFormat="1" ht="20.05" customHeight="1">
      <c r="A475" s="112">
        <v>96</v>
      </c>
      <c r="B475" s="253" t="s">
        <v>992</v>
      </c>
      <c r="C475" s="176" t="s">
        <v>984</v>
      </c>
      <c r="D475" s="193">
        <v>24</v>
      </c>
      <c r="E475" s="193">
        <v>23</v>
      </c>
      <c r="F475" s="121">
        <f>E475/D475*100</f>
        <v>95.833333333333343</v>
      </c>
      <c r="G475" s="193">
        <v>23</v>
      </c>
      <c r="H475" s="121">
        <f t="shared" si="46"/>
        <v>95.833333333333343</v>
      </c>
      <c r="I475" s="121">
        <f t="shared" si="48"/>
        <v>100</v>
      </c>
      <c r="J475" s="192">
        <v>0</v>
      </c>
      <c r="K475" s="183">
        <f t="shared" si="49"/>
        <v>0</v>
      </c>
      <c r="L475" s="183">
        <f t="shared" si="50"/>
        <v>0</v>
      </c>
      <c r="M475" s="98"/>
      <c r="N475" s="98"/>
      <c r="O475" s="98"/>
      <c r="P475" s="98"/>
    </row>
    <row r="476" spans="1:16" s="99" customFormat="1" ht="20.05" customHeight="1">
      <c r="A476" s="112">
        <v>97</v>
      </c>
      <c r="B476" s="253" t="s">
        <v>993</v>
      </c>
      <c r="C476" s="176" t="s">
        <v>984</v>
      </c>
      <c r="D476" s="193">
        <v>24</v>
      </c>
      <c r="E476" s="193">
        <v>23</v>
      </c>
      <c r="F476" s="121">
        <f t="shared" si="47"/>
        <v>95.833333333333343</v>
      </c>
      <c r="G476" s="193">
        <v>23</v>
      </c>
      <c r="H476" s="121">
        <f t="shared" si="46"/>
        <v>95.833333333333343</v>
      </c>
      <c r="I476" s="121">
        <f t="shared" si="48"/>
        <v>100</v>
      </c>
      <c r="J476" s="194">
        <v>0</v>
      </c>
      <c r="K476" s="183">
        <f t="shared" si="49"/>
        <v>0</v>
      </c>
      <c r="L476" s="183">
        <f t="shared" si="50"/>
        <v>0</v>
      </c>
      <c r="M476" s="98"/>
      <c r="N476" s="98"/>
      <c r="O476" s="98"/>
      <c r="P476" s="98"/>
    </row>
    <row r="477" spans="1:16" s="99" customFormat="1" ht="20.05" customHeight="1">
      <c r="A477" s="112">
        <v>98</v>
      </c>
      <c r="B477" s="253" t="s">
        <v>994</v>
      </c>
      <c r="C477" s="176" t="s">
        <v>995</v>
      </c>
      <c r="D477" s="146">
        <v>22</v>
      </c>
      <c r="E477" s="146">
        <v>19</v>
      </c>
      <c r="F477" s="121">
        <f t="shared" si="47"/>
        <v>86.36363636363636</v>
      </c>
      <c r="G477" s="146">
        <v>19</v>
      </c>
      <c r="H477" s="121">
        <f t="shared" si="46"/>
        <v>86.36363636363636</v>
      </c>
      <c r="I477" s="121">
        <f t="shared" si="48"/>
        <v>100</v>
      </c>
      <c r="J477" s="194">
        <v>0</v>
      </c>
      <c r="K477" s="183">
        <f t="shared" si="49"/>
        <v>0</v>
      </c>
      <c r="L477" s="183">
        <f t="shared" si="50"/>
        <v>0</v>
      </c>
      <c r="M477" s="98"/>
      <c r="N477" s="98"/>
      <c r="O477" s="98"/>
      <c r="P477" s="98"/>
    </row>
    <row r="478" spans="1:16" s="99" customFormat="1" ht="20.05" customHeight="1">
      <c r="A478" s="112">
        <v>99</v>
      </c>
      <c r="B478" s="253" t="s">
        <v>996</v>
      </c>
      <c r="C478" s="176" t="s">
        <v>995</v>
      </c>
      <c r="D478" s="130">
        <v>21</v>
      </c>
      <c r="E478" s="130">
        <v>21</v>
      </c>
      <c r="F478" s="121">
        <f t="shared" si="47"/>
        <v>100</v>
      </c>
      <c r="G478" s="130">
        <v>21</v>
      </c>
      <c r="H478" s="121">
        <f t="shared" si="46"/>
        <v>100</v>
      </c>
      <c r="I478" s="121">
        <f t="shared" si="48"/>
        <v>100</v>
      </c>
      <c r="J478" s="194">
        <v>0</v>
      </c>
      <c r="K478" s="183">
        <f t="shared" si="49"/>
        <v>0</v>
      </c>
      <c r="L478" s="183">
        <f t="shared" si="50"/>
        <v>0</v>
      </c>
      <c r="M478" s="98"/>
      <c r="N478" s="98"/>
      <c r="O478" s="98"/>
      <c r="P478" s="98"/>
    </row>
    <row r="479" spans="1:16" s="99" customFormat="1" ht="20.05" customHeight="1">
      <c r="A479" s="112">
        <v>100</v>
      </c>
      <c r="B479" s="253" t="s">
        <v>997</v>
      </c>
      <c r="C479" s="176" t="s">
        <v>995</v>
      </c>
      <c r="D479" s="130">
        <v>18</v>
      </c>
      <c r="E479" s="130">
        <v>16</v>
      </c>
      <c r="F479" s="121">
        <f t="shared" si="47"/>
        <v>88.888888888888886</v>
      </c>
      <c r="G479" s="130">
        <v>16</v>
      </c>
      <c r="H479" s="121">
        <f t="shared" si="46"/>
        <v>88.888888888888886</v>
      </c>
      <c r="I479" s="121">
        <f t="shared" si="48"/>
        <v>100</v>
      </c>
      <c r="J479" s="194">
        <v>0</v>
      </c>
      <c r="K479" s="183">
        <f t="shared" si="49"/>
        <v>0</v>
      </c>
      <c r="L479" s="183">
        <f t="shared" si="50"/>
        <v>0</v>
      </c>
      <c r="M479" s="98"/>
      <c r="N479" s="98"/>
      <c r="O479" s="98"/>
      <c r="P479" s="98"/>
    </row>
    <row r="480" spans="1:16" s="99" customFormat="1" ht="20.05" customHeight="1">
      <c r="A480" s="112">
        <v>101</v>
      </c>
      <c r="B480" s="253" t="s">
        <v>998</v>
      </c>
      <c r="C480" s="176" t="s">
        <v>995</v>
      </c>
      <c r="D480" s="130">
        <v>21</v>
      </c>
      <c r="E480" s="130">
        <v>21</v>
      </c>
      <c r="F480" s="121">
        <f t="shared" si="47"/>
        <v>100</v>
      </c>
      <c r="G480" s="130">
        <v>21</v>
      </c>
      <c r="H480" s="121">
        <f t="shared" si="46"/>
        <v>100</v>
      </c>
      <c r="I480" s="121">
        <f t="shared" si="48"/>
        <v>100</v>
      </c>
      <c r="J480" s="194">
        <v>0</v>
      </c>
      <c r="K480" s="183">
        <f t="shared" si="49"/>
        <v>0</v>
      </c>
      <c r="L480" s="183">
        <f t="shared" si="50"/>
        <v>0</v>
      </c>
      <c r="M480" s="98"/>
      <c r="N480" s="98"/>
      <c r="O480" s="98"/>
      <c r="P480" s="98"/>
    </row>
    <row r="481" spans="1:16" s="99" customFormat="1" ht="20.05" customHeight="1">
      <c r="A481" s="112">
        <v>102</v>
      </c>
      <c r="B481" s="253" t="s">
        <v>999</v>
      </c>
      <c r="C481" s="176" t="s">
        <v>995</v>
      </c>
      <c r="D481" s="146">
        <v>20</v>
      </c>
      <c r="E481" s="146">
        <v>20</v>
      </c>
      <c r="F481" s="121">
        <f t="shared" si="47"/>
        <v>100</v>
      </c>
      <c r="G481" s="146">
        <v>20</v>
      </c>
      <c r="H481" s="121">
        <f t="shared" si="46"/>
        <v>100</v>
      </c>
      <c r="I481" s="121">
        <f t="shared" si="48"/>
        <v>100</v>
      </c>
      <c r="J481" s="194">
        <v>0</v>
      </c>
      <c r="K481" s="183">
        <f t="shared" si="49"/>
        <v>0</v>
      </c>
      <c r="L481" s="183">
        <f t="shared" si="50"/>
        <v>0</v>
      </c>
      <c r="M481" s="98"/>
      <c r="N481" s="98"/>
      <c r="O481" s="98"/>
      <c r="P481" s="98"/>
    </row>
    <row r="482" spans="1:16" s="99" customFormat="1" ht="20.05" customHeight="1">
      <c r="A482" s="112">
        <v>103</v>
      </c>
      <c r="B482" s="256" t="s">
        <v>930</v>
      </c>
      <c r="C482" s="176" t="s">
        <v>995</v>
      </c>
      <c r="D482" s="146">
        <v>24</v>
      </c>
      <c r="E482" s="146">
        <v>22</v>
      </c>
      <c r="F482" s="121">
        <f t="shared" si="47"/>
        <v>91.666666666666657</v>
      </c>
      <c r="G482" s="146">
        <v>22</v>
      </c>
      <c r="H482" s="121">
        <f t="shared" si="46"/>
        <v>91.666666666666657</v>
      </c>
      <c r="I482" s="121">
        <f t="shared" si="48"/>
        <v>100</v>
      </c>
      <c r="J482" s="194">
        <v>0</v>
      </c>
      <c r="K482" s="183">
        <f t="shared" si="49"/>
        <v>0</v>
      </c>
      <c r="L482" s="183">
        <f t="shared" si="50"/>
        <v>0</v>
      </c>
      <c r="M482" s="98"/>
      <c r="N482" s="98"/>
      <c r="O482" s="98"/>
      <c r="P482" s="98"/>
    </row>
    <row r="483" spans="1:16" s="99" customFormat="1" ht="20.05" customHeight="1">
      <c r="A483" s="112">
        <v>104</v>
      </c>
      <c r="B483" s="253" t="s">
        <v>1001</v>
      </c>
      <c r="C483" s="176" t="s">
        <v>995</v>
      </c>
      <c r="D483" s="130">
        <v>28</v>
      </c>
      <c r="E483" s="130">
        <v>28</v>
      </c>
      <c r="F483" s="121">
        <f t="shared" si="47"/>
        <v>100</v>
      </c>
      <c r="G483" s="130">
        <v>28</v>
      </c>
      <c r="H483" s="121">
        <f t="shared" si="46"/>
        <v>100</v>
      </c>
      <c r="I483" s="121">
        <f t="shared" si="48"/>
        <v>100</v>
      </c>
      <c r="J483" s="194">
        <v>0</v>
      </c>
      <c r="K483" s="183">
        <f t="shared" si="49"/>
        <v>0</v>
      </c>
      <c r="L483" s="183">
        <f t="shared" si="50"/>
        <v>0</v>
      </c>
      <c r="M483" s="98"/>
      <c r="N483" s="98"/>
      <c r="O483" s="98"/>
      <c r="P483" s="98"/>
    </row>
    <row r="484" spans="1:16" s="99" customFormat="1" ht="20.05" customHeight="1">
      <c r="A484" s="112">
        <v>105</v>
      </c>
      <c r="B484" s="253" t="s">
        <v>1002</v>
      </c>
      <c r="C484" s="176" t="s">
        <v>995</v>
      </c>
      <c r="D484" s="130">
        <v>19</v>
      </c>
      <c r="E484" s="130">
        <v>19</v>
      </c>
      <c r="F484" s="121">
        <f t="shared" si="47"/>
        <v>100</v>
      </c>
      <c r="G484" s="130">
        <v>19</v>
      </c>
      <c r="H484" s="121">
        <f t="shared" si="46"/>
        <v>100</v>
      </c>
      <c r="I484" s="121">
        <f t="shared" si="48"/>
        <v>100</v>
      </c>
      <c r="J484" s="188">
        <v>0</v>
      </c>
      <c r="K484" s="183">
        <f t="shared" si="49"/>
        <v>0</v>
      </c>
      <c r="L484" s="183">
        <f t="shared" si="50"/>
        <v>0</v>
      </c>
      <c r="M484" s="98"/>
      <c r="N484" s="98"/>
      <c r="O484" s="98"/>
      <c r="P484" s="98"/>
    </row>
    <row r="485" spans="1:16" s="99" customFormat="1" ht="20.05" customHeight="1">
      <c r="A485" s="112">
        <v>106</v>
      </c>
      <c r="B485" s="253" t="s">
        <v>1003</v>
      </c>
      <c r="C485" s="176" t="s">
        <v>995</v>
      </c>
      <c r="D485" s="130">
        <v>22</v>
      </c>
      <c r="E485" s="130">
        <v>19</v>
      </c>
      <c r="F485" s="121">
        <f t="shared" si="47"/>
        <v>86.36363636363636</v>
      </c>
      <c r="G485" s="130">
        <v>19</v>
      </c>
      <c r="H485" s="121">
        <f t="shared" si="46"/>
        <v>86.36363636363636</v>
      </c>
      <c r="I485" s="121">
        <f t="shared" si="48"/>
        <v>100</v>
      </c>
      <c r="J485" s="188">
        <v>0</v>
      </c>
      <c r="K485" s="183">
        <f t="shared" si="49"/>
        <v>0</v>
      </c>
      <c r="L485" s="183">
        <f t="shared" si="50"/>
        <v>0</v>
      </c>
      <c r="M485" s="98"/>
      <c r="N485" s="98"/>
      <c r="O485" s="98"/>
      <c r="P485" s="98"/>
    </row>
    <row r="486" spans="1:16" s="99" customFormat="1" ht="20.05" customHeight="1">
      <c r="A486" s="112">
        <v>107</v>
      </c>
      <c r="B486" s="253" t="s">
        <v>1004</v>
      </c>
      <c r="C486" s="176" t="s">
        <v>995</v>
      </c>
      <c r="D486" s="130">
        <v>22</v>
      </c>
      <c r="E486" s="130">
        <v>20</v>
      </c>
      <c r="F486" s="121">
        <f t="shared" si="47"/>
        <v>90.909090909090907</v>
      </c>
      <c r="G486" s="130">
        <v>20</v>
      </c>
      <c r="H486" s="121">
        <f t="shared" si="46"/>
        <v>90.909090909090907</v>
      </c>
      <c r="I486" s="121">
        <f t="shared" si="48"/>
        <v>100</v>
      </c>
      <c r="J486" s="188">
        <v>0</v>
      </c>
      <c r="K486" s="183">
        <f t="shared" si="49"/>
        <v>0</v>
      </c>
      <c r="L486" s="183">
        <f t="shared" si="50"/>
        <v>0</v>
      </c>
      <c r="M486" s="98"/>
      <c r="N486" s="98"/>
      <c r="O486" s="98"/>
      <c r="P486" s="98"/>
    </row>
    <row r="487" spans="1:16" s="99" customFormat="1" ht="20.05" customHeight="1">
      <c r="A487" s="112">
        <v>108</v>
      </c>
      <c r="B487" s="253" t="s">
        <v>1005</v>
      </c>
      <c r="C487" s="176" t="s">
        <v>995</v>
      </c>
      <c r="D487" s="130">
        <v>28</v>
      </c>
      <c r="E487" s="130">
        <v>25</v>
      </c>
      <c r="F487" s="121">
        <f t="shared" si="47"/>
        <v>89.285714285714292</v>
      </c>
      <c r="G487" s="130">
        <v>25</v>
      </c>
      <c r="H487" s="121">
        <f t="shared" si="46"/>
        <v>89.285714285714292</v>
      </c>
      <c r="I487" s="121">
        <f t="shared" si="48"/>
        <v>100</v>
      </c>
      <c r="J487" s="188">
        <v>0</v>
      </c>
      <c r="K487" s="183">
        <f t="shared" si="49"/>
        <v>0</v>
      </c>
      <c r="L487" s="183">
        <f t="shared" si="50"/>
        <v>0</v>
      </c>
      <c r="M487" s="98"/>
      <c r="N487" s="98"/>
      <c r="O487" s="98"/>
      <c r="P487" s="98"/>
    </row>
    <row r="488" spans="1:16" s="99" customFormat="1" ht="20.05" customHeight="1">
      <c r="A488" s="112">
        <v>109</v>
      </c>
      <c r="B488" s="253" t="s">
        <v>1007</v>
      </c>
      <c r="C488" s="176" t="s">
        <v>1008</v>
      </c>
      <c r="D488" s="195">
        <v>22</v>
      </c>
      <c r="E488" s="195">
        <v>22</v>
      </c>
      <c r="F488" s="121">
        <f t="shared" si="47"/>
        <v>100</v>
      </c>
      <c r="G488" s="195">
        <v>22</v>
      </c>
      <c r="H488" s="121">
        <f t="shared" si="46"/>
        <v>100</v>
      </c>
      <c r="I488" s="121">
        <f t="shared" si="48"/>
        <v>100</v>
      </c>
      <c r="J488" s="188">
        <v>0</v>
      </c>
      <c r="K488" s="183">
        <f t="shared" si="49"/>
        <v>0</v>
      </c>
      <c r="L488" s="183">
        <f t="shared" si="50"/>
        <v>0</v>
      </c>
      <c r="M488" s="98"/>
      <c r="N488" s="98"/>
      <c r="O488" s="98"/>
      <c r="P488" s="98"/>
    </row>
    <row r="489" spans="1:16" s="99" customFormat="1" ht="20.05" customHeight="1">
      <c r="A489" s="112">
        <v>110</v>
      </c>
      <c r="B489" s="253" t="s">
        <v>1009</v>
      </c>
      <c r="C489" s="176" t="s">
        <v>1008</v>
      </c>
      <c r="D489" s="186">
        <v>20</v>
      </c>
      <c r="E489" s="186">
        <v>20</v>
      </c>
      <c r="F489" s="121">
        <f t="shared" si="47"/>
        <v>100</v>
      </c>
      <c r="G489" s="186">
        <v>20</v>
      </c>
      <c r="H489" s="121">
        <f t="shared" si="46"/>
        <v>100</v>
      </c>
      <c r="I489" s="121">
        <f t="shared" si="48"/>
        <v>100</v>
      </c>
      <c r="J489" s="188">
        <v>0</v>
      </c>
      <c r="K489" s="183">
        <f t="shared" si="49"/>
        <v>0</v>
      </c>
      <c r="L489" s="183">
        <f t="shared" si="50"/>
        <v>0</v>
      </c>
      <c r="M489" s="98"/>
      <c r="N489" s="98"/>
      <c r="O489" s="98"/>
      <c r="P489" s="98"/>
    </row>
    <row r="490" spans="1:16" s="99" customFormat="1" ht="20.05" customHeight="1">
      <c r="A490" s="112">
        <v>111</v>
      </c>
      <c r="B490" s="253" t="s">
        <v>1010</v>
      </c>
      <c r="C490" s="176" t="s">
        <v>1008</v>
      </c>
      <c r="D490" s="186">
        <v>20</v>
      </c>
      <c r="E490" s="186">
        <v>19</v>
      </c>
      <c r="F490" s="121">
        <f t="shared" si="47"/>
        <v>95</v>
      </c>
      <c r="G490" s="186">
        <v>19</v>
      </c>
      <c r="H490" s="121">
        <f t="shared" si="46"/>
        <v>95</v>
      </c>
      <c r="I490" s="121">
        <f t="shared" si="48"/>
        <v>100</v>
      </c>
      <c r="J490" s="188">
        <v>0</v>
      </c>
      <c r="K490" s="183">
        <f t="shared" si="49"/>
        <v>0</v>
      </c>
      <c r="L490" s="183">
        <f t="shared" si="50"/>
        <v>0</v>
      </c>
      <c r="M490" s="98"/>
      <c r="N490" s="98"/>
      <c r="O490" s="98"/>
      <c r="P490" s="98"/>
    </row>
    <row r="491" spans="1:16" s="99" customFormat="1" ht="20.05" customHeight="1">
      <c r="A491" s="112">
        <v>112</v>
      </c>
      <c r="B491" s="253" t="s">
        <v>1011</v>
      </c>
      <c r="C491" s="176" t="s">
        <v>1008</v>
      </c>
      <c r="D491" s="186">
        <v>18</v>
      </c>
      <c r="E491" s="186">
        <v>17</v>
      </c>
      <c r="F491" s="121">
        <f t="shared" si="47"/>
        <v>94.444444444444443</v>
      </c>
      <c r="G491" s="186">
        <v>17</v>
      </c>
      <c r="H491" s="121">
        <f t="shared" si="46"/>
        <v>94.444444444444443</v>
      </c>
      <c r="I491" s="121">
        <f t="shared" si="48"/>
        <v>100</v>
      </c>
      <c r="J491" s="188">
        <v>0</v>
      </c>
      <c r="K491" s="183">
        <f t="shared" si="49"/>
        <v>0</v>
      </c>
      <c r="L491" s="183">
        <f t="shared" si="50"/>
        <v>0</v>
      </c>
      <c r="M491" s="98"/>
      <c r="N491" s="98"/>
      <c r="O491" s="98"/>
      <c r="P491" s="98"/>
    </row>
    <row r="492" spans="1:16" s="99" customFormat="1" ht="20.05" customHeight="1">
      <c r="A492" s="112">
        <v>113</v>
      </c>
      <c r="B492" s="253" t="s">
        <v>1013</v>
      </c>
      <c r="C492" s="176" t="s">
        <v>1008</v>
      </c>
      <c r="D492" s="186">
        <v>19</v>
      </c>
      <c r="E492" s="186">
        <v>19</v>
      </c>
      <c r="F492" s="121">
        <f t="shared" si="47"/>
        <v>100</v>
      </c>
      <c r="G492" s="186">
        <v>19</v>
      </c>
      <c r="H492" s="121">
        <f t="shared" si="46"/>
        <v>100</v>
      </c>
      <c r="I492" s="121">
        <f t="shared" si="48"/>
        <v>100</v>
      </c>
      <c r="J492" s="188">
        <v>0</v>
      </c>
      <c r="K492" s="183">
        <f t="shared" si="49"/>
        <v>0</v>
      </c>
      <c r="L492" s="183">
        <f t="shared" si="50"/>
        <v>0</v>
      </c>
      <c r="M492" s="98"/>
      <c r="N492" s="98"/>
      <c r="O492" s="98"/>
      <c r="P492" s="98"/>
    </row>
    <row r="493" spans="1:16" s="99" customFormat="1" ht="20.05" customHeight="1">
      <c r="A493" s="112">
        <v>114</v>
      </c>
      <c r="B493" s="253" t="s">
        <v>1014</v>
      </c>
      <c r="C493" s="176" t="s">
        <v>1008</v>
      </c>
      <c r="D493" s="186">
        <v>19</v>
      </c>
      <c r="E493" s="186">
        <v>17</v>
      </c>
      <c r="F493" s="121">
        <f t="shared" si="47"/>
        <v>89.473684210526315</v>
      </c>
      <c r="G493" s="186">
        <v>17</v>
      </c>
      <c r="H493" s="121">
        <f t="shared" si="46"/>
        <v>89.473684210526315</v>
      </c>
      <c r="I493" s="121">
        <f t="shared" si="48"/>
        <v>100</v>
      </c>
      <c r="J493" s="188">
        <v>0</v>
      </c>
      <c r="K493" s="183">
        <f t="shared" si="49"/>
        <v>0</v>
      </c>
      <c r="L493" s="183">
        <f t="shared" si="50"/>
        <v>0</v>
      </c>
      <c r="M493" s="98"/>
      <c r="N493" s="98"/>
      <c r="O493" s="98"/>
      <c r="P493" s="98"/>
    </row>
    <row r="494" spans="1:16" s="99" customFormat="1" ht="20.05" customHeight="1">
      <c r="A494" s="112">
        <v>115</v>
      </c>
      <c r="B494" s="253" t="s">
        <v>1015</v>
      </c>
      <c r="C494" s="176" t="s">
        <v>1008</v>
      </c>
      <c r="D494" s="186">
        <v>19</v>
      </c>
      <c r="E494" s="186">
        <v>15</v>
      </c>
      <c r="F494" s="121">
        <f t="shared" si="47"/>
        <v>78.94736842105263</v>
      </c>
      <c r="G494" s="186">
        <v>15</v>
      </c>
      <c r="H494" s="121">
        <f t="shared" si="46"/>
        <v>78.94736842105263</v>
      </c>
      <c r="I494" s="121">
        <f t="shared" si="48"/>
        <v>100</v>
      </c>
      <c r="J494" s="188">
        <v>0</v>
      </c>
      <c r="K494" s="183">
        <f t="shared" si="49"/>
        <v>0</v>
      </c>
      <c r="L494" s="183">
        <f t="shared" si="50"/>
        <v>0</v>
      </c>
      <c r="M494" s="98"/>
      <c r="N494" s="98"/>
      <c r="O494" s="98"/>
      <c r="P494" s="98"/>
    </row>
    <row r="495" spans="1:16" s="99" customFormat="1" ht="20.05" customHeight="1">
      <c r="A495" s="112">
        <v>116</v>
      </c>
      <c r="B495" s="253" t="s">
        <v>1016</v>
      </c>
      <c r="C495" s="176" t="s">
        <v>1008</v>
      </c>
      <c r="D495" s="186">
        <v>20</v>
      </c>
      <c r="E495" s="186">
        <v>20</v>
      </c>
      <c r="F495" s="121">
        <f t="shared" si="47"/>
        <v>100</v>
      </c>
      <c r="G495" s="186">
        <v>20</v>
      </c>
      <c r="H495" s="121">
        <f t="shared" si="46"/>
        <v>100</v>
      </c>
      <c r="I495" s="121">
        <f t="shared" si="48"/>
        <v>100</v>
      </c>
      <c r="J495" s="188">
        <v>0</v>
      </c>
      <c r="K495" s="183">
        <f t="shared" si="49"/>
        <v>0</v>
      </c>
      <c r="L495" s="183">
        <f t="shared" si="50"/>
        <v>0</v>
      </c>
      <c r="M495" s="98"/>
      <c r="N495" s="98"/>
      <c r="O495" s="98"/>
      <c r="P495" s="98"/>
    </row>
    <row r="496" spans="1:16" s="99" customFormat="1" ht="20.05" customHeight="1">
      <c r="A496" s="112">
        <v>117</v>
      </c>
      <c r="B496" s="253" t="s">
        <v>1017</v>
      </c>
      <c r="C496" s="176" t="s">
        <v>1008</v>
      </c>
      <c r="D496" s="186">
        <v>16</v>
      </c>
      <c r="E496" s="186">
        <v>15</v>
      </c>
      <c r="F496" s="121">
        <f t="shared" si="47"/>
        <v>93.75</v>
      </c>
      <c r="G496" s="186">
        <v>15</v>
      </c>
      <c r="H496" s="121">
        <f t="shared" si="46"/>
        <v>93.75</v>
      </c>
      <c r="I496" s="121">
        <f t="shared" si="48"/>
        <v>100</v>
      </c>
      <c r="J496" s="188">
        <v>0</v>
      </c>
      <c r="K496" s="183">
        <f t="shared" si="49"/>
        <v>0</v>
      </c>
      <c r="L496" s="183">
        <f t="shared" si="50"/>
        <v>0</v>
      </c>
      <c r="M496" s="98"/>
      <c r="N496" s="98"/>
      <c r="O496" s="98"/>
      <c r="P496" s="98"/>
    </row>
    <row r="497" spans="1:16" s="99" customFormat="1" ht="20.05" customHeight="1">
      <c r="A497" s="112">
        <v>118</v>
      </c>
      <c r="B497" s="253" t="s">
        <v>1018</v>
      </c>
      <c r="C497" s="176" t="s">
        <v>1008</v>
      </c>
      <c r="D497" s="186">
        <v>19</v>
      </c>
      <c r="E497" s="186">
        <v>18</v>
      </c>
      <c r="F497" s="121">
        <f t="shared" si="47"/>
        <v>94.73684210526315</v>
      </c>
      <c r="G497" s="186">
        <v>18</v>
      </c>
      <c r="H497" s="121">
        <f t="shared" ref="H497:H530" si="51">G497/D497*100</f>
        <v>94.73684210526315</v>
      </c>
      <c r="I497" s="121">
        <f t="shared" si="48"/>
        <v>100</v>
      </c>
      <c r="J497" s="188">
        <v>0</v>
      </c>
      <c r="K497" s="183">
        <f t="shared" si="49"/>
        <v>0</v>
      </c>
      <c r="L497" s="183">
        <f t="shared" si="50"/>
        <v>0</v>
      </c>
      <c r="M497" s="98"/>
      <c r="N497" s="98"/>
      <c r="O497" s="98"/>
      <c r="P497" s="98"/>
    </row>
    <row r="498" spans="1:16" s="99" customFormat="1" ht="20.05" customHeight="1">
      <c r="A498" s="112">
        <v>119</v>
      </c>
      <c r="B498" s="253" t="s">
        <v>1019</v>
      </c>
      <c r="C498" s="176" t="s">
        <v>1008</v>
      </c>
      <c r="D498" s="186">
        <v>19</v>
      </c>
      <c r="E498" s="186">
        <v>18</v>
      </c>
      <c r="F498" s="121">
        <f t="shared" ref="F498:F530" si="52">E498/D498*100</f>
        <v>94.73684210526315</v>
      </c>
      <c r="G498" s="186">
        <v>18</v>
      </c>
      <c r="H498" s="121">
        <f t="shared" si="51"/>
        <v>94.73684210526315</v>
      </c>
      <c r="I498" s="121">
        <f t="shared" ref="I498:I530" si="53">G498/E498*100</f>
        <v>100</v>
      </c>
      <c r="J498" s="171">
        <v>0</v>
      </c>
      <c r="K498" s="183">
        <f t="shared" si="49"/>
        <v>0</v>
      </c>
      <c r="L498" s="183">
        <f t="shared" si="50"/>
        <v>0</v>
      </c>
      <c r="M498" s="98"/>
      <c r="N498" s="98"/>
      <c r="O498" s="98"/>
      <c r="P498" s="98"/>
    </row>
    <row r="499" spans="1:16" s="99" customFormat="1" ht="20.05" customHeight="1">
      <c r="A499" s="112">
        <v>120</v>
      </c>
      <c r="B499" s="253" t="s">
        <v>1020</v>
      </c>
      <c r="C499" s="176" t="s">
        <v>1008</v>
      </c>
      <c r="D499" s="186">
        <v>19</v>
      </c>
      <c r="E499" s="186">
        <v>19</v>
      </c>
      <c r="F499" s="121">
        <f t="shared" si="52"/>
        <v>100</v>
      </c>
      <c r="G499" s="186">
        <v>19</v>
      </c>
      <c r="H499" s="121">
        <f t="shared" si="51"/>
        <v>100</v>
      </c>
      <c r="I499" s="121">
        <f t="shared" si="53"/>
        <v>100</v>
      </c>
      <c r="J499" s="171">
        <v>0</v>
      </c>
      <c r="K499" s="183">
        <f t="shared" si="49"/>
        <v>0</v>
      </c>
      <c r="L499" s="183">
        <f t="shared" si="50"/>
        <v>0</v>
      </c>
      <c r="M499" s="98"/>
      <c r="N499" s="98"/>
      <c r="O499" s="98"/>
      <c r="P499" s="98"/>
    </row>
    <row r="500" spans="1:16" s="99" customFormat="1" ht="20.05" customHeight="1">
      <c r="A500" s="112">
        <v>121</v>
      </c>
      <c r="B500" s="253" t="s">
        <v>1021</v>
      </c>
      <c r="C500" s="176" t="s">
        <v>1008</v>
      </c>
      <c r="D500" s="186">
        <v>21</v>
      </c>
      <c r="E500" s="186">
        <v>21</v>
      </c>
      <c r="F500" s="121">
        <f t="shared" si="52"/>
        <v>100</v>
      </c>
      <c r="G500" s="186">
        <v>21</v>
      </c>
      <c r="H500" s="121">
        <f t="shared" si="51"/>
        <v>100</v>
      </c>
      <c r="I500" s="121">
        <f t="shared" si="53"/>
        <v>100</v>
      </c>
      <c r="J500" s="171">
        <v>0</v>
      </c>
      <c r="K500" s="183">
        <f t="shared" si="49"/>
        <v>0</v>
      </c>
      <c r="L500" s="183">
        <f t="shared" si="50"/>
        <v>0</v>
      </c>
      <c r="M500" s="98"/>
      <c r="N500" s="98"/>
      <c r="O500" s="98"/>
      <c r="P500" s="98"/>
    </row>
    <row r="501" spans="1:16" s="99" customFormat="1" ht="20.05" customHeight="1">
      <c r="A501" s="112">
        <v>122</v>
      </c>
      <c r="B501" s="253" t="s">
        <v>1054</v>
      </c>
      <c r="C501" s="176" t="s">
        <v>1008</v>
      </c>
      <c r="D501" s="186">
        <v>19</v>
      </c>
      <c r="E501" s="186">
        <v>17</v>
      </c>
      <c r="F501" s="121">
        <f t="shared" si="52"/>
        <v>89.473684210526315</v>
      </c>
      <c r="G501" s="186">
        <v>17</v>
      </c>
      <c r="H501" s="121">
        <f t="shared" si="51"/>
        <v>89.473684210526315</v>
      </c>
      <c r="I501" s="121">
        <f t="shared" si="53"/>
        <v>100</v>
      </c>
      <c r="J501" s="171">
        <v>0</v>
      </c>
      <c r="K501" s="183">
        <f t="shared" si="49"/>
        <v>0</v>
      </c>
      <c r="L501" s="183">
        <f t="shared" si="50"/>
        <v>0</v>
      </c>
      <c r="M501" s="98"/>
      <c r="N501" s="98"/>
      <c r="O501" s="98"/>
      <c r="P501" s="98"/>
    </row>
    <row r="502" spans="1:16" s="99" customFormat="1" ht="20.05" customHeight="1">
      <c r="A502" s="112">
        <v>123</v>
      </c>
      <c r="B502" s="253" t="s">
        <v>568</v>
      </c>
      <c r="C502" s="176" t="s">
        <v>1008</v>
      </c>
      <c r="D502" s="186">
        <v>20</v>
      </c>
      <c r="E502" s="186">
        <v>19</v>
      </c>
      <c r="F502" s="121">
        <f t="shared" si="52"/>
        <v>95</v>
      </c>
      <c r="G502" s="186">
        <v>19</v>
      </c>
      <c r="H502" s="121">
        <f t="shared" si="51"/>
        <v>95</v>
      </c>
      <c r="I502" s="121">
        <f t="shared" si="53"/>
        <v>100</v>
      </c>
      <c r="J502" s="171">
        <v>0</v>
      </c>
      <c r="K502" s="183">
        <f t="shared" ref="K502:K530" si="54">J502/D502*100</f>
        <v>0</v>
      </c>
      <c r="L502" s="183">
        <f t="shared" ref="L502:L530" si="55">J502/E502*100</f>
        <v>0</v>
      </c>
      <c r="M502" s="98"/>
      <c r="N502" s="98"/>
      <c r="O502" s="98"/>
      <c r="P502" s="98"/>
    </row>
    <row r="503" spans="1:16" s="99" customFormat="1" ht="20.05" customHeight="1">
      <c r="A503" s="112">
        <v>124</v>
      </c>
      <c r="B503" s="253" t="s">
        <v>1023</v>
      </c>
      <c r="C503" s="176" t="s">
        <v>1008</v>
      </c>
      <c r="D503" s="186">
        <v>18</v>
      </c>
      <c r="E503" s="186">
        <v>18</v>
      </c>
      <c r="F503" s="121">
        <f t="shared" si="52"/>
        <v>100</v>
      </c>
      <c r="G503" s="186">
        <v>18</v>
      </c>
      <c r="H503" s="121">
        <f t="shared" si="51"/>
        <v>100</v>
      </c>
      <c r="I503" s="121">
        <f t="shared" si="53"/>
        <v>100</v>
      </c>
      <c r="J503" s="171">
        <v>0</v>
      </c>
      <c r="K503" s="183">
        <f t="shared" si="54"/>
        <v>0</v>
      </c>
      <c r="L503" s="183">
        <f t="shared" si="55"/>
        <v>0</v>
      </c>
      <c r="M503" s="98"/>
      <c r="N503" s="98"/>
      <c r="O503" s="98"/>
      <c r="P503" s="98"/>
    </row>
    <row r="504" spans="1:16" s="99" customFormat="1" ht="20.05" customHeight="1">
      <c r="A504" s="112">
        <v>125</v>
      </c>
      <c r="B504" s="253" t="s">
        <v>1024</v>
      </c>
      <c r="C504" s="176" t="s">
        <v>1025</v>
      </c>
      <c r="D504" s="187">
        <v>25</v>
      </c>
      <c r="E504" s="187">
        <v>24</v>
      </c>
      <c r="F504" s="121">
        <f t="shared" si="52"/>
        <v>96</v>
      </c>
      <c r="G504" s="187">
        <v>24</v>
      </c>
      <c r="H504" s="121">
        <f t="shared" si="51"/>
        <v>96</v>
      </c>
      <c r="I504" s="121">
        <f t="shared" si="53"/>
        <v>100</v>
      </c>
      <c r="J504" s="171">
        <v>0</v>
      </c>
      <c r="K504" s="183">
        <f t="shared" si="54"/>
        <v>0</v>
      </c>
      <c r="L504" s="183">
        <f t="shared" si="55"/>
        <v>0</v>
      </c>
      <c r="M504" s="98"/>
      <c r="N504" s="98"/>
      <c r="O504" s="98"/>
      <c r="P504" s="98"/>
    </row>
    <row r="505" spans="1:16" s="99" customFormat="1" ht="20.05" customHeight="1">
      <c r="A505" s="112">
        <v>126</v>
      </c>
      <c r="B505" s="253" t="s">
        <v>1026</v>
      </c>
      <c r="C505" s="176" t="s">
        <v>1025</v>
      </c>
      <c r="D505" s="187">
        <v>20</v>
      </c>
      <c r="E505" s="187">
        <v>18</v>
      </c>
      <c r="F505" s="121">
        <f t="shared" si="52"/>
        <v>90</v>
      </c>
      <c r="G505" s="187">
        <v>18</v>
      </c>
      <c r="H505" s="121">
        <f t="shared" si="51"/>
        <v>90</v>
      </c>
      <c r="I505" s="121">
        <f t="shared" si="53"/>
        <v>100</v>
      </c>
      <c r="J505" s="171">
        <v>0</v>
      </c>
      <c r="K505" s="183">
        <f t="shared" si="54"/>
        <v>0</v>
      </c>
      <c r="L505" s="183">
        <f t="shared" si="55"/>
        <v>0</v>
      </c>
      <c r="M505" s="98"/>
      <c r="N505" s="98"/>
      <c r="O505" s="98"/>
      <c r="P505" s="98"/>
    </row>
    <row r="506" spans="1:16" s="99" customFormat="1" ht="20.05" customHeight="1">
      <c r="A506" s="112">
        <v>127</v>
      </c>
      <c r="B506" s="253" t="s">
        <v>678</v>
      </c>
      <c r="C506" s="176" t="s">
        <v>1025</v>
      </c>
      <c r="D506" s="187">
        <v>23</v>
      </c>
      <c r="E506" s="187">
        <v>19</v>
      </c>
      <c r="F506" s="121">
        <f t="shared" si="52"/>
        <v>82.608695652173907</v>
      </c>
      <c r="G506" s="187">
        <v>19</v>
      </c>
      <c r="H506" s="121">
        <f t="shared" si="51"/>
        <v>82.608695652173907</v>
      </c>
      <c r="I506" s="121">
        <f t="shared" si="53"/>
        <v>100</v>
      </c>
      <c r="J506" s="196">
        <v>0</v>
      </c>
      <c r="K506" s="183">
        <f t="shared" si="54"/>
        <v>0</v>
      </c>
      <c r="L506" s="183">
        <f t="shared" si="55"/>
        <v>0</v>
      </c>
      <c r="M506" s="98"/>
      <c r="N506" s="98"/>
      <c r="O506" s="98"/>
      <c r="P506" s="98"/>
    </row>
    <row r="507" spans="1:16" s="99" customFormat="1" ht="20.05" customHeight="1">
      <c r="A507" s="112">
        <v>128</v>
      </c>
      <c r="B507" s="253" t="s">
        <v>1027</v>
      </c>
      <c r="C507" s="176" t="s">
        <v>1025</v>
      </c>
      <c r="D507" s="187">
        <v>22</v>
      </c>
      <c r="E507" s="187">
        <v>21</v>
      </c>
      <c r="F507" s="121">
        <f t="shared" si="52"/>
        <v>95.454545454545453</v>
      </c>
      <c r="G507" s="187">
        <v>21</v>
      </c>
      <c r="H507" s="121">
        <f t="shared" si="51"/>
        <v>95.454545454545453</v>
      </c>
      <c r="I507" s="121">
        <f t="shared" si="53"/>
        <v>100</v>
      </c>
      <c r="J507" s="196">
        <v>0</v>
      </c>
      <c r="K507" s="183">
        <f t="shared" si="54"/>
        <v>0</v>
      </c>
      <c r="L507" s="183">
        <f t="shared" si="55"/>
        <v>0</v>
      </c>
      <c r="M507" s="98"/>
      <c r="N507" s="98"/>
      <c r="O507" s="98"/>
      <c r="P507" s="98"/>
    </row>
    <row r="508" spans="1:16" s="99" customFormat="1" ht="20.05" customHeight="1">
      <c r="A508" s="112">
        <v>129</v>
      </c>
      <c r="B508" s="253" t="s">
        <v>1028</v>
      </c>
      <c r="C508" s="176" t="s">
        <v>1025</v>
      </c>
      <c r="D508" s="187">
        <v>20</v>
      </c>
      <c r="E508" s="187">
        <v>19</v>
      </c>
      <c r="F508" s="121">
        <f t="shared" si="52"/>
        <v>95</v>
      </c>
      <c r="G508" s="187">
        <v>19</v>
      </c>
      <c r="H508" s="121">
        <f t="shared" si="51"/>
        <v>95</v>
      </c>
      <c r="I508" s="121">
        <f t="shared" si="53"/>
        <v>100</v>
      </c>
      <c r="J508" s="196">
        <v>0</v>
      </c>
      <c r="K508" s="183">
        <f t="shared" si="54"/>
        <v>0</v>
      </c>
      <c r="L508" s="183">
        <f t="shared" si="55"/>
        <v>0</v>
      </c>
      <c r="M508" s="98"/>
      <c r="N508" s="98"/>
      <c r="O508" s="98"/>
      <c r="P508" s="98"/>
    </row>
    <row r="509" spans="1:16" s="99" customFormat="1" ht="20.05" customHeight="1">
      <c r="A509" s="112">
        <v>130</v>
      </c>
      <c r="B509" s="253" t="s">
        <v>1029</v>
      </c>
      <c r="C509" s="176" t="s">
        <v>1025</v>
      </c>
      <c r="D509" s="187">
        <v>20</v>
      </c>
      <c r="E509" s="187">
        <v>20</v>
      </c>
      <c r="F509" s="121">
        <f t="shared" si="52"/>
        <v>100</v>
      </c>
      <c r="G509" s="187">
        <v>20</v>
      </c>
      <c r="H509" s="121">
        <f t="shared" si="51"/>
        <v>100</v>
      </c>
      <c r="I509" s="121">
        <f t="shared" si="53"/>
        <v>100</v>
      </c>
      <c r="J509" s="196">
        <v>0</v>
      </c>
      <c r="K509" s="183">
        <f t="shared" si="54"/>
        <v>0</v>
      </c>
      <c r="L509" s="183">
        <f t="shared" si="55"/>
        <v>0</v>
      </c>
      <c r="M509" s="98"/>
      <c r="N509" s="98"/>
      <c r="O509" s="98"/>
      <c r="P509" s="98"/>
    </row>
    <row r="510" spans="1:16" s="99" customFormat="1" ht="20.05" customHeight="1">
      <c r="A510" s="112">
        <v>131</v>
      </c>
      <c r="B510" s="253" t="s">
        <v>1030</v>
      </c>
      <c r="C510" s="176" t="s">
        <v>1025</v>
      </c>
      <c r="D510" s="187">
        <v>24</v>
      </c>
      <c r="E510" s="187">
        <v>24</v>
      </c>
      <c r="F510" s="121">
        <f t="shared" si="52"/>
        <v>100</v>
      </c>
      <c r="G510" s="187">
        <v>24</v>
      </c>
      <c r="H510" s="121">
        <f t="shared" si="51"/>
        <v>100</v>
      </c>
      <c r="I510" s="121">
        <f t="shared" si="53"/>
        <v>100</v>
      </c>
      <c r="J510" s="196">
        <v>0</v>
      </c>
      <c r="K510" s="183">
        <f t="shared" si="54"/>
        <v>0</v>
      </c>
      <c r="L510" s="183">
        <f t="shared" si="55"/>
        <v>0</v>
      </c>
      <c r="M510" s="98"/>
      <c r="N510" s="98"/>
      <c r="O510" s="98"/>
      <c r="P510" s="98"/>
    </row>
    <row r="511" spans="1:16" s="99" customFormat="1" ht="20.05" customHeight="1">
      <c r="A511" s="112">
        <v>132</v>
      </c>
      <c r="B511" s="253" t="s">
        <v>1031</v>
      </c>
      <c r="C511" s="176" t="s">
        <v>1025</v>
      </c>
      <c r="D511" s="187">
        <v>22</v>
      </c>
      <c r="E511" s="187">
        <v>19</v>
      </c>
      <c r="F511" s="121">
        <f t="shared" si="52"/>
        <v>86.36363636363636</v>
      </c>
      <c r="G511" s="187">
        <v>19</v>
      </c>
      <c r="H511" s="121">
        <f t="shared" si="51"/>
        <v>86.36363636363636</v>
      </c>
      <c r="I511" s="121">
        <f t="shared" si="53"/>
        <v>100</v>
      </c>
      <c r="J511" s="196">
        <v>0</v>
      </c>
      <c r="K511" s="183">
        <f t="shared" si="54"/>
        <v>0</v>
      </c>
      <c r="L511" s="183">
        <f t="shared" si="55"/>
        <v>0</v>
      </c>
      <c r="M511" s="98"/>
      <c r="N511" s="98"/>
      <c r="O511" s="98"/>
      <c r="P511" s="98"/>
    </row>
    <row r="512" spans="1:16" s="99" customFormat="1" ht="20.05" customHeight="1">
      <c r="A512" s="112">
        <v>133</v>
      </c>
      <c r="B512" s="253" t="s">
        <v>1032</v>
      </c>
      <c r="C512" s="176" t="s">
        <v>1025</v>
      </c>
      <c r="D512" s="187">
        <v>20</v>
      </c>
      <c r="E512" s="187">
        <v>20</v>
      </c>
      <c r="F512" s="121">
        <f t="shared" si="52"/>
        <v>100</v>
      </c>
      <c r="G512" s="187">
        <v>20</v>
      </c>
      <c r="H512" s="121">
        <f t="shared" si="51"/>
        <v>100</v>
      </c>
      <c r="I512" s="121">
        <f t="shared" si="53"/>
        <v>100</v>
      </c>
      <c r="J512" s="122">
        <v>0</v>
      </c>
      <c r="K512" s="183">
        <f t="shared" si="54"/>
        <v>0</v>
      </c>
      <c r="L512" s="183">
        <f t="shared" si="55"/>
        <v>0</v>
      </c>
      <c r="M512" s="98"/>
      <c r="N512" s="98"/>
      <c r="O512" s="98"/>
      <c r="P512" s="98"/>
    </row>
    <row r="513" spans="1:16" s="99" customFormat="1" ht="20.05" customHeight="1">
      <c r="A513" s="112">
        <v>134</v>
      </c>
      <c r="B513" s="253" t="s">
        <v>1033</v>
      </c>
      <c r="C513" s="176" t="s">
        <v>1025</v>
      </c>
      <c r="D513" s="187">
        <v>20</v>
      </c>
      <c r="E513" s="187">
        <v>20</v>
      </c>
      <c r="F513" s="121">
        <f t="shared" si="52"/>
        <v>100</v>
      </c>
      <c r="G513" s="187">
        <v>20</v>
      </c>
      <c r="H513" s="121">
        <f t="shared" si="51"/>
        <v>100</v>
      </c>
      <c r="I513" s="121">
        <f t="shared" si="53"/>
        <v>100</v>
      </c>
      <c r="J513" s="122">
        <v>0</v>
      </c>
      <c r="K513" s="183">
        <f t="shared" si="54"/>
        <v>0</v>
      </c>
      <c r="L513" s="183">
        <f t="shared" si="55"/>
        <v>0</v>
      </c>
      <c r="M513" s="98"/>
      <c r="N513" s="98"/>
      <c r="O513" s="98"/>
      <c r="P513" s="98"/>
    </row>
    <row r="514" spans="1:16" s="99" customFormat="1" ht="20.05" customHeight="1">
      <c r="A514" s="112">
        <v>135</v>
      </c>
      <c r="B514" s="253" t="s">
        <v>1034</v>
      </c>
      <c r="C514" s="176" t="s">
        <v>1025</v>
      </c>
      <c r="D514" s="187">
        <v>24</v>
      </c>
      <c r="E514" s="187">
        <v>24</v>
      </c>
      <c r="F514" s="121">
        <f t="shared" si="52"/>
        <v>100</v>
      </c>
      <c r="G514" s="187">
        <v>24</v>
      </c>
      <c r="H514" s="121">
        <f t="shared" si="51"/>
        <v>100</v>
      </c>
      <c r="I514" s="121">
        <f t="shared" si="53"/>
        <v>100</v>
      </c>
      <c r="J514" s="122">
        <v>0</v>
      </c>
      <c r="K514" s="183">
        <f t="shared" si="54"/>
        <v>0</v>
      </c>
      <c r="L514" s="183">
        <f t="shared" si="55"/>
        <v>0</v>
      </c>
      <c r="M514" s="98"/>
      <c r="N514" s="98"/>
      <c r="O514" s="98"/>
      <c r="P514" s="98"/>
    </row>
    <row r="515" spans="1:16" s="99" customFormat="1" ht="20.05" customHeight="1">
      <c r="A515" s="112">
        <v>136</v>
      </c>
      <c r="B515" s="253" t="s">
        <v>1035</v>
      </c>
      <c r="C515" s="176" t="s">
        <v>1025</v>
      </c>
      <c r="D515" s="187">
        <v>20</v>
      </c>
      <c r="E515" s="187">
        <v>20</v>
      </c>
      <c r="F515" s="121">
        <f t="shared" si="52"/>
        <v>100</v>
      </c>
      <c r="G515" s="187">
        <v>20</v>
      </c>
      <c r="H515" s="121">
        <f t="shared" si="51"/>
        <v>100</v>
      </c>
      <c r="I515" s="121">
        <f t="shared" si="53"/>
        <v>100</v>
      </c>
      <c r="J515" s="122">
        <v>0</v>
      </c>
      <c r="K515" s="183">
        <f t="shared" si="54"/>
        <v>0</v>
      </c>
      <c r="L515" s="183">
        <f t="shared" si="55"/>
        <v>0</v>
      </c>
      <c r="M515" s="98"/>
      <c r="N515" s="98"/>
      <c r="O515" s="98"/>
      <c r="P515" s="98"/>
    </row>
    <row r="516" spans="1:16" s="99" customFormat="1" ht="20.05" customHeight="1">
      <c r="A516" s="112">
        <v>137</v>
      </c>
      <c r="B516" s="253" t="s">
        <v>1036</v>
      </c>
      <c r="C516" s="176" t="s">
        <v>1025</v>
      </c>
      <c r="D516" s="187">
        <v>19</v>
      </c>
      <c r="E516" s="187">
        <v>19</v>
      </c>
      <c r="F516" s="121">
        <f t="shared" si="52"/>
        <v>100</v>
      </c>
      <c r="G516" s="187">
        <v>19</v>
      </c>
      <c r="H516" s="121">
        <f t="shared" si="51"/>
        <v>100</v>
      </c>
      <c r="I516" s="121">
        <f t="shared" si="53"/>
        <v>100</v>
      </c>
      <c r="J516" s="122">
        <v>0</v>
      </c>
      <c r="K516" s="183">
        <f t="shared" si="54"/>
        <v>0</v>
      </c>
      <c r="L516" s="183">
        <f t="shared" si="55"/>
        <v>0</v>
      </c>
      <c r="M516" s="98"/>
      <c r="N516" s="98"/>
      <c r="O516" s="98"/>
      <c r="P516" s="98"/>
    </row>
    <row r="517" spans="1:16" s="99" customFormat="1" ht="20.05" customHeight="1">
      <c r="A517" s="112">
        <v>138</v>
      </c>
      <c r="B517" s="253" t="s">
        <v>1037</v>
      </c>
      <c r="C517" s="176" t="s">
        <v>1025</v>
      </c>
      <c r="D517" s="187">
        <v>14</v>
      </c>
      <c r="E517" s="187">
        <v>14</v>
      </c>
      <c r="F517" s="121">
        <f t="shared" si="52"/>
        <v>100</v>
      </c>
      <c r="G517" s="187">
        <v>14</v>
      </c>
      <c r="H517" s="121">
        <f t="shared" si="51"/>
        <v>100</v>
      </c>
      <c r="I517" s="121">
        <f t="shared" si="53"/>
        <v>100</v>
      </c>
      <c r="J517" s="122">
        <v>0</v>
      </c>
      <c r="K517" s="183">
        <f t="shared" si="54"/>
        <v>0</v>
      </c>
      <c r="L517" s="183">
        <f t="shared" si="55"/>
        <v>0</v>
      </c>
      <c r="M517" s="98"/>
      <c r="N517" s="98"/>
      <c r="O517" s="98"/>
      <c r="P517" s="98"/>
    </row>
    <row r="518" spans="1:16" s="99" customFormat="1" ht="20.05" customHeight="1">
      <c r="A518" s="112">
        <v>139</v>
      </c>
      <c r="B518" s="253" t="s">
        <v>1038</v>
      </c>
      <c r="C518" s="176" t="s">
        <v>1025</v>
      </c>
      <c r="D518" s="187">
        <v>14</v>
      </c>
      <c r="E518" s="187">
        <v>14</v>
      </c>
      <c r="F518" s="121">
        <f t="shared" si="52"/>
        <v>100</v>
      </c>
      <c r="G518" s="187">
        <v>14</v>
      </c>
      <c r="H518" s="121">
        <f t="shared" si="51"/>
        <v>100</v>
      </c>
      <c r="I518" s="121">
        <f t="shared" si="53"/>
        <v>100</v>
      </c>
      <c r="J518" s="122">
        <v>0</v>
      </c>
      <c r="K518" s="183">
        <f t="shared" si="54"/>
        <v>0</v>
      </c>
      <c r="L518" s="183">
        <f t="shared" si="55"/>
        <v>0</v>
      </c>
      <c r="M518" s="98"/>
      <c r="N518" s="98"/>
      <c r="O518" s="98"/>
      <c r="P518" s="98"/>
    </row>
    <row r="519" spans="1:16" s="99" customFormat="1" ht="20.05" customHeight="1">
      <c r="A519" s="112">
        <v>140</v>
      </c>
      <c r="B519" s="253" t="s">
        <v>1039</v>
      </c>
      <c r="C519" s="176" t="s">
        <v>1025</v>
      </c>
      <c r="D519" s="187">
        <v>21</v>
      </c>
      <c r="E519" s="187">
        <v>19</v>
      </c>
      <c r="F519" s="121">
        <f t="shared" si="52"/>
        <v>90.476190476190482</v>
      </c>
      <c r="G519" s="187">
        <v>19</v>
      </c>
      <c r="H519" s="121">
        <f t="shared" si="51"/>
        <v>90.476190476190482</v>
      </c>
      <c r="I519" s="121">
        <f t="shared" si="53"/>
        <v>100</v>
      </c>
      <c r="J519" s="122">
        <v>0</v>
      </c>
      <c r="K519" s="183">
        <f t="shared" si="54"/>
        <v>0</v>
      </c>
      <c r="L519" s="183">
        <f t="shared" si="55"/>
        <v>0</v>
      </c>
      <c r="M519" s="98"/>
      <c r="N519" s="98"/>
      <c r="O519" s="98"/>
      <c r="P519" s="98"/>
    </row>
    <row r="520" spans="1:16" s="99" customFormat="1" ht="20.05" customHeight="1">
      <c r="A520" s="112">
        <v>141</v>
      </c>
      <c r="B520" s="253" t="s">
        <v>1040</v>
      </c>
      <c r="C520" s="176" t="s">
        <v>1041</v>
      </c>
      <c r="D520" s="170">
        <v>26</v>
      </c>
      <c r="E520" s="170">
        <v>24</v>
      </c>
      <c r="F520" s="121">
        <f t="shared" si="52"/>
        <v>92.307692307692307</v>
      </c>
      <c r="G520" s="186">
        <v>24</v>
      </c>
      <c r="H520" s="121">
        <f t="shared" si="51"/>
        <v>92.307692307692307</v>
      </c>
      <c r="I520" s="121">
        <f t="shared" si="53"/>
        <v>100</v>
      </c>
      <c r="J520" s="122">
        <v>0</v>
      </c>
      <c r="K520" s="183">
        <f t="shared" si="54"/>
        <v>0</v>
      </c>
      <c r="L520" s="183">
        <f t="shared" si="55"/>
        <v>0</v>
      </c>
      <c r="M520" s="98"/>
      <c r="N520" s="98"/>
      <c r="O520" s="98"/>
      <c r="P520" s="98"/>
    </row>
    <row r="521" spans="1:16" s="99" customFormat="1" ht="20.05" customHeight="1">
      <c r="A521" s="112">
        <v>142</v>
      </c>
      <c r="B521" s="253" t="s">
        <v>1042</v>
      </c>
      <c r="C521" s="176" t="s">
        <v>1041</v>
      </c>
      <c r="D521" s="170">
        <v>21</v>
      </c>
      <c r="E521" s="170">
        <v>20</v>
      </c>
      <c r="F521" s="121">
        <f t="shared" si="52"/>
        <v>95.238095238095227</v>
      </c>
      <c r="G521" s="186">
        <v>20</v>
      </c>
      <c r="H521" s="121">
        <f t="shared" si="51"/>
        <v>95.238095238095227</v>
      </c>
      <c r="I521" s="121">
        <f t="shared" si="53"/>
        <v>100</v>
      </c>
      <c r="J521" s="122">
        <v>0</v>
      </c>
      <c r="K521" s="183">
        <f t="shared" si="54"/>
        <v>0</v>
      </c>
      <c r="L521" s="183">
        <f t="shared" si="55"/>
        <v>0</v>
      </c>
      <c r="M521" s="98"/>
      <c r="N521" s="98"/>
      <c r="O521" s="98"/>
      <c r="P521" s="98"/>
    </row>
    <row r="522" spans="1:16" s="99" customFormat="1" ht="20.05" customHeight="1">
      <c r="A522" s="112">
        <v>143</v>
      </c>
      <c r="B522" s="253" t="s">
        <v>1043</v>
      </c>
      <c r="C522" s="176" t="s">
        <v>1041</v>
      </c>
      <c r="D522" s="170">
        <v>18</v>
      </c>
      <c r="E522" s="170">
        <v>18</v>
      </c>
      <c r="F522" s="121">
        <f t="shared" si="52"/>
        <v>100</v>
      </c>
      <c r="G522" s="186">
        <v>18</v>
      </c>
      <c r="H522" s="121">
        <f t="shared" si="51"/>
        <v>100</v>
      </c>
      <c r="I522" s="121">
        <f t="shared" si="53"/>
        <v>100</v>
      </c>
      <c r="J522" s="122">
        <v>0</v>
      </c>
      <c r="K522" s="183">
        <f t="shared" si="54"/>
        <v>0</v>
      </c>
      <c r="L522" s="183">
        <f t="shared" si="55"/>
        <v>0</v>
      </c>
      <c r="M522" s="98"/>
      <c r="N522" s="98"/>
      <c r="O522" s="98"/>
      <c r="P522" s="98"/>
    </row>
    <row r="523" spans="1:16" s="99" customFormat="1" ht="20.05" customHeight="1">
      <c r="A523" s="112">
        <v>144</v>
      </c>
      <c r="B523" s="253" t="s">
        <v>1044</v>
      </c>
      <c r="C523" s="176" t="s">
        <v>1041</v>
      </c>
      <c r="D523" s="170">
        <v>20</v>
      </c>
      <c r="E523" s="170">
        <v>18</v>
      </c>
      <c r="F523" s="121">
        <f t="shared" si="52"/>
        <v>90</v>
      </c>
      <c r="G523" s="186">
        <v>18</v>
      </c>
      <c r="H523" s="121">
        <f t="shared" si="51"/>
        <v>90</v>
      </c>
      <c r="I523" s="121">
        <f t="shared" si="53"/>
        <v>100</v>
      </c>
      <c r="J523" s="122">
        <v>0</v>
      </c>
      <c r="K523" s="183">
        <f t="shared" si="54"/>
        <v>0</v>
      </c>
      <c r="L523" s="183">
        <f t="shared" si="55"/>
        <v>0</v>
      </c>
      <c r="M523" s="98"/>
      <c r="N523" s="98"/>
      <c r="O523" s="98"/>
      <c r="P523" s="98"/>
    </row>
    <row r="524" spans="1:16" s="99" customFormat="1" ht="20.05" customHeight="1">
      <c r="A524" s="112">
        <v>145</v>
      </c>
      <c r="B524" s="253" t="s">
        <v>1045</v>
      </c>
      <c r="C524" s="176" t="s">
        <v>1041</v>
      </c>
      <c r="D524" s="170">
        <v>18</v>
      </c>
      <c r="E524" s="170">
        <v>18</v>
      </c>
      <c r="F524" s="121">
        <f t="shared" si="52"/>
        <v>100</v>
      </c>
      <c r="G524" s="186">
        <v>18</v>
      </c>
      <c r="H524" s="121">
        <f t="shared" si="51"/>
        <v>100</v>
      </c>
      <c r="I524" s="121">
        <f t="shared" si="53"/>
        <v>100</v>
      </c>
      <c r="J524" s="122">
        <v>0</v>
      </c>
      <c r="K524" s="183">
        <f t="shared" si="54"/>
        <v>0</v>
      </c>
      <c r="L524" s="183">
        <f t="shared" si="55"/>
        <v>0</v>
      </c>
      <c r="M524" s="98"/>
      <c r="N524" s="98"/>
      <c r="O524" s="98"/>
      <c r="P524" s="98"/>
    </row>
    <row r="525" spans="1:16" s="99" customFormat="1" ht="20.05" customHeight="1">
      <c r="A525" s="112">
        <v>146</v>
      </c>
      <c r="B525" s="253" t="s">
        <v>1046</v>
      </c>
      <c r="C525" s="176" t="s">
        <v>1041</v>
      </c>
      <c r="D525" s="170">
        <v>15</v>
      </c>
      <c r="E525" s="170">
        <v>14</v>
      </c>
      <c r="F525" s="121">
        <f t="shared" si="52"/>
        <v>93.333333333333329</v>
      </c>
      <c r="G525" s="186">
        <v>14</v>
      </c>
      <c r="H525" s="121">
        <f t="shared" si="51"/>
        <v>93.333333333333329</v>
      </c>
      <c r="I525" s="121">
        <f t="shared" si="53"/>
        <v>100</v>
      </c>
      <c r="J525" s="122">
        <v>0</v>
      </c>
      <c r="K525" s="183">
        <f t="shared" si="54"/>
        <v>0</v>
      </c>
      <c r="L525" s="183">
        <f t="shared" si="55"/>
        <v>0</v>
      </c>
      <c r="M525" s="98"/>
      <c r="N525" s="98"/>
      <c r="O525" s="98"/>
      <c r="P525" s="98"/>
    </row>
    <row r="526" spans="1:16" s="99" customFormat="1" ht="20.05" customHeight="1">
      <c r="A526" s="112">
        <v>147</v>
      </c>
      <c r="B526" s="253" t="s">
        <v>1047</v>
      </c>
      <c r="C526" s="176" t="s">
        <v>1041</v>
      </c>
      <c r="D526" s="170">
        <v>23</v>
      </c>
      <c r="E526" s="170">
        <v>23</v>
      </c>
      <c r="F526" s="121">
        <f t="shared" si="52"/>
        <v>100</v>
      </c>
      <c r="G526" s="186">
        <v>23</v>
      </c>
      <c r="H526" s="121">
        <f t="shared" si="51"/>
        <v>100</v>
      </c>
      <c r="I526" s="121">
        <f t="shared" si="53"/>
        <v>100</v>
      </c>
      <c r="J526" s="122">
        <v>0</v>
      </c>
      <c r="K526" s="183">
        <f t="shared" si="54"/>
        <v>0</v>
      </c>
      <c r="L526" s="183">
        <f t="shared" si="55"/>
        <v>0</v>
      </c>
      <c r="M526" s="98"/>
      <c r="N526" s="98"/>
      <c r="O526" s="98"/>
      <c r="P526" s="98"/>
    </row>
    <row r="527" spans="1:16" s="99" customFormat="1" ht="20.05" customHeight="1">
      <c r="A527" s="112">
        <v>148</v>
      </c>
      <c r="B527" s="253" t="s">
        <v>933</v>
      </c>
      <c r="C527" s="176" t="s">
        <v>1041</v>
      </c>
      <c r="D527" s="170">
        <v>18</v>
      </c>
      <c r="E527" s="170">
        <v>18</v>
      </c>
      <c r="F527" s="121">
        <f t="shared" si="52"/>
        <v>100</v>
      </c>
      <c r="G527" s="186">
        <v>18</v>
      </c>
      <c r="H527" s="121">
        <f t="shared" si="51"/>
        <v>100</v>
      </c>
      <c r="I527" s="121">
        <f t="shared" si="53"/>
        <v>100</v>
      </c>
      <c r="J527" s="122">
        <v>0</v>
      </c>
      <c r="K527" s="183">
        <f t="shared" si="54"/>
        <v>0</v>
      </c>
      <c r="L527" s="183">
        <f t="shared" si="55"/>
        <v>0</v>
      </c>
      <c r="M527" s="98"/>
      <c r="N527" s="98"/>
      <c r="O527" s="98"/>
      <c r="P527" s="98"/>
    </row>
    <row r="528" spans="1:16" s="99" customFormat="1" ht="20.05" customHeight="1">
      <c r="A528" s="112">
        <v>149</v>
      </c>
      <c r="B528" s="253" t="s">
        <v>1048</v>
      </c>
      <c r="C528" s="176" t="s">
        <v>1041</v>
      </c>
      <c r="D528" s="170">
        <v>19</v>
      </c>
      <c r="E528" s="170">
        <v>18</v>
      </c>
      <c r="F528" s="121">
        <f t="shared" si="52"/>
        <v>94.73684210526315</v>
      </c>
      <c r="G528" s="186">
        <v>18</v>
      </c>
      <c r="H528" s="121">
        <f t="shared" si="51"/>
        <v>94.73684210526315</v>
      </c>
      <c r="I528" s="121">
        <f t="shared" si="53"/>
        <v>100</v>
      </c>
      <c r="J528" s="122">
        <v>0</v>
      </c>
      <c r="K528" s="183">
        <f t="shared" si="54"/>
        <v>0</v>
      </c>
      <c r="L528" s="183">
        <f t="shared" si="55"/>
        <v>0</v>
      </c>
      <c r="M528" s="98"/>
      <c r="N528" s="98"/>
      <c r="O528" s="98"/>
      <c r="P528" s="98"/>
    </row>
    <row r="529" spans="1:16" s="99" customFormat="1" ht="20.05" customHeight="1">
      <c r="A529" s="112">
        <v>150</v>
      </c>
      <c r="B529" s="253" t="s">
        <v>1049</v>
      </c>
      <c r="C529" s="176" t="s">
        <v>1041</v>
      </c>
      <c r="D529" s="170">
        <v>24</v>
      </c>
      <c r="E529" s="170">
        <v>24</v>
      </c>
      <c r="F529" s="121">
        <f t="shared" si="52"/>
        <v>100</v>
      </c>
      <c r="G529" s="186">
        <v>24</v>
      </c>
      <c r="H529" s="121">
        <f t="shared" si="51"/>
        <v>100</v>
      </c>
      <c r="I529" s="121">
        <f t="shared" si="53"/>
        <v>100</v>
      </c>
      <c r="J529" s="122">
        <v>0</v>
      </c>
      <c r="K529" s="183">
        <f t="shared" si="54"/>
        <v>0</v>
      </c>
      <c r="L529" s="183">
        <f t="shared" si="55"/>
        <v>0</v>
      </c>
      <c r="M529" s="98"/>
      <c r="N529" s="98"/>
      <c r="O529" s="98"/>
      <c r="P529" s="98"/>
    </row>
    <row r="530" spans="1:16" s="99" customFormat="1" ht="20.05" customHeight="1">
      <c r="A530" s="112">
        <v>151</v>
      </c>
      <c r="B530" s="253" t="s">
        <v>1050</v>
      </c>
      <c r="C530" s="176" t="s">
        <v>1041</v>
      </c>
      <c r="D530" s="170">
        <v>22</v>
      </c>
      <c r="E530" s="170">
        <v>22</v>
      </c>
      <c r="F530" s="121">
        <f t="shared" si="52"/>
        <v>100</v>
      </c>
      <c r="G530" s="186">
        <v>22</v>
      </c>
      <c r="H530" s="121">
        <f t="shared" si="51"/>
        <v>100</v>
      </c>
      <c r="I530" s="121">
        <f t="shared" si="53"/>
        <v>100</v>
      </c>
      <c r="J530" s="122">
        <v>0</v>
      </c>
      <c r="K530" s="183">
        <f t="shared" si="54"/>
        <v>0</v>
      </c>
      <c r="L530" s="183">
        <f t="shared" si="55"/>
        <v>0</v>
      </c>
      <c r="M530" s="98"/>
      <c r="N530" s="98"/>
      <c r="O530" s="98"/>
      <c r="P530" s="98"/>
    </row>
    <row r="531" spans="1:16" s="111" customFormat="1" ht="20.05" customHeight="1">
      <c r="A531" s="163"/>
      <c r="B531" s="200" t="s">
        <v>1057</v>
      </c>
      <c r="C531" s="261"/>
      <c r="D531" s="163"/>
      <c r="E531" s="163"/>
      <c r="F531" s="164"/>
      <c r="G531" s="163"/>
      <c r="H531" s="163"/>
      <c r="I531" s="163"/>
      <c r="J531" s="165"/>
      <c r="K531" s="166"/>
      <c r="L531" s="166"/>
    </row>
    <row r="532" spans="1:16" s="111" customFormat="1" ht="20.05" customHeight="1">
      <c r="A532" s="161"/>
      <c r="B532" s="257" t="s">
        <v>1058</v>
      </c>
      <c r="C532" s="197"/>
      <c r="D532" s="167">
        <f>D367+D233+D11</f>
        <v>156</v>
      </c>
      <c r="E532" s="167">
        <f t="shared" ref="E532:J532" si="56">E367+E233+E11</f>
        <v>141</v>
      </c>
      <c r="F532" s="168">
        <f>E532/D532*100</f>
        <v>90.384615384615387</v>
      </c>
      <c r="G532" s="167">
        <f t="shared" si="56"/>
        <v>141</v>
      </c>
      <c r="H532" s="168">
        <f>G532/D532*100</f>
        <v>90.384615384615387</v>
      </c>
      <c r="I532" s="168">
        <f>G532/E532*100</f>
        <v>100</v>
      </c>
      <c r="J532" s="167">
        <f t="shared" si="56"/>
        <v>0</v>
      </c>
      <c r="K532" s="168">
        <f>J532/D532*100</f>
        <v>0</v>
      </c>
      <c r="L532" s="168">
        <f>J532/E532*100</f>
        <v>0</v>
      </c>
    </row>
    <row r="533" spans="1:16" s="111" customFormat="1" ht="20.05" customHeight="1">
      <c r="A533" s="161"/>
      <c r="B533" s="257" t="s">
        <v>1063</v>
      </c>
      <c r="C533" s="197"/>
      <c r="D533" s="167">
        <f>D368+D234+D12</f>
        <v>942</v>
      </c>
      <c r="E533" s="167">
        <f t="shared" ref="E533:J533" si="57">E368+E234+E12</f>
        <v>904</v>
      </c>
      <c r="F533" s="168">
        <f>E533/D533*100</f>
        <v>95.966029723991511</v>
      </c>
      <c r="G533" s="167">
        <f t="shared" si="57"/>
        <v>904</v>
      </c>
      <c r="H533" s="168">
        <f>G533/D533*100</f>
        <v>95.966029723991511</v>
      </c>
      <c r="I533" s="168">
        <f>G533/E533*100</f>
        <v>100</v>
      </c>
      <c r="J533" s="167">
        <f t="shared" si="57"/>
        <v>0</v>
      </c>
      <c r="K533" s="168">
        <f>J533/D533*100</f>
        <v>0</v>
      </c>
      <c r="L533" s="168">
        <f>J533/E533*100</f>
        <v>0</v>
      </c>
    </row>
    <row r="534" spans="1:16" s="111" customFormat="1" ht="20.05" customHeight="1">
      <c r="A534" s="161"/>
      <c r="B534" s="257" t="s">
        <v>230</v>
      </c>
      <c r="C534" s="197"/>
      <c r="D534" s="167">
        <f>D379+D244+D26</f>
        <v>9992</v>
      </c>
      <c r="E534" s="167">
        <f>E379+E244+E26</f>
        <v>9662</v>
      </c>
      <c r="F534" s="168">
        <f>E534/D534*100</f>
        <v>96.697357886309049</v>
      </c>
      <c r="G534" s="167">
        <f>G379+G244+G26</f>
        <v>9662</v>
      </c>
      <c r="H534" s="168">
        <f>G534/D534*100</f>
        <v>96.697357886309049</v>
      </c>
      <c r="I534" s="168">
        <f>G534/E534*100</f>
        <v>100</v>
      </c>
      <c r="J534" s="162">
        <v>0</v>
      </c>
      <c r="K534" s="168">
        <f>J534/D534*100</f>
        <v>0</v>
      </c>
      <c r="L534" s="168">
        <f>J534/E534*100</f>
        <v>0</v>
      </c>
    </row>
    <row r="535" spans="1:16" ht="15.8" customHeight="1"/>
    <row r="536" spans="1:16" ht="15.8" customHeight="1"/>
    <row r="537" spans="1:16" ht="15.8" customHeight="1"/>
    <row r="538" spans="1:16" ht="15.8" customHeight="1"/>
    <row r="539" spans="1:16" ht="15.8" customHeight="1"/>
    <row r="540" spans="1:16" ht="15.8" customHeight="1"/>
    <row r="541" spans="1:16" ht="15.8" customHeight="1"/>
    <row r="542" spans="1:16" ht="15.8" customHeight="1"/>
    <row r="543" spans="1:16" ht="15.8" customHeight="1"/>
    <row r="544" spans="1:16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</sheetData>
  <mergeCells count="60">
    <mergeCell ref="B369:C369"/>
    <mergeCell ref="B238:C238"/>
    <mergeCell ref="B239:C239"/>
    <mergeCell ref="B240:C240"/>
    <mergeCell ref="B241:C241"/>
    <mergeCell ref="B242:C242"/>
    <mergeCell ref="B366:C366"/>
    <mergeCell ref="B243:C243"/>
    <mergeCell ref="B244:C244"/>
    <mergeCell ref="B367:C367"/>
    <mergeCell ref="B368:C368"/>
    <mergeCell ref="B379:C37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234:C234"/>
    <mergeCell ref="B235:C235"/>
    <mergeCell ref="B236:C236"/>
    <mergeCell ref="B237:C237"/>
    <mergeCell ref="B23:C23"/>
    <mergeCell ref="B24:C24"/>
    <mergeCell ref="B25:C25"/>
    <mergeCell ref="B26:C26"/>
    <mergeCell ref="B232:C232"/>
    <mergeCell ref="B233:C233"/>
    <mergeCell ref="B18:C18"/>
    <mergeCell ref="B19:C19"/>
    <mergeCell ref="B20:C20"/>
    <mergeCell ref="B21:C21"/>
    <mergeCell ref="B22:C22"/>
    <mergeCell ref="B17:C17"/>
    <mergeCell ref="B9:C9"/>
    <mergeCell ref="B11:C11"/>
    <mergeCell ref="B7:B8"/>
    <mergeCell ref="C7:C8"/>
    <mergeCell ref="B12:C12"/>
    <mergeCell ref="B13:C13"/>
    <mergeCell ref="B14:C14"/>
    <mergeCell ref="B15:C15"/>
    <mergeCell ref="B16:C16"/>
    <mergeCell ref="A1:C1"/>
    <mergeCell ref="K1:L1"/>
    <mergeCell ref="A2:L2"/>
    <mergeCell ref="A3:L3"/>
    <mergeCell ref="A4:L4"/>
    <mergeCell ref="D6:F6"/>
    <mergeCell ref="G6:L6"/>
    <mergeCell ref="A6:A8"/>
    <mergeCell ref="B6:C6"/>
    <mergeCell ref="G7:I7"/>
    <mergeCell ref="J7:L7"/>
    <mergeCell ref="D7:D8"/>
    <mergeCell ref="E7:E8"/>
    <mergeCell ref="F7:F8"/>
  </mergeCells>
  <pageMargins left="0.75" right="0.35849056603773599" top="0.5" bottom="0.25" header="0.25" footer="0.25"/>
  <pageSetup orientation="landscape" r:id="rId1"/>
  <headerFooter differentFirst="1">
    <oddHeader>&amp;C&amp;P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PL1_YKienCuTri_Nhập xã</vt:lpstr>
      <vt:lpstr>PL 1. Ý kiến cử tri ĐA xã</vt:lpstr>
      <vt:lpstr>PL2_YKienHDND_Nhập xã</vt:lpstr>
      <vt:lpstr>PL2.Ý kiến HĐND ĐA xã</vt:lpstr>
      <vt:lpstr>'PL1_YKienCuTri_Nhập xã'!Print_Area</vt:lpstr>
      <vt:lpstr>'PL2_YKienHDND_Nhập xã'!Print_Area</vt:lpstr>
      <vt:lpstr>'PL 1. Ý kiến cử tri ĐA xã'!Print_Titles</vt:lpstr>
      <vt:lpstr>'PL1_YKienCuTri_Nhập xã'!Print_Titles</vt:lpstr>
      <vt:lpstr>'PL2_YKienHDND_Nhập xã'!Print_Titles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NganBui</dc:creator>
  <cp:lastModifiedBy>NganBui</cp:lastModifiedBy>
  <cp:lastPrinted>2025-05-05T11:02:05Z</cp:lastPrinted>
  <dcterms:created xsi:type="dcterms:W3CDTF">2025-04-18T11:28:00Z</dcterms:created>
  <dcterms:modified xsi:type="dcterms:W3CDTF">2025-05-05T11:03:34Z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A4EA12BE6F214E40816F7848F954BCB3_12</vt:lpwstr>
  </property>
  <property fmtid="{D5CDD505-2E9C-101B-9397-08002B2CF9AE}" pid="3" name="KSOProductBuildVer">
    <vt:lpwstr>1033-12.2.0.20795</vt:lpwstr>
  </property>
</Properties>
</file>