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SAP XEP 2025\THAI NGUYEN\"/>
    </mc:Choice>
  </mc:AlternateContent>
  <bookViews>
    <workbookView xWindow="0" yWindow="0" windowWidth="28800" windowHeight="12210"/>
  </bookViews>
  <sheets>
    <sheet name="Phụ lục 2.1  (2)" sheetId="2" r:id="rId1"/>
    <sheet name="Sheet1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\0" localSheetId="0">'[1]PNT-QUOT-#3'!#REF!</definedName>
    <definedName name="\0">'[1]PNT-QUOT-#3'!#REF!</definedName>
    <definedName name="\d" localSheetId="0">'[2]??-BLDG'!#REF!</definedName>
    <definedName name="\d">'[2]??-BLDG'!#REF!</definedName>
    <definedName name="\e" localSheetId="0">'[2]??-BLDG'!#REF!</definedName>
    <definedName name="\e">'[2]??-BLDG'!#REF!</definedName>
    <definedName name="\f" localSheetId="0">'[2]??-BLDG'!#REF!</definedName>
    <definedName name="\f">'[2]??-BLDG'!#REF!</definedName>
    <definedName name="\g" localSheetId="0">'[2]??-BLDG'!#REF!</definedName>
    <definedName name="\g">'[2]??-BLDG'!#REF!</definedName>
    <definedName name="\h" localSheetId="0">'[2]??-BLDG'!#REF!</definedName>
    <definedName name="\h">'[2]??-BLDG'!#REF!</definedName>
    <definedName name="\i" localSheetId="0">'[2]??-BLDG'!#REF!</definedName>
    <definedName name="\i">'[2]??-BLDG'!#REF!</definedName>
    <definedName name="\j" localSheetId="0">'[2]??-BLDG'!#REF!</definedName>
    <definedName name="\j">'[2]??-BLDG'!#REF!</definedName>
    <definedName name="\k" localSheetId="0">'[2]??-BLDG'!#REF!</definedName>
    <definedName name="\k">'[2]??-BLDG'!#REF!</definedName>
    <definedName name="\l" localSheetId="0">'[2]??-BLDG'!#REF!</definedName>
    <definedName name="\l">'[2]??-BLDG'!#REF!</definedName>
    <definedName name="\m" localSheetId="0">'[2]??-BLDG'!#REF!</definedName>
    <definedName name="\m">'[2]??-BLDG'!#REF!</definedName>
    <definedName name="\n" localSheetId="0">'[2]??-BLDG'!#REF!</definedName>
    <definedName name="\n">'[2]??-BLDG'!#REF!</definedName>
    <definedName name="\o" localSheetId="0">'[2]??-BLDG'!#REF!</definedName>
    <definedName name="\o">'[2]??-BLDG'!#REF!</definedName>
    <definedName name="\z" localSheetId="0">'[1]COAT&amp;WRAP-QIOT-#3'!#REF!</definedName>
    <definedName name="\z">'[1]COAT&amp;WRAP-QIOT-#3'!#REF!</definedName>
    <definedName name="_1" localSheetId="0">#REF!</definedName>
    <definedName name="_1">#REF!</definedName>
    <definedName name="_1000A01">#N/A</definedName>
    <definedName name="_2" localSheetId="0">#REF!</definedName>
    <definedName name="_2">#REF!</definedName>
    <definedName name="_A65700" localSheetId="0">'[3]MTO REV.2(ARMOR)'!#REF!</definedName>
    <definedName name="_A65700">'[3]MTO REV.2(ARMOR)'!#REF!</definedName>
    <definedName name="_A65800" localSheetId="0">'[3]MTO REV.2(ARMOR)'!#REF!</definedName>
    <definedName name="_A65800">'[3]MTO REV.2(ARMOR)'!#REF!</definedName>
    <definedName name="_A66000" localSheetId="0">'[3]MTO REV.2(ARMOR)'!#REF!</definedName>
    <definedName name="_A66000">'[3]MTO REV.2(ARMOR)'!#REF!</definedName>
    <definedName name="_A67000" localSheetId="0">'[3]MTO REV.2(ARMOR)'!#REF!</definedName>
    <definedName name="_A67000">'[3]MTO REV.2(ARMOR)'!#REF!</definedName>
    <definedName name="_A68000" localSheetId="0">'[3]MTO REV.2(ARMOR)'!#REF!</definedName>
    <definedName name="_A68000">'[3]MTO REV.2(ARMOR)'!#REF!</definedName>
    <definedName name="_A70000" localSheetId="0">'[3]MTO REV.2(ARMOR)'!#REF!</definedName>
    <definedName name="_A70000">'[3]MTO REV.2(ARMOR)'!#REF!</definedName>
    <definedName name="_A75000" localSheetId="0">'[3]MTO REV.2(ARMOR)'!#REF!</definedName>
    <definedName name="_A75000">'[3]MTO REV.2(ARMOR)'!#REF!</definedName>
    <definedName name="_A85000" localSheetId="0">'[3]MTO REV.2(ARMOR)'!#REF!</definedName>
    <definedName name="_A85000">'[3]MTO REV.2(ARMOR)'!#REF!</definedName>
    <definedName name="_abb91" localSheetId="0">[4]chitimc!#REF!</definedName>
    <definedName name="_abb91">[4]chitimc!#REF!</definedName>
    <definedName name="_CON1" localSheetId="0">#REF!</definedName>
    <definedName name="_CON1">#REF!</definedName>
    <definedName name="_CON2" localSheetId="0">#REF!</definedName>
    <definedName name="_CON2">#REF!</definedName>
    <definedName name="_CT250" localSheetId="0">'[4]dongia (2)'!#REF!</definedName>
    <definedName name="_CT250">'[4]dongia (2)'!#REF!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gt100" localSheetId="0">'[4]dongia (2)'!#REF!</definedName>
    <definedName name="_dgt100">'[4]dongia (2)'!#REF!</definedName>
    <definedName name="_Fill" localSheetId="0" hidden="1">#REF!</definedName>
    <definedName name="_Fill" hidden="1">#REF!</definedName>
    <definedName name="_GID1">'[4]LKVL-CK-HT-GD1'!$A$4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kl1" localSheetId="0">#REF!</definedName>
    <definedName name="_kl1">#REF!</definedName>
    <definedName name="_Lan1" localSheetId="0" hidden="1">{"'Sheet1'!$L$16"}</definedName>
    <definedName name="_Lan1" hidden="1">{"'Sheet1'!$L$16"}</definedName>
    <definedName name="_MAC12" localSheetId="0">#REF!</definedName>
    <definedName name="_MAC12">#REF!</definedName>
    <definedName name="_MAC46" localSheetId="0">#REF!</definedName>
    <definedName name="_MAC46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Order1" hidden="1">255</definedName>
    <definedName name="_Order2" hidden="1">255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N3" localSheetId="0">#REF!</definedName>
    <definedName name="_SN3">#REF!</definedName>
    <definedName name="_Sort" localSheetId="0" hidden="1">#REF!</definedName>
    <definedName name="_Sort" hidden="1">#REF!</definedName>
    <definedName name="_tct3">[5]gVL!$Q$23</definedName>
    <definedName name="_th100" localSheetId="0">'[4]dongia (2)'!#REF!</definedName>
    <definedName name="_th100">'[4]dongia (2)'!#REF!</definedName>
    <definedName name="_TH160" localSheetId="0">'[4]dongia (2)'!#REF!</definedName>
    <definedName name="_TH160">'[4]dongia (2)'!#REF!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R250" localSheetId="0">'[4]dongia (2)'!#REF!</definedName>
    <definedName name="_TR250">'[4]dongia (2)'!#REF!</definedName>
    <definedName name="_tr375" localSheetId="0">[4]giathanh1!#REF!</definedName>
    <definedName name="_tr375">[4]giathanh1!#REF!</definedName>
    <definedName name="_tt3" localSheetId="0" hidden="1">{"'Sheet1'!$L$16"}</definedName>
    <definedName name="_tt3" hidden="1">{"'Sheet1'!$L$16"}</definedName>
    <definedName name="_tz593" localSheetId="0">#REF!</definedName>
    <definedName name="_tz593">#REF!</definedName>
    <definedName name="_VL100" localSheetId="0">#REF!</definedName>
    <definedName name="_VL100">#REF!</definedName>
    <definedName name="_VL200" localSheetId="0">#REF!</definedName>
    <definedName name="_VL200">#REF!</definedName>
    <definedName name="_VL250" localSheetId="0">#REF!</definedName>
    <definedName name="_VL250">#REF!</definedName>
    <definedName name="A" localSheetId="0">'[1]PNT-QUOT-#3'!#REF!</definedName>
    <definedName name="A">'[1]PNT-QUOT-#3'!#REF!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20_" localSheetId="0">#REF!</definedName>
    <definedName name="A120_">#REF!</definedName>
    <definedName name="a277Print_Titles" localSheetId="0">#REF!</definedName>
    <definedName name="a277Print_Titles">#REF!</definedName>
    <definedName name="A35_" localSheetId="0">#REF!</definedName>
    <definedName name="A35_">#REF!</definedName>
    <definedName name="A50_" localSheetId="0">#REF!</definedName>
    <definedName name="A50_">#REF!</definedName>
    <definedName name="A70_" localSheetId="0">#REF!</definedName>
    <definedName name="A70_">#REF!</definedName>
    <definedName name="A95_" localSheetId="0">#REF!</definedName>
    <definedName name="A95_">#REF!</definedName>
    <definedName name="AA" localSheetId="0">#REF!</definedName>
    <definedName name="AA">#REF!</definedName>
    <definedName name="AAA" localSheetId="0">'[6]MTL$-INTER'!#REF!</definedName>
    <definedName name="AAA">'[6]MTL$-INTER'!#REF!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æ76" localSheetId="0">[7]chitiet!#REF!</definedName>
    <definedName name="æ76">[7]chitiet!#REF!</definedName>
    <definedName name="ag142X42" localSheetId="0">[4]chitimc!#REF!</definedName>
    <definedName name="ag142X42">[4]chitimc!#REF!</definedName>
    <definedName name="ag15F80" localSheetId="0">#REF!</definedName>
    <definedName name="ag15F80">#REF!</definedName>
    <definedName name="ag267N59" localSheetId="0">[4]chitimc!#REF!</definedName>
    <definedName name="ag267N59">[4]chitimc!#REF!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B" localSheetId="0">'[1]PNT-QUOT-#3'!#REF!</definedName>
    <definedName name="B">'[1]PNT-QUOT-#3'!#REF!</definedName>
    <definedName name="b_240" localSheetId="0">'[4]THPDMoi  (2)'!#REF!</definedName>
    <definedName name="b_240">'[4]THPDMoi  (2)'!#REF!</definedName>
    <definedName name="b_280" localSheetId="0">'[4]THPDMoi  (2)'!#REF!</definedName>
    <definedName name="b_280">'[4]THPDMoi  (2)'!#REF!</definedName>
    <definedName name="b_320" localSheetId="0">'[4]THPDMoi  (2)'!#REF!</definedName>
    <definedName name="b_320">'[4]THPDMoi  (2)'!#REF!</definedName>
    <definedName name="bangciti" localSheetId="0">'[4]dongia (2)'!#REF!</definedName>
    <definedName name="bangciti">'[4]dongia (2)'!#REF!</definedName>
    <definedName name="BarData" localSheetId="0">#REF!</definedName>
    <definedName name="BarData">#REF!</definedName>
    <definedName name="BB" localSheetId="0">#REF!</definedName>
    <definedName name="BB">#REF!</definedName>
    <definedName name="bd">[5]gVL!$Q$15</definedName>
    <definedName name="bdht15nc" localSheetId="0">[4]gtrinh!#REF!</definedName>
    <definedName name="bdht15nc">[4]gtrinh!#REF!</definedName>
    <definedName name="bdht15vl" localSheetId="0">[4]gtrinh!#REF!</definedName>
    <definedName name="bdht15vl">[4]gtrinh!#REF!</definedName>
    <definedName name="bdht25nc" localSheetId="0">[4]gtrinh!#REF!</definedName>
    <definedName name="bdht25nc">[4]gtrinh!#REF!</definedName>
    <definedName name="bdht25vl" localSheetId="0">[4]gtrinh!#REF!</definedName>
    <definedName name="bdht25vl">[4]gtrinh!#REF!</definedName>
    <definedName name="bdht325nc" localSheetId="0">[4]gtrinh!#REF!</definedName>
    <definedName name="bdht325nc">[4]gtrinh!#REF!</definedName>
    <definedName name="bdht325vl" localSheetId="0">[4]gtrinh!#REF!</definedName>
    <definedName name="bdht325vl">[4]gtrinh!#REF!</definedName>
    <definedName name="bia" localSheetId="0">#REF!</definedName>
    <definedName name="bia">#REF!</definedName>
    <definedName name="BOQ" localSheetId="0">#REF!</definedName>
    <definedName name="BOQ">#REF!</definedName>
    <definedName name="BT" localSheetId="0">#REF!</definedName>
    <definedName name="BT">#REF!</definedName>
    <definedName name="BVCISUMMARY" localSheetId="0">#REF!</definedName>
    <definedName name="BVCISUMMARY">#REF!</definedName>
    <definedName name="C_" localSheetId="0">#REF!</definedName>
    <definedName name="C_">#REF!</definedName>
    <definedName name="CABLE2">'[8]MTO REV.0'!$A$1:$Q$570</definedName>
    <definedName name="CAPDAT" localSheetId="0">[4]phuluc1!#REF!</definedName>
    <definedName name="CAPDAT">[4]phuluc1!#REF!</definedName>
    <definedName name="Category_All" localSheetId="0">#REF!</definedName>
    <definedName name="Category_All">#REF!</definedName>
    <definedName name="CATIN">#N/A</definedName>
    <definedName name="CATJYOU">#N/A</definedName>
    <definedName name="CATREC">#N/A</definedName>
    <definedName name="CATSYU">#N/A</definedName>
    <definedName name="cau">[9]NC!$B$5:$C$56</definedName>
    <definedName name="CC" localSheetId="0">#REF!</definedName>
    <definedName name="CC">#REF!</definedName>
    <definedName name="CCS" localSheetId="0">#REF!</definedName>
    <definedName name="CCS">#REF!</definedName>
    <definedName name="CDD" localSheetId="0">#REF!</definedName>
    <definedName name="CDD">#REF!</definedName>
    <definedName name="CDDD" localSheetId="0">'[4]THPDMoi  (2)'!#REF!</definedName>
    <definedName name="CDDD">'[4]THPDMoi  (2)'!#REF!</definedName>
    <definedName name="cddd1p">'[4]TONG HOP VL-NC'!$C$3</definedName>
    <definedName name="cddd3p">'[4]TONG HOP VL-NC'!$C$2</definedName>
    <definedName name="cfk" localSheetId="0">#REF!</definedName>
    <definedName name="cfk">#REF!</definedName>
    <definedName name="cgionc" localSheetId="0">'[4]lam-moi'!#REF!</definedName>
    <definedName name="cgionc">'[4]lam-moi'!#REF!</definedName>
    <definedName name="cgiovl" localSheetId="0">'[4]lam-moi'!#REF!</definedName>
    <definedName name="cgiovl">'[4]lam-moi'!#REF!</definedName>
    <definedName name="CH" localSheetId="0">#REF!</definedName>
    <definedName name="CH">#REF!</definedName>
    <definedName name="chhtnc" localSheetId="0">'[4]lam-moi'!#REF!</definedName>
    <definedName name="chhtnc">'[4]lam-moi'!#REF!</definedName>
    <definedName name="chhtvl" localSheetId="0">'[4]lam-moi'!#REF!</definedName>
    <definedName name="chhtvl">'[4]lam-moi'!#REF!</definedName>
    <definedName name="chnc" localSheetId="0">'[4]lam-moi'!#REF!</definedName>
    <definedName name="chnc">'[4]lam-moi'!#REF!</definedName>
    <definedName name="chvl" localSheetId="0">'[4]lam-moi'!#REF!</definedName>
    <definedName name="chvl">'[4]lam-moi'!#REF!</definedName>
    <definedName name="citidd" localSheetId="0">'[4]dongia (2)'!#REF!</definedName>
    <definedName name="citidd">'[4]dongia (2)'!#REF!</definedName>
    <definedName name="CK" localSheetId="0">#REF!</definedName>
    <definedName name="CK">#REF!</definedName>
    <definedName name="cknc" localSheetId="0">'[4]lam-moi'!#REF!</definedName>
    <definedName name="cknc">'[4]lam-moi'!#REF!</definedName>
    <definedName name="ckvl" localSheetId="0">'[4]lam-moi'!#REF!</definedName>
    <definedName name="ckvl">'[4]lam-moi'!#REF!</definedName>
    <definedName name="clvc1">[4]chitiet!$D$3</definedName>
    <definedName name="CLVC3">0.1</definedName>
    <definedName name="CLVCTB" localSheetId="0">#REF!</definedName>
    <definedName name="CLVCTB">#REF!</definedName>
    <definedName name="CLVL" localSheetId="0">[10]ctdg!#REF!</definedName>
    <definedName name="CLVL">[10]ctdg!#REF!</definedName>
    <definedName name="CN3p">'[4]TONGKE3p '!$X$295</definedName>
    <definedName name="COAT" localSheetId="0">'[1]PNT-QUOT-#3'!#REF!</definedName>
    <definedName name="COAT">'[1]PNT-QUOT-#3'!#REF!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ON" localSheetId="0">#REF!</definedName>
    <definedName name="COMMON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g1x15" localSheetId="0">[4]giathanh1!#REF!</definedName>
    <definedName name="cong1x15">[4]giathanh1!#REF!</definedName>
    <definedName name="CONST_EQ" localSheetId="0">#REF!</definedName>
    <definedName name="CONST_EQ">#REF!</definedName>
    <definedName name="Cot_thep">[4]Du_lieu!$C$19</definedName>
    <definedName name="COVER" localSheetId="0">#REF!</definedName>
    <definedName name="COVER">#REF!</definedName>
    <definedName name="CPC" localSheetId="0">#REF!</definedName>
    <definedName name="CPC">#REF!</definedName>
    <definedName name="cpd">[5]gVL!$Q$20</definedName>
    <definedName name="cpdd">[5]gVL!$Q$21</definedName>
    <definedName name="CPVC100" localSheetId="0">#REF!</definedName>
    <definedName name="CPVC100">#REF!</definedName>
    <definedName name="CPVC1KM">'[4]TH VL, NC, DDHT Thanhphuoc'!$J$19</definedName>
    <definedName name="CPVCDN">'[4]#REF'!$K$33</definedName>
    <definedName name="CRD" localSheetId="0">#REF!</definedName>
    <definedName name="CRD">#REF!</definedName>
    <definedName name="_xlnm.Criteria" localSheetId="0">[11]SILICATE!#REF!</definedName>
    <definedName name="_xlnm.Criteria">[11]SILICATE!#REF!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ht3p" localSheetId="0">#REF!</definedName>
    <definedName name="csht3p">#REF!</definedName>
    <definedName name="ctdg" localSheetId="0">[12]ctdg!#REF!</definedName>
    <definedName name="ctdg">[12]ctdg!#REF!</definedName>
    <definedName name="cti3x15" localSheetId="0">[4]giathanh1!#REF!</definedName>
    <definedName name="cti3x15">[4]giathanh1!#REF!</definedName>
    <definedName name="culy1" localSheetId="0">[4]DONGIA!#REF!</definedName>
    <definedName name="culy1">[4]DONGIA!#REF!</definedName>
    <definedName name="culy2" localSheetId="0">[4]DONGIA!#REF!</definedName>
    <definedName name="culy2">[4]DONGIA!#REF!</definedName>
    <definedName name="culy3" localSheetId="0">[4]DONGIA!#REF!</definedName>
    <definedName name="culy3">[4]DONGIA!#REF!</definedName>
    <definedName name="culy4" localSheetId="0">[4]DONGIA!#REF!</definedName>
    <definedName name="culy4">[4]DONGIA!#REF!</definedName>
    <definedName name="culy5" localSheetId="0">[4]DONGIA!#REF!</definedName>
    <definedName name="culy5">[4]DONGIA!#REF!</definedName>
    <definedName name="cuoc" localSheetId="0">[4]DONGIA!#REF!</definedName>
    <definedName name="cuoc">[4]DONGIA!#REF!</definedName>
    <definedName name="CURRENCY" localSheetId="0">#REF!</definedName>
    <definedName name="CURRENCY">#REF!</definedName>
    <definedName name="cv">[13]gvl!$N$17</definedName>
    <definedName name="CX" localSheetId="0">#REF!</definedName>
    <definedName name="CX">#REF!</definedName>
    <definedName name="cxhtnc" localSheetId="0">'[4]lam-moi'!#REF!</definedName>
    <definedName name="cxhtnc">'[4]lam-moi'!#REF!</definedName>
    <definedName name="cxhtvl" localSheetId="0">'[4]lam-moi'!#REF!</definedName>
    <definedName name="cxhtvl">'[4]lam-moi'!#REF!</definedName>
    <definedName name="cxnc" localSheetId="0">'[4]lam-moi'!#REF!</definedName>
    <definedName name="cxnc">'[4]lam-moi'!#REF!</definedName>
    <definedName name="cxvl" localSheetId="0">'[4]lam-moi'!#REF!</definedName>
    <definedName name="cxvl">'[4]lam-moi'!#REF!</definedName>
    <definedName name="cxxnc" localSheetId="0">'[4]lam-moi'!#REF!</definedName>
    <definedName name="cxxnc">'[4]lam-moi'!#REF!</definedName>
    <definedName name="cxxvl" localSheetId="0">'[4]lam-moi'!#REF!</definedName>
    <definedName name="cxxvl">'[4]lam-moi'!#REF!</definedName>
    <definedName name="D_7101A_B" localSheetId="0">#REF!</definedName>
    <definedName name="D_7101A_B">#REF!</definedName>
    <definedName name="D_Gia">'[14]Don gia'!$A$3:$F$240</definedName>
    <definedName name="D1x49" localSheetId="0">[4]chitimc!#REF!</definedName>
    <definedName name="D1x49">[4]chitimc!#REF!</definedName>
    <definedName name="D1x49x49" localSheetId="0">[4]chitimc!#REF!</definedName>
    <definedName name="D1x49x49">[4]chitimc!#REF!</definedName>
    <definedName name="d24nc" localSheetId="0">'[4]lam-moi'!#REF!</definedName>
    <definedName name="d24nc">'[4]lam-moi'!#REF!</definedName>
    <definedName name="d24vl" localSheetId="0">'[4]lam-moi'!#REF!</definedName>
    <definedName name="d24vl">'[4]lam-moi'!#REF!</definedName>
    <definedName name="data" localSheetId="0">#REF!</definedName>
    <definedName name="data">#REF!</definedName>
    <definedName name="Data11" localSheetId="0">#REF!</definedName>
    <definedName name="Data11">#REF!</definedName>
    <definedName name="Data41" localSheetId="0">#REF!</definedName>
    <definedName name="Data41">#REF!</definedName>
    <definedName name="_xlnm.Database" localSheetId="0">#REF!</definedName>
    <definedName name="_xlnm.Database">#REF!</definedName>
    <definedName name="DataFilter" localSheetId="0">[15]!DataFilter</definedName>
    <definedName name="DataFilter">[15]!DataFilter</definedName>
    <definedName name="DataSort" localSheetId="0">[15]!DataSort</definedName>
    <definedName name="DataSort">[15]!DataSort</definedName>
    <definedName name="dcc">[5]gVL!$Q$50</definedName>
    <definedName name="dcl">[5]gVL!$Q$40</definedName>
    <definedName name="DD" localSheetId="0">#REF!</definedName>
    <definedName name="DD">#REF!</definedName>
    <definedName name="dd0.5x1">[5]gVL!$Q$10</definedName>
    <definedName name="dd1pnc">[4]chitiet!$G$404</definedName>
    <definedName name="dd1pvl">[4]chitiet!$G$383</definedName>
    <definedName name="dd1x2">[16]gvl!$N$9</definedName>
    <definedName name="dd2x4">[5]gVL!$Q$12</definedName>
    <definedName name="dd3pctnc" localSheetId="0">'[4]lam-moi'!#REF!</definedName>
    <definedName name="dd3pctnc">'[4]lam-moi'!#REF!</definedName>
    <definedName name="dd3pctvl" localSheetId="0">'[4]lam-moi'!#REF!</definedName>
    <definedName name="dd3pctvl">'[4]lam-moi'!#REF!</definedName>
    <definedName name="dd3plmvl" localSheetId="0">'[4]lam-moi'!#REF!</definedName>
    <definedName name="dd3plmvl">'[4]lam-moi'!#REF!</definedName>
    <definedName name="dd3pnc" localSheetId="0">'[4]lam-moi'!#REF!</definedName>
    <definedName name="dd3pnc">'[4]lam-moi'!#REF!</definedName>
    <definedName name="dd3pvl" localSheetId="0">'[4]lam-moi'!#REF!</definedName>
    <definedName name="dd3pvl">'[4]lam-moi'!#REF!</definedName>
    <definedName name="ddhtnc" localSheetId="0">'[4]lam-moi'!#REF!</definedName>
    <definedName name="ddhtnc">'[4]lam-moi'!#REF!</definedName>
    <definedName name="ddhtvl" localSheetId="0">'[4]lam-moi'!#REF!</definedName>
    <definedName name="ddhtvl">'[4]lam-moi'!#REF!</definedName>
    <definedName name="ddien">[5]gVL!$Q$51</definedName>
    <definedName name="ddt2nc" localSheetId="0">[4]gtrinh!#REF!</definedName>
    <definedName name="ddt2nc">[4]gtrinh!#REF!</definedName>
    <definedName name="ddt2vl" localSheetId="0">[4]gtrinh!#REF!</definedName>
    <definedName name="ddt2vl">[4]gtrinh!#REF!</definedName>
    <definedName name="ddtd3pnc" localSheetId="0">'[4]thao-go'!#REF!</definedName>
    <definedName name="ddtd3pnc">'[4]thao-go'!#REF!</definedName>
    <definedName name="ddtt1pnc" localSheetId="0">[4]gtrinh!#REF!</definedName>
    <definedName name="ddtt1pnc">[4]gtrinh!#REF!</definedName>
    <definedName name="ddtt1pvl" localSheetId="0">[4]gtrinh!#REF!</definedName>
    <definedName name="ddtt1pvl">[4]gtrinh!#REF!</definedName>
    <definedName name="ddtt3pnc" localSheetId="0">[4]gtrinh!#REF!</definedName>
    <definedName name="ddtt3pnc">[4]gtrinh!#REF!</definedName>
    <definedName name="ddtt3pvl" localSheetId="0">[4]gtrinh!#REF!</definedName>
    <definedName name="ddtt3pvl">[4]gtrinh!#REF!</definedName>
    <definedName name="df" localSheetId="0">#REF!</definedName>
    <definedName name="df">#REF!</definedName>
    <definedName name="DG">'[14]Don gia'!$B$3:$G$195</definedName>
    <definedName name="dgbdII" localSheetId="0">#REF!</definedName>
    <definedName name="dgbdII">#REF!</definedName>
    <definedName name="DGCTI592" localSheetId="0">#REF!</definedName>
    <definedName name="DGCTI592">#REF!</definedName>
    <definedName name="DGM">[4]DONGIA!$A$453:$F$459</definedName>
    <definedName name="dgnc" localSheetId="0">#REF!</definedName>
    <definedName name="dgnc">#REF!</definedName>
    <definedName name="dgqndn" localSheetId="0">#REF!</definedName>
    <definedName name="dgqndn">#REF!</definedName>
    <definedName name="DGTH" localSheetId="0">#REF!</definedName>
    <definedName name="DGTH">#REF!</definedName>
    <definedName name="DGTH1">[4]DONGIA!$A$414:$G$452</definedName>
    <definedName name="dgth2">[4]DONGIA!$A$414:$G$439</definedName>
    <definedName name="DGTR">[4]DONGIA!$A$472:$I$521</definedName>
    <definedName name="dgvl" localSheetId="0">#REF!</definedName>
    <definedName name="dgvl">#REF!</definedName>
    <definedName name="DGVL1">[4]DONGIA!$A$5:$F$235</definedName>
    <definedName name="DGVT">'[4]DON GIA'!$C$5:$G$137</definedName>
    <definedName name="dien" localSheetId="0" hidden="1">{"'Sheet1'!$L$16"}</definedName>
    <definedName name="dien" hidden="1">{"'Sheet1'!$L$16"}</definedName>
    <definedName name="DL15HT" localSheetId="0">'[4]TONGKE-HT'!#REF!</definedName>
    <definedName name="DL15HT">'[4]TONGKE-HT'!#REF!</definedName>
    <definedName name="DL16HT" localSheetId="0">'[4]TONGKE-HT'!#REF!</definedName>
    <definedName name="DL16HT">'[4]TONGKE-HT'!#REF!</definedName>
    <definedName name="DL19HT" localSheetId="0">'[4]TONGKE-HT'!#REF!</definedName>
    <definedName name="DL19HT">'[4]TONGKE-HT'!#REF!</definedName>
    <definedName name="DL20HT" localSheetId="0">'[4]TONGKE-HT'!#REF!</definedName>
    <definedName name="DL20HT">'[4]TONGKE-HT'!#REF!</definedName>
    <definedName name="dm56bxd" localSheetId="0">#REF!</definedName>
    <definedName name="dm56bxd">#REF!</definedName>
    <definedName name="dmz">[5]gVL!$Q$45</definedName>
    <definedName name="dno">[5]gVL!$Q$49</definedName>
    <definedName name="Documents_array" localSheetId="0">#REF!</definedName>
    <definedName name="Documents_array">#REF!</definedName>
    <definedName name="DonGia" localSheetId="0">#REF!</definedName>
    <definedName name="DonGia">#REF!</definedName>
    <definedName name="dongia1">[4]DG!$A$4:$H$606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nc" localSheetId="0">#REF!</definedName>
    <definedName name="ds3pnc">#REF!</definedName>
    <definedName name="ds3pvl" localSheetId="0">#REF!</definedName>
    <definedName name="ds3pvl">#REF!</definedName>
    <definedName name="dsct3pnc" localSheetId="0">'[4]#REF'!#REF!</definedName>
    <definedName name="dsct3pnc">'[4]#REF'!#REF!</definedName>
    <definedName name="dsct3pvl" localSheetId="0">'[4]#REF'!#REF!</definedName>
    <definedName name="dsct3pvl">'[4]#REF'!#REF!</definedName>
    <definedName name="DSUMDATA" localSheetId="0">#REF!</definedName>
    <definedName name="DSUMDATA">#REF!</definedName>
    <definedName name="duong">[9]NC!$B$5:$D$56</definedName>
    <definedName name="duong1" localSheetId="0">[4]DONGIA!#REF!</definedName>
    <definedName name="duong1">[4]DONGIA!#REF!</definedName>
    <definedName name="duong2" localSheetId="0">[4]DONGIA!#REF!</definedName>
    <definedName name="duong2">[4]DONGIA!#REF!</definedName>
    <definedName name="duong3" localSheetId="0">[4]DONGIA!#REF!</definedName>
    <definedName name="duong3">[4]DONGIA!#REF!</definedName>
    <definedName name="duong4" localSheetId="0">[4]DONGIA!#REF!</definedName>
    <definedName name="duong4">[4]DONGIA!#REF!</definedName>
    <definedName name="duong5" localSheetId="0">[4]DONGIA!#REF!</definedName>
    <definedName name="duong5">[4]DONGIA!#REF!</definedName>
    <definedName name="ë" localSheetId="0">[7]chitiet!#REF!</definedName>
    <definedName name="ë">[7]chitiet!#REF!</definedName>
    <definedName name="E1.000" localSheetId="0">[17]Sheet2!#REF!</definedName>
    <definedName name="E1.000">[17]Sheet2!#REF!</definedName>
    <definedName name="E1.010" localSheetId="0">[17]Sheet2!#REF!</definedName>
    <definedName name="E1.010">[17]Sheet2!#REF!</definedName>
    <definedName name="E1.020" localSheetId="0">[17]Sheet2!#REF!</definedName>
    <definedName name="E1.020">[17]Sheet2!#REF!</definedName>
    <definedName name="E1.200" localSheetId="0">[17]Sheet2!#REF!</definedName>
    <definedName name="E1.200">[17]Sheet2!#REF!</definedName>
    <definedName name="E1.210" localSheetId="0">[17]Sheet2!#REF!</definedName>
    <definedName name="E1.210">[17]Sheet2!#REF!</definedName>
    <definedName name="E1.220" localSheetId="0">[17]Sheet2!#REF!</definedName>
    <definedName name="E1.220">[17]Sheet2!#REF!</definedName>
    <definedName name="E1.300" localSheetId="0">[17]Sheet2!#REF!</definedName>
    <definedName name="E1.300">[17]Sheet2!#REF!</definedName>
    <definedName name="E1.310" localSheetId="0">[17]Sheet2!#REF!</definedName>
    <definedName name="E1.310">[17]Sheet2!#REF!</definedName>
    <definedName name="E1.320" localSheetId="0">[17]Sheet2!#REF!</definedName>
    <definedName name="E1.320">[17]Sheet2!#REF!</definedName>
    <definedName name="E1.400" localSheetId="0">[17]Sheet2!#REF!</definedName>
    <definedName name="E1.400">[17]Sheet2!#REF!</definedName>
    <definedName name="E1.410" localSheetId="0">[17]Sheet2!#REF!</definedName>
    <definedName name="E1.410">[17]Sheet2!#REF!</definedName>
    <definedName name="E1.420" localSheetId="0">[17]Sheet2!#REF!</definedName>
    <definedName name="E1.420">[17]Sheet2!#REF!</definedName>
    <definedName name="E1.500" localSheetId="0">[17]Sheet2!#REF!</definedName>
    <definedName name="E1.500">[17]Sheet2!#REF!</definedName>
    <definedName name="E1.510" localSheetId="0">[17]Sheet2!#REF!</definedName>
    <definedName name="E1.510">[17]Sheet2!#REF!</definedName>
    <definedName name="E1.520" localSheetId="0">[17]Sheet2!#REF!</definedName>
    <definedName name="E1.520">[17]Sheet2!#REF!</definedName>
    <definedName name="E1.600" localSheetId="0">[17]Sheet2!#REF!</definedName>
    <definedName name="E1.600">[17]Sheet2!#REF!</definedName>
    <definedName name="E1.611" localSheetId="0">[17]Sheet2!#REF!</definedName>
    <definedName name="E1.611">[17]Sheet2!#REF!</definedName>
    <definedName name="E1.631" localSheetId="0">[17]Sheet2!#REF!</definedName>
    <definedName name="E1.631">[17]Sheet2!#REF!</definedName>
    <definedName name="E2.000" localSheetId="0">[17]Sheet2!#REF!</definedName>
    <definedName name="E2.000">[17]Sheet2!#REF!</definedName>
    <definedName name="E2.000A" localSheetId="0">[17]Sheet2!#REF!</definedName>
    <definedName name="E2.000A">[17]Sheet2!#REF!</definedName>
    <definedName name="E2.010" localSheetId="0">[17]Sheet2!#REF!</definedName>
    <definedName name="E2.010">[17]Sheet2!#REF!</definedName>
    <definedName name="E2.010A" localSheetId="0">[17]Sheet2!#REF!</definedName>
    <definedName name="E2.010A">[17]Sheet2!#REF!</definedName>
    <definedName name="E2.020" localSheetId="0">[17]Sheet2!#REF!</definedName>
    <definedName name="E2.020">[17]Sheet2!#REF!</definedName>
    <definedName name="E2.020A" localSheetId="0">[17]Sheet2!#REF!</definedName>
    <definedName name="E2.020A">[17]Sheet2!#REF!</definedName>
    <definedName name="E2.100" localSheetId="0">[17]Sheet2!#REF!</definedName>
    <definedName name="E2.100">[17]Sheet2!#REF!</definedName>
    <definedName name="E2.100A" localSheetId="0">[17]Sheet2!#REF!</definedName>
    <definedName name="E2.100A">[17]Sheet2!#REF!</definedName>
    <definedName name="E2.110" localSheetId="0">[17]Sheet2!#REF!</definedName>
    <definedName name="E2.110">[17]Sheet2!#REF!</definedName>
    <definedName name="E2.110A" localSheetId="0">[17]Sheet2!#REF!</definedName>
    <definedName name="E2.110A">[17]Sheet2!#REF!</definedName>
    <definedName name="E2.120" localSheetId="0">[17]Sheet2!#REF!</definedName>
    <definedName name="E2.120">[17]Sheet2!#REF!</definedName>
    <definedName name="E2.120A" localSheetId="0">[17]Sheet2!#REF!</definedName>
    <definedName name="E2.120A">[17]Sheet2!#REF!</definedName>
    <definedName name="E3.000" localSheetId="0">[17]Sheet2!#REF!</definedName>
    <definedName name="E3.000">[17]Sheet2!#REF!</definedName>
    <definedName name="E3.010" localSheetId="0">[17]Sheet2!#REF!</definedName>
    <definedName name="E3.010">[17]Sheet2!#REF!</definedName>
    <definedName name="E3.020" localSheetId="0">[17]Sheet2!#REF!</definedName>
    <definedName name="E3.020">[17]Sheet2!#REF!</definedName>
    <definedName name="E3.031" localSheetId="0">[17]Sheet2!#REF!</definedName>
    <definedName name="E3.031">[17]Sheet2!#REF!</definedName>
    <definedName name="E3.032" localSheetId="0">[17]Sheet2!#REF!</definedName>
    <definedName name="E3.032">[17]Sheet2!#REF!</definedName>
    <definedName name="E3.033" localSheetId="0">[17]Sheet2!#REF!</definedName>
    <definedName name="E3.033">[17]Sheet2!#REF!</definedName>
    <definedName name="E4.001" localSheetId="0">[17]Sheet2!#REF!</definedName>
    <definedName name="E4.001">[17]Sheet2!#REF!</definedName>
    <definedName name="E4.011" localSheetId="0">[17]Sheet2!#REF!</definedName>
    <definedName name="E4.011">[17]Sheet2!#REF!</definedName>
    <definedName name="E4.021" localSheetId="0">[17]Sheet2!#REF!</definedName>
    <definedName name="E4.021">[17]Sheet2!#REF!</definedName>
    <definedName name="E4.101" localSheetId="0">[17]Sheet2!#REF!</definedName>
    <definedName name="E4.101">[17]Sheet2!#REF!</definedName>
    <definedName name="E4.111" localSheetId="0">[17]Sheet2!#REF!</definedName>
    <definedName name="E4.111">[17]Sheet2!#REF!</definedName>
    <definedName name="E4.121" localSheetId="0">[17]Sheet2!#REF!</definedName>
    <definedName name="E4.121">[17]Sheet2!#REF!</definedName>
    <definedName name="E5.010" localSheetId="0">[17]Sheet2!#REF!</definedName>
    <definedName name="E5.010">[17]Sheet2!#REF!</definedName>
    <definedName name="E5.020" localSheetId="0">[17]Sheet2!#REF!</definedName>
    <definedName name="E5.020">[17]Sheet2!#REF!</definedName>
    <definedName name="E5.030" localSheetId="0">[17]Sheet2!#REF!</definedName>
    <definedName name="E5.030">[17]Sheet2!#REF!</definedName>
    <definedName name="E6.001" localSheetId="0">[17]Sheet2!#REF!</definedName>
    <definedName name="E6.001">[17]Sheet2!#REF!</definedName>
    <definedName name="E6.002" localSheetId="0">[17]Sheet2!#REF!</definedName>
    <definedName name="E6.002">[17]Sheet2!#REF!</definedName>
    <definedName name="E6.011" localSheetId="0">[17]Sheet2!#REF!</definedName>
    <definedName name="E6.011">[17]Sheet2!#REF!</definedName>
    <definedName name="E6.012" localSheetId="0">[17]Sheet2!#REF!</definedName>
    <definedName name="E6.012">[17]Sheet2!#REF!</definedName>
    <definedName name="ë74" localSheetId="0">[7]chitiet!#REF!</definedName>
    <definedName name="ë74">[7]chitiet!#REF!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_xlnm.Extract" localSheetId="0">[11]SILICATE!#REF!</definedName>
    <definedName name="_xlnm.Extract">[11]SILICATE!#REF!</definedName>
    <definedName name="F" localSheetId="0">#REF!</definedName>
    <definedName name="F">#REF!</definedName>
    <definedName name="F0.000" localSheetId="0">[17]Sheet2!#REF!</definedName>
    <definedName name="F0.000">[17]Sheet2!#REF!</definedName>
    <definedName name="F0.010" localSheetId="0">[17]Sheet2!#REF!</definedName>
    <definedName name="F0.010">[17]Sheet2!#REF!</definedName>
    <definedName name="F0.020" localSheetId="0">[17]Sheet2!#REF!</definedName>
    <definedName name="F0.020">[17]Sheet2!#REF!</definedName>
    <definedName name="F0.100" localSheetId="0">[17]Sheet2!#REF!</definedName>
    <definedName name="F0.100">[17]Sheet2!#REF!</definedName>
    <definedName name="F0.110" localSheetId="0">[17]Sheet2!#REF!</definedName>
    <definedName name="F0.110">[17]Sheet2!#REF!</definedName>
    <definedName name="F0.120" localSheetId="0">[17]Sheet2!#REF!</definedName>
    <definedName name="F0.120">[17]Sheet2!#REF!</definedName>
    <definedName name="F0.200" localSheetId="0">[17]Sheet2!#REF!</definedName>
    <definedName name="F0.200">[17]Sheet2!#REF!</definedName>
    <definedName name="F0.210" localSheetId="0">[17]Sheet2!#REF!</definedName>
    <definedName name="F0.210">[17]Sheet2!#REF!</definedName>
    <definedName name="F0.220" localSheetId="0">[17]Sheet2!#REF!</definedName>
    <definedName name="F0.220">[17]Sheet2!#REF!</definedName>
    <definedName name="F0.300" localSheetId="0">[17]Sheet2!#REF!</definedName>
    <definedName name="F0.300">[17]Sheet2!#REF!</definedName>
    <definedName name="F0.310" localSheetId="0">[17]Sheet2!#REF!</definedName>
    <definedName name="F0.310">[17]Sheet2!#REF!</definedName>
    <definedName name="F0.320" localSheetId="0">[17]Sheet2!#REF!</definedName>
    <definedName name="F0.320">[17]Sheet2!#REF!</definedName>
    <definedName name="F1.000" localSheetId="0">[17]Sheet2!#REF!</definedName>
    <definedName name="F1.000">[17]Sheet2!#REF!</definedName>
    <definedName name="F1.010" localSheetId="0">[17]Sheet2!#REF!</definedName>
    <definedName name="F1.010">[17]Sheet2!#REF!</definedName>
    <definedName name="F1.020" localSheetId="0">[17]Sheet2!#REF!</definedName>
    <definedName name="F1.020">[17]Sheet2!#REF!</definedName>
    <definedName name="F1.100" localSheetId="0">[17]Sheet2!#REF!</definedName>
    <definedName name="F1.100">[17]Sheet2!#REF!</definedName>
    <definedName name="F1.110" localSheetId="0">[17]Sheet2!#REF!</definedName>
    <definedName name="F1.110">[17]Sheet2!#REF!</definedName>
    <definedName name="F1.120" localSheetId="0">[17]Sheet2!#REF!</definedName>
    <definedName name="F1.120">[17]Sheet2!#REF!</definedName>
    <definedName name="F1.130" localSheetId="0">[17]Sheet2!#REF!</definedName>
    <definedName name="F1.130">[17]Sheet2!#REF!</definedName>
    <definedName name="F1.140" localSheetId="0">[17]Sheet2!#REF!</definedName>
    <definedName name="F1.140">[17]Sheet2!#REF!</definedName>
    <definedName name="F1.150" localSheetId="0">[17]Sheet2!#REF!</definedName>
    <definedName name="F1.150">[17]Sheet2!#REF!</definedName>
    <definedName name="F2.001" localSheetId="0">[17]Sheet2!#REF!</definedName>
    <definedName name="F2.001">[17]Sheet2!#REF!</definedName>
    <definedName name="F2.011" localSheetId="0">[17]Sheet2!#REF!</definedName>
    <definedName name="F2.011">[17]Sheet2!#REF!</definedName>
    <definedName name="F2.021" localSheetId="0">[17]Sheet2!#REF!</definedName>
    <definedName name="F2.021">[17]Sheet2!#REF!</definedName>
    <definedName name="F2.031" localSheetId="0">[17]Sheet2!#REF!</definedName>
    <definedName name="F2.031">[17]Sheet2!#REF!</definedName>
    <definedName name="F2.041" localSheetId="0">[17]Sheet2!#REF!</definedName>
    <definedName name="F2.041">[17]Sheet2!#REF!</definedName>
    <definedName name="F2.051" localSheetId="0">[17]Sheet2!#REF!</definedName>
    <definedName name="F2.051">[17]Sheet2!#REF!</definedName>
    <definedName name="F2.052" localSheetId="0">[17]Sheet2!#REF!</definedName>
    <definedName name="F2.052">[17]Sheet2!#REF!</definedName>
    <definedName name="F2.061" localSheetId="0">[17]Sheet2!#REF!</definedName>
    <definedName name="F2.061">[17]Sheet2!#REF!</definedName>
    <definedName name="F2.071" localSheetId="0">[17]Sheet2!#REF!</definedName>
    <definedName name="F2.071">[17]Sheet2!#REF!</definedName>
    <definedName name="F2.101" localSheetId="0">[17]Sheet2!#REF!</definedName>
    <definedName name="F2.101">[17]Sheet2!#REF!</definedName>
    <definedName name="F2.111" localSheetId="0">[17]Sheet2!#REF!</definedName>
    <definedName name="F2.111">[17]Sheet2!#REF!</definedName>
    <definedName name="F2.121" localSheetId="0">[17]Sheet2!#REF!</definedName>
    <definedName name="F2.121">[17]Sheet2!#REF!</definedName>
    <definedName name="F2.131" localSheetId="0">[17]Sheet2!#REF!</definedName>
    <definedName name="F2.131">[17]Sheet2!#REF!</definedName>
    <definedName name="F2.141" localSheetId="0">[17]Sheet2!#REF!</definedName>
    <definedName name="F2.141">[17]Sheet2!#REF!</definedName>
    <definedName name="F2.200" localSheetId="0">[17]Sheet2!#REF!</definedName>
    <definedName name="F2.200">[17]Sheet2!#REF!</definedName>
    <definedName name="F2.210" localSheetId="0">[17]Sheet2!#REF!</definedName>
    <definedName name="F2.210">[17]Sheet2!#REF!</definedName>
    <definedName name="F2.220" localSheetId="0">[17]Sheet2!#REF!</definedName>
    <definedName name="F2.220">[17]Sheet2!#REF!</definedName>
    <definedName name="F2.230" localSheetId="0">[17]Sheet2!#REF!</definedName>
    <definedName name="F2.230">[17]Sheet2!#REF!</definedName>
    <definedName name="F2.240" localSheetId="0">[17]Sheet2!#REF!</definedName>
    <definedName name="F2.240">[17]Sheet2!#REF!</definedName>
    <definedName name="F2.250" localSheetId="0">[17]Sheet2!#REF!</definedName>
    <definedName name="F2.250">[17]Sheet2!#REF!</definedName>
    <definedName name="F2.300" localSheetId="0">[17]Sheet2!#REF!</definedName>
    <definedName name="F2.300">[17]Sheet2!#REF!</definedName>
    <definedName name="F2.310" localSheetId="0">[17]Sheet2!#REF!</definedName>
    <definedName name="F2.310">[17]Sheet2!#REF!</definedName>
    <definedName name="F2.320" localSheetId="0">[17]Sheet2!#REF!</definedName>
    <definedName name="F2.320">[17]Sheet2!#REF!</definedName>
    <definedName name="F3.000" localSheetId="0">[17]Sheet2!#REF!</definedName>
    <definedName name="F3.000">[17]Sheet2!#REF!</definedName>
    <definedName name="F3.010" localSheetId="0">[17]Sheet2!#REF!</definedName>
    <definedName name="F3.010">[17]Sheet2!#REF!</definedName>
    <definedName name="F3.020" localSheetId="0">[17]Sheet2!#REF!</definedName>
    <definedName name="F3.020">[17]Sheet2!#REF!</definedName>
    <definedName name="F3.030" localSheetId="0">[17]Sheet2!#REF!</definedName>
    <definedName name="F3.030">[17]Sheet2!#REF!</definedName>
    <definedName name="F3.100" localSheetId="0">[17]Sheet2!#REF!</definedName>
    <definedName name="F3.100">[17]Sheet2!#REF!</definedName>
    <definedName name="F3.110" localSheetId="0">[17]Sheet2!#REF!</definedName>
    <definedName name="F3.110">[17]Sheet2!#REF!</definedName>
    <definedName name="F3.120" localSheetId="0">[17]Sheet2!#REF!</definedName>
    <definedName name="F3.120">[17]Sheet2!#REF!</definedName>
    <definedName name="F3.130" localSheetId="0">[17]Sheet2!#REF!</definedName>
    <definedName name="F3.130">[17]Sheet2!#REF!</definedName>
    <definedName name="F4.000" localSheetId="0">[17]Sheet2!#REF!</definedName>
    <definedName name="F4.000">[17]Sheet2!#REF!</definedName>
    <definedName name="F4.010" localSheetId="0">[17]Sheet2!#REF!</definedName>
    <definedName name="F4.010">[17]Sheet2!#REF!</definedName>
    <definedName name="F4.020" localSheetId="0">[17]Sheet2!#REF!</definedName>
    <definedName name="F4.020">[17]Sheet2!#REF!</definedName>
    <definedName name="F4.030" localSheetId="0">[17]Sheet2!#REF!</definedName>
    <definedName name="F4.030">[17]Sheet2!#REF!</definedName>
    <definedName name="F4.100" localSheetId="0">[17]Sheet2!#REF!</definedName>
    <definedName name="F4.100">[17]Sheet2!#REF!</definedName>
    <definedName name="F4.120" localSheetId="0">[17]Sheet2!#REF!</definedName>
    <definedName name="F4.120">[17]Sheet2!#REF!</definedName>
    <definedName name="F4.140" localSheetId="0">[17]Sheet2!#REF!</definedName>
    <definedName name="F4.140">[17]Sheet2!#REF!</definedName>
    <definedName name="F4.160" localSheetId="0">[17]Sheet2!#REF!</definedName>
    <definedName name="F4.160">[17]Sheet2!#REF!</definedName>
    <definedName name="F4.200" localSheetId="0">[17]Sheet2!#REF!</definedName>
    <definedName name="F4.200">[17]Sheet2!#REF!</definedName>
    <definedName name="F4.220" localSheetId="0">[17]Sheet2!#REF!</definedName>
    <definedName name="F4.220">[17]Sheet2!#REF!</definedName>
    <definedName name="F4.240" localSheetId="0">[17]Sheet2!#REF!</definedName>
    <definedName name="F4.240">[17]Sheet2!#REF!</definedName>
    <definedName name="F4.260" localSheetId="0">[17]Sheet2!#REF!</definedName>
    <definedName name="F4.260">[17]Sheet2!#REF!</definedName>
    <definedName name="F4.300" localSheetId="0">[17]Sheet2!#REF!</definedName>
    <definedName name="F4.300">[17]Sheet2!#REF!</definedName>
    <definedName name="F4.320" localSheetId="0">[17]Sheet2!#REF!</definedName>
    <definedName name="F4.320">[17]Sheet2!#REF!</definedName>
    <definedName name="F4.340" localSheetId="0">[17]Sheet2!#REF!</definedName>
    <definedName name="F4.340">[17]Sheet2!#REF!</definedName>
    <definedName name="F4.400" localSheetId="0">[17]Sheet2!#REF!</definedName>
    <definedName name="F4.400">[17]Sheet2!#REF!</definedName>
    <definedName name="F4.420" localSheetId="0">[17]Sheet2!#REF!</definedName>
    <definedName name="F4.420">[17]Sheet2!#REF!</definedName>
    <definedName name="F4.440" localSheetId="0">[17]Sheet2!#REF!</definedName>
    <definedName name="F4.440">[17]Sheet2!#REF!</definedName>
    <definedName name="F4.500" localSheetId="0">[17]Sheet2!#REF!</definedName>
    <definedName name="F4.500">[17]Sheet2!#REF!</definedName>
    <definedName name="F4.530" localSheetId="0">[17]Sheet2!#REF!</definedName>
    <definedName name="F4.530">[17]Sheet2!#REF!</definedName>
    <definedName name="F4.550" localSheetId="0">[17]Sheet2!#REF!</definedName>
    <definedName name="F4.550">[17]Sheet2!#REF!</definedName>
    <definedName name="F4.570" localSheetId="0">[17]Sheet2!#REF!</definedName>
    <definedName name="F4.570">[17]Sheet2!#REF!</definedName>
    <definedName name="F4.600" localSheetId="0">[17]Sheet2!#REF!</definedName>
    <definedName name="F4.600">[17]Sheet2!#REF!</definedName>
    <definedName name="F4.610" localSheetId="0">[17]Sheet2!#REF!</definedName>
    <definedName name="F4.610">[17]Sheet2!#REF!</definedName>
    <definedName name="F4.620" localSheetId="0">[17]Sheet2!#REF!</definedName>
    <definedName name="F4.620">[17]Sheet2!#REF!</definedName>
    <definedName name="F4.700" localSheetId="0">[17]Sheet2!#REF!</definedName>
    <definedName name="F4.700">[17]Sheet2!#REF!</definedName>
    <definedName name="F4.730" localSheetId="0">[17]Sheet2!#REF!</definedName>
    <definedName name="F4.730">[17]Sheet2!#REF!</definedName>
    <definedName name="F4.740" localSheetId="0">[17]Sheet2!#REF!</definedName>
    <definedName name="F4.740">[17]Sheet2!#REF!</definedName>
    <definedName name="F4.800" localSheetId="0">[17]Sheet2!#REF!</definedName>
    <definedName name="F4.800">[17]Sheet2!#REF!</definedName>
    <definedName name="F4.830" localSheetId="0">[17]Sheet2!#REF!</definedName>
    <definedName name="F4.830">[17]Sheet2!#REF!</definedName>
    <definedName name="F4.840" localSheetId="0">[17]Sheet2!#REF!</definedName>
    <definedName name="F4.840">[17]Sheet2!#REF!</definedName>
    <definedName name="F5.01" localSheetId="0">[17]Sheet2!#REF!</definedName>
    <definedName name="F5.01">[17]Sheet2!#REF!</definedName>
    <definedName name="F5.02" localSheetId="0">[17]Sheet2!#REF!</definedName>
    <definedName name="F5.02">[17]Sheet2!#REF!</definedName>
    <definedName name="F5.03" localSheetId="0">[17]Sheet2!#REF!</definedName>
    <definedName name="F5.03">[17]Sheet2!#REF!</definedName>
    <definedName name="F5.04" localSheetId="0">[17]Sheet2!#REF!</definedName>
    <definedName name="F5.04">[17]Sheet2!#REF!</definedName>
    <definedName name="F5.05" localSheetId="0">[17]Sheet2!#REF!</definedName>
    <definedName name="F5.05">[17]Sheet2!#REF!</definedName>
    <definedName name="F5.11" localSheetId="0">[17]Sheet2!#REF!</definedName>
    <definedName name="F5.11">[17]Sheet2!#REF!</definedName>
    <definedName name="F5.12" localSheetId="0">[17]Sheet2!#REF!</definedName>
    <definedName name="F5.12">[17]Sheet2!#REF!</definedName>
    <definedName name="F5.13" localSheetId="0">[17]Sheet2!#REF!</definedName>
    <definedName name="F5.13">[17]Sheet2!#REF!</definedName>
    <definedName name="F5.14" localSheetId="0">[17]Sheet2!#REF!</definedName>
    <definedName name="F5.14">[17]Sheet2!#REF!</definedName>
    <definedName name="F5.15" localSheetId="0">[17]Sheet2!#REF!</definedName>
    <definedName name="F5.15">[17]Sheet2!#REF!</definedName>
    <definedName name="F6.001" localSheetId="0">[17]Sheet2!#REF!</definedName>
    <definedName name="F6.001">[17]Sheet2!#REF!</definedName>
    <definedName name="F6.002" localSheetId="0">[17]Sheet2!#REF!</definedName>
    <definedName name="F6.002">[17]Sheet2!#REF!</definedName>
    <definedName name="F6.003" localSheetId="0">[17]Sheet2!#REF!</definedName>
    <definedName name="F6.003">[17]Sheet2!#REF!</definedName>
    <definedName name="F6.004" localSheetId="0">[17]Sheet2!#REF!</definedName>
    <definedName name="F6.004">[17]Sheet2!#REF!</definedName>
    <definedName name="f92F56" localSheetId="0">[4]dtxl!#REF!</definedName>
    <definedName name="f92F56">[4]dtxl!#REF!</definedName>
    <definedName name="FACTOR" localSheetId="0">#REF!</definedName>
    <definedName name="FACTOR">#REF!</definedName>
    <definedName name="Fi" localSheetId="0">#REF!</definedName>
    <definedName name="Fi">#REF!</definedName>
    <definedName name="FP" localSheetId="0">'[1]COAT&amp;WRAP-QIOT-#3'!#REF!</definedName>
    <definedName name="FP">'[1]COAT&amp;WRAP-QIOT-#3'!#REF!</definedName>
    <definedName name="fs" localSheetId="0">#REF!</definedName>
    <definedName name="fs">#REF!</definedName>
    <definedName name="g" localSheetId="0">'[18]DG '!#REF!</definedName>
    <definedName name="g">'[18]DG '!#REF!</definedName>
    <definedName name="G0.000" localSheetId="0">[17]Sheet2!#REF!</definedName>
    <definedName name="G0.000">[17]Sheet2!#REF!</definedName>
    <definedName name="G0.010" localSheetId="0">[17]Sheet2!#REF!</definedName>
    <definedName name="G0.010">[17]Sheet2!#REF!</definedName>
    <definedName name="G0.020" localSheetId="0">[17]Sheet2!#REF!</definedName>
    <definedName name="G0.020">[17]Sheet2!#REF!</definedName>
    <definedName name="G0.100" localSheetId="0">[17]Sheet2!#REF!</definedName>
    <definedName name="G0.100">[17]Sheet2!#REF!</definedName>
    <definedName name="G0.110" localSheetId="0">[17]Sheet2!#REF!</definedName>
    <definedName name="G0.110">[17]Sheet2!#REF!</definedName>
    <definedName name="G0.120" localSheetId="0">[17]Sheet2!#REF!</definedName>
    <definedName name="G0.120">[17]Sheet2!#REF!</definedName>
    <definedName name="G1.000" localSheetId="0">[17]Sheet2!#REF!</definedName>
    <definedName name="G1.000">[17]Sheet2!#REF!</definedName>
    <definedName name="G1.011" localSheetId="0">[17]Sheet2!#REF!</definedName>
    <definedName name="G1.011">[17]Sheet2!#REF!</definedName>
    <definedName name="G1.021" localSheetId="0">[17]Sheet2!#REF!</definedName>
    <definedName name="G1.021">[17]Sheet2!#REF!</definedName>
    <definedName name="G1.031" localSheetId="0">[17]Sheet2!#REF!</definedName>
    <definedName name="G1.031">[17]Sheet2!#REF!</definedName>
    <definedName name="G1.041" localSheetId="0">[17]Sheet2!#REF!</definedName>
    <definedName name="G1.041">[17]Sheet2!#REF!</definedName>
    <definedName name="G1.051" localSheetId="0">[17]Sheet2!#REF!</definedName>
    <definedName name="G1.051">[17]Sheet2!#REF!</definedName>
    <definedName name="G2.000" localSheetId="0">[17]Sheet2!#REF!</definedName>
    <definedName name="G2.000">[17]Sheet2!#REF!</definedName>
    <definedName name="G2.010" localSheetId="0">[17]Sheet2!#REF!</definedName>
    <definedName name="G2.010">[17]Sheet2!#REF!</definedName>
    <definedName name="G2.020" localSheetId="0">[17]Sheet2!#REF!</definedName>
    <definedName name="G2.020">[17]Sheet2!#REF!</definedName>
    <definedName name="G2.030" localSheetId="0">[17]Sheet2!#REF!</definedName>
    <definedName name="G2.030">[17]Sheet2!#REF!</definedName>
    <definedName name="G3.000" localSheetId="0">[17]Sheet2!#REF!</definedName>
    <definedName name="G3.000">[17]Sheet2!#REF!</definedName>
    <definedName name="G3.011" localSheetId="0">[17]Sheet2!#REF!</definedName>
    <definedName name="G3.011">[17]Sheet2!#REF!</definedName>
    <definedName name="G3.021" localSheetId="0">[17]Sheet2!#REF!</definedName>
    <definedName name="G3.021">[17]Sheet2!#REF!</definedName>
    <definedName name="G3.031" localSheetId="0">[17]Sheet2!#REF!</definedName>
    <definedName name="G3.031">[17]Sheet2!#REF!</definedName>
    <definedName name="G3.041" localSheetId="0">[17]Sheet2!#REF!</definedName>
    <definedName name="G3.041">[17]Sheet2!#REF!</definedName>
    <definedName name="G3.100" localSheetId="0">[17]Sheet2!#REF!</definedName>
    <definedName name="G3.100">[17]Sheet2!#REF!</definedName>
    <definedName name="G3.111" localSheetId="0">[17]Sheet2!#REF!</definedName>
    <definedName name="G3.111">[17]Sheet2!#REF!</definedName>
    <definedName name="G3.121" localSheetId="0">[17]Sheet2!#REF!</definedName>
    <definedName name="G3.121">[17]Sheet2!#REF!</definedName>
    <definedName name="G3.131" localSheetId="0">[17]Sheet2!#REF!</definedName>
    <definedName name="G3.131">[17]Sheet2!#REF!</definedName>
    <definedName name="G3.141" localSheetId="0">[17]Sheet2!#REF!</definedName>
    <definedName name="G3.141">[17]Sheet2!#REF!</definedName>
    <definedName name="G3.201" localSheetId="0">[17]Sheet2!#REF!</definedName>
    <definedName name="G3.201">[17]Sheet2!#REF!</definedName>
    <definedName name="G3.211" localSheetId="0">[17]Sheet2!#REF!</definedName>
    <definedName name="G3.211">[17]Sheet2!#REF!</definedName>
    <definedName name="G3.221" localSheetId="0">[17]Sheet2!#REF!</definedName>
    <definedName name="G3.221">[17]Sheet2!#REF!</definedName>
    <definedName name="G3.231" localSheetId="0">[17]Sheet2!#REF!</definedName>
    <definedName name="G3.231">[17]Sheet2!#REF!</definedName>
    <definedName name="G3.241" localSheetId="0">[17]Sheet2!#REF!</definedName>
    <definedName name="G3.241">[17]Sheet2!#REF!</definedName>
    <definedName name="G3.301" localSheetId="0">[17]Sheet2!#REF!</definedName>
    <definedName name="G3.301">[17]Sheet2!#REF!</definedName>
    <definedName name="G3.311" localSheetId="0">[17]Sheet2!#REF!</definedName>
    <definedName name="G3.311">[17]Sheet2!#REF!</definedName>
    <definedName name="G3.321" localSheetId="0">[17]Sheet2!#REF!</definedName>
    <definedName name="G3.321">[17]Sheet2!#REF!</definedName>
    <definedName name="G3.331" localSheetId="0">[17]Sheet2!#REF!</definedName>
    <definedName name="G3.331">[17]Sheet2!#REF!</definedName>
    <definedName name="G3.341" localSheetId="0">[17]Sheet2!#REF!</definedName>
    <definedName name="G3.341">[17]Sheet2!#REF!</definedName>
    <definedName name="G4.000" localSheetId="0">[17]Sheet2!#REF!</definedName>
    <definedName name="G4.000">[17]Sheet2!#REF!</definedName>
    <definedName name="G4.010" localSheetId="0">[17]Sheet2!#REF!</definedName>
    <definedName name="G4.010">[17]Sheet2!#REF!</definedName>
    <definedName name="G4.020" localSheetId="0">[17]Sheet2!#REF!</definedName>
    <definedName name="G4.020">[17]Sheet2!#REF!</definedName>
    <definedName name="G4.030" localSheetId="0">[17]Sheet2!#REF!</definedName>
    <definedName name="G4.030">[17]Sheet2!#REF!</definedName>
    <definedName name="G4.040" localSheetId="0">[17]Sheet2!#REF!</definedName>
    <definedName name="G4.040">[17]Sheet2!#REF!</definedName>
    <definedName name="G4.101" localSheetId="0">[17]Sheet2!#REF!</definedName>
    <definedName name="G4.101">[17]Sheet2!#REF!</definedName>
    <definedName name="G4.111" localSheetId="0">[17]Sheet2!#REF!</definedName>
    <definedName name="G4.111">[17]Sheet2!#REF!</definedName>
    <definedName name="G4.121" localSheetId="0">[17]Sheet2!#REF!</definedName>
    <definedName name="G4.121">[17]Sheet2!#REF!</definedName>
    <definedName name="G4.131" localSheetId="0">[17]Sheet2!#REF!</definedName>
    <definedName name="G4.131">[17]Sheet2!#REF!</definedName>
    <definedName name="G4.141" localSheetId="0">[17]Sheet2!#REF!</definedName>
    <definedName name="G4.141">[17]Sheet2!#REF!</definedName>
    <definedName name="G4.151" localSheetId="0">[17]Sheet2!#REF!</definedName>
    <definedName name="G4.151">[17]Sheet2!#REF!</definedName>
    <definedName name="G4.161" localSheetId="0">[17]Sheet2!#REF!</definedName>
    <definedName name="G4.161">[17]Sheet2!#REF!</definedName>
    <definedName name="G4.171" localSheetId="0">[17]Sheet2!#REF!</definedName>
    <definedName name="G4.171">[17]Sheet2!#REF!</definedName>
    <definedName name="G4.200" localSheetId="0">[17]Sheet2!#REF!</definedName>
    <definedName name="G4.200">[17]Sheet2!#REF!</definedName>
    <definedName name="G4.210" localSheetId="0">[17]Sheet2!#REF!</definedName>
    <definedName name="G4.210">[17]Sheet2!#REF!</definedName>
    <definedName name="G4.220" localSheetId="0">[17]Sheet2!#REF!</definedName>
    <definedName name="G4.220">[17]Sheet2!#REF!</definedName>
    <definedName name="g40g40" localSheetId="0">[19]tuong!#REF!</definedName>
    <definedName name="g40g40">[19]tuong!#REF!</definedName>
    <definedName name="gl3p" localSheetId="0">#REF!</definedName>
    <definedName name="gl3p">#REF!</definedName>
    <definedName name="GoBack" localSheetId="0">[15]Sheet1!GoBack</definedName>
    <definedName name="GoBack">[15]Sheet1!GoBack</definedName>
    <definedName name="GPT_GROUNDING_PT" localSheetId="0">'[20]NEW-PANEL'!#REF!</definedName>
    <definedName name="GPT_GROUNDING_PT">'[20]NEW-PANEL'!#REF!</definedName>
    <definedName name="gv">[5]gVL!$Q$28</definedName>
    <definedName name="gvl">[21]GVL!$A$6:$F$131</definedName>
    <definedName name="h" localSheetId="0" hidden="1">{"'Sheet1'!$L$16"}</definedName>
    <definedName name="h" hidden="1">{"'Sheet1'!$L$16"}</definedName>
    <definedName name="H0.001" localSheetId="0">[17]Sheet2!#REF!</definedName>
    <definedName name="H0.001">[17]Sheet2!#REF!</definedName>
    <definedName name="H0.011" localSheetId="0">[17]Sheet2!#REF!</definedName>
    <definedName name="H0.011">[17]Sheet2!#REF!</definedName>
    <definedName name="H0.021" localSheetId="0">[17]Sheet2!#REF!</definedName>
    <definedName name="H0.021">[17]Sheet2!#REF!</definedName>
    <definedName name="H0.031" localSheetId="0">[17]Sheet2!#REF!</definedName>
    <definedName name="H0.031">[17]Sheet2!#REF!</definedName>
    <definedName name="Heä_soá_laép_xaø_H">1.7</definedName>
    <definedName name="heä_soá_sình_laày" localSheetId="0">#REF!</definedName>
    <definedName name="heä_soá_sình_laày">#REF!</definedName>
    <definedName name="HH15HT" localSheetId="0">'[4]TONGKE-HT'!#REF!</definedName>
    <definedName name="HH15HT">'[4]TONGKE-HT'!#REF!</definedName>
    <definedName name="HH16HT" localSheetId="0">'[4]TONGKE-HT'!#REF!</definedName>
    <definedName name="HH16HT">'[4]TONGKE-HT'!#REF!</definedName>
    <definedName name="HH19HT" localSheetId="0">'[4]TONGKE-HT'!#REF!</definedName>
    <definedName name="HH19HT">'[4]TONGKE-HT'!#REF!</definedName>
    <definedName name="HH20HT" localSheetId="0">'[4]TONGKE-HT'!#REF!</definedName>
    <definedName name="HH20HT">'[4]TONGKE-HT'!#REF!</definedName>
    <definedName name="hhhh" localSheetId="0">#REF!</definedName>
    <definedName name="hhhh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SCT3">0.1</definedName>
    <definedName name="hsdc1" localSheetId="0">#REF!</definedName>
    <definedName name="hsdc1">#REF!</definedName>
    <definedName name="HSDD" localSheetId="0">[4]phuluc1!#REF!</definedName>
    <definedName name="HSDD">[4]phuluc1!#REF!</definedName>
    <definedName name="HSDN">2.5</definedName>
    <definedName name="HSHH" localSheetId="0">#REF!</definedName>
    <definedName name="HSHH">#REF!</definedName>
    <definedName name="HSHHUT" localSheetId="0">#REF!</definedName>
    <definedName name="HSHHUT">#REF!</definedName>
    <definedName name="hskk1">[4]chitiet!$D$4</definedName>
    <definedName name="HSNC">[22]Du_lieu!$C$6</definedName>
    <definedName name="HSSL" localSheetId="0">#REF!</definedName>
    <definedName name="HSSL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t25nc" localSheetId="0">'[4]lam-moi'!#REF!</definedName>
    <definedName name="ht25nc">'[4]lam-moi'!#REF!</definedName>
    <definedName name="ht25vl" localSheetId="0">'[4]lam-moi'!#REF!</definedName>
    <definedName name="ht25vl">'[4]lam-moi'!#REF!</definedName>
    <definedName name="ht325nc" localSheetId="0">'[4]lam-moi'!#REF!</definedName>
    <definedName name="ht325nc">'[4]lam-moi'!#REF!</definedName>
    <definedName name="ht325vl" localSheetId="0">'[4]lam-moi'!#REF!</definedName>
    <definedName name="ht325vl">'[4]lam-moi'!#REF!</definedName>
    <definedName name="ht37k" localSheetId="0">'[4]lam-moi'!#REF!</definedName>
    <definedName name="ht37k">'[4]lam-moi'!#REF!</definedName>
    <definedName name="ht37nc" localSheetId="0">'[4]lam-moi'!#REF!</definedName>
    <definedName name="ht37nc">'[4]lam-moi'!#REF!</definedName>
    <definedName name="ht50nc" localSheetId="0">'[4]lam-moi'!#REF!</definedName>
    <definedName name="ht50nc">'[4]lam-moi'!#REF!</definedName>
    <definedName name="ht50vl" localSheetId="0">'[4]lam-moi'!#REF!</definedName>
    <definedName name="ht50vl">'[4]lam-moi'!#REF!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NC" localSheetId="0">#REF!</definedName>
    <definedName name="HTNC">#REF!</definedName>
    <definedName name="HTVL" localSheetId="0">#REF!</definedName>
    <definedName name="HTVL">#REF!</definedName>
    <definedName name="huy" localSheetId="0" hidden="1">{"'Sheet1'!$L$16"}</definedName>
    <definedName name="huy" hidden="1">{"'Sheet1'!$L$16"}</definedName>
    <definedName name="I" localSheetId="0">#REF!</definedName>
    <definedName name="I">#REF!</definedName>
    <definedName name="I2É6" localSheetId="0">[4]chitimc!#REF!</definedName>
    <definedName name="I2É6">[4]chitimc!#REF!</definedName>
    <definedName name="IDLAB_COST" localSheetId="0">#REF!</definedName>
    <definedName name="IDLAB_COST">#REF!</definedName>
    <definedName name="IND_LAB" localSheetId="0">#REF!</definedName>
    <definedName name="IND_LAB">#REF!</definedName>
    <definedName name="INDMANP" localSheetId="0">#REF!</definedName>
    <definedName name="INDMANP">#REF!</definedName>
    <definedName name="IO" localSheetId="0">'[1]COAT&amp;WRAP-QIOT-#3'!#REF!</definedName>
    <definedName name="IO">'[1]COAT&amp;WRAP-QIOT-#3'!#REF!</definedName>
    <definedName name="j" localSheetId="0">#REF!</definedName>
    <definedName name="j">#REF!</definedName>
    <definedName name="j356C8" localSheetId="0">#REF!</definedName>
    <definedName name="j356C8">#REF!</definedName>
    <definedName name="k" localSheetId="0">#REF!</definedName>
    <definedName name="k">#REF!</definedName>
    <definedName name="K0.001" localSheetId="0">[17]Sheet2!#REF!</definedName>
    <definedName name="K0.001">[17]Sheet2!#REF!</definedName>
    <definedName name="K0.011" localSheetId="0">[17]Sheet2!#REF!</definedName>
    <definedName name="K0.011">[17]Sheet2!#REF!</definedName>
    <definedName name="K0.101" localSheetId="0">[17]Sheet2!#REF!</definedName>
    <definedName name="K0.101">[17]Sheet2!#REF!</definedName>
    <definedName name="K0.111" localSheetId="0">[17]Sheet2!#REF!</definedName>
    <definedName name="K0.111">[17]Sheet2!#REF!</definedName>
    <definedName name="K0.201" localSheetId="0">[17]Sheet2!#REF!</definedName>
    <definedName name="K0.201">[17]Sheet2!#REF!</definedName>
    <definedName name="K0.211" localSheetId="0">[17]Sheet2!#REF!</definedName>
    <definedName name="K0.211">[17]Sheet2!#REF!</definedName>
    <definedName name="K0.301" localSheetId="0">[17]Sheet2!#REF!</definedName>
    <definedName name="K0.301">[17]Sheet2!#REF!</definedName>
    <definedName name="K0.311" localSheetId="0">[17]Sheet2!#REF!</definedName>
    <definedName name="K0.311">[17]Sheet2!#REF!</definedName>
    <definedName name="K0.400" localSheetId="0">[17]Sheet2!#REF!</definedName>
    <definedName name="K0.400">[17]Sheet2!#REF!</definedName>
    <definedName name="K0.410" localSheetId="0">[17]Sheet2!#REF!</definedName>
    <definedName name="K0.410">[17]Sheet2!#REF!</definedName>
    <definedName name="K0.501" localSheetId="0">[17]Sheet2!#REF!</definedName>
    <definedName name="K0.501">[17]Sheet2!#REF!</definedName>
    <definedName name="K0.511" localSheetId="0">[17]Sheet2!#REF!</definedName>
    <definedName name="K0.511">[17]Sheet2!#REF!</definedName>
    <definedName name="K0.61" localSheetId="0">[17]Sheet2!#REF!</definedName>
    <definedName name="K0.61">[17]Sheet2!#REF!</definedName>
    <definedName name="K0.71" localSheetId="0">[17]Sheet2!#REF!</definedName>
    <definedName name="K0.71">[17]Sheet2!#REF!</definedName>
    <definedName name="K1.001" localSheetId="0">[17]Sheet2!#REF!</definedName>
    <definedName name="K1.001">[17]Sheet2!#REF!</definedName>
    <definedName name="K1.021" localSheetId="0">[17]Sheet2!#REF!</definedName>
    <definedName name="K1.021">[17]Sheet2!#REF!</definedName>
    <definedName name="K1.041" localSheetId="0">[17]Sheet2!#REF!</definedName>
    <definedName name="K1.041">[17]Sheet2!#REF!</definedName>
    <definedName name="K1.121" localSheetId="0">[17]Sheet2!#REF!</definedName>
    <definedName name="K1.121">[17]Sheet2!#REF!</definedName>
    <definedName name="K1.201" localSheetId="0">[17]Sheet2!#REF!</definedName>
    <definedName name="K1.201">[17]Sheet2!#REF!</definedName>
    <definedName name="K1.211" localSheetId="0">[17]Sheet2!#REF!</definedName>
    <definedName name="K1.211">[17]Sheet2!#REF!</definedName>
    <definedName name="K1.221" localSheetId="0">[17]Sheet2!#REF!</definedName>
    <definedName name="K1.221">[17]Sheet2!#REF!</definedName>
    <definedName name="K1.301" localSheetId="0">[17]Sheet2!#REF!</definedName>
    <definedName name="K1.301">[17]Sheet2!#REF!</definedName>
    <definedName name="K1.321" localSheetId="0">[17]Sheet2!#REF!</definedName>
    <definedName name="K1.321">[17]Sheet2!#REF!</definedName>
    <definedName name="K1.331" localSheetId="0">[17]Sheet2!#REF!</definedName>
    <definedName name="K1.331">[17]Sheet2!#REF!</definedName>
    <definedName name="K1.341" localSheetId="0">[17]Sheet2!#REF!</definedName>
    <definedName name="K1.341">[17]Sheet2!#REF!</definedName>
    <definedName name="K1.401" localSheetId="0">[17]Sheet2!#REF!</definedName>
    <definedName name="K1.401">[17]Sheet2!#REF!</definedName>
    <definedName name="K1.411" localSheetId="0">[17]Sheet2!#REF!</definedName>
    <definedName name="K1.411">[17]Sheet2!#REF!</definedName>
    <definedName name="K1.421" localSheetId="0">[17]Sheet2!#REF!</definedName>
    <definedName name="K1.421">[17]Sheet2!#REF!</definedName>
    <definedName name="K1.431" localSheetId="0">[17]Sheet2!#REF!</definedName>
    <definedName name="K1.431">[17]Sheet2!#REF!</definedName>
    <definedName name="K1.441" localSheetId="0">[17]Sheet2!#REF!</definedName>
    <definedName name="K1.441">[17]Sheet2!#REF!</definedName>
    <definedName name="K2.001" localSheetId="0">[17]Sheet2!#REF!</definedName>
    <definedName name="K2.001">[17]Sheet2!#REF!</definedName>
    <definedName name="K2.011" localSheetId="0">[17]Sheet2!#REF!</definedName>
    <definedName name="K2.011">[17]Sheet2!#REF!</definedName>
    <definedName name="K2.021" localSheetId="0">[17]Sheet2!#REF!</definedName>
    <definedName name="K2.021">[17]Sheet2!#REF!</definedName>
    <definedName name="K2.031" localSheetId="0">[17]Sheet2!#REF!</definedName>
    <definedName name="K2.031">[17]Sheet2!#REF!</definedName>
    <definedName name="K2.041" localSheetId="0">[17]Sheet2!#REF!</definedName>
    <definedName name="K2.041">[17]Sheet2!#REF!</definedName>
    <definedName name="K2.101" localSheetId="0">[17]Sheet2!#REF!</definedName>
    <definedName name="K2.101">[17]Sheet2!#REF!</definedName>
    <definedName name="K2.111" localSheetId="0">[17]Sheet2!#REF!</definedName>
    <definedName name="K2.111">[17]Sheet2!#REF!</definedName>
    <definedName name="K2.121" localSheetId="0">[17]Sheet2!#REF!</definedName>
    <definedName name="K2.121">[17]Sheet2!#REF!</definedName>
    <definedName name="K2.131" localSheetId="0">[17]Sheet2!#REF!</definedName>
    <definedName name="K2.131">[17]Sheet2!#REF!</definedName>
    <definedName name="K2.141" localSheetId="0">[17]Sheet2!#REF!</definedName>
    <definedName name="K2.141">[17]Sheet2!#REF!</definedName>
    <definedName name="K2.201" localSheetId="0">[17]Sheet2!#REF!</definedName>
    <definedName name="K2.201">[17]Sheet2!#REF!</definedName>
    <definedName name="K2.211" localSheetId="0">[17]Sheet2!#REF!</definedName>
    <definedName name="K2.211">[17]Sheet2!#REF!</definedName>
    <definedName name="K2.221" localSheetId="0">[17]Sheet2!#REF!</definedName>
    <definedName name="K2.221">[17]Sheet2!#REF!</definedName>
    <definedName name="K2.231" localSheetId="0">[17]Sheet2!#REF!</definedName>
    <definedName name="K2.231">[17]Sheet2!#REF!</definedName>
    <definedName name="K2.241" localSheetId="0">[17]Sheet2!#REF!</definedName>
    <definedName name="K2.241">[17]Sheet2!#REF!</definedName>
    <definedName name="K2.301" localSheetId="0">[17]Sheet2!#REF!</definedName>
    <definedName name="K2.301">[17]Sheet2!#REF!</definedName>
    <definedName name="K2.321" localSheetId="0">[17]Sheet2!#REF!</definedName>
    <definedName name="K2.321">[17]Sheet2!#REF!</definedName>
    <definedName name="K2.341" localSheetId="0">[17]Sheet2!#REF!</definedName>
    <definedName name="K2.341">[17]Sheet2!#REF!</definedName>
    <definedName name="K2.400" localSheetId="0">[17]Sheet2!#REF!</definedName>
    <definedName name="K2.400">[17]Sheet2!#REF!</definedName>
    <definedName name="K2.420" localSheetId="0">[17]Sheet2!#REF!</definedName>
    <definedName name="K2.420">[17]Sheet2!#REF!</definedName>
    <definedName name="K2.440" localSheetId="0">[17]Sheet2!#REF!</definedName>
    <definedName name="K2.440">[17]Sheet2!#REF!</definedName>
    <definedName name="K2.500" localSheetId="0">[17]Sheet2!#REF!</definedName>
    <definedName name="K2.500">[17]Sheet2!#REF!</definedName>
    <definedName name="K2.520" localSheetId="0">[17]Sheet2!#REF!</definedName>
    <definedName name="K2.520">[17]Sheet2!#REF!</definedName>
    <definedName name="K2.540" localSheetId="0">[17]Sheet2!#REF!</definedName>
    <definedName name="K2.540">[17]Sheet2!#REF!</definedName>
    <definedName name="k2b" localSheetId="0">'[4]THPDMoi  (2)'!#REF!</definedName>
    <definedName name="k2b">'[4]THPDMoi  (2)'!#REF!</definedName>
    <definedName name="K3.210" localSheetId="0">[17]Sheet2!#REF!</definedName>
    <definedName name="K3.210">[17]Sheet2!#REF!</definedName>
    <definedName name="K3.220" localSheetId="0">[17]Sheet2!#REF!</definedName>
    <definedName name="K3.220">[17]Sheet2!#REF!</definedName>
    <definedName name="K3.230" localSheetId="0">[17]Sheet2!#REF!</definedName>
    <definedName name="K3.230">[17]Sheet2!#REF!</definedName>
    <definedName name="K3.310" localSheetId="0">[17]Sheet2!#REF!</definedName>
    <definedName name="K3.310">[17]Sheet2!#REF!</definedName>
    <definedName name="K3.320" localSheetId="0">[17]Sheet2!#REF!</definedName>
    <definedName name="K3.320">[17]Sheet2!#REF!</definedName>
    <definedName name="K3.330" localSheetId="0">[17]Sheet2!#REF!</definedName>
    <definedName name="K3.330">[17]Sheet2!#REF!</definedName>
    <definedName name="K3.410" localSheetId="0">[17]Sheet2!#REF!</definedName>
    <definedName name="K3.410">[17]Sheet2!#REF!</definedName>
    <definedName name="K3.430" localSheetId="0">[17]Sheet2!#REF!</definedName>
    <definedName name="K3.430">[17]Sheet2!#REF!</definedName>
    <definedName name="K3.450" localSheetId="0">[17]Sheet2!#REF!</definedName>
    <definedName name="K3.450">[17]Sheet2!#REF!</definedName>
    <definedName name="K4.010" localSheetId="0">[17]Sheet2!#REF!</definedName>
    <definedName name="K4.010">[17]Sheet2!#REF!</definedName>
    <definedName name="K4.020" localSheetId="0">[17]Sheet2!#REF!</definedName>
    <definedName name="K4.020">[17]Sheet2!#REF!</definedName>
    <definedName name="K4.110" localSheetId="0">[17]Sheet2!#REF!</definedName>
    <definedName name="K4.110">[17]Sheet2!#REF!</definedName>
    <definedName name="K4.120" localSheetId="0">[17]Sheet2!#REF!</definedName>
    <definedName name="K4.120">[17]Sheet2!#REF!</definedName>
    <definedName name="K4.210" localSheetId="0">[17]Sheet2!#REF!</definedName>
    <definedName name="K4.210">[17]Sheet2!#REF!</definedName>
    <definedName name="K4.220" localSheetId="0">[17]Sheet2!#REF!</definedName>
    <definedName name="K4.220">[17]Sheet2!#REF!</definedName>
    <definedName name="K4.230" localSheetId="0">[17]Sheet2!#REF!</definedName>
    <definedName name="K4.230">[17]Sheet2!#REF!</definedName>
    <definedName name="K4.240" localSheetId="0">[17]Sheet2!#REF!</definedName>
    <definedName name="K4.240">[17]Sheet2!#REF!</definedName>
    <definedName name="kldd1p" localSheetId="0">'[4]#REF'!#REF!</definedName>
    <definedName name="kldd1p">'[4]#REF'!#REF!</definedName>
    <definedName name="kldd3p" localSheetId="0">'[4]lam-moi'!#REF!</definedName>
    <definedName name="kldd3p">'[4]lam-moi'!#REF!</definedName>
    <definedName name="kmong" localSheetId="0">[4]giathanh1!#REF!</definedName>
    <definedName name="kmong">[4]giathanh1!#REF!</definedName>
    <definedName name="kno">[5]gVL!$Q$48</definedName>
    <definedName name="kp1ph" localSheetId="0">#REF!</definedName>
    <definedName name="kp1ph">#REF!</definedName>
    <definedName name="KTHD" localSheetId="0">'[23]khung ten TD'!#REF!</definedName>
    <definedName name="KTHD">'[23]khung ten TD'!#REF!</definedName>
    <definedName name="l" localSheetId="0">#REF!</definedName>
    <definedName name="l">#REF!</definedName>
    <definedName name="Lan" localSheetId="0">{"Thuxm2.xls","Sheet1"}</definedName>
    <definedName name="Lan">{"Thuxm2.xls","Sheet1"}</definedName>
    <definedName name="Lmk" localSheetId="0">#REF!</definedName>
    <definedName name="Lmk">#REF!</definedName>
    <definedName name="LN" localSheetId="0">#REF!</definedName>
    <definedName name="LN">#REF!</definedName>
    <definedName name="m" localSheetId="0">#REF!</definedName>
    <definedName name="m">#REF!</definedName>
    <definedName name="m102bnnc" localSheetId="0">'[4]lam-moi'!#REF!</definedName>
    <definedName name="m102bnnc">'[4]lam-moi'!#REF!</definedName>
    <definedName name="m102bnvl" localSheetId="0">'[4]lam-moi'!#REF!</definedName>
    <definedName name="m102bnvl">'[4]lam-moi'!#REF!</definedName>
    <definedName name="m10aamtc" localSheetId="0">'[4]t-h HA THE'!#REF!</definedName>
    <definedName name="m10aamtc">'[4]t-h HA THE'!#REF!</definedName>
    <definedName name="m10aanc" localSheetId="0">'[4]lam-moi'!#REF!</definedName>
    <definedName name="m10aanc">'[4]lam-moi'!#REF!</definedName>
    <definedName name="m10aavl" localSheetId="0">'[4]lam-moi'!#REF!</definedName>
    <definedName name="m10aavl">'[4]lam-moi'!#REF!</definedName>
    <definedName name="m10anc" localSheetId="0">'[4]lam-moi'!#REF!</definedName>
    <definedName name="m10anc">'[4]lam-moi'!#REF!</definedName>
    <definedName name="m10avl" localSheetId="0">'[4]lam-moi'!#REF!</definedName>
    <definedName name="m10avl">'[4]lam-moi'!#REF!</definedName>
    <definedName name="m10banc" localSheetId="0">'[4]lam-moi'!#REF!</definedName>
    <definedName name="m10banc">'[4]lam-moi'!#REF!</definedName>
    <definedName name="m10bavl" localSheetId="0">'[4]lam-moi'!#REF!</definedName>
    <definedName name="m10bavl">'[4]lam-moi'!#REF!</definedName>
    <definedName name="m122bnnc" localSheetId="0">'[4]lam-moi'!#REF!</definedName>
    <definedName name="m122bnnc">'[4]lam-moi'!#REF!</definedName>
    <definedName name="m122bnvl" localSheetId="0">'[4]lam-moi'!#REF!</definedName>
    <definedName name="m122bnvl">'[4]lam-moi'!#REF!</definedName>
    <definedName name="m12aanc" localSheetId="0">'[4]lam-moi'!#REF!</definedName>
    <definedName name="m12aanc">'[4]lam-moi'!#REF!</definedName>
    <definedName name="m12aavl" localSheetId="0">'[4]lam-moi'!#REF!</definedName>
    <definedName name="m12aavl">'[4]lam-moi'!#REF!</definedName>
    <definedName name="m12anc" localSheetId="0">'[4]lam-moi'!#REF!</definedName>
    <definedName name="m12anc">'[4]lam-moi'!#REF!</definedName>
    <definedName name="m12avl" localSheetId="0">'[4]lam-moi'!#REF!</definedName>
    <definedName name="m12avl">'[4]lam-moi'!#REF!</definedName>
    <definedName name="M12ba3p" localSheetId="0">#REF!</definedName>
    <definedName name="M12ba3p">#REF!</definedName>
    <definedName name="m12banc" localSheetId="0">'[4]lam-moi'!#REF!</definedName>
    <definedName name="m12banc">'[4]lam-moi'!#REF!</definedName>
    <definedName name="m12bavl" localSheetId="0">'[4]lam-moi'!#REF!</definedName>
    <definedName name="m12bavl">'[4]lam-moi'!#REF!</definedName>
    <definedName name="M12bb1p" localSheetId="0">#REF!</definedName>
    <definedName name="M12bb1p">#REF!</definedName>
    <definedName name="m12bbnc" localSheetId="0">'[4]lam-moi'!#REF!</definedName>
    <definedName name="m12bbnc">'[4]lam-moi'!#REF!</definedName>
    <definedName name="m12bbvl" localSheetId="0">'[4]lam-moi'!#REF!</definedName>
    <definedName name="m12bbvl">'[4]lam-moi'!#REF!</definedName>
    <definedName name="M12bnnc" localSheetId="0">'[4]#REF'!#REF!</definedName>
    <definedName name="M12bnnc">'[4]#REF'!#REF!</definedName>
    <definedName name="M12bnvl" localSheetId="0">'[4]#REF'!#REF!</definedName>
    <definedName name="M12bnvl">'[4]#REF'!#REF!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2bnnc" localSheetId="0">'[4]lam-moi'!#REF!</definedName>
    <definedName name="m142bnnc">'[4]lam-moi'!#REF!</definedName>
    <definedName name="m142bnvl" localSheetId="0">'[4]lam-moi'!#REF!</definedName>
    <definedName name="m142bnvl">'[4]lam-moi'!#REF!</definedName>
    <definedName name="M14bb1p" localSheetId="0">#REF!</definedName>
    <definedName name="M14bb1p">#REF!</definedName>
    <definedName name="m14bbnc" localSheetId="0">'[4]lam-moi'!#REF!</definedName>
    <definedName name="m14bbnc">'[4]lam-moi'!#REF!</definedName>
    <definedName name="M14bbvc" localSheetId="0">'[4]CHITIET VL-NC-TT -1p'!#REF!</definedName>
    <definedName name="M14bbvc">'[4]CHITIET VL-NC-TT -1p'!#REF!</definedName>
    <definedName name="m14bbvl" localSheetId="0">'[4]lam-moi'!#REF!</definedName>
    <definedName name="m14bbvl">'[4]lam-moi'!#REF!</definedName>
    <definedName name="M8a" localSheetId="0">'[4]THPDMoi  (2)'!#REF!</definedName>
    <definedName name="M8a">'[4]THPDMoi  (2)'!#REF!</definedName>
    <definedName name="M8aa" localSheetId="0">'[4]THPDMoi  (2)'!#REF!</definedName>
    <definedName name="M8aa">'[4]THPDMoi  (2)'!#REF!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mtc" localSheetId="0">'[4]t-h HA THE'!#REF!</definedName>
    <definedName name="m8amtc">'[4]t-h HA THE'!#REF!</definedName>
    <definedName name="m8anc" localSheetId="0">'[4]lam-moi'!#REF!</definedName>
    <definedName name="m8anc">'[4]lam-moi'!#REF!</definedName>
    <definedName name="m8avl" localSheetId="0">'[4]lam-moi'!#REF!</definedName>
    <definedName name="m8avl">'[4]lam-moi'!#REF!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J_CON_EQP" localSheetId="0">#REF!</definedName>
    <definedName name="MAJ_CON_EQP">#REF!</definedName>
    <definedName name="MAT" localSheetId="0">'[1]COAT&amp;WRAP-QIOT-#3'!#REF!</definedName>
    <definedName name="MAT">'[1]COAT&amp;WRAP-QIOT-#3'!#REF!</definedName>
    <definedName name="Mba1p" localSheetId="0">#REF!</definedName>
    <definedName name="Mba1p">#REF!</definedName>
    <definedName name="Mba3p" localSheetId="0">#REF!</definedName>
    <definedName name="Mba3p">#REF!</definedName>
    <definedName name="Mbb3p" localSheetId="0">#REF!</definedName>
    <definedName name="Mbb3p">#REF!</definedName>
    <definedName name="Mbn1p" localSheetId="0">#REF!</definedName>
    <definedName name="Mbn1p">#REF!</definedName>
    <definedName name="mbnc" localSheetId="0">'[4]lam-moi'!#REF!</definedName>
    <definedName name="mbnc">'[4]lam-moi'!#REF!</definedName>
    <definedName name="mbvl" localSheetId="0">'[4]lam-moi'!#REF!</definedName>
    <definedName name="mbvl">'[4]lam-moi'!#REF!</definedName>
    <definedName name="me" localSheetId="0">#REF!</definedName>
    <definedName name="me">#REF!</definedName>
    <definedName name="MF" localSheetId="0">'[1]COAT&amp;WRAP-QIOT-#3'!#REF!</definedName>
    <definedName name="MF">'[1]COAT&amp;WRAP-QIOT-#3'!#REF!</definedName>
    <definedName name="MG_A" localSheetId="0">#REF!</definedName>
    <definedName name="MG_A">#REF!</definedName>
    <definedName name="mmm" localSheetId="0">[4]giathanh1!#REF!</definedName>
    <definedName name="mmm">[4]giathanh1!#REF!</definedName>
    <definedName name="mp1x25" localSheetId="0">'[4]dongia (2)'!#REF!</definedName>
    <definedName name="mp1x25">'[4]dongia (2)'!#REF!</definedName>
    <definedName name="MTC1P" localSheetId="0">'[4]TONG HOP VL-NC TT'!#REF!</definedName>
    <definedName name="MTC1P">'[4]TONG HOP VL-NC TT'!#REF!</definedName>
    <definedName name="MTC3P" localSheetId="0">'[4]TONG HOP VL-NC TT'!#REF!</definedName>
    <definedName name="MTC3P">'[4]TONG HOP VL-NC TT'!#REF!</definedName>
    <definedName name="MTCHC">[4]TNHCHINH!$K$38</definedName>
    <definedName name="MTCMB" localSheetId="0">'[4]#REF'!#REF!</definedName>
    <definedName name="MTCMB">'[4]#REF'!#REF!</definedName>
    <definedName name="MTMAC12" localSheetId="0">#REF!</definedName>
    <definedName name="MTMAC12">#REF!</definedName>
    <definedName name="mtr" localSheetId="0">'[4]TH XL'!#REF!</definedName>
    <definedName name="mtr">'[4]TH XL'!#REF!</definedName>
    <definedName name="mtram" localSheetId="0">#REF!</definedName>
    <definedName name="mtram">#REF!</definedName>
    <definedName name="n" localSheetId="0">#REF!</definedName>
    <definedName name="n">#REF!</definedName>
    <definedName name="N1IN">'[4]TONGKE3p '!$U$295</definedName>
    <definedName name="n1pig" localSheetId="0">#REF!</definedName>
    <definedName name="n1pig">#REF!</definedName>
    <definedName name="n1pignc" localSheetId="0">'[4]lam-moi'!#REF!</definedName>
    <definedName name="n1pignc">'[4]lam-moi'!#REF!</definedName>
    <definedName name="n1pigvl" localSheetId="0">'[4]lam-moi'!#REF!</definedName>
    <definedName name="n1pigvl">'[4]lam-moi'!#REF!</definedName>
    <definedName name="n1pind" localSheetId="0">#REF!</definedName>
    <definedName name="n1pind">#REF!</definedName>
    <definedName name="n1pindnc" localSheetId="0">'[4]lam-moi'!#REF!</definedName>
    <definedName name="n1pindnc">'[4]lam-moi'!#REF!</definedName>
    <definedName name="n1pindvl" localSheetId="0">'[4]lam-moi'!#REF!</definedName>
    <definedName name="n1pindvl">'[4]lam-moi'!#REF!</definedName>
    <definedName name="n1ping" localSheetId="0">#REF!</definedName>
    <definedName name="n1ping">#REF!</definedName>
    <definedName name="n1pingnc" localSheetId="0">'[4]lam-moi'!#REF!</definedName>
    <definedName name="n1pingnc">'[4]lam-moi'!#REF!</definedName>
    <definedName name="n1pingvl" localSheetId="0">'[4]lam-moi'!#REF!</definedName>
    <definedName name="n1pingvl">'[4]lam-moi'!#REF!</definedName>
    <definedName name="n1pint" localSheetId="0">#REF!</definedName>
    <definedName name="n1pint">#REF!</definedName>
    <definedName name="n1pintnc" localSheetId="0">'[4]lam-moi'!#REF!</definedName>
    <definedName name="n1pintnc">'[4]lam-moi'!#REF!</definedName>
    <definedName name="n1pintvl" localSheetId="0">'[4]lam-moi'!#REF!</definedName>
    <definedName name="n1pintvl">'[4]lam-moi'!#REF!</definedName>
    <definedName name="n24nc" localSheetId="0">'[4]lam-moi'!#REF!</definedName>
    <definedName name="n24nc">'[4]lam-moi'!#REF!</definedName>
    <definedName name="n24vl" localSheetId="0">'[4]lam-moi'!#REF!</definedName>
    <definedName name="n24vl">'[4]lam-moi'!#REF!</definedName>
    <definedName name="n2mignc" localSheetId="0">'[4]lam-moi'!#REF!</definedName>
    <definedName name="n2mignc">'[4]lam-moi'!#REF!</definedName>
    <definedName name="n2migvl" localSheetId="0">'[4]lam-moi'!#REF!</definedName>
    <definedName name="n2migvl">'[4]lam-moi'!#REF!</definedName>
    <definedName name="n2min1nc" localSheetId="0">'[4]lam-moi'!#REF!</definedName>
    <definedName name="n2min1nc">'[4]lam-moi'!#REF!</definedName>
    <definedName name="n2min1vl" localSheetId="0">'[4]lam-moi'!#REF!</definedName>
    <definedName name="n2min1vl">'[4]lam-moi'!#REF!</definedName>
    <definedName name="nc1nc" localSheetId="0">'[4]lam-moi'!#REF!</definedName>
    <definedName name="nc1nc">'[4]lam-moi'!#REF!</definedName>
    <definedName name="nc1p" localSheetId="0">#REF!</definedName>
    <definedName name="nc1p">#REF!</definedName>
    <definedName name="nc1vl" localSheetId="0">'[4]lam-moi'!#REF!</definedName>
    <definedName name="nc1vl">'[4]lam-moi'!#REF!</definedName>
    <definedName name="nc24nc" localSheetId="0">'[4]lam-moi'!#REF!</definedName>
    <definedName name="nc24nc">'[4]lam-moi'!#REF!</definedName>
    <definedName name="nc24vl" localSheetId="0">'[4]lam-moi'!#REF!</definedName>
    <definedName name="nc24vl">'[4]lam-moi'!#REF!</definedName>
    <definedName name="nc3p" localSheetId="0">#REF!</definedName>
    <definedName name="nc3p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dd" localSheetId="0">'[4]TH XL'!#REF!</definedName>
    <definedName name="ncdd">'[4]TH XL'!#REF!</definedName>
    <definedName name="NCDD2" localSheetId="0">'[4]TH XL'!#REF!</definedName>
    <definedName name="NCDD2">'[4]TH XL'!#REF!</definedName>
    <definedName name="NCHC">[4]TNHCHINH!$J$38</definedName>
    <definedName name="nctr" localSheetId="0">'[4]TH XL'!#REF!</definedName>
    <definedName name="nctr">'[4]TH XL'!#REF!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d">[5]gVL!$Q$30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hn" localSheetId="0">#REF!</definedName>
    <definedName name="nhn">#REF!</definedName>
    <definedName name="nhnnc" localSheetId="0">'[4]lam-moi'!#REF!</definedName>
    <definedName name="nhnnc">'[4]lam-moi'!#REF!</definedName>
    <definedName name="nhnvl" localSheetId="0">'[4]lam-moi'!#REF!</definedName>
    <definedName name="nhnvl">'[4]lam-moi'!#REF!</definedName>
    <definedName name="nig" localSheetId="0">#REF!</definedName>
    <definedName name="nig">#REF!</definedName>
    <definedName name="NIG13p">'[4]TONGKE3p '!$T$295</definedName>
    <definedName name="nig1p" localSheetId="0">#REF!</definedName>
    <definedName name="nig1p">#REF!</definedName>
    <definedName name="nig3p" localSheetId="0">#REF!</definedName>
    <definedName name="nig3p">#REF!</definedName>
    <definedName name="nightnc" localSheetId="0">[4]gtrinh!#REF!</definedName>
    <definedName name="nightnc">[4]gtrinh!#REF!</definedName>
    <definedName name="nightvl" localSheetId="0">[4]gtrinh!#REF!</definedName>
    <definedName name="nightvl">[4]gtrinh!#REF!</definedName>
    <definedName name="nignc1p" localSheetId="0">#REF!</definedName>
    <definedName name="nignc1p">#REF!</definedName>
    <definedName name="nignc3p">'[4]CHITIET VL-NC'!$G$107</definedName>
    <definedName name="nigvl1p" localSheetId="0">#REF!</definedName>
    <definedName name="nigvl1p">#REF!</definedName>
    <definedName name="nigvl3p">'[4]CHITIET VL-NC'!$G$99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 localSheetId="0">#REF!</definedName>
    <definedName name="nin1903p">#REF!</definedName>
    <definedName name="nin190nc" localSheetId="0">'[4]lam-moi'!#REF!</definedName>
    <definedName name="nin190nc">'[4]lam-moi'!#REF!</definedName>
    <definedName name="nin190nc3p" localSheetId="0">#REF!</definedName>
    <definedName name="nin190nc3p">#REF!</definedName>
    <definedName name="nin190vl" localSheetId="0">'[4]lam-moi'!#REF!</definedName>
    <definedName name="nin190vl">'[4]lam-moi'!#REF!</definedName>
    <definedName name="nin190vl3p" localSheetId="0">#REF!</definedName>
    <definedName name="nin190vl3p">#REF!</definedName>
    <definedName name="nin1pnc" localSheetId="0">'[4]lam-moi'!#REF!</definedName>
    <definedName name="nin1pnc">'[4]lam-moi'!#REF!</definedName>
    <definedName name="nin1pvl" localSheetId="0">'[4]lam-moi'!#REF!</definedName>
    <definedName name="nin1pvl">'[4]lam-moi'!#REF!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 localSheetId="0">#REF!</definedName>
    <definedName name="nin3p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'[4]lam-moi'!#REF!</definedName>
    <definedName name="nindnc">'[4]lam-moi'!#REF!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l" localSheetId="0">'[4]lam-moi'!#REF!</definedName>
    <definedName name="nindvl">'[4]lam-moi'!#REF!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innc" localSheetId="0">'[4]lam-moi'!#REF!</definedName>
    <definedName name="ninnc">'[4]lam-moi'!#REF!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l" localSheetId="0">'[4]lam-moi'!#REF!</definedName>
    <definedName name="ninvl">'[4]lam-moi'!#REF!</definedName>
    <definedName name="ninvl3p" localSheetId="0">#REF!</definedName>
    <definedName name="ninvl3p">#REF!</definedName>
    <definedName name="nl" localSheetId="0">#REF!</definedName>
    <definedName name="nl">#REF!</definedName>
    <definedName name="NL12nc" localSheetId="0">'[4]#REF'!#REF!</definedName>
    <definedName name="NL12nc">'[4]#REF'!#REF!</definedName>
    <definedName name="NL12vl" localSheetId="0">'[4]#REF'!#REF!</definedName>
    <definedName name="NL12vl">'[4]#REF'!#REF!</definedName>
    <definedName name="nl1p" localSheetId="0">#REF!</definedName>
    <definedName name="nl1p">#REF!</definedName>
    <definedName name="nl3p" localSheetId="0">#REF!</definedName>
    <definedName name="nl3p">#REF!</definedName>
    <definedName name="nlht" localSheetId="0">'[4]THPDMoi  (2)'!#REF!</definedName>
    <definedName name="nlht">'[4]THPDMoi  (2)'!#REF!</definedName>
    <definedName name="nlmtc" localSheetId="0">'[4]t-h HA THE'!#REF!</definedName>
    <definedName name="nlmtc">'[4]t-h HA THE'!#REF!</definedName>
    <definedName name="nlnc" localSheetId="0">'[4]lam-moi'!#REF!</definedName>
    <definedName name="nlnc">'[4]lam-moi'!#REF!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" localSheetId="0">'[4]lam-moi'!#REF!</definedName>
    <definedName name="nlvl">'[4]lam-moi'!#REF!</definedName>
    <definedName name="nlvl1">[4]chitiet!$G$302</definedName>
    <definedName name="nlvl3p" localSheetId="0">#REF!</definedName>
    <definedName name="nlvl3p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nc" localSheetId="0">'[4]lam-moi'!#REF!</definedName>
    <definedName name="nnnc">'[4]lam-moi'!#REF!</definedName>
    <definedName name="nnnc3p" localSheetId="0">#REF!</definedName>
    <definedName name="nnnc3p">#REF!</definedName>
    <definedName name="nnvl" localSheetId="0">'[4]lam-moi'!#REF!</definedName>
    <definedName name="nnvl">'[4]lam-moi'!#REF!</definedName>
    <definedName name="nnvl3p" localSheetId="0">#REF!</definedName>
    <definedName name="nnvl3p">#REF!</definedName>
    <definedName name="nuoc">[16]gvl!$N$38</definedName>
    <definedName name="nx" localSheetId="0">'[4]THPDMoi  (2)'!#REF!</definedName>
    <definedName name="nx">'[4]THPDMoi  (2)'!#REF!</definedName>
    <definedName name="nxmtc" localSheetId="0">'[4]t-h HA THE'!#REF!</definedName>
    <definedName name="nxmtc">'[4]t-h HA THE'!#REF!</definedName>
    <definedName name="osc" localSheetId="0">'[4]THPDMoi  (2)'!#REF!</definedName>
    <definedName name="osc">'[4]THPDMoi  (2)'!#REF!</definedName>
    <definedName name="OTHER_PANEL" localSheetId="0">'[20]NEW-PANEL'!#REF!</definedName>
    <definedName name="OTHER_PANEL">'[20]NEW-PANEL'!#REF!</definedName>
    <definedName name="Óu75" localSheetId="0">[7]chitiet!#REF!</definedName>
    <definedName name="Óu75">[7]chitiet!#REF!</definedName>
    <definedName name="P" localSheetId="0">'[1]PNT-QUOT-#3'!#REF!</definedName>
    <definedName name="P">'[1]PNT-QUOT-#3'!#REF!</definedName>
    <definedName name="PEJM" localSheetId="0">'[1]COAT&amp;WRAP-QIOT-#3'!#REF!</definedName>
    <definedName name="PEJM">'[1]COAT&amp;WRAP-QIOT-#3'!#REF!</definedName>
    <definedName name="PF" localSheetId="0">'[1]PNT-QUOT-#3'!#REF!</definedName>
    <definedName name="PF">'[1]PNT-QUOT-#3'!#REF!</definedName>
    <definedName name="PK" localSheetId="0">#REF!</definedName>
    <definedName name="PK">#REF!</definedName>
    <definedName name="PL_???___P.B.___REST_P.B._????" localSheetId="0">'[20]NEW-PANEL'!#REF!</definedName>
    <definedName name="PL_???___P.B.___REST_P.B._????">'[20]NEW-PANEL'!#REF!</definedName>
    <definedName name="PL_指示燈___P.B.___REST_P.B._壓扣開關" localSheetId="0">'[20]NEW-PANEL'!#REF!</definedName>
    <definedName name="PL_指示燈___P.B.___REST_P.B._壓扣開關">'[20]NEW-PANEL'!#REF!</definedName>
    <definedName name="PM">[24]IBASE!$AH$16:$AV$110</definedName>
    <definedName name="PRICE" localSheetId="0">#REF!</definedName>
    <definedName name="PRICE">#REF!</definedName>
    <definedName name="PRICE1" localSheetId="0">#REF!</definedName>
    <definedName name="PRICE1">#REF!</definedName>
    <definedName name="_xlnm.Print_Area" localSheetId="0">'Phụ lục 2.1  (2)'!$A$1:$K$334</definedName>
    <definedName name="_xlnm.Print_Area">#REF!</definedName>
    <definedName name="Print_Area_MI">[25]ESTI.!$A$1:$U$52</definedName>
    <definedName name="_xlnm.Print_Titles" localSheetId="0">'Phụ lục 2.1  (2)'!$6:$8</definedName>
    <definedName name="_xlnm.Print_Titles">#REF!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OPOSAL" localSheetId="0">#REF!</definedName>
    <definedName name="PROPOSAL">#REF!</definedName>
    <definedName name="PTNC">'[4]DON GIA'!$G$227</definedName>
    <definedName name="PTST">[26]sat!$A$6:$K$38</definedName>
    <definedName name="PTVT">[26]ptvt!$A$6:$X$128</definedName>
    <definedName name="Q" localSheetId="0">[4]giathanh1!#REF!</definedName>
    <definedName name="Q">[4]giathanh1!#REF!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'[4]THPDMoi  (2)'!#REF!</definedName>
    <definedName name="rack1">'[4]THPDMoi  (2)'!#REF!</definedName>
    <definedName name="rack2" localSheetId="0">'[4]THPDMoi  (2)'!#REF!</definedName>
    <definedName name="rack2">'[4]THPDMoi  (2)'!#REF!</definedName>
    <definedName name="rack3" localSheetId="0">'[4]THPDMoi  (2)'!#REF!</definedName>
    <definedName name="rack3">'[4]THPDMoi  (2)'!#REF!</definedName>
    <definedName name="rack4" localSheetId="0">'[4]THPDMoi  (2)'!#REF!</definedName>
    <definedName name="rack4">'[4]THPDMoi  (2)'!#REF!</definedName>
    <definedName name="RECOUT">#N/A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T" localSheetId="0">'[1]COAT&amp;WRAP-QIOT-#3'!#REF!</definedName>
    <definedName name="RT">'[1]COAT&amp;WRAP-QIOT-#3'!#REF!</definedName>
    <definedName name="s75F29" localSheetId="0">[7]chitiet!#REF!</definedName>
    <definedName name="s75F29">[7]chitiet!#REF!</definedName>
    <definedName name="San_truoc" localSheetId="0">[27]tienluong!#REF!</definedName>
    <definedName name="San_truoc">[27]tienluong!#REF!</definedName>
    <definedName name="SB">[24]IBASE!$AH$7:$AL$14</definedName>
    <definedName name="SCH" localSheetId="0">#REF!</definedName>
    <definedName name="SCH">#REF!</definedName>
    <definedName name="sd3p" localSheetId="0">'[4]lam-moi'!#REF!</definedName>
    <definedName name="sd3p">'[4]lam-moi'!#REF!</definedName>
    <definedName name="SDMONG" localSheetId="0">#REF!</definedName>
    <definedName name="SDMONG">#REF!</definedName>
    <definedName name="sgnc" localSheetId="0">[4]gtrinh!#REF!</definedName>
    <definedName name="sgnc">[4]gtrinh!#REF!</definedName>
    <definedName name="sgvl" localSheetId="0">[4]gtrinh!#REF!</definedName>
    <definedName name="sgvl">[4]gtrinh!#REF!</definedName>
    <definedName name="Sheet1" localSheetId="0">#REF!</definedName>
    <definedName name="Sheet1">#REF!</definedName>
    <definedName name="sht" localSheetId="0">'[4]THPDMoi  (2)'!#REF!</definedName>
    <definedName name="sht">'[4]THPDMoi  (2)'!#REF!</definedName>
    <definedName name="sht3p" localSheetId="0">'[4]lam-moi'!#REF!</definedName>
    <definedName name="sht3p">'[4]lam-moi'!#REF!</definedName>
    <definedName name="SIZE" localSheetId="0">#REF!</definedName>
    <definedName name="SIZE">#REF!</definedName>
    <definedName name="skd">[5]gVL!$Q$37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oc3p" localSheetId="0">#REF!</definedName>
    <definedName name="soc3p">#REF!</definedName>
    <definedName name="SORT" localSheetId="0">#REF!</definedName>
    <definedName name="SORT">#REF!</definedName>
    <definedName name="SORT_AREA">'[25]DI-ESTI'!$A$8:$R$489</definedName>
    <definedName name="SP" localSheetId="0">'[1]PNT-QUOT-#3'!#REF!</definedName>
    <definedName name="SP">'[1]PNT-QUOT-#3'!#REF!</definedName>
    <definedName name="SPEC" localSheetId="0">#REF!</definedName>
    <definedName name="SPEC">#REF!</definedName>
    <definedName name="SPECSUMMARY" localSheetId="0">#REF!</definedName>
    <definedName name="SPECSUMMARY">#REF!</definedName>
    <definedName name="spk1p" localSheetId="0">'[4]#REF'!#REF!</definedName>
    <definedName name="spk1p">'[4]#REF'!#REF!</definedName>
    <definedName name="spk3p" localSheetId="0">'[4]lam-moi'!#REF!</definedName>
    <definedName name="spk3p">'[4]lam-moi'!#REF!</definedName>
    <definedName name="st3p" localSheetId="0">'[4]lam-moi'!#REF!</definedName>
    <definedName name="st3p">'[4]lam-moi'!#REF!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UMMARY" localSheetId="0">#REF!</definedName>
    <definedName name="SUMMARY">#REF!</definedName>
    <definedName name="t" localSheetId="0">#REF!</definedName>
    <definedName name="t">#REF!</definedName>
    <definedName name="t101p" localSheetId="0">#REF!</definedName>
    <definedName name="t101p">#REF!</definedName>
    <definedName name="t103p" localSheetId="0">#REF!</definedName>
    <definedName name="t103p">#REF!</definedName>
    <definedName name="t105mnc" localSheetId="0">'[4]thao-go'!#REF!</definedName>
    <definedName name="t105mnc">'[4]thao-go'!#REF!</definedName>
    <definedName name="t10m" localSheetId="0">'[4]lam-moi'!#REF!</definedName>
    <definedName name="t10m">'[4]lam-moi'!#REF!</definedName>
    <definedName name="t10nc" localSheetId="0">'[4]lam-moi'!#REF!</definedName>
    <definedName name="t10nc">'[4]lam-moi'!#REF!</definedName>
    <definedName name="t10nc1p" localSheetId="0">#REF!</definedName>
    <definedName name="t10nc1p">#REF!</definedName>
    <definedName name="t10ncm" localSheetId="0">'[4]lam-moi'!#REF!</definedName>
    <definedName name="t10ncm">'[4]lam-moi'!#REF!</definedName>
    <definedName name="t10vl" localSheetId="0">'[4]lam-moi'!#REF!</definedName>
    <definedName name="t10vl">'[4]lam-moi'!#REF!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m" localSheetId="0">'[4]lam-moi'!#REF!</definedName>
    <definedName name="t12m">'[4]lam-moi'!#REF!</definedName>
    <definedName name="t12mnc" localSheetId="0">'[4]thao-go'!#REF!</definedName>
    <definedName name="t12mnc">'[4]thao-go'!#REF!</definedName>
    <definedName name="t12nc" localSheetId="0">'[4]lam-moi'!#REF!</definedName>
    <definedName name="t12nc">'[4]lam-moi'!#REF!</definedName>
    <definedName name="t12nc3p">'[4]CHITIET VL-NC'!$G$38</definedName>
    <definedName name="t12ncm" localSheetId="0">'[4]lam-moi'!#REF!</definedName>
    <definedName name="t12ncm">'[4]lam-moi'!#REF!</definedName>
    <definedName name="t12vl" localSheetId="0">'[4]lam-moi'!#REF!</definedName>
    <definedName name="t12vl">'[4]lam-moi'!#REF!</definedName>
    <definedName name="t12vl3p">'[4]CHITIET VL-NC'!$G$34</definedName>
    <definedName name="t141p" localSheetId="0">#REF!</definedName>
    <definedName name="t141p">#REF!</definedName>
    <definedName name="t143p" localSheetId="0">#REF!</definedName>
    <definedName name="t143p">#REF!</definedName>
    <definedName name="t14m" localSheetId="0">'[4]lam-moi'!#REF!</definedName>
    <definedName name="t14m">'[4]lam-moi'!#REF!</definedName>
    <definedName name="t14mnc" localSheetId="0">'[4]thao-go'!#REF!</definedName>
    <definedName name="t14mnc">'[4]thao-go'!#REF!</definedName>
    <definedName name="t14nc" localSheetId="0">'[4]lam-moi'!#REF!</definedName>
    <definedName name="t14nc">'[4]lam-moi'!#REF!</definedName>
    <definedName name="t14nc3p" localSheetId="0">#REF!</definedName>
    <definedName name="t14nc3p">#REF!</definedName>
    <definedName name="t14ncm" localSheetId="0">'[4]lam-moi'!#REF!</definedName>
    <definedName name="t14ncm">'[4]lam-moi'!#REF!</definedName>
    <definedName name="T14vc" localSheetId="0">'[4]CHITIET VL-NC-TT -1p'!#REF!</definedName>
    <definedName name="T14vc">'[4]CHITIET VL-NC-TT -1p'!#REF!</definedName>
    <definedName name="t14vl" localSheetId="0">'[4]lam-moi'!#REF!</definedName>
    <definedName name="t14vl">'[4]lam-moi'!#REF!</definedName>
    <definedName name="t14vl3p" localSheetId="0">#REF!</definedName>
    <definedName name="t14vl3p">#REF!</definedName>
    <definedName name="T203P" localSheetId="0">[4]VC!#REF!</definedName>
    <definedName name="T203P">[4]VC!#REF!</definedName>
    <definedName name="t20m" localSheetId="0">'[4]lam-moi'!#REF!</definedName>
    <definedName name="t20m">'[4]lam-moi'!#REF!</definedName>
    <definedName name="t20ncm" localSheetId="0">'[4]lam-moi'!#REF!</definedName>
    <definedName name="t20ncm">'[4]lam-moi'!#REF!</definedName>
    <definedName name="t7m" localSheetId="0">'[4]THPDMoi  (2)'!#REF!</definedName>
    <definedName name="t7m">'[4]THPDMoi  (2)'!#REF!</definedName>
    <definedName name="t7nc" localSheetId="0">'[4]lam-moi'!#REF!</definedName>
    <definedName name="t7nc">'[4]lam-moi'!#REF!</definedName>
    <definedName name="t7vl" localSheetId="0">'[4]lam-moi'!#REF!</definedName>
    <definedName name="t7vl">'[4]lam-moi'!#REF!</definedName>
    <definedName name="t84mnc" localSheetId="0">'[4]thao-go'!#REF!</definedName>
    <definedName name="t84mnc">'[4]thao-go'!#REF!</definedName>
    <definedName name="t8m" localSheetId="0">'[4]THPDMoi  (2)'!#REF!</definedName>
    <definedName name="t8m">'[4]THPDMoi  (2)'!#REF!</definedName>
    <definedName name="t8nc" localSheetId="0">'[4]lam-moi'!#REF!</definedName>
    <definedName name="t8nc">'[4]lam-moi'!#REF!</definedName>
    <definedName name="t8vl" localSheetId="0">'[4]lam-moi'!#REF!</definedName>
    <definedName name="t8vl">'[4]lam-moi'!#REF!</definedName>
    <definedName name="tb">[5]gVL!$Q$29</definedName>
    <definedName name="tbdd1p" localSheetId="0">'[4]lam-moi'!#REF!</definedName>
    <definedName name="tbdd1p">'[4]lam-moi'!#REF!</definedName>
    <definedName name="tbdd3p" localSheetId="0">'[4]lam-moi'!#REF!</definedName>
    <definedName name="tbdd3p">'[4]lam-moi'!#REF!</definedName>
    <definedName name="tbddsdl" localSheetId="0">'[4]lam-moi'!#REF!</definedName>
    <definedName name="tbddsdl">'[4]lam-moi'!#REF!</definedName>
    <definedName name="TBI" localSheetId="0">'[4]TH XL'!#REF!</definedName>
    <definedName name="TBI">'[4]TH XL'!#REF!</definedName>
    <definedName name="tbtr" localSheetId="0">'[4]TH XL'!#REF!</definedName>
    <definedName name="tbtr">'[4]TH XL'!#REF!</definedName>
    <definedName name="tbtram" localSheetId="0">#REF!</definedName>
    <definedName name="tbtram">#REF!</definedName>
    <definedName name="TC" localSheetId="0">#REF!</definedName>
    <definedName name="TC">#REF!</definedName>
    <definedName name="TC_NHANH1" localSheetId="0">#REF!</definedName>
    <definedName name="TC_NHANH1">#REF!</definedName>
    <definedName name="tcxxnc" localSheetId="0">'[4]thao-go'!#REF!</definedName>
    <definedName name="tcxxnc">'[4]thao-go'!#REF!</definedName>
    <definedName name="td" localSheetId="0">'[4]THPDMoi  (2)'!#REF!</definedName>
    <definedName name="td">'[4]THPDMoi  (2)'!#REF!</definedName>
    <definedName name="td10vl" localSheetId="0">'[4]#REF'!#REF!</definedName>
    <definedName name="td10vl">'[4]#REF'!#REF!</definedName>
    <definedName name="td12nc" localSheetId="0">'[4]#REF'!#REF!</definedName>
    <definedName name="td12nc">'[4]#REF'!#REF!</definedName>
    <definedName name="td1cnc" localSheetId="0">'[4]lam-moi'!#REF!</definedName>
    <definedName name="td1cnc">'[4]lam-moi'!#REF!</definedName>
    <definedName name="td1cvl" localSheetId="0">'[4]lam-moi'!#REF!</definedName>
    <definedName name="td1cvl">'[4]lam-moi'!#REF!</definedName>
    <definedName name="td1p" localSheetId="0">#REF!</definedName>
    <definedName name="td1p">#REF!</definedName>
    <definedName name="TD1pnc" localSheetId="0">'[4]CHITIET VL-NC-TT -1p'!#REF!</definedName>
    <definedName name="TD1pnc">'[4]CHITIET VL-NC-TT -1p'!#REF!</definedName>
    <definedName name="TD1pvl" localSheetId="0">'[4]CHITIET VL-NC-TT -1p'!#REF!</definedName>
    <definedName name="TD1pvl">'[4]CHITIET VL-NC-TT -1p'!#REF!</definedName>
    <definedName name="td3p" localSheetId="0">#REF!</definedName>
    <definedName name="td3p">#REF!</definedName>
    <definedName name="tdc84nc" localSheetId="0">'[4]thao-go'!#REF!</definedName>
    <definedName name="tdc84nc">'[4]thao-go'!#REF!</definedName>
    <definedName name="tdcnc" localSheetId="0">'[4]thao-go'!#REF!</definedName>
    <definedName name="tdcnc">'[4]thao-go'!#REF!</definedName>
    <definedName name="tdgnc" localSheetId="0">'[4]lam-moi'!#REF!</definedName>
    <definedName name="tdgnc">'[4]lam-moi'!#REF!</definedName>
    <definedName name="tdgvl" localSheetId="0">'[4]lam-moi'!#REF!</definedName>
    <definedName name="tdgvl">'[4]lam-moi'!#REF!</definedName>
    <definedName name="tdhtnc" localSheetId="0">'[4]lam-moi'!#REF!</definedName>
    <definedName name="tdhtnc">'[4]lam-moi'!#REF!</definedName>
    <definedName name="tdhtvl" localSheetId="0">'[4]lam-moi'!#REF!</definedName>
    <definedName name="tdhtvl">'[4]lam-moi'!#REF!</definedName>
    <definedName name="tdnc" localSheetId="0">[4]gtrinh!#REF!</definedName>
    <definedName name="tdnc">[4]gtrinh!#REF!</definedName>
    <definedName name="tdnc1p" localSheetId="0">#REF!</definedName>
    <definedName name="tdnc1p">#REF!</definedName>
    <definedName name="tdnc3p">'[4]CHITIET VL-NC'!$G$28</definedName>
    <definedName name="tdt1pnc" localSheetId="0">[4]gtrinh!#REF!</definedName>
    <definedName name="tdt1pnc">[4]gtrinh!#REF!</definedName>
    <definedName name="tdt1pvl" localSheetId="0">[4]gtrinh!#REF!</definedName>
    <definedName name="tdt1pvl">[4]gtrinh!#REF!</definedName>
    <definedName name="tdt2cnc" localSheetId="0">'[4]lam-moi'!#REF!</definedName>
    <definedName name="tdt2cnc">'[4]lam-moi'!#REF!</definedName>
    <definedName name="tdt2cvl" localSheetId="0">[4]chitiet!#REF!</definedName>
    <definedName name="tdt2cvl">[4]chitiet!#REF!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trnc" localSheetId="0">[4]gtrinh!#REF!</definedName>
    <definedName name="tdtrnc">[4]gtrinh!#REF!</definedName>
    <definedName name="tdtrvl" localSheetId="0">[4]gtrinh!#REF!</definedName>
    <definedName name="tdtrvl">[4]gtrinh!#REF!</definedName>
    <definedName name="tdvl" localSheetId="0">[4]gtrinh!#REF!</definedName>
    <definedName name="tdvl">[4]gtrinh!#REF!</definedName>
    <definedName name="tdvl1p" localSheetId="0">#REF!</definedName>
    <definedName name="tdvl1p">#REF!</definedName>
    <definedName name="tdvl3p">'[4]CHITIET VL-NC'!$G$23</definedName>
    <definedName name="th3x15" localSheetId="0">[4]giathanh1!#REF!</definedName>
    <definedName name="th3x15">[4]giathanh1!#REF!</definedName>
    <definedName name="Thang" localSheetId="0" hidden="1">{"'Sheet1'!$L$16"}</definedName>
    <definedName name="Thang" hidden="1">{"'Sheet1'!$L$16"}</definedName>
    <definedName name="ThanhXuan110" localSheetId="0">'[28]KH-Q1,Q2,01'!#REF!</definedName>
    <definedName name="ThanhXuan110">'[28]KH-Q1,Q2,01'!#REF!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K" localSheetId="0">'[1]COAT&amp;WRAP-QIOT-#3'!#REF!</definedName>
    <definedName name="THK">'[1]COAT&amp;WRAP-QIOT-#3'!#REF!</definedName>
    <definedName name="THKP160" localSheetId="0">'[4]dongia (2)'!#REF!</definedName>
    <definedName name="THKP160">'[4]dongia (2)'!#REF!</definedName>
    <definedName name="thkp3" localSheetId="0">#REF!</definedName>
    <definedName name="thkp3">#REF!</definedName>
    <definedName name="thtr15" localSheetId="0">[4]giathanh1!#REF!</definedName>
    <definedName name="thtr15">[4]giathanh1!#REF!</definedName>
    <definedName name="thtt" localSheetId="0">#REF!</definedName>
    <definedName name="thtt">#REF!</definedName>
    <definedName name="thucthanh">'[29]Thuc thanh'!$E$29</definedName>
    <definedName name="THUYETMINH">[30]ptvt!$A$6:$X$128</definedName>
    <definedName name="TIENLUONG" localSheetId="0">#REF!</definedName>
    <definedName name="TIENLUONG">#REF!</definedName>
    <definedName name="Tiepdia">[4]Tiepdia!$1:$1048576</definedName>
    <definedName name="TITAN" localSheetId="0">#REF!</definedName>
    <definedName name="TITAN">#REF!</definedName>
    <definedName name="TKP" localSheetId="0">#REF!</definedName>
    <definedName name="TKP">#REF!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n1pinnc" localSheetId="0">'[4]thao-go'!#REF!</definedName>
    <definedName name="tn1pinnc">'[4]thao-go'!#REF!</definedName>
    <definedName name="tn2mhnnc" localSheetId="0">'[4]thao-go'!#REF!</definedName>
    <definedName name="tn2mhnnc">'[4]thao-go'!#REF!</definedName>
    <definedName name="TNCM" localSheetId="0">'[4]CHITIET VL-NC-TT-3p'!#REF!</definedName>
    <definedName name="TNCM">'[4]CHITIET VL-NC-TT-3p'!#REF!</definedName>
    <definedName name="tnhnnc" localSheetId="0">'[4]thao-go'!#REF!</definedName>
    <definedName name="tnhnnc">'[4]thao-go'!#REF!</definedName>
    <definedName name="tnignc" localSheetId="0">'[4]thao-go'!#REF!</definedName>
    <definedName name="tnignc">'[4]thao-go'!#REF!</definedName>
    <definedName name="tnin190nc" localSheetId="0">'[4]thao-go'!#REF!</definedName>
    <definedName name="tnin190nc">'[4]thao-go'!#REF!</definedName>
    <definedName name="tnlnc" localSheetId="0">'[4]thao-go'!#REF!</definedName>
    <definedName name="tnlnc">'[4]thao-go'!#REF!</definedName>
    <definedName name="tnnnc" localSheetId="0">'[4]thao-go'!#REF!</definedName>
    <definedName name="tnnnc">'[4]thao-go'!#REF!</definedName>
    <definedName name="tno">[5]gVL!$Q$47</definedName>
    <definedName name="TPLRP" localSheetId="0">#REF!</definedName>
    <definedName name="TPLRP">#REF!</definedName>
    <definedName name="TR15HT" localSheetId="0">'[4]TONGKE-HT'!#REF!</definedName>
    <definedName name="TR15HT">'[4]TONGKE-HT'!#REF!</definedName>
    <definedName name="TR16HT" localSheetId="0">'[4]TONGKE-HT'!#REF!</definedName>
    <definedName name="TR16HT">'[4]TONGKE-HT'!#REF!</definedName>
    <definedName name="TR19HT" localSheetId="0">'[4]TONGKE-HT'!#REF!</definedName>
    <definedName name="TR19HT">'[4]TONGKE-HT'!#REF!</definedName>
    <definedName name="tr1x15" localSheetId="0">[4]giathanh1!#REF!</definedName>
    <definedName name="tr1x15">[4]giathanh1!#REF!</definedName>
    <definedName name="TR20HT" localSheetId="0">'[4]TONGKE-HT'!#REF!</definedName>
    <definedName name="TR20HT">'[4]TONGKE-HT'!#REF!</definedName>
    <definedName name="tr3x100" localSheetId="0">'[4]dongia (2)'!#REF!</definedName>
    <definedName name="tr3x100">'[4]dongia (2)'!#REF!</definedName>
    <definedName name="TRADE2" localSheetId="0">#REF!</definedName>
    <definedName name="TRADE2">#REF!</definedName>
    <definedName name="tram100" localSheetId="0">'[4]dongia (2)'!#REF!</definedName>
    <definedName name="tram100">'[4]dongia (2)'!#REF!</definedName>
    <definedName name="tram1x25" localSheetId="0">'[4]dongia (2)'!#REF!</definedName>
    <definedName name="tram1x25">'[4]dongia (2)'!#REF!</definedName>
    <definedName name="TRANSFORMER" localSheetId="0">'[20]NEW-PANEL'!#REF!</definedName>
    <definedName name="TRANSFORMER">'[20]NEW-PANEL'!#REF!</definedName>
    <definedName name="tru10mtc" localSheetId="0">'[4]t-h HA THE'!#REF!</definedName>
    <definedName name="tru10mtc">'[4]t-h HA THE'!#REF!</definedName>
    <definedName name="tru8mtc" localSheetId="0">'[4]t-h HA THE'!#REF!</definedName>
    <definedName name="tru8mtc">'[4]t-h HA THE'!#REF!</definedName>
    <definedName name="ts" localSheetId="0">#REF!</definedName>
    <definedName name="ts">#REF!</definedName>
    <definedName name="tsI" localSheetId="0">#REF!</definedName>
    <definedName name="tsI">#REF!</definedName>
    <definedName name="TT_1P" localSheetId="0">#REF!</definedName>
    <definedName name="TT_1P">#REF!</definedName>
    <definedName name="TT_3p" localSheetId="0">#REF!</definedName>
    <definedName name="TT_3p">#REF!</definedName>
    <definedName name="tt1pnc" localSheetId="0">'[4]lam-moi'!#REF!</definedName>
    <definedName name="tt1pnc">'[4]lam-moi'!#REF!</definedName>
    <definedName name="tt1pvl" localSheetId="0">'[4]lam-moi'!#REF!</definedName>
    <definedName name="tt1pvl">'[4]lam-moi'!#REF!</definedName>
    <definedName name="tt3pnc" localSheetId="0">'[4]lam-moi'!#REF!</definedName>
    <definedName name="tt3pnc">'[4]lam-moi'!#REF!</definedName>
    <definedName name="tt3pvl" localSheetId="0">'[4]lam-moi'!#REF!</definedName>
    <definedName name="tt3pvl">'[4]lam-moi'!#REF!</definedName>
    <definedName name="TTDD">[4]TDTKP!$E$44+[4]TDTKP!$F$44+[4]TDTKP!$G$44</definedName>
    <definedName name="TTDD3P" localSheetId="0">[4]TDTKP1!#REF!</definedName>
    <definedName name="TTDD3P">[4]TDTKP1!#REF!</definedName>
    <definedName name="TTDDCT3p" localSheetId="0">[4]TDTKP1!#REF!</definedName>
    <definedName name="TTDDCT3p">[4]TDTKP1!#REF!</definedName>
    <definedName name="TTK3p">'[4]TONGKE3p '!$C$295</definedName>
    <definedName name="ttronmk" localSheetId="0">#REF!</definedName>
    <definedName name="ttronmk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x1pignc" localSheetId="0">'[4]thao-go'!#REF!</definedName>
    <definedName name="tx1pignc">'[4]thao-go'!#REF!</definedName>
    <definedName name="tx1pindnc" localSheetId="0">'[4]thao-go'!#REF!</definedName>
    <definedName name="tx1pindnc">'[4]thao-go'!#REF!</definedName>
    <definedName name="tx1pingnc" localSheetId="0">'[4]thao-go'!#REF!</definedName>
    <definedName name="tx1pingnc">'[4]thao-go'!#REF!</definedName>
    <definedName name="tx1pintnc" localSheetId="0">'[4]thao-go'!#REF!</definedName>
    <definedName name="tx1pintnc">'[4]thao-go'!#REF!</definedName>
    <definedName name="tx1pitnc" localSheetId="0">'[4]thao-go'!#REF!</definedName>
    <definedName name="tx1pitnc">'[4]thao-go'!#REF!</definedName>
    <definedName name="tx2mhnnc" localSheetId="0">'[4]thao-go'!#REF!</definedName>
    <definedName name="tx2mhnnc">'[4]thao-go'!#REF!</definedName>
    <definedName name="tx2mitnc" localSheetId="0">'[4]thao-go'!#REF!</definedName>
    <definedName name="tx2mitnc">'[4]thao-go'!#REF!</definedName>
    <definedName name="txhnnc" localSheetId="0">'[4]thao-go'!#REF!</definedName>
    <definedName name="txhnnc">'[4]thao-go'!#REF!</definedName>
    <definedName name="txig1nc" localSheetId="0">'[4]thao-go'!#REF!</definedName>
    <definedName name="txig1nc">'[4]thao-go'!#REF!</definedName>
    <definedName name="txin190nc" localSheetId="0">'[4]thao-go'!#REF!</definedName>
    <definedName name="txin190nc">'[4]thao-go'!#REF!</definedName>
    <definedName name="txinnc" localSheetId="0">'[4]thao-go'!#REF!</definedName>
    <definedName name="txinnc">'[4]thao-go'!#REF!</definedName>
    <definedName name="txit1nc" localSheetId="0">'[4]thao-go'!#REF!</definedName>
    <definedName name="txit1nc">'[4]thao-go'!#REF!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 localSheetId="0">#REF!</definedName>
    <definedName name="V.12">#REF!</definedName>
    <definedName name="V.13" localSheetId="0">#REF!</definedName>
    <definedName name="V.13">#REF!</definedName>
    <definedName name="V.14" localSheetId="0">#REF!</definedName>
    <definedName name="V.14">#REF!</definedName>
    <definedName name="V.15" localSheetId="0">#REF!</definedName>
    <definedName name="V.15">#REF!</definedName>
    <definedName name="V.16" localSheetId="0">#REF!</definedName>
    <definedName name="V.16">#REF!</definedName>
    <definedName name="V.17" localSheetId="0">#REF!</definedName>
    <definedName name="V.17">#REF!</definedName>
    <definedName name="V.18" localSheetId="0">#REF!</definedName>
    <definedName name="V.18">#REF!</definedName>
    <definedName name="V.2" localSheetId="0">#REF!</definedName>
    <definedName name="V.2">#REF!</definedName>
    <definedName name="V.3" localSheetId="0">#REF!</definedName>
    <definedName name="V.3">#REF!</definedName>
    <definedName name="V.4" localSheetId="0">#REF!</definedName>
    <definedName name="V.4">#REF!</definedName>
    <definedName name="V.5" localSheetId="0">#REF!</definedName>
    <definedName name="V.5">#REF!</definedName>
    <definedName name="V.6" localSheetId="0">#REF!</definedName>
    <definedName name="V.6">#REF!</definedName>
    <definedName name="V.7" localSheetId="0">#REF!</definedName>
    <definedName name="V.7">#REF!</definedName>
    <definedName name="V.8" localSheetId="0">#REF!</definedName>
    <definedName name="V.8">#REF!</definedName>
    <definedName name="V.9" localSheetId="0">#REF!</definedName>
    <definedName name="V.9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CDD3p" localSheetId="0">'[4]KPVC-BD '!#REF!</definedName>
    <definedName name="VCDD3p">'[4]KPVC-BD '!#REF!</definedName>
    <definedName name="VCHT" localSheetId="0">#REF!</definedName>
    <definedName name="VCHT">#REF!</definedName>
    <definedName name="VCTT" localSheetId="0">#REF!</definedName>
    <definedName name="VCTT">#REF!</definedName>
    <definedName name="VCVBT1">'[4]VCV-BE-TONG'!$G$11</definedName>
    <definedName name="VCVBT2">'[4]VCV-BE-TONG'!$G$17</definedName>
    <definedName name="vd3p" localSheetId="0">#REF!</definedName>
    <definedName name="vd3p">#REF!</definedName>
    <definedName name="vdkt">[5]gVL!$Q$55</definedName>
    <definedName name="vl1p" localSheetId="0">#REF!</definedName>
    <definedName name="vl1p">#REF!</definedName>
    <definedName name="vl3p" localSheetId="0">#REF!</definedName>
    <definedName name="vl3p">#REF!</definedName>
    <definedName name="vldd" localSheetId="0">'[4]TH XL'!#REF!</definedName>
    <definedName name="vldd">'[4]TH XL'!#REF!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HC">[4]TNHCHINH!$I$38</definedName>
    <definedName name="VLIEU" localSheetId="0">#REF!</definedName>
    <definedName name="VLIEU">#REF!</definedName>
    <definedName name="vltr" localSheetId="0">'[4]TH XL'!#REF!</definedName>
    <definedName name="vltr">'[4]TH XL'!#REF!</definedName>
    <definedName name="vltram" localSheetId="0">#REF!</definedName>
    <definedName name="vltram">#REF!</definedName>
    <definedName name="vr3p" localSheetId="0">#REF!</definedName>
    <definedName name="vr3p">#REF!</definedName>
    <definedName name="Vt" localSheetId="0">{"Thuxm2.xls","Sheet1"}</definedName>
    <definedName name="Vt">{"Thuxm2.xls","Sheet1"}</definedName>
    <definedName name="vt1pbs" localSheetId="0">'[4]lam-moi'!#REF!</definedName>
    <definedName name="vt1pbs">'[4]lam-moi'!#REF!</definedName>
    <definedName name="vtbs" localSheetId="0">'[4]lam-moi'!#REF!</definedName>
    <definedName name="vtbs">'[4]lam-moi'!#REF!</definedName>
    <definedName name="Vu" localSheetId="0">#REF!</definedName>
    <definedName name="Vu">#REF!</definedName>
    <definedName name="W" localSheetId="0">#REF!</definedName>
    <definedName name="W">#REF!</definedName>
    <definedName name="wrn.chi._.tiÆt." localSheetId="0" hidden="1">{#N/A,#N/A,FALSE,"Chi tiÆt"}</definedName>
    <definedName name="wrn.chi._.tiÆt." hidden="1">{#N/A,#N/A,FALSE,"Chi tiÆt"}</definedName>
    <definedName name="X" localSheetId="0">#REF!</definedName>
    <definedName name="X">#REF!</definedName>
    <definedName name="x17dnc" localSheetId="0">[4]chitiet!#REF!</definedName>
    <definedName name="x17dnc">[4]chitiet!#REF!</definedName>
    <definedName name="x17dvl" localSheetId="0">[4]chitiet!#REF!</definedName>
    <definedName name="x17dvl">[4]chitiet!#REF!</definedName>
    <definedName name="x17knc" localSheetId="0">[4]chitiet!#REF!</definedName>
    <definedName name="x17knc">[4]chitiet!#REF!</definedName>
    <definedName name="x17kvl" localSheetId="0">[4]chitiet!#REF!</definedName>
    <definedName name="x17kvl">[4]chitiet!#REF!</definedName>
    <definedName name="X1pFCOnc" localSheetId="0">'[4]CHITIET VL-NC-TT -1p'!#REF!</definedName>
    <definedName name="X1pFCOnc">'[4]CHITIET VL-NC-TT -1p'!#REF!</definedName>
    <definedName name="X1pFCOvc" localSheetId="0">'[4]CHITIET VL-NC-TT -1p'!#REF!</definedName>
    <definedName name="X1pFCOvc">'[4]CHITIET VL-NC-TT -1p'!#REF!</definedName>
    <definedName name="X1pFCOvl" localSheetId="0">'[4]CHITIET VL-NC-TT -1p'!#REF!</definedName>
    <definedName name="X1pFCOvl">'[4]CHITIET VL-NC-TT -1p'!#REF!</definedName>
    <definedName name="x1pignc" localSheetId="0">'[4]lam-moi'!#REF!</definedName>
    <definedName name="x1pignc">'[4]lam-moi'!#REF!</definedName>
    <definedName name="X1pIGvc" localSheetId="0">'[4]CHITIET VL-NC-TT -1p'!#REF!</definedName>
    <definedName name="X1pIGvc">'[4]CHITIET VL-NC-TT -1p'!#REF!</definedName>
    <definedName name="x1pigvl" localSheetId="0">'[4]lam-moi'!#REF!</definedName>
    <definedName name="x1pigvl">'[4]lam-moi'!#REF!</definedName>
    <definedName name="x1pind" localSheetId="0">#REF!</definedName>
    <definedName name="x1pind">#REF!</definedName>
    <definedName name="x1pindnc" localSheetId="0">'[4]lam-moi'!#REF!</definedName>
    <definedName name="x1pindnc">'[4]lam-moi'!#REF!</definedName>
    <definedName name="x1pindvl" localSheetId="0">'[4]lam-moi'!#REF!</definedName>
    <definedName name="x1pindvl">'[4]lam-moi'!#REF!</definedName>
    <definedName name="x1ping" localSheetId="0">#REF!</definedName>
    <definedName name="x1ping">#REF!</definedName>
    <definedName name="x1pingnc" localSheetId="0">'[4]lam-moi'!#REF!</definedName>
    <definedName name="x1pingnc">'[4]lam-moi'!#REF!</definedName>
    <definedName name="x1pingvl" localSheetId="0">'[4]lam-moi'!#REF!</definedName>
    <definedName name="x1pingvl">'[4]lam-moi'!#REF!</definedName>
    <definedName name="x1pint" localSheetId="0">#REF!</definedName>
    <definedName name="x1pint">#REF!</definedName>
    <definedName name="x1pintnc" localSheetId="0">'[4]lam-moi'!#REF!</definedName>
    <definedName name="x1pintnc">'[4]lam-moi'!#REF!</definedName>
    <definedName name="X1pINTvc" localSheetId="0">'[4]CHITIET VL-NC-TT -1p'!#REF!</definedName>
    <definedName name="X1pINTvc">'[4]CHITIET VL-NC-TT -1p'!#REF!</definedName>
    <definedName name="x1pintvl" localSheetId="0">'[4]lam-moi'!#REF!</definedName>
    <definedName name="x1pintvl">'[4]lam-moi'!#REF!</definedName>
    <definedName name="x1pitnc" localSheetId="0">'[4]lam-moi'!#REF!</definedName>
    <definedName name="x1pitnc">'[4]lam-moi'!#REF!</definedName>
    <definedName name="X1pITvc" localSheetId="0">'[4]CHITIET VL-NC-TT -1p'!#REF!</definedName>
    <definedName name="X1pITvc">'[4]CHITIET VL-NC-TT -1p'!#REF!</definedName>
    <definedName name="x1pitvl" localSheetId="0">'[4]lam-moi'!#REF!</definedName>
    <definedName name="x1pitvl">'[4]lam-moi'!#REF!</definedName>
    <definedName name="x20knc" localSheetId="0">[4]chitiet!#REF!</definedName>
    <definedName name="x20knc">[4]chitiet!#REF!</definedName>
    <definedName name="x20kvl" localSheetId="0">[4]chitiet!#REF!</definedName>
    <definedName name="x20kvl">[4]chitiet!#REF!</definedName>
    <definedName name="x22knc" localSheetId="0">[4]chitiet!#REF!</definedName>
    <definedName name="x22knc">[4]chitiet!#REF!</definedName>
    <definedName name="x22kvl" localSheetId="0">[4]chitiet!#REF!</definedName>
    <definedName name="x22kvl">[4]chitiet!#REF!</definedName>
    <definedName name="x2mig1nc" localSheetId="0">'[4]lam-moi'!#REF!</definedName>
    <definedName name="x2mig1nc">'[4]lam-moi'!#REF!</definedName>
    <definedName name="x2mig1vl" localSheetId="0">'[4]lam-moi'!#REF!</definedName>
    <definedName name="x2mig1vl">'[4]lam-moi'!#REF!</definedName>
    <definedName name="x2min1nc" localSheetId="0">'[4]lam-moi'!#REF!</definedName>
    <definedName name="x2min1nc">'[4]lam-moi'!#REF!</definedName>
    <definedName name="x2min1vl" localSheetId="0">'[4]lam-moi'!#REF!</definedName>
    <definedName name="x2min1vl">'[4]lam-moi'!#REF!</definedName>
    <definedName name="x2mit1vl" localSheetId="0">'[4]lam-moi'!#REF!</definedName>
    <definedName name="x2mit1vl">'[4]lam-moi'!#REF!</definedName>
    <definedName name="x2mitnc" localSheetId="0">'[4]lam-moi'!#REF!</definedName>
    <definedName name="x2mitnc">'[4]lam-moi'!#REF!</definedName>
    <definedName name="XCCT">0.5</definedName>
    <definedName name="xdsnc" localSheetId="0">[4]gtrinh!#REF!</definedName>
    <definedName name="xdsnc">[4]gtrinh!#REF!</definedName>
    <definedName name="xdsvl" localSheetId="0">[4]gtrinh!#REF!</definedName>
    <definedName name="xdsvl">[4]gtrinh!#REF!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'[4]lam-moi'!#REF!</definedName>
    <definedName name="xfconc">'[4]lam-moi'!#REF!</definedName>
    <definedName name="xfconc3p">'[4]CHITIET VL-NC'!$G$94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'[4]lam-moi'!#REF!</definedName>
    <definedName name="xfcovl">'[4]lam-moi'!#REF!</definedName>
    <definedName name="xfcovl3p">'[4]CHITIET VL-NC'!$G$90</definedName>
    <definedName name="xfnc" localSheetId="0">'[4]lam-moi'!#REF!</definedName>
    <definedName name="xfnc">'[4]lam-moi'!#REF!</definedName>
    <definedName name="xfvl" localSheetId="0">'[4]lam-moi'!#REF!</definedName>
    <definedName name="xfvl">'[4]lam-moi'!#REF!</definedName>
    <definedName name="xhn" localSheetId="0">#REF!</definedName>
    <definedName name="xhn">#REF!</definedName>
    <definedName name="xhnnc" localSheetId="0">'[4]lam-moi'!#REF!</definedName>
    <definedName name="xhnnc">'[4]lam-moi'!#REF!</definedName>
    <definedName name="xhnvl" localSheetId="0">'[4]lam-moi'!#REF!</definedName>
    <definedName name="xhnvl">'[4]lam-moi'!#REF!</definedName>
    <definedName name="xig" localSheetId="0">#REF!</definedName>
    <definedName name="xig">#REF!</definedName>
    <definedName name="xig1" localSheetId="0">#REF!</definedName>
    <definedName name="xig1">#REF!</definedName>
    <definedName name="xig1nc" localSheetId="0">'[4]lam-moi'!#REF!</definedName>
    <definedName name="xig1nc">'[4]lam-moi'!#REF!</definedName>
    <definedName name="xig1p" localSheetId="0">#REF!</definedName>
    <definedName name="xig1p">#REF!</definedName>
    <definedName name="xig1pnc" localSheetId="0">'[4]lam-moi'!#REF!</definedName>
    <definedName name="xig1pnc">'[4]lam-moi'!#REF!</definedName>
    <definedName name="xig1pvl" localSheetId="0">'[4]lam-moi'!#REF!</definedName>
    <definedName name="xig1pvl">'[4]lam-moi'!#REF!</definedName>
    <definedName name="xig1vl" localSheetId="0">'[4]lam-moi'!#REF!</definedName>
    <definedName name="xig1vl">'[4]lam-moi'!#REF!</definedName>
    <definedName name="xig2nc" localSheetId="0">'[4]lam-moi'!#REF!</definedName>
    <definedName name="xig2nc">'[4]lam-moi'!#REF!</definedName>
    <definedName name="xig2vl" localSheetId="0">'[4]lam-moi'!#REF!</definedName>
    <definedName name="xig2vl">'[4]lam-moi'!#REF!</definedName>
    <definedName name="xig3p" localSheetId="0">#REF!</definedName>
    <definedName name="xig3p">#REF!</definedName>
    <definedName name="xiggnc">'[4]CHITIET VL-NC'!$G$57</definedName>
    <definedName name="xiggvl">'[4]CHITIET VL-NC'!$G$53</definedName>
    <definedName name="xignc" localSheetId="0">'[4]lam-moi'!#REF!</definedName>
    <definedName name="xignc">'[4]lam-moi'!#REF!</definedName>
    <definedName name="xignc3p" localSheetId="0">#REF!</definedName>
    <definedName name="xignc3p">#REF!</definedName>
    <definedName name="xigvl" localSheetId="0">'[4]lam-moi'!#REF!</definedName>
    <definedName name="xigvl">'[4]lam-moi'!#REF!</definedName>
    <definedName name="xigvl3p" localSheetId="0">#REF!</definedName>
    <definedName name="xigvl3p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190nc" localSheetId="0">'[4]lam-moi'!#REF!</definedName>
    <definedName name="xin190nc">'[4]lam-moi'!#REF!</definedName>
    <definedName name="xin190nc3p">'[4]CHITIET VL-NC'!$G$76</definedName>
    <definedName name="xin190vl" localSheetId="0">'[4]lam-moi'!#REF!</definedName>
    <definedName name="xin190vl">'[4]lam-moi'!#REF!</definedName>
    <definedName name="xin190vl3p">'[4]CHITIET VL-NC'!$G$72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 localSheetId="0">#REF!</definedName>
    <definedName name="xin3p">#REF!</definedName>
    <definedName name="xin901nc" localSheetId="0">'[4]lam-moi'!#REF!</definedName>
    <definedName name="xin901nc">'[4]lam-moi'!#REF!</definedName>
    <definedName name="xin901vl" localSheetId="0">'[4]lam-moi'!#REF!</definedName>
    <definedName name="xin901vl">'[4]lam-moi'!#REF!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1pnc" localSheetId="0">'[4]lam-moi'!#REF!</definedName>
    <definedName name="xind1pnc">'[4]lam-moi'!#REF!</definedName>
    <definedName name="xind1pvl" localSheetId="0">'[4]lam-moi'!#REF!</definedName>
    <definedName name="xind1pvl">'[4]lam-moi'!#REF!</definedName>
    <definedName name="xind3p" localSheetId="0">#REF!</definedName>
    <definedName name="xind3p">#REF!</definedName>
    <definedName name="xindnc" localSheetId="0">'[4]lam-moi'!#REF!</definedName>
    <definedName name="xindnc">'[4]lam-moi'!#REF!</definedName>
    <definedName name="xindnc1p" localSheetId="0">#REF!</definedName>
    <definedName name="xindnc1p">#REF!</definedName>
    <definedName name="xindnc3p">'[4]CHITIET VL-NC'!$G$85</definedName>
    <definedName name="xindvl" localSheetId="0">'[4]lam-moi'!#REF!</definedName>
    <definedName name="xindvl">'[4]lam-moi'!#REF!</definedName>
    <definedName name="xindvl1p" localSheetId="0">#REF!</definedName>
    <definedName name="xindvl1p">#REF!</definedName>
    <definedName name="xindvl3p">'[4]CHITIET VL-NC'!$G$80</definedName>
    <definedName name="xing1p" localSheetId="0">#REF!</definedName>
    <definedName name="xing1p">#REF!</definedName>
    <definedName name="xing1pnc" localSheetId="0">'[4]lam-moi'!#REF!</definedName>
    <definedName name="xing1pnc">'[4]lam-moi'!#REF!</definedName>
    <definedName name="xing1pvl" localSheetId="0">'[4]lam-moi'!#REF!</definedName>
    <definedName name="xing1pvl">'[4]lam-moi'!#REF!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nnc" localSheetId="0">'[4]lam-moi'!#REF!</definedName>
    <definedName name="xinnc">'[4]lam-moi'!#REF!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l" localSheetId="0">'[4]lam-moi'!#REF!</definedName>
    <definedName name="xinvl">'[4]lam-moi'!#REF!</definedName>
    <definedName name="xinvl3p" localSheetId="0">#REF!</definedName>
    <definedName name="xinvl3p">#REF!</definedName>
    <definedName name="xit" localSheetId="0">#REF!</definedName>
    <definedName name="xit">#REF!</definedName>
    <definedName name="xit1" localSheetId="0">#REF!</definedName>
    <definedName name="xit1">#REF!</definedName>
    <definedName name="xit1nc" localSheetId="0">'[4]lam-moi'!#REF!</definedName>
    <definedName name="xit1nc">'[4]lam-moi'!#REF!</definedName>
    <definedName name="xit1p" localSheetId="0">#REF!</definedName>
    <definedName name="xit1p">#REF!</definedName>
    <definedName name="xit1pnc" localSheetId="0">'[4]lam-moi'!#REF!</definedName>
    <definedName name="xit1pnc">'[4]lam-moi'!#REF!</definedName>
    <definedName name="xit1pvl" localSheetId="0">'[4]lam-moi'!#REF!</definedName>
    <definedName name="xit1pvl">'[4]lam-moi'!#REF!</definedName>
    <definedName name="xit1vl" localSheetId="0">'[4]lam-moi'!#REF!</definedName>
    <definedName name="xit1vl">'[4]lam-moi'!#REF!</definedName>
    <definedName name="xit2nc" localSheetId="0">'[4]lam-moi'!#REF!</definedName>
    <definedName name="xit2nc">'[4]lam-moi'!#REF!</definedName>
    <definedName name="xit2nc3p" localSheetId="0">#REF!</definedName>
    <definedName name="xit2nc3p">#REF!</definedName>
    <definedName name="xit2vl" localSheetId="0">'[4]lam-moi'!#REF!</definedName>
    <definedName name="xit2vl">'[4]lam-moi'!#REF!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'[4]lam-moi'!#REF!</definedName>
    <definedName name="xitnc">'[4]lam-moi'!#REF!</definedName>
    <definedName name="xitnc3p" localSheetId="0">#REF!</definedName>
    <definedName name="xitnc3p">#REF!</definedName>
    <definedName name="xittnc">'[4]CHITIET VL-NC'!$G$48</definedName>
    <definedName name="xittvl">'[4]CHITIET VL-NC'!$G$44</definedName>
    <definedName name="xitvl" localSheetId="0">'[4]lam-moi'!#REF!</definedName>
    <definedName name="xitvl">'[4]lam-moi'!#REF!</definedName>
    <definedName name="xitvl3p" localSheetId="0">#REF!</definedName>
    <definedName name="xitvl3p">#REF!</definedName>
    <definedName name="xl" localSheetId="0">#REF!</definedName>
    <definedName name="xl">#REF!</definedName>
    <definedName name="xlc" localSheetId="0">#REF!</definedName>
    <definedName name="xlc">#REF!</definedName>
    <definedName name="xlk" localSheetId="0">#REF!</definedName>
    <definedName name="xlk">#REF!</definedName>
    <definedName name="xm">[31]gvl!$N$16</definedName>
    <definedName name="xr1nc" localSheetId="0">'[4]lam-moi'!#REF!</definedName>
    <definedName name="xr1nc">'[4]lam-moi'!#REF!</definedName>
    <definedName name="xr1vl" localSheetId="0">'[4]lam-moi'!#REF!</definedName>
    <definedName name="xr1vl">'[4]lam-moi'!#REF!</definedName>
    <definedName name="xtr3pnc" localSheetId="0">[4]gtrinh!#REF!</definedName>
    <definedName name="xtr3pnc">[4]gtrinh!#REF!</definedName>
    <definedName name="xtr3pvl" localSheetId="0">[4]gtrinh!#REF!</definedName>
    <definedName name="xtr3pvl">[4]gtrinh!#REF!</definedName>
    <definedName name="Z" localSheetId="0">#REF!</definedName>
    <definedName name="Z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3" i="2" l="1"/>
  <c r="G214" i="2"/>
  <c r="G215" i="2"/>
  <c r="G216" i="2"/>
  <c r="G217" i="2"/>
  <c r="G218" i="2"/>
  <c r="G219" i="2"/>
  <c r="G220" i="2"/>
  <c r="G221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41" i="2"/>
  <c r="G242" i="2"/>
  <c r="G243" i="2"/>
  <c r="G244" i="2"/>
  <c r="G245" i="2"/>
  <c r="G246" i="2"/>
  <c r="G247" i="2"/>
  <c r="G248" i="2"/>
  <c r="G249" i="2"/>
  <c r="G250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91" i="2"/>
  <c r="G292" i="2"/>
  <c r="G294" i="2"/>
  <c r="G295" i="2"/>
  <c r="G296" i="2"/>
  <c r="G297" i="2"/>
  <c r="G298" i="2"/>
  <c r="G299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212" i="2"/>
  <c r="E213" i="2"/>
  <c r="E214" i="2"/>
  <c r="E215" i="2"/>
  <c r="E216" i="2"/>
  <c r="E217" i="2"/>
  <c r="E218" i="2"/>
  <c r="E219" i="2"/>
  <c r="E220" i="2"/>
  <c r="E221" i="2"/>
  <c r="E224" i="2"/>
  <c r="E225" i="2"/>
  <c r="E226" i="2"/>
  <c r="E227" i="2"/>
  <c r="E228" i="2"/>
  <c r="E229" i="2"/>
  <c r="E230" i="2"/>
  <c r="E231" i="2"/>
  <c r="E232" i="2"/>
  <c r="E233" i="2"/>
  <c r="E234" i="2"/>
  <c r="E235" i="2"/>
  <c r="E236" i="2"/>
  <c r="E237" i="2"/>
  <c r="E238" i="2"/>
  <c r="E241" i="2"/>
  <c r="E242" i="2"/>
  <c r="E243" i="2"/>
  <c r="E244" i="2"/>
  <c r="E245" i="2"/>
  <c r="E246" i="2"/>
  <c r="E247" i="2"/>
  <c r="E248" i="2"/>
  <c r="E249" i="2"/>
  <c r="E250" i="2"/>
  <c r="E253" i="2"/>
  <c r="E254" i="2"/>
  <c r="E255" i="2"/>
  <c r="E256" i="2"/>
  <c r="E257" i="2"/>
  <c r="E258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91" i="2"/>
  <c r="E292" i="2"/>
  <c r="E294" i="2"/>
  <c r="E295" i="2"/>
  <c r="E296" i="2"/>
  <c r="E297" i="2"/>
  <c r="E298" i="2"/>
  <c r="E299" i="2"/>
  <c r="E302" i="2"/>
  <c r="E303" i="2"/>
  <c r="E304" i="2"/>
  <c r="E305" i="2"/>
  <c r="E306" i="2"/>
  <c r="E307" i="2"/>
  <c r="E308" i="2"/>
  <c r="E309" i="2"/>
  <c r="E310" i="2"/>
  <c r="E311" i="2"/>
  <c r="E312" i="2"/>
  <c r="E313" i="2"/>
  <c r="E314" i="2"/>
  <c r="E315" i="2"/>
  <c r="E316" i="2"/>
  <c r="E317" i="2"/>
  <c r="E318" i="2"/>
  <c r="E321" i="2"/>
  <c r="E322" i="2"/>
  <c r="E323" i="2"/>
  <c r="E324" i="2"/>
  <c r="E325" i="2"/>
  <c r="E326" i="2"/>
  <c r="E327" i="2"/>
  <c r="E328" i="2"/>
  <c r="E329" i="2"/>
  <c r="E330" i="2"/>
  <c r="E331" i="2"/>
  <c r="E332" i="2"/>
  <c r="E333" i="2"/>
  <c r="E334" i="2"/>
  <c r="E212" i="2"/>
  <c r="F319" i="2"/>
  <c r="D319" i="2"/>
  <c r="F300" i="2"/>
  <c r="D300" i="2"/>
  <c r="F293" i="2"/>
  <c r="D293" i="2"/>
  <c r="F290" i="2"/>
  <c r="F289" i="2" s="1"/>
  <c r="D290" i="2"/>
  <c r="D289" i="2" s="1"/>
  <c r="F273" i="2"/>
  <c r="D273" i="2"/>
  <c r="F251" i="2"/>
  <c r="D251" i="2"/>
  <c r="F239" i="2"/>
  <c r="D239" i="2"/>
  <c r="F222" i="2"/>
  <c r="D222" i="2"/>
  <c r="F210" i="2"/>
  <c r="F209" i="2" s="1"/>
  <c r="G209" i="2" s="1"/>
  <c r="D210" i="2"/>
  <c r="G208" i="2"/>
  <c r="E208" i="2"/>
  <c r="F207" i="2"/>
  <c r="D207" i="2"/>
  <c r="G206" i="2"/>
  <c r="E206" i="2"/>
  <c r="G205" i="2"/>
  <c r="E205" i="2"/>
  <c r="G204" i="2"/>
  <c r="E204" i="2"/>
  <c r="G203" i="2"/>
  <c r="E203" i="2"/>
  <c r="G202" i="2"/>
  <c r="E202" i="2"/>
  <c r="G201" i="2"/>
  <c r="E201" i="2"/>
  <c r="G200" i="2"/>
  <c r="E200" i="2"/>
  <c r="G199" i="2"/>
  <c r="E199" i="2"/>
  <c r="G198" i="2"/>
  <c r="E198" i="2"/>
  <c r="G197" i="2"/>
  <c r="E197" i="2"/>
  <c r="G196" i="2"/>
  <c r="E196" i="2"/>
  <c r="G195" i="2"/>
  <c r="E195" i="2"/>
  <c r="G194" i="2"/>
  <c r="E194" i="2"/>
  <c r="G193" i="2"/>
  <c r="E193" i="2"/>
  <c r="F192" i="2"/>
  <c r="D192" i="2"/>
  <c r="G190" i="2"/>
  <c r="E190" i="2"/>
  <c r="F189" i="2"/>
  <c r="D189" i="2"/>
  <c r="G188" i="2"/>
  <c r="E188" i="2"/>
  <c r="G187" i="2"/>
  <c r="E187" i="2"/>
  <c r="G186" i="2"/>
  <c r="E186" i="2"/>
  <c r="G185" i="2"/>
  <c r="E185" i="2"/>
  <c r="G184" i="2"/>
  <c r="E184" i="2"/>
  <c r="G183" i="2"/>
  <c r="E183" i="2"/>
  <c r="G182" i="2"/>
  <c r="E182" i="2"/>
  <c r="G181" i="2"/>
  <c r="E181" i="2"/>
  <c r="G180" i="2"/>
  <c r="E180" i="2"/>
  <c r="G179" i="2"/>
  <c r="E179" i="2"/>
  <c r="G178" i="2"/>
  <c r="E178" i="2"/>
  <c r="G177" i="2"/>
  <c r="E177" i="2"/>
  <c r="G176" i="2"/>
  <c r="E176" i="2"/>
  <c r="G175" i="2"/>
  <c r="E175" i="2"/>
  <c r="G174" i="2"/>
  <c r="E174" i="2"/>
  <c r="G173" i="2"/>
  <c r="E173" i="2"/>
  <c r="G172" i="2"/>
  <c r="E172" i="2"/>
  <c r="G171" i="2"/>
  <c r="E171" i="2"/>
  <c r="G170" i="2"/>
  <c r="E170" i="2"/>
  <c r="G169" i="2"/>
  <c r="E169" i="2"/>
  <c r="G168" i="2"/>
  <c r="E168" i="2"/>
  <c r="F167" i="2"/>
  <c r="F166" i="2" s="1"/>
  <c r="D167" i="2"/>
  <c r="D166" i="2" s="1"/>
  <c r="G165" i="2"/>
  <c r="E165" i="2"/>
  <c r="G164" i="2"/>
  <c r="E164" i="2"/>
  <c r="F163" i="2"/>
  <c r="D163" i="2"/>
  <c r="G162" i="2"/>
  <c r="E162" i="2"/>
  <c r="G161" i="2"/>
  <c r="E161" i="2"/>
  <c r="G160" i="2"/>
  <c r="E160" i="2"/>
  <c r="G159" i="2"/>
  <c r="E159" i="2"/>
  <c r="G158" i="2"/>
  <c r="E158" i="2"/>
  <c r="G157" i="2"/>
  <c r="E157" i="2"/>
  <c r="G156" i="2"/>
  <c r="E156" i="2"/>
  <c r="G155" i="2"/>
  <c r="E155" i="2"/>
  <c r="G154" i="2"/>
  <c r="E154" i="2"/>
  <c r="G153" i="2"/>
  <c r="E153" i="2"/>
  <c r="G152" i="2"/>
  <c r="E152" i="2"/>
  <c r="G151" i="2"/>
  <c r="E151" i="2"/>
  <c r="F150" i="2"/>
  <c r="F149" i="2" s="1"/>
  <c r="D150" i="2"/>
  <c r="G148" i="2"/>
  <c r="E148" i="2"/>
  <c r="G147" i="2"/>
  <c r="E147" i="2"/>
  <c r="G146" i="2"/>
  <c r="E146" i="2"/>
  <c r="G145" i="2"/>
  <c r="E145" i="2"/>
  <c r="G144" i="2"/>
  <c r="E144" i="2"/>
  <c r="G143" i="2"/>
  <c r="E143" i="2"/>
  <c r="G142" i="2"/>
  <c r="E142" i="2"/>
  <c r="F141" i="2"/>
  <c r="D141" i="2"/>
  <c r="G140" i="2"/>
  <c r="E140" i="2"/>
  <c r="G139" i="2"/>
  <c r="E139" i="2"/>
  <c r="G138" i="2"/>
  <c r="E138" i="2"/>
  <c r="F137" i="2"/>
  <c r="F136" i="2" s="1"/>
  <c r="D137" i="2"/>
  <c r="D136" i="2" s="1"/>
  <c r="E136" i="2" s="1"/>
  <c r="G135" i="2"/>
  <c r="E135" i="2"/>
  <c r="G134" i="2"/>
  <c r="E134" i="2"/>
  <c r="G133" i="2"/>
  <c r="E133" i="2"/>
  <c r="F132" i="2"/>
  <c r="D132" i="2"/>
  <c r="G131" i="2"/>
  <c r="E131" i="2"/>
  <c r="G130" i="2"/>
  <c r="E130" i="2"/>
  <c r="G129" i="2"/>
  <c r="E129" i="2"/>
  <c r="G128" i="2"/>
  <c r="E128" i="2"/>
  <c r="G127" i="2"/>
  <c r="E127" i="2"/>
  <c r="G126" i="2"/>
  <c r="E126" i="2"/>
  <c r="Q125" i="2"/>
  <c r="G125" i="2"/>
  <c r="E125" i="2"/>
  <c r="G124" i="2"/>
  <c r="E124" i="2"/>
  <c r="G123" i="2"/>
  <c r="E123" i="2"/>
  <c r="G122" i="2"/>
  <c r="E122" i="2"/>
  <c r="G121" i="2"/>
  <c r="E121" i="2"/>
  <c r="F120" i="2"/>
  <c r="F119" i="2" s="1"/>
  <c r="D120" i="2"/>
  <c r="G118" i="2"/>
  <c r="E118" i="2"/>
  <c r="F117" i="2"/>
  <c r="D117" i="2"/>
  <c r="G116" i="2"/>
  <c r="E116" i="2"/>
  <c r="G115" i="2"/>
  <c r="E115" i="2"/>
  <c r="G114" i="2"/>
  <c r="E114" i="2"/>
  <c r="G113" i="2"/>
  <c r="E113" i="2"/>
  <c r="G112" i="2"/>
  <c r="E112" i="2"/>
  <c r="G111" i="2"/>
  <c r="E111" i="2"/>
  <c r="G110" i="2"/>
  <c r="E110" i="2"/>
  <c r="G109" i="2"/>
  <c r="E109" i="2"/>
  <c r="G108" i="2"/>
  <c r="E108" i="2"/>
  <c r="G107" i="2"/>
  <c r="E107" i="2"/>
  <c r="G106" i="2"/>
  <c r="E106" i="2"/>
  <c r="G105" i="2"/>
  <c r="E105" i="2"/>
  <c r="G104" i="2"/>
  <c r="E104" i="2"/>
  <c r="G103" i="2"/>
  <c r="E103" i="2"/>
  <c r="G102" i="2"/>
  <c r="E102" i="2"/>
  <c r="G101" i="2"/>
  <c r="E101" i="2"/>
  <c r="G100" i="2"/>
  <c r="E100" i="2"/>
  <c r="G99" i="2"/>
  <c r="E99" i="2"/>
  <c r="G98" i="2"/>
  <c r="E98" i="2"/>
  <c r="F97" i="2"/>
  <c r="F96" i="2" s="1"/>
  <c r="D97" i="2"/>
  <c r="D96" i="2"/>
  <c r="G95" i="2"/>
  <c r="E95" i="2"/>
  <c r="G94" i="2"/>
  <c r="E94" i="2"/>
  <c r="G93" i="2"/>
  <c r="E93" i="2"/>
  <c r="G92" i="2"/>
  <c r="E92" i="2"/>
  <c r="G91" i="2"/>
  <c r="E91" i="2"/>
  <c r="G90" i="2"/>
  <c r="E90" i="2"/>
  <c r="G89" i="2"/>
  <c r="E89" i="2"/>
  <c r="G88" i="2"/>
  <c r="E88" i="2"/>
  <c r="G87" i="2"/>
  <c r="E87" i="2"/>
  <c r="G86" i="2"/>
  <c r="E86" i="2"/>
  <c r="G85" i="2"/>
  <c r="E85" i="2"/>
  <c r="G84" i="2"/>
  <c r="E84" i="2"/>
  <c r="G83" i="2"/>
  <c r="E83" i="2"/>
  <c r="F82" i="2"/>
  <c r="D82" i="2"/>
  <c r="G81" i="2"/>
  <c r="E81" i="2"/>
  <c r="G80" i="2"/>
  <c r="E80" i="2"/>
  <c r="G79" i="2"/>
  <c r="E79" i="2"/>
  <c r="G78" i="2"/>
  <c r="E78" i="2"/>
  <c r="G77" i="2"/>
  <c r="E77" i="2"/>
  <c r="F76" i="2"/>
  <c r="F75" i="2" s="1"/>
  <c r="D76" i="2"/>
  <c r="D75" i="2" s="1"/>
  <c r="E75" i="2" s="1"/>
  <c r="G74" i="2"/>
  <c r="E74" i="2"/>
  <c r="G73" i="2"/>
  <c r="E73" i="2"/>
  <c r="K72" i="2"/>
  <c r="F72" i="2"/>
  <c r="D72" i="2"/>
  <c r="G71" i="2"/>
  <c r="E71" i="2"/>
  <c r="G70" i="2"/>
  <c r="E70" i="2"/>
  <c r="G69" i="2"/>
  <c r="E69" i="2"/>
  <c r="G68" i="2"/>
  <c r="E68" i="2"/>
  <c r="G67" i="2"/>
  <c r="E67" i="2"/>
  <c r="G66" i="2"/>
  <c r="E66" i="2"/>
  <c r="G65" i="2"/>
  <c r="E65" i="2"/>
  <c r="G64" i="2"/>
  <c r="E64" i="2"/>
  <c r="G63" i="2"/>
  <c r="E63" i="2"/>
  <c r="G62" i="2"/>
  <c r="E62" i="2"/>
  <c r="G61" i="2"/>
  <c r="E61" i="2"/>
  <c r="G60" i="2"/>
  <c r="E60" i="2"/>
  <c r="G59" i="2"/>
  <c r="E59" i="2"/>
  <c r="G58" i="2"/>
  <c r="E58" i="2"/>
  <c r="G57" i="2"/>
  <c r="E57" i="2"/>
  <c r="G56" i="2"/>
  <c r="E56" i="2"/>
  <c r="G55" i="2"/>
  <c r="E55" i="2"/>
  <c r="G54" i="2"/>
  <c r="E54" i="2"/>
  <c r="G53" i="2"/>
  <c r="E53" i="2"/>
  <c r="G52" i="2"/>
  <c r="E52" i="2"/>
  <c r="G51" i="2"/>
  <c r="E51" i="2"/>
  <c r="G50" i="2"/>
  <c r="E50" i="2"/>
  <c r="G49" i="2"/>
  <c r="E49" i="2"/>
  <c r="G48" i="2"/>
  <c r="E48" i="2"/>
  <c r="G47" i="2"/>
  <c r="E47" i="2"/>
  <c r="F46" i="2"/>
  <c r="F45" i="2" s="1"/>
  <c r="D46" i="2"/>
  <c r="D45" i="2" s="1"/>
  <c r="G44" i="2"/>
  <c r="E44" i="2"/>
  <c r="G43" i="2"/>
  <c r="E43" i="2"/>
  <c r="G42" i="2"/>
  <c r="E42" i="2"/>
  <c r="G41" i="2"/>
  <c r="E41" i="2"/>
  <c r="G40" i="2"/>
  <c r="E40" i="2"/>
  <c r="G39" i="2"/>
  <c r="E39" i="2"/>
  <c r="G38" i="2"/>
  <c r="E38" i="2"/>
  <c r="G37" i="2"/>
  <c r="E37" i="2"/>
  <c r="G36" i="2"/>
  <c r="E36" i="2"/>
  <c r="G35" i="2"/>
  <c r="E35" i="2"/>
  <c r="G34" i="2"/>
  <c r="E34" i="2"/>
  <c r="G33" i="2"/>
  <c r="E33" i="2"/>
  <c r="G32" i="2"/>
  <c r="E32" i="2"/>
  <c r="G31" i="2"/>
  <c r="E31" i="2"/>
  <c r="G30" i="2"/>
  <c r="E30" i="2"/>
  <c r="G29" i="2"/>
  <c r="E29" i="2"/>
  <c r="G28" i="2"/>
  <c r="E28" i="2"/>
  <c r="G27" i="2"/>
  <c r="E27" i="2"/>
  <c r="G26" i="2"/>
  <c r="E26" i="2"/>
  <c r="G25" i="2"/>
  <c r="E25" i="2"/>
  <c r="G24" i="2"/>
  <c r="E24" i="2"/>
  <c r="F23" i="2"/>
  <c r="D23" i="2"/>
  <c r="G22" i="2"/>
  <c r="E22" i="2"/>
  <c r="G21" i="2"/>
  <c r="E21" i="2"/>
  <c r="G20" i="2"/>
  <c r="E20" i="2"/>
  <c r="G19" i="2"/>
  <c r="E19" i="2"/>
  <c r="G18" i="2"/>
  <c r="E18" i="2"/>
  <c r="G17" i="2"/>
  <c r="E17" i="2"/>
  <c r="G16" i="2"/>
  <c r="E16" i="2"/>
  <c r="G15" i="2"/>
  <c r="E15" i="2"/>
  <c r="G14" i="2"/>
  <c r="E14" i="2"/>
  <c r="G13" i="2"/>
  <c r="E13" i="2"/>
  <c r="G12" i="2"/>
  <c r="E12" i="2"/>
  <c r="F11" i="2"/>
  <c r="F10" i="2" s="1"/>
  <c r="D11" i="2"/>
  <c r="D10" i="2" s="1"/>
  <c r="D209" i="2" l="1"/>
  <c r="E209" i="2" s="1"/>
  <c r="D149" i="2"/>
  <c r="D9" i="2" s="1"/>
  <c r="D191" i="2"/>
  <c r="F191" i="2"/>
  <c r="D119" i="2"/>
  <c r="F9" i="2"/>
  <c r="G9" i="2" s="1"/>
  <c r="E9" i="2" l="1"/>
</calcChain>
</file>

<file path=xl/comments1.xml><?xml version="1.0" encoding="utf-8"?>
<comments xmlns="http://schemas.openxmlformats.org/spreadsheetml/2006/main">
  <authors>
    <author>Home</author>
    <author>Dell</author>
    <author>MSHOME</author>
    <author>Windows User</author>
    <author>BNV-01</author>
  </authors>
  <commentList>
    <comment ref="C13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422/NQ-UBTVQH14 ngày 18/8/2017</t>
        </r>
      </text>
    </comment>
    <comment ref="C14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422/NQ-UBTVQH14 ngày 18/8/2017</t>
        </r>
      </text>
    </comment>
    <comment ref="C15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422/NQ-UBTVQH14 ngày 18/8/2017</t>
        </r>
      </text>
    </comment>
    <comment ref="C20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422/NQ-UBTVQH14 ngày 18/8/2017</t>
        </r>
      </text>
    </comment>
    <comment ref="C25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422/NQ-UBTVQH14 ngày 18/8/2017</t>
        </r>
      </text>
    </comment>
    <comment ref="C26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422/NQ-UBTVQH14 ngày 18/8/2017</t>
        </r>
      </text>
    </comment>
    <comment ref="C56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1240/NQ-UBTVQH15 ngày 24/10/2024</t>
        </r>
      </text>
    </comment>
    <comment ref="C61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1240/NQ-UBTVQH15 ngày 24/10/2024</t>
        </r>
      </text>
    </comment>
    <comment ref="C64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1240/NQ-UBTVQH15 ngày 24/10/2024</t>
        </r>
      </text>
    </comment>
    <comment ref="C74" authorId="2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729/NQ-UBTVQH15 ngày 13/2/2023
nhập toàn bộ xã Quân Chu (xóa sổ xã Quân Chu)</t>
        </r>
      </text>
    </comment>
    <comment ref="C75" authorId="3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NQ 469/NQ-UBTVQH15</t>
        </r>
      </text>
    </comment>
    <comment ref="C83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932/NQ-UBTVQH13</t>
        </r>
      </text>
    </comment>
    <comment ref="C84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932/NQ-UBTVQH13</t>
        </r>
      </text>
    </comment>
    <comment ref="C85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932/NQ-UBTVQH13</t>
        </r>
      </text>
    </comment>
    <comment ref="C86" authorId="0" shapeId="0">
      <text>
        <r>
          <rPr>
            <b/>
            <sz val="8"/>
            <color indexed="81"/>
            <rFont val="Tahoma"/>
            <family val="2"/>
          </rPr>
          <t>Home:</t>
        </r>
        <r>
          <rPr>
            <sz val="8"/>
            <color indexed="81"/>
            <rFont val="Tahoma"/>
            <family val="2"/>
          </rPr>
          <t xml:space="preserve">
NQ 932/NQ-UBTVQH13</t>
        </r>
      </text>
    </comment>
    <comment ref="C87" authorId="3" shapeId="0">
      <text>
        <r>
          <rPr>
            <b/>
            <sz val="9"/>
            <color indexed="81"/>
            <rFont val="Tahoma"/>
            <family val="2"/>
            <charset val="163"/>
          </rPr>
          <t>Windows User:</t>
        </r>
        <r>
          <rPr>
            <sz val="9"/>
            <color indexed="81"/>
            <rFont val="Tahoma"/>
            <family val="2"/>
            <charset val="163"/>
          </rPr>
          <t xml:space="preserve">
NQ 469/NQ-UBTVQH15</t>
        </r>
      </text>
    </comment>
    <comment ref="C134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1240/NQ-UBTVQH15 ngày 24/10/2024</t>
        </r>
      </text>
    </comment>
    <comment ref="C135" authorId="2" shapeId="0">
      <text>
        <r>
          <rPr>
            <b/>
            <sz val="9"/>
            <color indexed="81"/>
            <rFont val="Tahoma"/>
            <family val="2"/>
          </rPr>
          <t>MSHOME:</t>
        </r>
        <r>
          <rPr>
            <sz val="9"/>
            <color indexed="81"/>
            <rFont val="Tahoma"/>
            <family val="2"/>
          </rPr>
          <t xml:space="preserve">
NQ số 729/NQ-UBTVQH15 ngày 13/2/2023</t>
        </r>
      </text>
    </comment>
    <comment ref="C144" authorId="4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814/NQ-UBTVQH14 ngày 17/12/2019</t>
        </r>
      </text>
    </comment>
    <comment ref="C164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1240/NQ-UBTVQH15 ngày 24/10/2024</t>
        </r>
      </text>
    </comment>
    <comment ref="C165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1240/NQ-UBTVQH15 ngày 24/10/2024</t>
        </r>
      </text>
    </comment>
    <comment ref="C175" authorId="4" shapeId="0">
      <text>
        <r>
          <rPr>
            <b/>
            <sz val="9"/>
            <color indexed="81"/>
            <rFont val="Tahoma"/>
            <family val="2"/>
          </rPr>
          <t>BNV-01:</t>
        </r>
        <r>
          <rPr>
            <sz val="9"/>
            <color indexed="81"/>
            <rFont val="Tahoma"/>
            <family val="2"/>
          </rPr>
          <t xml:space="preserve">
NQ 814/NQ-UBTVQH14 ngày 17/12/2019</t>
        </r>
      </text>
    </comment>
    <comment ref="C190" authorId="1" shapeId="0">
      <text>
        <r>
          <rPr>
            <b/>
            <sz val="9"/>
            <color indexed="81"/>
            <rFont val="Tahoma"/>
            <family val="2"/>
          </rPr>
          <t>Dell:</t>
        </r>
        <r>
          <rPr>
            <sz val="9"/>
            <color indexed="81"/>
            <rFont val="Tahoma"/>
            <family val="2"/>
          </rPr>
          <t xml:space="preserve">
NQ số 1240/NQ-UBTVQH15 ngày 24/10/2024</t>
        </r>
      </text>
    </comment>
  </commentList>
</comments>
</file>

<file path=xl/sharedStrings.xml><?xml version="1.0" encoding="utf-8"?>
<sst xmlns="http://schemas.openxmlformats.org/spreadsheetml/2006/main" count="1151" uniqueCount="382">
  <si>
    <t>TỈNH THÁI NGUYÊN</t>
  </si>
  <si>
    <t>Số TT</t>
  </si>
  <si>
    <t xml:space="preserve">Tên ĐVHC </t>
  </si>
  <si>
    <t>Diện tích tự nhiên</t>
  </si>
  <si>
    <t>Quy mô dân số</t>
  </si>
  <si>
    <t>Khu vực miền núi, vùng cao</t>
  </si>
  <si>
    <t xml:space="preserve">Khu vực hải đảo </t>
  </si>
  <si>
    <r>
      <t xml:space="preserve">Yếu tố đặc thù </t>
    </r>
    <r>
      <rPr>
        <sz val="10"/>
        <rFont val="Times New Roman"/>
        <family val="1"/>
      </rPr>
      <t>(nếu có)</t>
    </r>
  </si>
  <si>
    <t>Thuộc diện sắp xếp</t>
  </si>
  <si>
    <t>Tiêu chuẩn</t>
  </si>
  <si>
    <r>
      <t xml:space="preserve">Diện tích
 </t>
    </r>
    <r>
      <rPr>
        <sz val="12"/>
        <rFont val="Times New Roman"/>
        <family val="1"/>
      </rPr>
      <t>(km2)</t>
    </r>
  </si>
  <si>
    <r>
      <t xml:space="preserve">Tỷ lệ </t>
    </r>
    <r>
      <rPr>
        <sz val="12"/>
        <rFont val="Times New Roman"/>
        <family val="1"/>
      </rPr>
      <t>(%)</t>
    </r>
  </si>
  <si>
    <r>
      <t xml:space="preserve">Quy mô dân số </t>
    </r>
    <r>
      <rPr>
        <sz val="12"/>
        <color theme="1"/>
        <rFont val="Times New Roman"/>
        <family val="1"/>
      </rPr>
      <t>(người)</t>
    </r>
  </si>
  <si>
    <t>Diện tích (km2)</t>
  </si>
  <si>
    <t>Dân số (người)</t>
  </si>
  <si>
    <t>Dân số theo NQ27 (người)</t>
  </si>
  <si>
    <t>x</t>
  </si>
  <si>
    <t>I</t>
  </si>
  <si>
    <t xml:space="preserve"> Thành phố Thái Nguyên</t>
  </si>
  <si>
    <t xml:space="preserve">Các xã </t>
  </si>
  <si>
    <t>1.1</t>
  </si>
  <si>
    <t>Xã Cao Ngạn</t>
  </si>
  <si>
    <t>1.2</t>
  </si>
  <si>
    <t>Xã Đồng Liên</t>
  </si>
  <si>
    <t>1.3</t>
  </si>
  <si>
    <t>Xã Huống Thượng</t>
  </si>
  <si>
    <t>1.4</t>
  </si>
  <si>
    <t>Xã Linh Sơn</t>
  </si>
  <si>
    <t>1.5</t>
  </si>
  <si>
    <t>Xã Phúc Hà</t>
  </si>
  <si>
    <t>1.6</t>
  </si>
  <si>
    <t>Xã Phúc Trìu</t>
  </si>
  <si>
    <t>1.7</t>
  </si>
  <si>
    <t>Xã Phúc Xuân</t>
  </si>
  <si>
    <t>1.8</t>
  </si>
  <si>
    <t>Xã Quyết Thắng</t>
  </si>
  <si>
    <t>1.9</t>
  </si>
  <si>
    <t>Xã Sơn Cẩm</t>
  </si>
  <si>
    <t>1.10</t>
  </si>
  <si>
    <t>Xã Tân Cương</t>
  </si>
  <si>
    <t>1.11</t>
  </si>
  <si>
    <t>Xã Thịnh Đức</t>
  </si>
  <si>
    <t>Các phường</t>
  </si>
  <si>
    <t>2.1</t>
  </si>
  <si>
    <t>Phường Cam Giá</t>
  </si>
  <si>
    <t>2.2</t>
  </si>
  <si>
    <t>Phường Chùa Hang</t>
  </si>
  <si>
    <t>2.3</t>
  </si>
  <si>
    <t>Phường Đồng Bẩm</t>
  </si>
  <si>
    <t>2.4</t>
  </si>
  <si>
    <t>Phường Đồng Quang</t>
  </si>
  <si>
    <t>2.5</t>
  </si>
  <si>
    <t>Phường Gia Sàng</t>
  </si>
  <si>
    <t>2.6</t>
  </si>
  <si>
    <t>Phường Hoàng Văn Thụ</t>
  </si>
  <si>
    <t>2.7</t>
  </si>
  <si>
    <t>Phường Hương Sơn</t>
  </si>
  <si>
    <t>2.8</t>
  </si>
  <si>
    <t>Phường Phan Đình Phùng</t>
  </si>
  <si>
    <t>2.9</t>
  </si>
  <si>
    <t>Phường Phú Xá</t>
  </si>
  <si>
    <t>2.10</t>
  </si>
  <si>
    <t>Phường Quan Triều</t>
  </si>
  <si>
    <t>2.11</t>
  </si>
  <si>
    <t>Phường Quang Trung</t>
  </si>
  <si>
    <t>2.12</t>
  </si>
  <si>
    <t>Phường Quang Vinh</t>
  </si>
  <si>
    <t>2.13</t>
  </si>
  <si>
    <t>Phường Tân Lập</t>
  </si>
  <si>
    <t>2.14</t>
  </si>
  <si>
    <t>Phường Tân Long</t>
  </si>
  <si>
    <t>2.15</t>
  </si>
  <si>
    <t>Phường Tân Thành</t>
  </si>
  <si>
    <t>2.16</t>
  </si>
  <si>
    <t>Phường Tân Thịnh</t>
  </si>
  <si>
    <t>2.17</t>
  </si>
  <si>
    <t>Phường Thịnh Đán</t>
  </si>
  <si>
    <t>2.18</t>
  </si>
  <si>
    <t>Phường Tích Lương</t>
  </si>
  <si>
    <t>2.19</t>
  </si>
  <si>
    <t>Phường Trung Thành</t>
  </si>
  <si>
    <t>2.20</t>
  </si>
  <si>
    <t>Phường Trưng Vương</t>
  </si>
  <si>
    <t>2.21</t>
  </si>
  <si>
    <t>Phường Túc Duyên</t>
  </si>
  <si>
    <t>II</t>
  </si>
  <si>
    <t xml:space="preserve"> Huyện Đại Từ</t>
  </si>
  <si>
    <t>Xã An Khánh</t>
  </si>
  <si>
    <t>Xã Bản Ngoại</t>
  </si>
  <si>
    <t>Xã Bình Thuận</t>
  </si>
  <si>
    <t>Xã Cát Nê</t>
  </si>
  <si>
    <t>Xã Cù Vân</t>
  </si>
  <si>
    <t>Xã Đức Lương</t>
  </si>
  <si>
    <t>Xã Hà Thượng</t>
  </si>
  <si>
    <t>Xã Hoàng Nông</t>
  </si>
  <si>
    <t>Xã Khôi Kỳ</t>
  </si>
  <si>
    <t>Xã Vạn Phú</t>
  </si>
  <si>
    <t>Xã La Bằng</t>
  </si>
  <si>
    <t>1.12</t>
  </si>
  <si>
    <t>Xã Lục Ba</t>
  </si>
  <si>
    <t>1.13</t>
  </si>
  <si>
    <t>Xã Minh Tiến</t>
  </si>
  <si>
    <t>1.14</t>
  </si>
  <si>
    <t>Xã Mỹ Yên</t>
  </si>
  <si>
    <t>1.15</t>
  </si>
  <si>
    <t>Xã Phú Cường</t>
  </si>
  <si>
    <t>1.16</t>
  </si>
  <si>
    <t>Xã Phú Lạc</t>
  </si>
  <si>
    <t>1.17</t>
  </si>
  <si>
    <t>Xã Phú Thịnh</t>
  </si>
  <si>
    <t>1.18</t>
  </si>
  <si>
    <t>Xã Phú Xuyên</t>
  </si>
  <si>
    <t>1.19</t>
  </si>
  <si>
    <t>Xã Phục Linh</t>
  </si>
  <si>
    <t>1.20</t>
  </si>
  <si>
    <t>Xã Phúc Lương</t>
  </si>
  <si>
    <t>1.21</t>
  </si>
  <si>
    <t>Xã Tân Linh</t>
  </si>
  <si>
    <t>1.22</t>
  </si>
  <si>
    <t>Xã Tân Thái</t>
  </si>
  <si>
    <t>1.23</t>
  </si>
  <si>
    <t>Xã Tiên Hội</t>
  </si>
  <si>
    <t>1.24</t>
  </si>
  <si>
    <t>Xã Văn Yên</t>
  </si>
  <si>
    <t>1.25</t>
  </si>
  <si>
    <t>Xã Yên Lãng</t>
  </si>
  <si>
    <t>Thị trấn</t>
  </si>
  <si>
    <t>Thị trấn Hùng Sơn</t>
  </si>
  <si>
    <t>Thị trấn Quân Chu</t>
  </si>
  <si>
    <t>III</t>
  </si>
  <si>
    <t xml:space="preserve"> Thành phố Phổ Yên</t>
  </si>
  <si>
    <t>Xã Minh Đức</t>
  </si>
  <si>
    <t>Xã Phúc Tân</t>
  </si>
  <si>
    <t>Xã Phúc Thuận</t>
  </si>
  <si>
    <t>Xã Thành Công</t>
  </si>
  <si>
    <t>Xã Vạn Phái</t>
  </si>
  <si>
    <t>Phường Ba Hàng</t>
  </si>
  <si>
    <t>Phường Bắc Sơn</t>
  </si>
  <si>
    <t>Phường Bãi Bông</t>
  </si>
  <si>
    <t>Phường Đồng Tiến</t>
  </si>
  <si>
    <t>Phường Đắc Sơn</t>
  </si>
  <si>
    <t>Phường Đông Cao</t>
  </si>
  <si>
    <t>Phường Hồng Tiến</t>
  </si>
  <si>
    <t>Phường Nam Tiến</t>
  </si>
  <si>
    <t>Phường Tân Hương</t>
  </si>
  <si>
    <t>Phường Tân Phú</t>
  </si>
  <si>
    <t>Phường Thuận Thành</t>
  </si>
  <si>
    <t>Phường Tiên Phong</t>
  </si>
  <si>
    <t>IV</t>
  </si>
  <si>
    <t xml:space="preserve"> Huyện Phú Bình</t>
  </si>
  <si>
    <t>Xã Bàn Đạt</t>
  </si>
  <si>
    <t>Xã Bảo Lý</t>
  </si>
  <si>
    <t>Xã Đào Xá</t>
  </si>
  <si>
    <t>Xã Điềm Thụy</t>
  </si>
  <si>
    <t>Xã Dương Thành</t>
  </si>
  <si>
    <t>Xã Hà Châu</t>
  </si>
  <si>
    <t>Xã Kha Sơn</t>
  </si>
  <si>
    <t>Xã Lương Phú</t>
  </si>
  <si>
    <t>Xã Nga My</t>
  </si>
  <si>
    <t>Xã Nhã Lộng</t>
  </si>
  <si>
    <t>Xã Tân Đức</t>
  </si>
  <si>
    <t>Xã Tân Hòa</t>
  </si>
  <si>
    <t>Xã Tân Khánh</t>
  </si>
  <si>
    <t>Xã Tân Kim</t>
  </si>
  <si>
    <t>Xã Tân Thành</t>
  </si>
  <si>
    <t>Xã Thanh Ninh</t>
  </si>
  <si>
    <t>Xã Thượng Đình</t>
  </si>
  <si>
    <t>Xã Úc Kỳ</t>
  </si>
  <si>
    <t>Xã Xuân Phương</t>
  </si>
  <si>
    <t>Thị trấn Hương Sơn</t>
  </si>
  <si>
    <t>V</t>
  </si>
  <si>
    <t xml:space="preserve"> Huyện Đồng Hỷ</t>
  </si>
  <si>
    <t>Xã Cây Thị</t>
  </si>
  <si>
    <t>Xã Hòa Bình</t>
  </si>
  <si>
    <t>Xã Hóa Trung</t>
  </si>
  <si>
    <t>Xã Hợp Tiến</t>
  </si>
  <si>
    <t>Xã Khe Mo</t>
  </si>
  <si>
    <t>Xã Minh Lập</t>
  </si>
  <si>
    <t>Xã Nam Hòa</t>
  </si>
  <si>
    <t>Xã Quang Sơn</t>
  </si>
  <si>
    <t>Xã Tân Long</t>
  </si>
  <si>
    <t>Xã Văn Hán</t>
  </si>
  <si>
    <t>Xã Văn Lăng</t>
  </si>
  <si>
    <t>Các thị trấn</t>
  </si>
  <si>
    <t>Thị trấn Sông Cầu</t>
  </si>
  <si>
    <t>Thị trấn Trại Cau</t>
  </si>
  <si>
    <t>Thị trấn Hóa Thượng</t>
  </si>
  <si>
    <t>VI</t>
  </si>
  <si>
    <t xml:space="preserve"> Thành phố Sông Công</t>
  </si>
  <si>
    <t>Xã Bá Xuyên</t>
  </si>
  <si>
    <t>Xã Bình Sơn</t>
  </si>
  <si>
    <t>Xã Tân Quang</t>
  </si>
  <si>
    <t>Phường Bách Quang</t>
  </si>
  <si>
    <t>Phường Cải Đan</t>
  </si>
  <si>
    <t>Phường Châu Sơn</t>
  </si>
  <si>
    <t>Phường Lương Sơn</t>
  </si>
  <si>
    <t>Phường Mỏ Chè</t>
  </si>
  <si>
    <t>Phường Phố Cò</t>
  </si>
  <si>
    <t>Phường Thắng Lợi</t>
  </si>
  <si>
    <t>VII</t>
  </si>
  <si>
    <t xml:space="preserve"> Huyện Phú Lương</t>
  </si>
  <si>
    <t>Xã Cổ Lũng</t>
  </si>
  <si>
    <t>Xã Động Đạt</t>
  </si>
  <si>
    <t>Xã Hợp Thành</t>
  </si>
  <si>
    <t>Xã Phú Đô</t>
  </si>
  <si>
    <t>Xã Phủ Lý</t>
  </si>
  <si>
    <t>Xã Tức Tranh</t>
  </si>
  <si>
    <t>Xã Vô Tranh</t>
  </si>
  <si>
    <t>Xã Yên Đổ</t>
  </si>
  <si>
    <t>Xã Yên Lạc</t>
  </si>
  <si>
    <t>Xã Yên Ninh</t>
  </si>
  <si>
    <t>Xã Yên Trạch</t>
  </si>
  <si>
    <t>Xã Ôn Lương</t>
  </si>
  <si>
    <t>Thị trấn Đu</t>
  </si>
  <si>
    <t>Thị trấn Giang Tiên</t>
  </si>
  <si>
    <t>VIII</t>
  </si>
  <si>
    <t xml:space="preserve"> Huyện Định Hóa</t>
  </si>
  <si>
    <t>Xã Bảo Linh</t>
  </si>
  <si>
    <t>Xã Bình Thành</t>
  </si>
  <si>
    <t>Xã Bình Yên</t>
  </si>
  <si>
    <t>Xã Bộc Nhiêu</t>
  </si>
  <si>
    <t>Xã Điềm Mặc</t>
  </si>
  <si>
    <t>Xã Định Biên</t>
  </si>
  <si>
    <t>Xã Đồng Thịnh</t>
  </si>
  <si>
    <t>Xã Kim Phượng</t>
  </si>
  <si>
    <t>Xã Lam Vỹ</t>
  </si>
  <si>
    <t>Xã Linh Thông</t>
  </si>
  <si>
    <t>Xã Phú Đình</t>
  </si>
  <si>
    <t>Xã Phú Tiến</t>
  </si>
  <si>
    <t>Xã Phúc Chu</t>
  </si>
  <si>
    <t>Xã Phượng Tiến</t>
  </si>
  <si>
    <t>Xã Quy Kỳ</t>
  </si>
  <si>
    <t>Xã Sơn Phú</t>
  </si>
  <si>
    <t>Xã Tân Dương</t>
  </si>
  <si>
    <t>Xã Tân Thịnh</t>
  </si>
  <si>
    <t>Xã Thanh Định</t>
  </si>
  <si>
    <t>Xã Trung Hội</t>
  </si>
  <si>
    <t>Xã Trung Lương</t>
  </si>
  <si>
    <t>Thị trấn Chợ Chu</t>
  </si>
  <si>
    <t>IX</t>
  </si>
  <si>
    <t xml:space="preserve"> Huyện Võ Nhai</t>
  </si>
  <si>
    <t>Xã Bình Long</t>
  </si>
  <si>
    <t>Xã Cúc Đường</t>
  </si>
  <si>
    <t>Xã Dân Tiến</t>
  </si>
  <si>
    <t>Xã La Hiên</t>
  </si>
  <si>
    <t>Xã Lâu Thượng</t>
  </si>
  <si>
    <t>Xã Liên Minh</t>
  </si>
  <si>
    <t>Xã Nghinh Tường</t>
  </si>
  <si>
    <t>Xã Phú Thượng</t>
  </si>
  <si>
    <t>Xã Phương Giao</t>
  </si>
  <si>
    <t>Xã Sảng Mộc</t>
  </si>
  <si>
    <t>Xã Thần Xa</t>
  </si>
  <si>
    <t>Xã Thượng Nung</t>
  </si>
  <si>
    <t>Xã Tràng Xá</t>
  </si>
  <si>
    <t>Xã Vũ Chấn</t>
  </si>
  <si>
    <t>Thị trấn Đình Cả</t>
  </si>
  <si>
    <t>Huyện Pác Nặm</t>
  </si>
  <si>
    <t>Các xã:</t>
  </si>
  <si>
    <t>Xã An Thắng</t>
  </si>
  <si>
    <t>Xã Bằng Thành</t>
  </si>
  <si>
    <t>Xã Bộc Bố</t>
  </si>
  <si>
    <t>Xã Cao Tân</t>
  </si>
  <si>
    <t>Xã Cổ Linh</t>
  </si>
  <si>
    <t>Xã Công Bằng</t>
  </si>
  <si>
    <t>Xã Giáo Hiệu</t>
  </si>
  <si>
    <t>Xã Nghiên Loan</t>
  </si>
  <si>
    <t>Xã Nhạn Môn</t>
  </si>
  <si>
    <t>Xã Xuân La</t>
  </si>
  <si>
    <t>Huyện Ba Bể</t>
  </si>
  <si>
    <t>Các xã, thị trấn:</t>
  </si>
  <si>
    <t>Xã Bành Trạch</t>
  </si>
  <si>
    <t>Xã Cao Thượng</t>
  </si>
  <si>
    <t>Xã Chu Hương</t>
  </si>
  <si>
    <t>Xã Địa Linh</t>
  </si>
  <si>
    <t>Xã Đồng Phúc</t>
  </si>
  <si>
    <t>Xã Hà Hiệu</t>
  </si>
  <si>
    <t>Xã Hoàng Trĩ</t>
  </si>
  <si>
    <t>Xã Khang Ninh</t>
  </si>
  <si>
    <t>Xã Mỹ Phương</t>
  </si>
  <si>
    <t>Xã Nam Mẫu</t>
  </si>
  <si>
    <t>Xã Phúc Lộc</t>
  </si>
  <si>
    <t>Xã Quảng Khê</t>
  </si>
  <si>
    <t>Xã Thượng Giáo</t>
  </si>
  <si>
    <t>Xã Yến Dương</t>
  </si>
  <si>
    <t>Thị trấn Chợ Rã</t>
  </si>
  <si>
    <t>Huyện Ngân Sơn</t>
  </si>
  <si>
    <t>Xã Bằng Vân</t>
  </si>
  <si>
    <t>Xã Cốc Đán</t>
  </si>
  <si>
    <t>Xã Đức Vân</t>
  </si>
  <si>
    <t>Xã Hiệp Lực</t>
  </si>
  <si>
    <t>Xã Thuần Mang</t>
  </si>
  <si>
    <t>Xã Thượng Ân</t>
  </si>
  <si>
    <t>Xã Thượng Quan</t>
  </si>
  <si>
    <t>Xã Trung Hòa</t>
  </si>
  <si>
    <t>Thị trấn Nà Phặc</t>
  </si>
  <si>
    <t>Thị trấn Vân Tùng</t>
  </si>
  <si>
    <t>Huyện Chợ Đồn</t>
  </si>
  <si>
    <t>Xã Bản Thi</t>
  </si>
  <si>
    <t>Xã Bằng Lãng</t>
  </si>
  <si>
    <t>Xã Bằng Phúc</t>
  </si>
  <si>
    <t>Xã Bình Trung</t>
  </si>
  <si>
    <t>Xã Đại Sảo</t>
  </si>
  <si>
    <t>Xã Đồng Lạc</t>
  </si>
  <si>
    <t>Xã Đồng Thắng</t>
  </si>
  <si>
    <t>Xã Lương Bằng</t>
  </si>
  <si>
    <t>Xã Nam Cường</t>
  </si>
  <si>
    <t>Xã Nghĩa Tá</t>
  </si>
  <si>
    <t>Xã Ngọc Phái</t>
  </si>
  <si>
    <t>Xã Phương Viên</t>
  </si>
  <si>
    <t>Xã Quảng Bạch</t>
  </si>
  <si>
    <t>Xã Tân Lập</t>
  </si>
  <si>
    <t>Xã Xuân Lạc</t>
  </si>
  <si>
    <t>Xã Yên Mỹ</t>
  </si>
  <si>
    <t>Xã Yên Phong</t>
  </si>
  <si>
    <t>Xã Yên Thịnh</t>
  </si>
  <si>
    <t>Xã Yên Thượng</t>
  </si>
  <si>
    <t>Thị trấn Bằng Lũng</t>
  </si>
  <si>
    <t>Huyện Bạch Thông</t>
  </si>
  <si>
    <t>Xã Cao Sơn</t>
  </si>
  <si>
    <t>Xã Cẩm Giàng</t>
  </si>
  <si>
    <t>Xã Dương Phong</t>
  </si>
  <si>
    <t>Xã Đôn Phong</t>
  </si>
  <si>
    <t>Xã Lục Bình</t>
  </si>
  <si>
    <t>Xã Mỹ Thanh</t>
  </si>
  <si>
    <t>Xã Nguyên Phúc</t>
  </si>
  <si>
    <t>Xã Quang Thuận</t>
  </si>
  <si>
    <t>Xã Quân Hà</t>
  </si>
  <si>
    <t>Xã Sỹ Bình</t>
  </si>
  <si>
    <t>Xã Tân Tú</t>
  </si>
  <si>
    <t>Xã Vi Hương</t>
  </si>
  <si>
    <t>Xã Vũ Muộn</t>
  </si>
  <si>
    <t>Thị trấn Phủ Thông</t>
  </si>
  <si>
    <t>Thành phố Bắc Kạn</t>
  </si>
  <si>
    <t>Xã Dương Quang</t>
  </si>
  <si>
    <t>Xã Nông Thượng</t>
  </si>
  <si>
    <t>Các phường:</t>
  </si>
  <si>
    <t>Phường Đức Xuân</t>
  </si>
  <si>
    <t>Phường Huyền Tụng</t>
  </si>
  <si>
    <t>Phường Nguyễn Thị Minh Khai</t>
  </si>
  <si>
    <t>Phường Phùng Chí Kiên</t>
  </si>
  <si>
    <t>Phường Sông Cầu</t>
  </si>
  <si>
    <t>Phường Xuất Hóa</t>
  </si>
  <si>
    <t>Huyện Na Rì</t>
  </si>
  <si>
    <t>Xã Côn Minh</t>
  </si>
  <si>
    <t>Xã Cư Lễ</t>
  </si>
  <si>
    <t>Xã Cường Lợi</t>
  </si>
  <si>
    <t>Xã Dương Sơn</t>
  </si>
  <si>
    <t>Xã Đổng Xá</t>
  </si>
  <si>
    <t>Xã Kim Hỷ</t>
  </si>
  <si>
    <t>Xã Kim Lư</t>
  </si>
  <si>
    <t>Xã Liêm Thuỷ</t>
  </si>
  <si>
    <t>Xã Lương Thượng</t>
  </si>
  <si>
    <t>Xã Quang Phong</t>
  </si>
  <si>
    <t>Xã Sơn Thành</t>
  </si>
  <si>
    <t>Xã Trần Phú</t>
  </si>
  <si>
    <t>Xã Văn Lang</t>
  </si>
  <si>
    <t>Xã Văn Minh</t>
  </si>
  <si>
    <t>Xã Văn Vũ</t>
  </si>
  <si>
    <t>Xã Xuân Dương</t>
  </si>
  <si>
    <t>Thị trấn Yến Lạc</t>
  </si>
  <si>
    <t>Huyện Chợ Mới</t>
  </si>
  <si>
    <t>Xã Bình Văn</t>
  </si>
  <si>
    <t>Xã Cao Kỳ</t>
  </si>
  <si>
    <t>Xã Hòa Mục</t>
  </si>
  <si>
    <t>Xã Mai Lạp</t>
  </si>
  <si>
    <t>Xã Như Cố</t>
  </si>
  <si>
    <t>Xã Nông Hạ</t>
  </si>
  <si>
    <t>Xã Quảng Chu</t>
  </si>
  <si>
    <t>Xã Tân Sơn</t>
  </si>
  <si>
    <t>Xã Thanh Mai</t>
  </si>
  <si>
    <t>Xã Thanh Thịnh</t>
  </si>
  <si>
    <t>Xã Thanh Vận</t>
  </si>
  <si>
    <t>Xã Yên Cư</t>
  </si>
  <si>
    <t>Xã Yên Hân</t>
  </si>
  <si>
    <t>Thị trấn Đồng Tâm</t>
  </si>
  <si>
    <t>TỈNH BẮC KẠN</t>
  </si>
  <si>
    <t xml:space="preserve">THỐNG KÊ HIỆN TRẠNG ĐVHC CẤP XÃ CỦA TỈNH BẮC KẠN VÀ TỈNH THÁI NGUYÊN </t>
  </si>
  <si>
    <t xml:space="preserve"> </t>
  </si>
  <si>
    <t>A</t>
  </si>
  <si>
    <t>B</t>
  </si>
  <si>
    <t>(Kèm theo Đề án số:          /ĐA-CP ngày       /     /2025 của Chính phủ)</t>
  </si>
  <si>
    <t>Phụ lục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</si>
</sst>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\ _₫_-;\-* #,##0\ _₫_-;_-* &quot;-&quot;\ _₫_-;_-@_-"/>
    <numFmt numFmtId="165" formatCode="#,##0.0"/>
    <numFmt numFmtId="166" formatCode="0.000"/>
    <numFmt numFmtId="167" formatCode="0.0"/>
  </numFmts>
  <fonts count="25" x14ac:knownFonts="1">
    <font>
      <sz val="11"/>
      <color theme="1"/>
      <name val="Calibri"/>
      <family val="2"/>
      <charset val="163"/>
      <scheme val="minor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2"/>
    </font>
    <font>
      <b/>
      <sz val="13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2"/>
      <name val="Times New Roman"/>
      <family val="1"/>
    </font>
    <font>
      <sz val="10"/>
      <name val="Times New Roman"/>
      <family val="1"/>
    </font>
    <font>
      <b/>
      <sz val="12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sz val="14"/>
      <name val="Times New Roman"/>
      <family val="1"/>
    </font>
    <font>
      <b/>
      <sz val="14"/>
      <color theme="1"/>
      <name val="Times New Roman"/>
      <family val="1"/>
    </font>
    <font>
      <sz val="10"/>
      <name val="Arial"/>
      <family val="2"/>
    </font>
    <font>
      <sz val="14"/>
      <color theme="1"/>
      <name val="Times New Roman"/>
      <family val="1"/>
    </font>
    <font>
      <b/>
      <i/>
      <sz val="14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  <charset val="163"/>
    </font>
    <font>
      <sz val="9"/>
      <color indexed="81"/>
      <name val="Tahoma"/>
      <family val="2"/>
      <charset val="163"/>
    </font>
    <font>
      <i/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15" fillId="0" borderId="0"/>
    <xf numFmtId="43" fontId="2" fillId="0" borderId="0" applyFont="0" applyFill="0" applyBorder="0" applyAlignment="0" applyProtection="0"/>
  </cellStyleXfs>
  <cellXfs count="92">
    <xf numFmtId="0" fontId="0" fillId="0" borderId="0" xfId="0"/>
    <xf numFmtId="0" fontId="4" fillId="0" borderId="0" xfId="3" applyFont="1" applyAlignment="1">
      <alignment vertical="center"/>
    </xf>
    <xf numFmtId="0" fontId="5" fillId="0" borderId="0" xfId="3" applyFont="1" applyAlignment="1">
      <alignment vertical="center"/>
    </xf>
    <xf numFmtId="0" fontId="3" fillId="0" borderId="0" xfId="3" applyFont="1" applyAlignment="1">
      <alignment horizontal="right" vertical="center"/>
    </xf>
    <xf numFmtId="0" fontId="7" fillId="0" borderId="0" xfId="3" applyFont="1" applyAlignment="1">
      <alignment horizontal="center" vertical="center"/>
    </xf>
    <xf numFmtId="0" fontId="4" fillId="0" borderId="1" xfId="3" applyFont="1" applyBorder="1" applyAlignment="1">
      <alignment vertical="center" wrapText="1"/>
    </xf>
    <xf numFmtId="0" fontId="4" fillId="0" borderId="1" xfId="3" applyFont="1" applyBorder="1" applyAlignment="1">
      <alignment horizontal="center" vertical="center" wrapText="1"/>
    </xf>
    <xf numFmtId="3" fontId="8" fillId="2" borderId="1" xfId="4" applyNumberFormat="1" applyFont="1" applyFill="1" applyBorder="1" applyAlignment="1">
      <alignment horizontal="right" vertical="center"/>
    </xf>
    <xf numFmtId="3" fontId="8" fillId="2" borderId="0" xfId="4" applyNumberFormat="1" applyFont="1" applyFill="1" applyBorder="1" applyAlignment="1">
      <alignment horizontal="right" vertical="center"/>
    </xf>
    <xf numFmtId="0" fontId="13" fillId="0" borderId="0" xfId="3" applyFont="1" applyAlignment="1">
      <alignment vertical="center"/>
    </xf>
    <xf numFmtId="3" fontId="6" fillId="2" borderId="1" xfId="4" applyNumberFormat="1" applyFont="1" applyFill="1" applyBorder="1" applyAlignment="1">
      <alignment horizontal="right" vertical="center"/>
    </xf>
    <xf numFmtId="3" fontId="6" fillId="2" borderId="0" xfId="4" applyNumberFormat="1" applyFont="1" applyFill="1" applyBorder="1" applyAlignment="1">
      <alignment horizontal="right" vertical="center"/>
    </xf>
    <xf numFmtId="4" fontId="13" fillId="0" borderId="1" xfId="5" applyNumberFormat="1" applyFont="1" applyFill="1" applyBorder="1" applyAlignment="1">
      <alignment vertical="center"/>
    </xf>
    <xf numFmtId="0" fontId="13" fillId="0" borderId="1" xfId="5" applyNumberFormat="1" applyFont="1" applyFill="1" applyBorder="1" applyAlignment="1">
      <alignment horizontal="center" vertical="center"/>
    </xf>
    <xf numFmtId="3" fontId="13" fillId="0" borderId="1" xfId="4" applyNumberFormat="1" applyFont="1" applyBorder="1" applyAlignment="1">
      <alignment horizontal="right" vertical="center" wrapText="1"/>
    </xf>
    <xf numFmtId="3" fontId="13" fillId="0" borderId="0" xfId="4" applyNumberFormat="1" applyFont="1" applyBorder="1" applyAlignment="1">
      <alignment horizontal="right" vertical="center" wrapText="1"/>
    </xf>
    <xf numFmtId="4" fontId="6" fillId="0" borderId="1" xfId="5" applyNumberFormat="1" applyFont="1" applyFill="1" applyBorder="1" applyAlignment="1">
      <alignment vertical="center"/>
    </xf>
    <xf numFmtId="3" fontId="14" fillId="0" borderId="1" xfId="5" applyNumberFormat="1" applyFont="1" applyFill="1" applyBorder="1" applyAlignment="1">
      <alignment vertical="center"/>
    </xf>
    <xf numFmtId="165" fontId="13" fillId="0" borderId="1" xfId="4" applyNumberFormat="1" applyFont="1" applyBorder="1" applyAlignment="1">
      <alignment horizontal="right" vertical="center" wrapText="1"/>
    </xf>
    <xf numFmtId="3" fontId="6" fillId="3" borderId="1" xfId="4" applyNumberFormat="1" applyFont="1" applyFill="1" applyBorder="1" applyAlignment="1">
      <alignment horizontal="right" vertical="center" wrapText="1"/>
    </xf>
    <xf numFmtId="3" fontId="6" fillId="3" borderId="0" xfId="4" applyNumberFormat="1" applyFont="1" applyFill="1" applyBorder="1" applyAlignment="1">
      <alignment horizontal="right" vertical="center" wrapText="1"/>
    </xf>
    <xf numFmtId="3" fontId="13" fillId="0" borderId="0" xfId="3" applyNumberFormat="1" applyFont="1" applyAlignment="1">
      <alignment vertical="center"/>
    </xf>
    <xf numFmtId="3" fontId="6" fillId="3" borderId="1" xfId="4" applyNumberFormat="1" applyFont="1" applyFill="1" applyBorder="1" applyAlignment="1">
      <alignment horizontal="right" vertical="center"/>
    </xf>
    <xf numFmtId="3" fontId="6" fillId="3" borderId="0" xfId="4" applyNumberFormat="1" applyFont="1" applyFill="1" applyBorder="1" applyAlignment="1">
      <alignment horizontal="right" vertical="center"/>
    </xf>
    <xf numFmtId="2" fontId="13" fillId="0" borderId="1" xfId="5" applyNumberFormat="1" applyFont="1" applyFill="1" applyBorder="1" applyAlignment="1">
      <alignment horizontal="center" vertical="center"/>
    </xf>
    <xf numFmtId="0" fontId="4" fillId="0" borderId="0" xfId="0" applyFont="1"/>
    <xf numFmtId="0" fontId="13" fillId="0" borderId="0" xfId="3" applyFont="1" applyAlignment="1">
      <alignment horizontal="center" vertical="center"/>
    </xf>
    <xf numFmtId="3" fontId="6" fillId="0" borderId="1" xfId="1" applyNumberFormat="1" applyFont="1" applyFill="1" applyBorder="1" applyAlignment="1">
      <alignment horizontal="right" vertical="center" wrapText="1"/>
    </xf>
    <xf numFmtId="2" fontId="13" fillId="0" borderId="1" xfId="2" applyNumberFormat="1" applyFont="1" applyFill="1" applyBorder="1" applyAlignment="1">
      <alignment horizontal="right" vertical="center" wrapText="1"/>
    </xf>
    <xf numFmtId="0" fontId="8" fillId="0" borderId="1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11" fillId="0" borderId="1" xfId="3" applyFont="1" applyFill="1" applyBorder="1" applyAlignment="1">
      <alignment horizontal="center" vertical="center" wrapText="1"/>
    </xf>
    <xf numFmtId="0" fontId="12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 wrapText="1"/>
    </xf>
    <xf numFmtId="0" fontId="6" fillId="0" borderId="1" xfId="3" applyFont="1" applyFill="1" applyBorder="1" applyAlignment="1">
      <alignment horizontal="center" vertical="center" wrapText="1"/>
    </xf>
    <xf numFmtId="4" fontId="6" fillId="0" borderId="1" xfId="3" applyNumberFormat="1" applyFont="1" applyFill="1" applyBorder="1" applyAlignment="1">
      <alignment vertical="center"/>
    </xf>
    <xf numFmtId="3" fontId="14" fillId="0" borderId="1" xfId="3" applyNumberFormat="1" applyFont="1" applyFill="1" applyBorder="1" applyAlignment="1">
      <alignment vertical="center"/>
    </xf>
    <xf numFmtId="4" fontId="6" fillId="0" borderId="1" xfId="3" applyNumberFormat="1" applyFont="1" applyFill="1" applyBorder="1" applyAlignment="1">
      <alignment horizontal="center" vertical="center"/>
    </xf>
    <xf numFmtId="0" fontId="13" fillId="0" borderId="1" xfId="3" applyFont="1" applyFill="1" applyBorder="1" applyAlignment="1">
      <alignment horizontal="center" vertical="center"/>
    </xf>
    <xf numFmtId="3" fontId="6" fillId="0" borderId="1" xfId="4" applyNumberFormat="1" applyFont="1" applyFill="1" applyBorder="1" applyAlignment="1">
      <alignment horizontal="center" vertical="center"/>
    </xf>
    <xf numFmtId="0" fontId="6" fillId="0" borderId="1" xfId="3" applyFont="1" applyFill="1" applyBorder="1" applyAlignment="1">
      <alignment horizontal="left" vertical="center"/>
    </xf>
    <xf numFmtId="0" fontId="6" fillId="0" borderId="1" xfId="5" applyNumberFormat="1" applyFont="1" applyFill="1" applyBorder="1" applyAlignment="1">
      <alignment horizontal="center" vertical="center"/>
    </xf>
    <xf numFmtId="0" fontId="7" fillId="0" borderId="1" xfId="3" applyFont="1" applyFill="1" applyBorder="1" applyAlignment="1">
      <alignment vertical="center" wrapText="1"/>
    </xf>
    <xf numFmtId="3" fontId="13" fillId="0" borderId="1" xfId="4" applyNumberFormat="1" applyFont="1" applyFill="1" applyBorder="1" applyAlignment="1">
      <alignment horizontal="center" vertical="center" wrapText="1"/>
    </xf>
    <xf numFmtId="0" fontId="13" fillId="0" borderId="1" xfId="3" applyFont="1" applyFill="1" applyBorder="1" applyAlignment="1">
      <alignment horizontal="left" vertical="center"/>
    </xf>
    <xf numFmtId="2" fontId="13" fillId="0" borderId="1" xfId="3" applyNumberFormat="1" applyFont="1" applyFill="1" applyBorder="1" applyAlignment="1">
      <alignment vertical="center" wrapText="1"/>
    </xf>
    <xf numFmtId="3" fontId="16" fillId="0" borderId="1" xfId="3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3" fontId="6" fillId="0" borderId="1" xfId="4" applyNumberFormat="1" applyFont="1" applyFill="1" applyBorder="1" applyAlignment="1">
      <alignment horizontal="center" vertical="center" wrapText="1"/>
    </xf>
    <xf numFmtId="0" fontId="6" fillId="0" borderId="1" xfId="4" applyFont="1" applyFill="1" applyBorder="1" applyAlignment="1">
      <alignment horizontal="center" vertical="center" wrapText="1"/>
    </xf>
    <xf numFmtId="3" fontId="6" fillId="0" borderId="1" xfId="5" applyNumberFormat="1" applyFont="1" applyFill="1" applyBorder="1" applyAlignment="1">
      <alignment horizontal="center" vertical="center"/>
    </xf>
    <xf numFmtId="0" fontId="13" fillId="0" borderId="1" xfId="4" applyFont="1" applyFill="1" applyBorder="1" applyAlignment="1">
      <alignment horizontal="center" vertical="center" wrapText="1"/>
    </xf>
    <xf numFmtId="3" fontId="6" fillId="0" borderId="1" xfId="5" applyNumberFormat="1" applyFont="1" applyFill="1" applyBorder="1" applyAlignment="1">
      <alignment vertical="center"/>
    </xf>
    <xf numFmtId="0" fontId="13" fillId="0" borderId="1" xfId="3" applyFont="1" applyFill="1" applyBorder="1" applyAlignment="1">
      <alignment vertical="center"/>
    </xf>
    <xf numFmtId="3" fontId="6" fillId="0" borderId="1" xfId="3" applyNumberFormat="1" applyFont="1" applyFill="1" applyBorder="1" applyAlignment="1">
      <alignment vertical="center"/>
    </xf>
    <xf numFmtId="0" fontId="13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4" fontId="6" fillId="0" borderId="1" xfId="0" applyNumberFormat="1" applyFont="1" applyFill="1" applyBorder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right" vertical="center" wrapText="1"/>
    </xf>
    <xf numFmtId="167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horizontal="right" vertical="center" wrapText="1"/>
    </xf>
    <xf numFmtId="3" fontId="13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/>
    </xf>
    <xf numFmtId="0" fontId="6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Fill="1" applyBorder="1"/>
    <xf numFmtId="166" fontId="6" fillId="0" borderId="1" xfId="0" applyNumberFormat="1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wrapText="1"/>
    </xf>
    <xf numFmtId="0" fontId="6" fillId="0" borderId="1" xfId="0" applyFont="1" applyFill="1" applyBorder="1" applyAlignment="1">
      <alignment horizontal="left" wrapText="1"/>
    </xf>
    <xf numFmtId="4" fontId="6" fillId="0" borderId="1" xfId="0" applyNumberFormat="1" applyFont="1" applyFill="1" applyBorder="1" applyAlignment="1">
      <alignment horizontal="right" wrapText="1"/>
    </xf>
    <xf numFmtId="3" fontId="6" fillId="0" borderId="1" xfId="0" applyNumberFormat="1" applyFont="1" applyFill="1" applyBorder="1" applyAlignment="1">
      <alignment horizontal="right" wrapText="1"/>
    </xf>
    <xf numFmtId="4" fontId="6" fillId="0" borderId="1" xfId="0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left" vertical="center" wrapText="1"/>
    </xf>
    <xf numFmtId="4" fontId="13" fillId="0" borderId="1" xfId="0" applyNumberFormat="1" applyFont="1" applyFill="1" applyBorder="1" applyAlignment="1">
      <alignment horizontal="right" vertical="center"/>
    </xf>
    <xf numFmtId="0" fontId="8" fillId="0" borderId="1" xfId="3" applyFont="1" applyFill="1" applyBorder="1" applyAlignment="1">
      <alignment horizontal="center" vertical="center" wrapText="1"/>
    </xf>
    <xf numFmtId="0" fontId="4" fillId="0" borderId="1" xfId="3" applyFont="1" applyBorder="1" applyAlignment="1">
      <alignment horizontal="center" vertical="center" wrapText="1"/>
    </xf>
    <xf numFmtId="0" fontId="11" fillId="0" borderId="2" xfId="3" applyFont="1" applyFill="1" applyBorder="1" applyAlignment="1">
      <alignment horizontal="center" vertical="center"/>
    </xf>
    <xf numFmtId="0" fontId="11" fillId="0" borderId="3" xfId="3" applyFont="1" applyFill="1" applyBorder="1" applyAlignment="1">
      <alignment horizontal="center" vertical="center"/>
    </xf>
    <xf numFmtId="0" fontId="6" fillId="0" borderId="1" xfId="4" applyFont="1" applyFill="1" applyBorder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center"/>
    </xf>
  </cellXfs>
  <cellStyles count="6">
    <cellStyle name="Comma [0]" xfId="1" builtinId="6"/>
    <cellStyle name="Comma 3" xfId="5"/>
    <cellStyle name="Normal" xfId="0" builtinId="0"/>
    <cellStyle name="Normal 2" xfId="3"/>
    <cellStyle name="Normal 2 2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21" Type="http://schemas.openxmlformats.org/officeDocument/2006/relationships/externalLink" Target="externalLinks/externalLink19.xml"/><Relationship Id="rId34" Type="http://schemas.openxmlformats.org/officeDocument/2006/relationships/theme" Target="theme/theme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sharedStrings" Target="sharedString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styles" Target="styles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ung%20Quat\Goi3\PNT-P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PROJECT\PROP\DA0630\INQ'Y\STEEL\DA0463BQ.XLW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1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_kh\huong_xl1\Congviec\Tam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UNGQUAT-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Admin/Documents/Zalo%20Received%20Files/Lam/Du%20toan/DT/Luu/500KV/DN-TBIN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9Q\99Q3657\99Q3299(REV.0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My%20Documents\C&#171;%20chuy&#170;n\C&#199;u%205%20Th&#168;ng%20Long\C&#199;u%20Ch&#238;%20G&#231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MKY\tantt\tantt\tantt\BS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DA0463\QTN-INSN\WILLICH\INSUL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tantt\tantt\tantt\BSQ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onla\DTOAN\phong%20nen\DT-THL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.yen\c\H-YEN\LUU%20XA\DUYET\DZ110K~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CopChiOanh\QHOA\Sonla\DTOAN\phong%20nen\DT-THL7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-qu8yokglqq\F\HUYQNAM\Dinh%20muc\DMUC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BVTCMOI\dutoan\500-507\PHUT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1\c\PH99\BACNAM\TKKT\DTOAN\dtk48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nh\SongOngTKKT\Documents%20and%20Settings\Phuong%20Lan\My%20Documents\Phuong%20Lan\Tong%20muc%20Dau%20tu\TD%20Ta%20thang\Dung%20Quat\Nhom%20GC\New%20Folder\My%20Documents\3533\96Q\96q2588\PANEL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\c\@-Lien\DT-TN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_thanh_binh\d\Luu_Tru\Ltb_ktkh\DZ220KV_Dau_Noi_sau_tram_500kV_Ha_Tinh\Gia_thau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HSMAU\KHUTEN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microsoft.com/office/2006/relationships/xlExternalLinkPath/xlPathMissing" Target="RP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QTCNVHHK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uong_kh\dung_chung\My%20Documents\CTNTTH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HONGNEN.LUU\CHIHANH\DIA2\B-CAOQ~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esario\c\My%20Documents\XUANHA\tantt\QTCNVHHK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KHOI\NAHANG\THUYEMIN\Dutoan\Khu%20phu%20tro%20Se%20San\DO-HUONG\GT-BO\TKTC10-8\phong%20nen\DT-THL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NT-QUOT-#3"/>
      <sheetName val="COAT&amp;WRAP-QIOT-#3"/>
      <sheetName val="XL4Poppy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Sheet1"/>
      <sheetName val="CV den trong tong"/>
      <sheetName val="Sheet2"/>
      <sheetName val="00000000"/>
      <sheetName val="So Do"/>
      <sheetName val="KTTSCD - DLNA"/>
      <sheetName val="quÝ1"/>
      <sheetName val="10000000"/>
      <sheetName val="20000000"/>
      <sheetName val="30000000"/>
      <sheetName val="40000000"/>
      <sheetName val="50000000"/>
      <sheetName val="60000000"/>
      <sheetName val="Sheet3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T4"/>
      <sheetName val="T5"/>
      <sheetName val="T6"/>
      <sheetName val="T.7"/>
      <sheetName val="T.8"/>
      <sheetName val="T8 (2)"/>
      <sheetName val="T.9"/>
      <sheetName val="T.10"/>
      <sheetName val="T.11"/>
      <sheetName val="T.12"/>
      <sheetName val="T10"/>
      <sheetName val="T11 "/>
      <sheetName val="5 nam (tach)"/>
      <sheetName val="5 nam (tach) (2)"/>
      <sheetName val="KH 2003"/>
      <sheetName val="tong hop"/>
      <sheetName val="phan tich DG"/>
      <sheetName val="gia vat lieu"/>
      <sheetName val="gia xe may"/>
      <sheetName val="gia nhan cong"/>
      <sheetName val="XL4Test5"/>
      <sheetName val="Tuongchan"/>
      <sheetName val="Matduong"/>
      <sheetName val="Km274"/>
      <sheetName val="Km275"/>
      <sheetName val="Km276"/>
      <sheetName val="Km277 "/>
      <sheetName val="Km278"/>
      <sheetName val="Km279"/>
      <sheetName val="Km280"/>
      <sheetName val="Km281"/>
      <sheetName val="Km282"/>
      <sheetName val="Km283"/>
      <sheetName val="Km284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Op mai 284"/>
      <sheetName val="Op mai"/>
      <sheetName val="XXXXXXXX"/>
      <sheetName val="LuongT1"/>
      <sheetName val="LuongT2"/>
      <sheetName val="luongthang12"/>
      <sheetName val="LuongT11"/>
      <sheetName val="thang5"/>
      <sheetName val="T7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SoCaiTM"/>
      <sheetName val="NK"/>
      <sheetName val="TK 154"/>
      <sheetName val="TK 632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æng hîp"/>
      <sheetName val="GS01-chi TM"/>
      <sheetName val="GS02-thu TM"/>
      <sheetName val="GS03-thu TGNH"/>
      <sheetName val="GS04-chi TGNH"/>
      <sheetName val="GS05-l­¬ng"/>
      <sheetName val="GS06-X.kho"/>
      <sheetName val="06"/>
      <sheetName val="GS08-B.hµng"/>
      <sheetName val="GS09-k.c VAT DV"/>
      <sheetName val="GS10-lai tien vay"/>
      <sheetName val="GS11- tÝnh KHTSC§"/>
      <sheetName val="Sheet16"/>
      <sheetName val="PTH"/>
      <sheetName val="Bia"/>
      <sheetName val="Tm"/>
      <sheetName val="THKP"/>
      <sheetName val="DGi"/>
      <sheetName val="Cong"/>
      <sheetName val="Cong cu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Dinhhinh"/>
      <sheetName val="Cot thep"/>
      <sheetName val="Tong hop (2)"/>
      <sheetName val="Km274 - Km275"/>
      <sheetName val="Km275 - Km276"/>
      <sheetName val="Km276 - Km277"/>
      <sheetName val="Km277 - Km278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Op mai"/>
      <sheetName val="Km277 - Km278 "/>
      <sheetName val="Tong hop Matduong"/>
      <sheetName val="Kluong phu"/>
      <sheetName val="Lan can"/>
      <sheetName val="Ho lan"/>
      <sheetName val="Coc tieu"/>
      <sheetName val="Bien bao"/>
      <sheetName val="Ranh"/>
      <sheetName val="TH Ky Anh"/>
      <sheetName val="Sheet2 (2)"/>
      <sheetName val="t1"/>
      <sheetName val="T11"/>
      <sheetName val="PNT_QUOT__3"/>
      <sheetName val="COAT_WRAP_QIOT__3"/>
      <sheetName val="fOOD"/>
      <sheetName val="FORM hc"/>
      <sheetName val="FORM pc"/>
      <sheetName val="CamPha"/>
      <sheetName val="MongCai"/>
      <sheetName val="70000000"/>
      <sheetName val="TH  goi 4-x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2"/>
      <sheetName val="t3"/>
      <sheetName val="t06"/>
      <sheetName val="t07"/>
      <sheetName val="t08"/>
      <sheetName val="t09"/>
      <sheetName val="t12"/>
      <sheetName val="0103"/>
      <sheetName val="0203"/>
      <sheetName val="th-nop"/>
      <sheetName val="th"/>
      <sheetName val="CV den trong to聮g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kl m m d"/>
      <sheetName val="kl vt tho"/>
      <sheetName val="kl dat"/>
      <sheetName val="Sheet4"/>
      <sheetName val="xin kinh phi"/>
      <sheetName val="lan trai"/>
      <sheetName val="thuoc no"/>
      <sheetName val="so thuc pham"/>
      <sheetName val="ȴ0000000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BangTH"/>
      <sheetName val="Xaylap "/>
      <sheetName val="Nhan cong"/>
      <sheetName val="Thietbi"/>
      <sheetName val="Diengiai"/>
      <sheetName val="Vanchuyen"/>
      <sheetName val="T_x000b_331"/>
      <sheetName val="XLÇ_x0015_oppy"/>
      <sheetName val="Shedt1"/>
      <sheetName val="_x0012_0000000"/>
      <sheetName val="PNT-QUOT-D150#3"/>
      <sheetName val="PNT-QUOT-H153#3"/>
      <sheetName val="PNT-QUOT-K152#3"/>
      <sheetName val="PNT-QUOT-H146#3"/>
      <sheetName val="XNT1MC"/>
      <sheetName val="XNT2MC"/>
      <sheetName val="XNT3MC"/>
      <sheetName val="XNT4MC"/>
      <sheetName val="xnt 1 CP"/>
      <sheetName val="xnt 2 cp"/>
      <sheetName val="xnt 3 CP"/>
      <sheetName val="xnt 4 CP"/>
      <sheetName val="BC tuan1"/>
      <sheetName val="BC tuan2"/>
      <sheetName val="BC tuan3"/>
      <sheetName val="BC tuan4"/>
      <sheetName val="DSo NVBH"/>
      <sheetName val="Km27' - Km278"/>
      <sheetName val="Oð mai 279"/>
      <sheetName val="mau kiem ke"/>
      <sheetName val="quyet toan HD 2000"/>
      <sheetName val="quyet toan hoa don 2001"/>
      <sheetName val="kiem ke hoa don 2001"/>
      <sheetName val="QUY III 02"/>
      <sheetName val="QUY IV 02"/>
      <sheetName val="QUYET TOAN 02"/>
      <sheetName val="Sheet15"/>
      <sheetName val="DGTL"/>
      <sheetName val="XN 1"/>
      <sheetName val="CT.XN1"/>
      <sheetName val="XCK"/>
      <sheetName val="CT.XNCK"/>
      <sheetName val="Hoasen"/>
      <sheetName val="S.hai"/>
      <sheetName val="HPC1"/>
      <sheetName val="No2"/>
      <sheetName val="CT N02"/>
      <sheetName val="C.Sap CT3"/>
      <sheetName val="CT.Csap.CT3"/>
      <sheetName val="CTVPCP"/>
      <sheetName val="Quan trac"/>
      <sheetName val="CS LB"/>
      <sheetName val="88 HBT"/>
      <sheetName val="69II"/>
      <sheetName val="CT 69II"/>
      <sheetName val="37 HV"/>
      <sheetName val="VPCP"/>
      <sheetName val="CT VPCP 6tang"/>
      <sheetName val="Son nha kinh VPCP"/>
      <sheetName val="CT VPCP son"/>
      <sheetName val="HMVPCP"/>
      <sheetName val="CT.HMVPCP"/>
      <sheetName val="Bao cao KQTH quy hoach 135"/>
      <sheetName val="Sheet5"/>
      <sheetName val="Sheet6"/>
      <sheetName val="Sheet7"/>
      <sheetName val="Sheet8"/>
      <sheetName val="Sheet9"/>
      <sheetName val="Sheet10"/>
      <sheetName val="cocB40 5B"/>
      <sheetName val="cocD50 9A"/>
      <sheetName val="cocD75 16"/>
      <sheetName val="coc B80 TD25"/>
      <sheetName val="P27 B80"/>
      <sheetName val="Coc23 B80"/>
      <sheetName val="cong B80 C4"/>
      <sheetName val="Thang06-2002"/>
      <sheetName val="Thang07-2002"/>
      <sheetName val="Thang08-2002"/>
      <sheetName val="Thang09-2002"/>
      <sheetName val="Thang10-2002 "/>
      <sheetName val="Thang11-2002"/>
      <sheetName val="Thang12-2002"/>
      <sheetName val="Sheet1 (3)"/>
      <sheetName val="SOLIEU"/>
      <sheetName val="TINHTOAN"/>
      <sheetName val="Song ban 0,7x0,7"/>
      <sheetName val="Cong ban 0,8x ,8"/>
      <sheetName val="Khac DP"/>
      <sheetName val="Khoi than "/>
      <sheetName val="B3_208_than"/>
      <sheetName val="B3_208_TU"/>
      <sheetName val="B3_208_TW"/>
      <sheetName val="B3_208_DP"/>
      <sheetName val="B3_208_khac"/>
      <sheetName val="Sheet11"/>
      <sheetName val="Sheet12"/>
      <sheetName val="Sheet13"/>
      <sheetName val="Sheet14"/>
      <sheetName val="Macro1"/>
      <sheetName val="Macro2"/>
      <sheetName val="Macro3"/>
      <sheetName val="Km283 - Jm284"/>
      <sheetName val="Cong ban 1,5_x0013__x0000_"/>
      <sheetName val="Baocao"/>
      <sheetName val="UT"/>
      <sheetName val="TongHopHD"/>
      <sheetName val="XXXXX\XX"/>
      <sheetName val="Áo"/>
      <sheetName val="Kѭ284"/>
      <sheetName val="30100000"/>
      <sheetName val="Ton 31.1"/>
      <sheetName val="NhapT.2"/>
      <sheetName val="Xuat T.2"/>
      <sheetName val="Ton 28.2"/>
      <sheetName val="H.Tra"/>
      <sheetName val="Hang CTY TRA LAI"/>
      <sheetName val="Hang NV Tra Lai"/>
      <sheetName val="0304"/>
      <sheetName val="0904"/>
      <sheetName val="1204"/>
      <sheetName val="80000000"/>
      <sheetName val="90000000"/>
      <sheetName val="a0000000"/>
      <sheetName val="b0000000"/>
      <sheetName val="c0000000"/>
      <sheetName val="BKLBD"/>
      <sheetName val="PTDG"/>
      <sheetName val="DTCT"/>
      <sheetName val="vlct"/>
      <sheetName val="p0000000"/>
      <sheetName val=""/>
      <sheetName val="xdcb 01-2003"/>
      <sheetName val="ADKT"/>
      <sheetName val="TNghiªm T_x0002_ "/>
      <sheetName val="tt-_x0014_BA"/>
      <sheetName val="TD_x0014_"/>
      <sheetName val="_x0014_.12"/>
      <sheetName val="QD c5a HDQT (2)"/>
      <sheetName val="_x0003_hart1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PN1"/>
      <sheetName val="PN2"/>
      <sheetName val="PG1"/>
      <sheetName val="PG2"/>
      <sheetName val="TT"/>
      <sheetName val="HFO"/>
      <sheetName val="HFA"/>
      <sheetName val="FA2"/>
      <sheetName val="T_pn1"/>
      <sheetName val="T_pn2"/>
      <sheetName val="T_pg1"/>
      <sheetName val="T_pg2"/>
      <sheetName val="T_tt"/>
      <sheetName val="T_hfo"/>
      <sheetName val="T_p2"/>
      <sheetName val="T_hfa"/>
      <sheetName val="tong"/>
      <sheetName val="dt1,2,10"/>
      <sheetName val="13b"/>
      <sheetName val="pn1_TT"/>
      <sheetName val="pn2_TT"/>
      <sheetName val="PG1_TT"/>
      <sheetName val="PG2_TT"/>
      <sheetName val="tuathang"/>
      <sheetName val="hpho_TT"/>
      <sheetName val="Ban pha 2"/>
      <sheetName val="Huoipha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m&quot;80"/>
      <sheetName val="Lap ®at ®hÖn"/>
      <sheetName val="XNxlva sxthanKCIÉ"/>
      <sheetName val="Thang 07"/>
      <sheetName val="T10-05"/>
      <sheetName val="T9-05"/>
      <sheetName val="t805"/>
      <sheetName val="11T"/>
      <sheetName val="9T"/>
      <sheetName val="TAU"/>
      <sheetName val="KHACH"/>
      <sheetName val="BC1"/>
      <sheetName val="BC2"/>
      <sheetName val="BAO CAO AN"/>
      <sheetName val="BANGKEKHACH"/>
      <sheetName val="Km266"/>
      <sheetName val="ESTI."/>
      <sheetName val="DI-ESTI"/>
      <sheetName val="TDT-TBࡁ"/>
      <sheetName val="Op mai 2_x000c__x0000_"/>
      <sheetName val="_x0000_bÑi_x0003__x0000__x0000__x0000__x0000_²r_x0013__x0000_"/>
      <sheetName val="Km_x0012_77 "/>
      <sheetName val="k, vt tho"/>
      <sheetName val="Km280 ࠭ Km281"/>
      <sheetName val="mua vao"/>
      <sheetName val="chi phi "/>
      <sheetName val="ban ra 10%"/>
      <sheetName val="[PNT-P3.xlsUTong hop (2)"/>
      <sheetName val="Km276 - Ke277"/>
      <sheetName val="[PNT-P3.xlsUKm279 - Km280"/>
      <sheetName val="gVL"/>
      <sheetName val="??-BLDG"/>
      <sheetName val="gìIÏÝ_x001c_Ã_x0008_ç¾{è"/>
      <sheetName val="BCDSPS"/>
      <sheetName val="BCDKT"/>
      <sheetName val="Mix-Tarpaulin"/>
      <sheetName val="Tarpaulin"/>
      <sheetName val="Price"/>
      <sheetName val="Monthly"/>
      <sheetName val="For Summary"/>
      <sheetName val="For Summary(KG)"/>
      <sheetName val="PP Cloth"/>
      <sheetName val="Mix-PP Cloth"/>
      <sheetName val="Material Price-PP"/>
      <sheetName val="TL33-13.14"/>
      <sheetName val="tlđm190337,8"/>
      <sheetName val="GC190337,8"/>
      <sheetName val="033,7,8"/>
      <sheetName val="TL033 ,2,4"/>
      <sheetName val="TL 0331,2"/>
      <sheetName val="033-1,4"/>
      <sheetName val="TL033,19,5"/>
      <sheetName val="Don gia"/>
      <sheetName val="Nhap du lieu"/>
      <sheetName val="7000 000"/>
      <sheetName val="thaß26"/>
      <sheetName val="Tong (op"/>
      <sheetName val="Coc 4ieu"/>
      <sheetName val="_x0000__x000d__x0000__x0000__x0000_âO"/>
      <sheetName val="_x0000__x000f__x0000__x0000__x0000_½"/>
      <sheetName val="_x0000__x0000_²r"/>
      <sheetName val="_x0000__x0000__x0000__x0000__x0000_M pc_x0006__x0000__x0000_CamPh_x0000__x0000_"/>
      <sheetName val="Cong ban 1,5„—_x0013__x0000_"/>
      <sheetName val="K43"/>
      <sheetName val="THKL"/>
      <sheetName val="PL43"/>
      <sheetName val="K43+0.00 - 338 Trai"/>
      <sheetName val="Du tnan chi tiet coc nuoc"/>
      <sheetName val="Giao nhiem fu"/>
      <sheetName val="QDcea TGD (2)"/>
      <sheetName val="DG "/>
      <sheetName val="Package1"/>
      <sheetName val="ၔong hop QL48 - 2"/>
      <sheetName val="CV den trong to?g"/>
      <sheetName val="?0000000"/>
      <sheetName val="K?284"/>
      <sheetName val="Thang8-02"/>
      <sheetName val="Thang9-02"/>
      <sheetName val="Thang10-02"/>
      <sheetName val="Thang11-02"/>
      <sheetName val="Thang12-02"/>
      <sheetName val="Thang01-03"/>
      <sheetName val="Thang02-03"/>
      <sheetName val="ADKTKT02"/>
      <sheetName val="GS08)B.hµng"/>
      <sheetName val="_x000b_luong phu"/>
      <sheetName val="Sÿÿÿÿ"/>
      <sheetName val="quÿÿ"/>
      <sheetName val="GS02-thu0TM"/>
      <sheetName val="Dong$bac"/>
      <sheetName val="So TSCD"/>
      <sheetName val="Bang phan bo KH TSCD"/>
      <sheetName val="The TSCD"/>
      <sheetName val="BTH- P.Chi "/>
      <sheetName val="BTH NVL"/>
      <sheetName val="NK-SC"/>
      <sheetName val="NK SO CAI"/>
      <sheetName val="The tinh Z"/>
      <sheetName val="So CFSXKD"/>
      <sheetName val="So TGNH 2002"/>
      <sheetName val="So quy TM 2002"/>
      <sheetName val="SCT NVL"/>
      <sheetName val="SCT TK 131"/>
      <sheetName val="So theo doi thue GTGT 2002"/>
      <sheetName val="BTH- P.Thu"/>
      <sheetName val="Mp mai 275"/>
      <sheetName val="120"/>
      <sheetName val="IFAD"/>
      <sheetName val="CVHN"/>
      <sheetName val="TCVM"/>
      <sheetName val="RIDP"/>
      <sheetName val="LDNN"/>
      <sheetName val="Dimu"/>
      <sheetName val="Klct"/>
      <sheetName val="Covi"/>
      <sheetName val="Nlvt"/>
      <sheetName val="Innl"/>
      <sheetName val="Invt"/>
      <sheetName val="Chon"/>
      <sheetName val="Qtnv"/>
      <sheetName val="Bqtn"/>
      <sheetName val="Bqtv"/>
      <sheetName val="Giao"/>
      <sheetName val="Dcap"/>
      <sheetName val="Nlie"/>
      <sheetName val="Mnli"/>
      <sheetName val="K-280 - Km281"/>
      <sheetName val="CDKTJT03"/>
      <sheetName val="Tong hnp QL47"/>
      <sheetName val="Km27%"/>
      <sheetName val="O0 mai 279"/>
      <sheetName val="Op_x0000_mai 280"/>
      <sheetName val="Op mai 28_x0011_"/>
      <sheetName val="5 nam (tac`) (2)"/>
      <sheetName val="D%o nai"/>
      <sheetName val="CTT cao so."/>
      <sheetName val="XNxlva sxdhanKCII"/>
      <sheetName val="CTxay lap mo C_x0010_"/>
      <sheetName val="VÃt liÖu"/>
      <sheetName val="Thue NK"/>
      <sheetName val="Hang NK"/>
      <sheetName val="Jet1- CP 32"/>
      <sheetName val="Jet2- Binh Minh 01"/>
      <sheetName val="Jet3"/>
      <sheetName val="Jet4"/>
      <sheetName val="Jet5"/>
      <sheetName val="Jet6"/>
      <sheetName val="Jet7"/>
      <sheetName val="Jet8"/>
      <sheetName val="Jet9"/>
      <sheetName val="Jet10"/>
      <sheetName val="Jet11"/>
      <sheetName val="Diesel1"/>
      <sheetName val="Diesel2"/>
      <sheetName val="Diezel3"/>
      <sheetName val="Mogas1"/>
      <sheetName val="Mogas2"/>
      <sheetName val="Mogas3"/>
      <sheetName val="Xa9lap "/>
      <sheetName val="bc"/>
      <sheetName val="K.O"/>
      <sheetName val="xang _clc"/>
      <sheetName val="X¡NG_td"/>
      <sheetName val="MaZUT"/>
      <sheetName val="DIESEL"/>
      <sheetName val="_x0003_har"/>
      <sheetName val="Shaet13"/>
      <sheetName val="tuong"/>
      <sheetName val="MTL$-INTER"/>
      <sheetName val="PNT-P3"/>
      <sheetName val="t01.06"/>
      <sheetName val="CVden nw8ai TCT (1)"/>
      <sheetName val="TNghiÖ- VL"/>
      <sheetName val="_x000c__x0000__x0000__x0000__x0000__x0000__x0000__x0000__x000d__x0000__x0000__x0000_"/>
      <sheetName val="_x0000__x000f__x0000__x0000__x0000_‚ž½"/>
      <sheetName val="_x0000__x000d__x0000__x0000__x0000_âOŽ"/>
      <sheetName val="QD cua HDQ²_x0000__x0000_)"/>
      <sheetName val="P210-TP20"/>
      <sheetName val="CB32"/>
      <sheetName val="CTT NuiC_x000f_eo"/>
      <sheetName val="TDT-TB?"/>
      <sheetName val="Km280 ? Km281"/>
      <sheetName val="Kluo-_x0008_ phu"/>
      <sheetName val="QD cua HDQ²_x0000__x0000_€)"/>
      <sheetName val="Diem mon hoc"/>
      <sheetName val="Tong hop diem"/>
      <sheetName val="HoTen-khong duoc xoa"/>
      <sheetName val="Ho la "/>
      <sheetName val="Cong baj 2x1,5"/>
      <sheetName val="Cac cang UT mua thal Dong bac"/>
      <sheetName val="gìIÏÝ_x001c_齘_x0013_龜_x0013_ꗃ〒"/>
      <sheetName val="tt chu don"/>
      <sheetName val="chie԰_x0000__x0000__x0000_Ȁ_x0000_"/>
      <sheetName val="CT.XF1"/>
      <sheetName val="Khach iang le "/>
      <sheetName val="[PNT-P3.xlsѝKQKDKT'04-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 refreshError="1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 refreshError="1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/>
      <sheetData sheetId="420" refreshError="1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 refreshError="1"/>
      <sheetData sheetId="515" refreshError="1"/>
      <sheetData sheetId="516" refreshError="1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 refreshError="1"/>
      <sheetData sheetId="530" refreshError="1"/>
      <sheetData sheetId="531" refreshError="1"/>
      <sheetData sheetId="532"/>
      <sheetData sheetId="533" refreshError="1"/>
      <sheetData sheetId="534" refreshError="1"/>
      <sheetData sheetId="535" refreshError="1"/>
      <sheetData sheetId="536"/>
      <sheetData sheetId="537" refreshError="1"/>
      <sheetData sheetId="538"/>
      <sheetData sheetId="539"/>
      <sheetData sheetId="540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 refreshError="1"/>
      <sheetData sheetId="567"/>
      <sheetData sheetId="568"/>
      <sheetData sheetId="569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/>
      <sheetData sheetId="578"/>
      <sheetData sheetId="579"/>
      <sheetData sheetId="580"/>
      <sheetData sheetId="581"/>
      <sheetData sheetId="582" refreshError="1"/>
      <sheetData sheetId="583" refreshError="1"/>
      <sheetData sheetId="584" refreshError="1"/>
      <sheetData sheetId="585" refreshError="1"/>
      <sheetData sheetId="586"/>
      <sheetData sheetId="587" refreshError="1"/>
      <sheetData sheetId="588" refreshError="1"/>
      <sheetData sheetId="589" refreshError="1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 refreshError="1"/>
      <sheetData sheetId="600"/>
      <sheetData sheetId="601"/>
      <sheetData sheetId="602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/>
      <sheetData sheetId="653" refreshError="1"/>
      <sheetData sheetId="654" refreshError="1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 refreshError="1"/>
      <sheetData sheetId="672"/>
      <sheetData sheetId="673"/>
      <sheetData sheetId="674"/>
      <sheetData sheetId="675"/>
      <sheetData sheetId="676"/>
      <sheetData sheetId="677"/>
      <sheetData sheetId="678"/>
      <sheetData sheetId="679" refreshError="1"/>
      <sheetData sheetId="680"/>
      <sheetData sheetId="681" refreshError="1"/>
      <sheetData sheetId="682"/>
      <sheetData sheetId="683" refreshError="1"/>
      <sheetData sheetId="684" refreshError="1"/>
      <sheetData sheetId="685"/>
      <sheetData sheetId="686"/>
      <sheetData sheetId="687" refreshError="1"/>
      <sheetData sheetId="688" refreshError="1"/>
      <sheetData sheetId="689" refreshError="1"/>
      <sheetData sheetId="690"/>
      <sheetData sheetId="691" refreshError="1"/>
      <sheetData sheetId="692" refreshError="1"/>
      <sheetData sheetId="693" refreshError="1"/>
      <sheetData sheetId="694" refreshError="1"/>
      <sheetData sheetId="695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 refreshError="1"/>
      <sheetData sheetId="707" refreshError="1"/>
      <sheetData sheetId="708"/>
      <sheetData sheetId="70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Q FORM FOR INQUIRY"/>
      <sheetName val="FORM OF PROPOSAL RFP-003"/>
      <sheetName val="??-BLDG"/>
      <sheetName val="???????-BLDG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00000000"/>
      <sheetName val="XL4Poppy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Tong hop kinh phi"/>
      <sheetName val="Tu van Thiet ke"/>
      <sheetName val="Tien do thi cong"/>
      <sheetName val="Bia du toan"/>
      <sheetName val="Tro giup"/>
      <sheetName val="Config"/>
      <sheetName val="BCDPS"/>
      <sheetName val="NKC "/>
      <sheetName val="TM1"/>
      <sheetName val="SC 111"/>
      <sheetName val="NH"/>
      <sheetName val="SC 131"/>
      <sheetName val="SC 133"/>
      <sheetName val="SC 141"/>
      <sheetName val="SC 152"/>
      <sheetName val="SC154"/>
      <sheetName val="SC 331"/>
      <sheetName val="SC333"/>
      <sheetName val="Sc 334"/>
      <sheetName val="SC 411"/>
      <sheetName val="SC 511"/>
      <sheetName val="SC 642 loan"/>
      <sheetName val="SCT642"/>
      <sheetName val="Sheet3"/>
      <sheetName val="211A"/>
      <sheetName val="211B"/>
      <sheetName val="SCT511"/>
      <sheetName val="SCT627"/>
      <sheetName val="SCT154"/>
      <sheetName val="Sheet5"/>
      <sheetName val="Hoi phu nu"/>
      <sheetName val="4p1"/>
      <sheetName val="4P"/>
      <sheetName val="Schneider"/>
      <sheetName val="Q1-02"/>
      <sheetName val="Q2-02"/>
      <sheetName val="Q3-02"/>
      <sheetName val="________BLDG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4"/>
      <sheetName val="Sheet2"/>
      <sheetName val="Sheet1"/>
      <sheetName val="????-BLDG"/>
      <sheetName val="LUONG CHO HUU"/>
      <sheetName val="thu BHXH,YT"/>
      <sheetName val="Phan bo"/>
      <sheetName val="Luong T5-04"/>
      <sheetName val="THLK2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XXXXXXXX"/>
      <sheetName val="10000000"/>
      <sheetName val="Apr1"/>
      <sheetName val="Apr2"/>
      <sheetName val="Apr3"/>
      <sheetName val="Apr4"/>
      <sheetName val="Apr5"/>
      <sheetName val="Apr7"/>
      <sheetName val="Apr8"/>
      <sheetName val="Apr9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Outlets"/>
      <sheetName val="PGs"/>
      <sheetName val="2001"/>
      <sheetName val="2002"/>
      <sheetName val=""/>
      <sheetName val="Bia "/>
      <sheetName val="Muc luc"/>
      <sheetName val="Thuyet minh PA1"/>
      <sheetName val="kl xaychan khay"/>
      <sheetName val="Tdoi t.truong"/>
      <sheetName val="BC DBKH T5"/>
      <sheetName val="BC DBKH T6"/>
      <sheetName val="BC DBKH T7"/>
      <sheetName val="XL4Test5"/>
      <sheetName val="Phan tich VT"/>
      <sheetName val="TKe VT"/>
      <sheetName val="Du tru Vat tu"/>
      <sheetName val="GVL"/>
      <sheetName val="tam"/>
      <sheetName val="PTDG"/>
      <sheetName val="DTCT"/>
      <sheetName val="DGBQ"/>
      <sheetName val="DGDT"/>
      <sheetName val="Gia trung thau"/>
      <sheetName val="Thanh toan dot 1"/>
      <sheetName val="DTXL"/>
      <sheetName val="THXL"/>
      <sheetName val="dieuphoida"/>
      <sheetName val="dieuphoida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Mau 1"/>
      <sheetName val="Mau so 2"/>
      <sheetName val="Mau so 3"/>
      <sheetName val="Mau so 7"/>
      <sheetName val="Mau so 8"/>
      <sheetName val="Mau so 9 da tru 45;54"/>
      <sheetName val="Mau so 9 45;54"/>
      <sheetName val="Mau 9 "/>
      <sheetName val="Mau 9 goc"/>
      <sheetName val="Mau 10"/>
      <sheetName val="Mau so 11"/>
      <sheetName val="?¬’P‰¿ì¬?-BLDG"/>
      <sheetName val="?¬P¿ì¬?-BLDG"/>
      <sheetName val="?쒕?-BLDG"/>
      <sheetName val="?+Invoice!$DF$57?-BLDG"/>
      <sheetName val="BOQ FORM FOR INQÕIRY"/>
      <sheetName val="HUNG"/>
      <sheetName val="THO"/>
      <sheetName val="HOA"/>
      <sheetName val="TINH"/>
      <sheetName val="THONG"/>
      <sheetName val="XXXXXXX0"/>
      <sheetName val="XXXXXXX1"/>
      <sheetName val="T.hopCPXD04"/>
      <sheetName val="T.hopCPXD04 (2)"/>
      <sheetName val="T.hopCPXDhoanthanh"/>
      <sheetName val="T.hopCPXDhoanthanh (2)"/>
      <sheetName val="HTcpXDQ1"/>
      <sheetName val="T.hop CPXDQ2"/>
      <sheetName val="CpQI"/>
      <sheetName val="CpT4"/>
      <sheetName val="CpT5"/>
      <sheetName val="CpT6"/>
      <sheetName val="CpT7"/>
      <sheetName val="CpT8"/>
      <sheetName val="Cpdc8t (2)"/>
      <sheetName val="Cpdc8t"/>
      <sheetName val="Cpdc8t (3)"/>
      <sheetName val="CpT9"/>
      <sheetName val="CpT10"/>
      <sheetName val="CpT11"/>
      <sheetName val="LK cp xdcb"/>
      <sheetName val="XDCB hoanthanh"/>
      <sheetName val="Sheet2 (3)"/>
      <sheetName val="Sheet3 (3)"/>
      <sheetName val="Sheet2 (4)"/>
      <sheetName val="Sheet3 (4)"/>
      <sheetName val="Chart1"/>
      <sheetName val="De nghi thue TNDN2004"/>
      <sheetName val="to trinh dieu chinh thue"/>
      <sheetName val="Bang ke xin thanh toan nam 2005"/>
      <sheetName val="Bang ke xin thanh toan "/>
      <sheetName val="MAu so 11 nam 2003"/>
      <sheetName val="dang ky tam tru can bo di CT"/>
      <sheetName val="Phieu xuat Vtu "/>
      <sheetName val="Phieu nhap Vtu "/>
      <sheetName val="Vat tu lan trai "/>
      <sheetName val="Vat T u can lam phieu T11+ 12"/>
      <sheetName val="Vat tu hung long "/>
      <sheetName val="Vat Tu Can Dung 2004"/>
      <sheetName val="xd. D.M tieu haoNL"/>
      <sheetName val="Du kien nop NS 2004 CV463"/>
      <sheetName val="mau 02ATNDN"/>
      <sheetName val="Nop tien vao NS"/>
      <sheetName val="QTSDhoa don M01"/>
      <sheetName val="BCSD Hdon Mau 26"/>
      <sheetName val="MAU SO 05"/>
      <sheetName val="MAU SO 04"/>
      <sheetName val="TH Mau 03"/>
      <sheetName val="MAU SO 03"/>
      <sheetName val="MAU SO 02"/>
      <sheetName val="Mau So 01"/>
      <sheetName val="Chi tiet SD may CT 2004"/>
      <sheetName val="Bang ke hoa don xin vay NH"/>
      <sheetName val="TK821"/>
      <sheetName val="TK 721"/>
      <sheetName val=" TK 711"/>
      <sheetName val="  TK 642"/>
      <sheetName val=" TK 627"/>
      <sheetName val="Su dung may "/>
      <sheetName val="TK 623"/>
      <sheetName val="Chi tiet ca may "/>
      <sheetName val="Chi tiet NC tung CT 04"/>
      <sheetName val=" TK 622"/>
      <sheetName val="TK 621"/>
      <sheetName val="TK 154 D,Dang sang 2005"/>
      <sheetName val="DT da bao cao thue "/>
      <sheetName val="Doanh thu 2004"/>
      <sheetName val="Chi tiet DT dieu chinh thue "/>
      <sheetName val="bang ke chi tiet CT"/>
      <sheetName val="Chi phi do dang"/>
      <sheetName val="Can doi chi phi CT"/>
      <sheetName val="Chi tiet 511"/>
      <sheetName val=" TK 511"/>
      <sheetName val="TK 411"/>
      <sheetName val="TK 421"/>
      <sheetName val="TK 342"/>
      <sheetName val="TK 338"/>
      <sheetName val=" TK 334"/>
      <sheetName val="TK 333"/>
      <sheetName val="Chi tiet 331"/>
      <sheetName val="TK 331"/>
      <sheetName val=" TK 311"/>
      <sheetName val=" TK 241"/>
      <sheetName val=" TK 214"/>
      <sheetName val="Thue Tai Chinh may suc "/>
      <sheetName val=" TK 211"/>
      <sheetName val="TK 212( May suc )"/>
      <sheetName val="TK 632"/>
      <sheetName val="TK 155"/>
      <sheetName val="TK 154"/>
      <sheetName val=" TK 911"/>
      <sheetName val=" TK 153"/>
      <sheetName val="Chi tiet 152 "/>
      <sheetName val="  TK 152"/>
      <sheetName val="TK 142"/>
      <sheetName val=" TK 141"/>
      <sheetName val=" TK 133"/>
      <sheetName val="Chi tiet 131"/>
      <sheetName val=" TK 131"/>
      <sheetName val="chung tu ghi so "/>
      <sheetName val=" TK 112"/>
      <sheetName val="Can doi TK 2"/>
      <sheetName val="phieu chi 2"/>
      <sheetName val="Phieu chi"/>
      <sheetName val="Phieu thu"/>
      <sheetName val="TK 111"/>
      <sheetName val="dang ky khau hao 2004"/>
      <sheetName val="d ky chi tiet khau hao "/>
      <sheetName val="Phan bo khau hao TSCD"/>
      <sheetName val="Dang ky quy luong "/>
      <sheetName val="bang thanh toan luong 2004"/>
      <sheetName val="Phan bo tien luong BHXH"/>
      <sheetName val="phan bo NVL, CCu "/>
      <sheetName val="Ga"/>
      <sheetName val="Ca"/>
      <sheetName val="rau"/>
      <sheetName val="Thit"/>
      <sheetName val="Gia vi"/>
      <sheetName val="Gao"/>
      <sheetName val="Quyet toan1"/>
      <sheetName val="Quyet Toan2"/>
      <sheetName val="TH"/>
      <sheetName val="10_x0000__x0000__x0000__x0000__x0000__x0000_"/>
      <sheetName val="=??????-BLDG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thietbi"/>
      <sheetName val="Bang ngang"/>
      <sheetName val="Bang doc"/>
      <sheetName val="B cham cong"/>
      <sheetName val="Btt luong"/>
      <sheetName val="Chi tiet don gia khgi phuc"/>
      <sheetName val="CQ"/>
      <sheetName val="YV"/>
      <sheetName val="Tong 2 Dvi"/>
      <sheetName val="Hnoi"/>
      <sheetName val="Gbat"/>
      <sheetName val="HP"/>
      <sheetName val="Lcai"/>
      <sheetName val="BSon"/>
      <sheetName val="NDan"/>
      <sheetName val="NHa"/>
      <sheetName val="Lson"/>
      <sheetName val="SGon"/>
      <sheetName val="VPhu"/>
      <sheetName val="Thop 1"/>
      <sheetName val="Thop 2"/>
      <sheetName val="Bao cao"/>
      <sheetName val="PTDGDT"/>
      <sheetName val="Overhead &amp; Profit B-1"/>
      <sheetName val="??????-BLDG"/>
      <sheetName val="SC 231"/>
      <sheetName val="SC 410"/>
      <sheetName val="FORM OF PROPNSAL RFP-003"/>
      <sheetName val="Dec#1"/>
      <sheetName val="DA0463BQ"/>
      <sheetName val="Disch"/>
      <sheetName val="Pack"/>
      <sheetName val="Delivery"/>
      <sheetName val="M50"/>
      <sheetName val="M48"/>
      <sheetName val="M45"/>
      <sheetName val="M38"/>
      <sheetName val="D.Order"/>
      <sheetName val="Report"/>
      <sheetName val="Report.Delivery"/>
      <sheetName val="Monthly"/>
      <sheetName val="Chiet tinh dz22"/>
      <sheetName val="N@"/>
      <sheetName val="Don gaa chi tiet"/>
      <sheetName val="XL4Poppq"/>
      <sheetName val="FH"/>
      <sheetName val="MTL$-INTER"/>
      <sheetName val="DI-ESTI"/>
      <sheetName val="?öm÷²??öm?-BLDG"/>
      <sheetName val="Hoi phe nu"/>
      <sheetName val="THANG#"/>
      <sheetName val="Sheet("/>
      <sheetName val="Sheed7"/>
      <sheetName val="A`r3"/>
      <sheetName val="Apb4"/>
      <sheetName val="KhanhThuong"/>
      <sheetName val="PlotDat4"/>
      <sheetName val="quy 1"/>
      <sheetName val="quy 2"/>
      <sheetName val="6 thang"/>
      <sheetName val="quy 3"/>
      <sheetName val="9 TH"/>
      <sheetName val="quy4"/>
      <sheetName val="nam"/>
      <sheetName val="Sheet11"/>
      <sheetName val="Sheet12"/>
      <sheetName val="TSCD"/>
      <sheetName val="BCDP_x0005_"/>
      <sheetName val="NKC _x0003__x0000__x0000_TM1_x0006__x0000__x0000_SC 111_x0002__x0000__x0000_NH_x0006__x0000__x0000_SC 1"/>
      <sheetName val="Sc #34"/>
      <sheetName val="T.hopCPXDho_x0000_n_x0000_hanh (2)"/>
      <sheetName val="LK cp _x0000_dcb"/>
      <sheetName val="GDTH_x0000_5"/>
      <sheetName val="Ph_x0000_n_x0000__x0000_ich _x0000_a_x0000_ tu"/>
      <sheetName val="9 toan"/>
      <sheetName val="Coc40x40c-"/>
      <sheetName val="Han13"/>
      <sheetName val="??+Invoice!$DF$57?????-BLDG"/>
      <sheetName val="_x0001_pr2"/>
      <sheetName val="TIEUHAO"/>
      <sheetName val="V_x000c_(No V-c)"/>
      <sheetName val="T.@_x000c__x0000__x0001__x0000__x0000__x0000__x0003_Ú_x0000__x0000_&lt;_x001f__x0000__x0000__x0000_"/>
      <sheetName val="Overhead &amp; "/>
      <sheetName val="Overhead &amp; Ԁ_x0000__x0000__x0000_"/>
      <sheetName val="Overhead &amp; Ԁ_x0000__x0000__x0000_Ȁ"/>
      <sheetName val="Overhead &amp; ?_x0000__x0000__x0000_?"/>
      <sheetName val="XL4Wÿÿÿÿ"/>
      <sheetName val="BOQ_FORM_FOR_INQUIRY"/>
      <sheetName val="FORM_OF_PROPOSAL_RFP-003"/>
      <sheetName val="THANG_8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Tong_hop"/>
      <sheetName val="CT_cong"/>
      <sheetName val="dg_cong"/>
      <sheetName val="Phan_tich_VT"/>
      <sheetName val="TKe_VT"/>
      <sheetName val="Du_tru_Vat_tu"/>
      <sheetName val="Du_toan"/>
      <sheetName val="Phan_tich_vat_tu"/>
      <sheetName val="Tong_hop_vat_tu"/>
      <sheetName val="Gia_tri_vat_tu"/>
      <sheetName val="Chenh_lech_vat_tu"/>
      <sheetName val="Chi_phi_van_chuyen"/>
      <sheetName val="Don_gia_chi_tiet"/>
      <sheetName val="Du_thau"/>
      <sheetName val="Tong_hop_kinh_phi"/>
      <sheetName val="Tu_van_Thiet_ke"/>
      <sheetName val="Tien_do_thi_cong"/>
      <sheetName val="Bia_du_toan"/>
      <sheetName val="Tro_giup"/>
      <sheetName val="NKC_"/>
      <sheetName val="SC_111"/>
      <sheetName val="SC_131"/>
      <sheetName val="SC_133"/>
      <sheetName val="SC_141"/>
      <sheetName val="SC_152"/>
      <sheetName val="SC_331"/>
      <sheetName val="Sc_334"/>
      <sheetName val="SC_411"/>
      <sheetName val="SC_511"/>
      <sheetName val="SC_642_loan"/>
      <sheetName val="Hoi_phu_nu"/>
      <sheetName val="Tdoi_t_truong"/>
      <sheetName val="BC_DBKH_T5"/>
      <sheetName val="BC_DBKH_T6"/>
      <sheetName val="BC_DBKH_T7"/>
      <sheetName val="Bia_"/>
      <sheetName val="Muc_luc"/>
      <sheetName val="Thuyet_minh_PA1"/>
      <sheetName val="kl_xaychan_khay"/>
      <sheetName val="BOQ_FORM_FOR_INQÕIRY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LUONG_CHO_HUU"/>
      <sheetName val="thu_BHXH,YT"/>
      <sheetName val="Phan_bo"/>
      <sheetName val="Luong_T5-04"/>
      <sheetName val="Can_doi_TK_(2)"/>
      <sheetName val="De_nghi_thue_TNDN2004"/>
      <sheetName val="to_trinh_dieu_chinh_thue"/>
      <sheetName val="Bang_ke_xin_thanh_toan_nam_2005"/>
      <sheetName val="Bang_ke_xin_thanh_toan_"/>
      <sheetName val="MAu_so_11_nam_2003"/>
      <sheetName val="dang_ky_tam_tru_can_bo_di_CT"/>
      <sheetName val="Phieu_xuat_Vtu_"/>
      <sheetName val="Phieu_nhap_Vtu_"/>
      <sheetName val="Vat_tu_lan_trai_"/>
      <sheetName val="Vat_T_u_can_lam_phieu_T11+_12"/>
      <sheetName val="Vat_tu_hung_long_"/>
      <sheetName val="Vat_Tu_Can_Dung_2004"/>
      <sheetName val="xd__D_M_tieu_haoNL"/>
      <sheetName val="Du_kien_nop_NS_2004_CV463"/>
      <sheetName val="mau_02ATNDN"/>
      <sheetName val="Nop_tien_vao_NS"/>
      <sheetName val="QTSDhoa_don_M01"/>
      <sheetName val="BCSD_Hdon_Mau_26"/>
      <sheetName val="MAU_SO_05"/>
      <sheetName val="MAU_SO_04"/>
      <sheetName val="TH_Mau_03"/>
      <sheetName val="MAU_SO_03"/>
      <sheetName val="MAU_SO_02"/>
      <sheetName val="Mau_So_01"/>
      <sheetName val="Chi_tiet_SD_may_CT_2004"/>
      <sheetName val="Bang_ke_hoa_don_xin_vay_NH"/>
      <sheetName val="TK_721"/>
      <sheetName val="_TK_711"/>
      <sheetName val="__TK_642"/>
      <sheetName val="_TK_627"/>
      <sheetName val="Su_dung_may_"/>
      <sheetName val="TK_623"/>
      <sheetName val="Chi_tiet_ca_may_"/>
      <sheetName val="Chi_tiet_NC_tung_CT_04"/>
      <sheetName val="_TK_622"/>
      <sheetName val="TK_621"/>
      <sheetName val="TK_154_D,Dang_sang_2005"/>
      <sheetName val="DT_da_bao_cao_thue_"/>
      <sheetName val="Doanh_thu_2004"/>
      <sheetName val="Chi_tiet_DT_dieu_chinh_thue_"/>
      <sheetName val="bang_ke_chi_tiet_CT"/>
      <sheetName val="Chi_phi_do_dang"/>
      <sheetName val="Can_doi_chi_phi_CT"/>
      <sheetName val="Chi_tiet_511"/>
      <sheetName val="_TK_511"/>
      <sheetName val="TK_411"/>
      <sheetName val="TK_421"/>
      <sheetName val="TK_342"/>
      <sheetName val="TK_338"/>
      <sheetName val="_TK_334"/>
      <sheetName val="TK_333"/>
      <sheetName val="Chi_tiet_331"/>
      <sheetName val="TK_331"/>
      <sheetName val="_TK_311"/>
      <sheetName val="_TK_241"/>
      <sheetName val="_TK_214"/>
      <sheetName val="Thue_Tai_Chinh_may_suc_"/>
      <sheetName val="_TK_211"/>
      <sheetName val="TK_212(_May_suc_)"/>
      <sheetName val="TK_632"/>
      <sheetName val="TK_155"/>
      <sheetName val="TK_154"/>
      <sheetName val="_TK_911"/>
      <sheetName val="_TK_153"/>
      <sheetName val="Chi_tiet_152_"/>
      <sheetName val="__TK_152"/>
      <sheetName val="TK_142"/>
      <sheetName val="_TK_141"/>
      <sheetName val="_TK_133"/>
      <sheetName val="Chi_tiet_131"/>
      <sheetName val="_TK_131"/>
      <sheetName val="chung_tu_ghi_so_"/>
      <sheetName val="_TK_112"/>
      <sheetName val="Can_doi_TK_2"/>
      <sheetName val="Can_doi_TK"/>
      <sheetName val="phieu_chi_2"/>
      <sheetName val="Phieu_chi"/>
      <sheetName val="Phieu_thu"/>
      <sheetName val="TK_111"/>
      <sheetName val="dang_ky_khau_hao_2004"/>
      <sheetName val="d_ky_chi_tiet_khau_hao_"/>
      <sheetName val="Phan_bo_khau_hao_TSCD"/>
      <sheetName val="10??????"/>
      <sheetName val="Dang_ky_quy_luong_"/>
      <sheetName val="XL4Po_x0000_p_x0010_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 refreshError="1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 refreshError="1"/>
      <sheetData sheetId="401" refreshError="1"/>
      <sheetData sheetId="402" refreshError="1"/>
      <sheetData sheetId="403"/>
      <sheetData sheetId="404"/>
      <sheetData sheetId="405"/>
      <sheetData sheetId="406"/>
      <sheetData sheetId="407"/>
      <sheetData sheetId="408"/>
      <sheetData sheetId="409"/>
      <sheetData sheetId="410" refreshError="1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 refreshError="1"/>
      <sheetData sheetId="422" refreshError="1"/>
      <sheetData sheetId="423" refreshError="1"/>
      <sheetData sheetId="424"/>
      <sheetData sheetId="425" refreshError="1"/>
      <sheetData sheetId="426" refreshError="1"/>
      <sheetData sheetId="427"/>
      <sheetData sheetId="428"/>
      <sheetData sheetId="429"/>
      <sheetData sheetId="430"/>
      <sheetData sheetId="431"/>
      <sheetData sheetId="432" refreshError="1"/>
      <sheetData sheetId="433" refreshError="1"/>
      <sheetData sheetId="434" refreshError="1"/>
      <sheetData sheetId="435"/>
      <sheetData sheetId="436"/>
      <sheetData sheetId="437" refreshError="1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MTO REV.2(ARMOR)"/>
      <sheetName val="SUM-BQ-REV.2"/>
      <sheetName val="MTO REV_2_ARMOR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m"/>
      <sheetName val="Du_lieu"/>
      <sheetName val="KH-Q1,Q2,01"/>
      <sheetName val="TONGKE3p "/>
      <sheetName val="TDTKP"/>
      <sheetName val="DON GIA"/>
      <sheetName val="TONG HOP VL-NC"/>
      <sheetName val="TNHCHINH"/>
      <sheetName val="CHITIET VL-NC-TT -1p"/>
      <sheetName val="TDTKP1"/>
      <sheetName val="phuluc1"/>
      <sheetName val="TONG HOP VL-NC TT"/>
      <sheetName val="KPVC-BD "/>
      <sheetName val="#REF"/>
      <sheetName val="gvl"/>
      <sheetName val="Tiepdia"/>
      <sheetName val="CHITIET VL-NC-TT-3p"/>
      <sheetName val="VCV-BE-TONG"/>
      <sheetName val="chitiet"/>
      <sheetName val="VC"/>
      <sheetName val="CHITIET VL-NC"/>
      <sheetName val="THPDMoi  (2)"/>
      <sheetName val="t-h HA THE"/>
      <sheetName val="giathanh1"/>
      <sheetName val="TONGKE-HT"/>
      <sheetName val="LKVL-CK-HT-GD1"/>
      <sheetName val="TH VL, NC, DDHT Thanhphuoc"/>
      <sheetName val="dongia (2)"/>
      <sheetName val="DG"/>
      <sheetName val="DONGIA"/>
      <sheetName val="chitimc"/>
      <sheetName val="dtxl"/>
      <sheetName val="gtrinh"/>
      <sheetName val="lam-moi"/>
      <sheetName val="TH XL"/>
      <sheetName val="thao-go"/>
      <sheetName val="BAOGIATHANG"/>
      <sheetName val="vanchuyen TC"/>
      <sheetName val="DAODAT"/>
      <sheetName val="dongiaXD"/>
      <sheetName val="Gia VL (QII-2006)"/>
      <sheetName val="THTDT"/>
      <sheetName val="D.chau"/>
      <sheetName val="Tong hop kinh ph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TSCD DUNG CHUNG "/>
      <sheetName val="KHKHAUHAOTSCHUNG"/>
      <sheetName val="TSCDTOAN NHA MAY"/>
      <sheetName val="CPSXTOAN BO SP"/>
      <sheetName val="PBCPCHUNG CHO CAC DTUONG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YEU TO CONG"/>
      <sheetName val="TD 3DIEM"/>
      <sheetName val="TD 2DIEM"/>
      <sheetName val="dn"/>
      <sheetName val="DU TOAN"/>
      <sheetName val="CHI TIET"/>
      <sheetName val="KLnt"/>
      <sheetName val="PHAN TICH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TO HUNG"/>
      <sheetName val="CONGNHAN NE"/>
      <sheetName val="XINGUYEP"/>
      <sheetName val="TH331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Kluong"/>
      <sheetName val="Giatri"/>
      <sheetName val="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dt-iphi"/>
      <sheetName val="Don gia chi tiet"/>
      <sheetName val="Du thau"/>
      <sheetName val="Tro giup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Sheet3 (2)"/>
      <sheetName val="rph (2)"/>
      <sheetName val="dap"/>
      <sheetName val="gpmb"/>
      <sheetName val="dt-kphi-iso-tong"/>
      <sheetName val="dt-kphi-iso-ctiet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ìtoan"/>
      <sheetName val="tra-vat-lieu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NhapSl"/>
      <sheetName val="Nluc"/>
      <sheetName val="Tohop"/>
      <sheetName val="KT_Tthan"/>
      <sheetName val="Tra_TTTD"/>
      <sheetName val="DGCT_x0006_"/>
      <sheetName val="P3-PanAn-Factored"/>
      <sheetName val="Nhap don gia VL dia _x0003__x0000_uong"/>
      <sheetName val="Sheet_x0001_1"/>
      <sheetName val="FPPN"/>
      <sheetName val="CHI_x0000_TIET"/>
      <sheetName val="ESTI."/>
      <sheetName val="DI-ESTI"/>
      <sheetName val="LO 65+41B"/>
      <sheetName val="LO 48"/>
      <sheetName val="LO 47A"/>
      <sheetName val="LO 46B"/>
      <sheetName val="LO 45"/>
      <sheetName val="LO 44"/>
      <sheetName val="LO 46A"/>
      <sheetName val="LO 41A"/>
      <sheetName val="LO 66"/>
      <sheetName val="LO 42"/>
      <sheetName val="LO 47B"/>
      <sheetName val="LO 43"/>
      <sheetName val="LO 64"/>
      <sheetName val="LO 50"/>
      <sheetName val="LO 49 B "/>
      <sheetName val="LO 63"/>
      <sheetName val="LO 62"/>
      <sheetName val="LO 49 A"/>
      <sheetName val="LO 61"/>
      <sheetName val="Phan tich don gia chi Uet"/>
      <sheetName val="HK1"/>
      <sheetName val="HK2"/>
      <sheetName val="CANAM"/>
      <sheetName val="dam"/>
      <sheetName val="Mocantho"/>
      <sheetName val="MoQL91"/>
      <sheetName val="tru"/>
      <sheetName val="dg"/>
      <sheetName val="10mduongsaumo"/>
      <sheetName val="ctt"/>
      <sheetName val="thanmkhao"/>
      <sheetName val="monho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bao cao ngay 13-02"/>
      <sheetName val="CBG"/>
      <sheetName val="GiaVL"/>
      <sheetName val="_x0000_Ё_x0000__x0000__x0000__x0000_䀤_x0001__x0000__x0000__x0000__x0000_䀶_x0001__x0000_晦晦晦䀙_x0001__x0000__x0000__x0000__x0000_㿰_x0001_H-_x0000_ਈ_x0000_"/>
      <sheetName val="PTCT"/>
      <sheetName val="ctTBA"/>
      <sheetName val="`u lun"/>
      <sheetName val="tuong"/>
      <sheetName val="Thuc thanh"/>
      <sheetName val="TT_35NH"/>
      <sheetName val="SPL4"/>
      <sheetName val="TN"/>
      <sheetName val="ND"/>
      <sheetName val="tai"/>
      <sheetName val="hoang"/>
      <sheetName val="hoang (2)"/>
      <sheetName val="hoang (3)"/>
      <sheetName val="ktduong"/>
      <sheetName val="cu"/>
      <sheetName val="KTcau2004"/>
      <sheetName val="KT2004XL#moi"/>
      <sheetName val="denbu"/>
      <sheetName val="thop"/>
      <sheetName val="nhan cong"/>
      <sheetName val="Khu xu ly nuoc THiep-XD"/>
      <sheetName val="sut&lt;1 0"/>
      <sheetName val="ma-pt"/>
      <sheetName val="Du_lieu"/>
      <sheetName val="_x0000_????_x0001__x0000__x0000__x0000__x0000_?_x0001_H-_x0000_?_x0000_????_x0001__x0000_????_x0001__x0000__x0000__x0000_"/>
      <sheetName val="DGduong"/>
      <sheetName val="Pier"/>
      <sheetName val="Pile"/>
      <sheetName val="dv-kphi-cviet"/>
      <sheetName val="bvh-kphi"/>
      <sheetName val="PCCPCHUNG CHO CAC DTUONG"/>
      <sheetName val="Piers of Main Flyower (1)"/>
      <sheetName val="NHAP"/>
      <sheetName val="vua_x0000__x0000__x0000__x0000__x0000__x0000__x0000__x0000__x0000__x0000__x0000_韘࿊_x0000__x0004__x0000__x0000__x0000__x0000__x0000__x0000_酐࿊_x0000__x0000__x0000__x0000__x0000_"/>
      <sheetName val="She_x0000_t9"/>
      <sheetName val="coc duc"/>
      <sheetName val="He so"/>
      <sheetName val="PL Vua"/>
      <sheetName val="DPD"/>
      <sheetName val="dgmo-tru"/>
      <sheetName val="dgdam"/>
      <sheetName val="Dam-Mo-Tru"/>
      <sheetName val="DTDuong"/>
      <sheetName val="GTXLc"/>
      <sheetName val="CPXLk"/>
      <sheetName val="KPTH"/>
      <sheetName val="Bang KL ket cau"/>
      <sheetName val="IBASE"/>
      <sheetName val="CTC_x000f_NG_02"/>
      <sheetName val="_x0004_GCong"/>
      <sheetName val="Du toan chi tiet_x0000_coc nuoc"/>
      <sheetName val="CDPS"/>
      <sheetName val="Box-Girder"/>
      <sheetName val="Dbþgia"/>
      <sheetName val="0_x0000__x0000_ﱸ͕_x0000__x0004__x0000__x0000__x0000__x0000__x0000__x0000_͕_x0000__x0000__x0000__x0000__x0000__x0000__x0000__x0000_列͕_x0000__x0000__x0013__x0000__x0000__x0000_"/>
      <sheetName val="CHI"/>
      <sheetName val="Nhap don gia VL dia _x0003_"/>
      <sheetName val="Ё_x0000_䀤_x0001__x0000_䀶_x0001__x0000_晦晦晦䀙_x0001__x0000_㿰_x0001_H-_x0000_ਈ_x0000_ꏗ㵰휊䀁_x0001__x0000_尩슏⣵䀂"/>
      <sheetName val="Ё"/>
      <sheetName val="?_x0000_?_x0001__x0000_?_x0001__x0000_????_x0001__x0000_?_x0001_H-_x0000_?_x0000_????_x0001__x0000_????"/>
      <sheetName val="Phan tich don gia chi ˆUet"/>
      <sheetName val="?"/>
      <sheetName val="????_x0001_"/>
      <sheetName val="CHI?TIET"/>
      <sheetName val="Nhap don gia VL dia _x0003_?uong"/>
      <sheetName val="?Ё????䀤_x0001_????䀶_x0001_?晦晦晦䀙_x0001_????㿰_x0001_H-?ਈ?"/>
      <sheetName val="Ё?䀤_x0001_?䀶_x0001_?晦晦晦䀙_x0001_?㿰_x0001_H-?ਈ?ꏗ㵰휊䀁_x0001_?尩슏⣵䀂"/>
      <sheetName val="?????_x0001_?????_x0001_H-???????_x0001_?????_x0001_???"/>
      <sheetName val="???_x0001_??_x0001_?????_x0001_??_x0001_H-???????_x0001_?????"/>
      <sheetName val="????_x0001_??_x0001_H-???????_x0001_?????_x0001_?"/>
      <sheetName val="3cau"/>
      <sheetName val="266+623"/>
      <sheetName val="TXL(266+623"/>
      <sheetName val="DDCT"/>
      <sheetName val="M"/>
      <sheetName val="vln"/>
      <sheetName val="IN__x000e_X"/>
      <sheetName val="Giai trinh"/>
      <sheetName val="GTGT"/>
      <sheetName val="Mua vao TT"/>
      <sheetName val="Mua vao GTGT"/>
      <sheetName val="Bra"/>
      <sheetName val="BC HDon"/>
      <sheetName val="BC HDon Qui"/>
      <sheetName val="KE KHAI HDONG"/>
      <sheetName val="Recovered_Sheet1"/>
      <sheetName val="Recovered_Sheet2"/>
      <sheetName val="PBCPCHUNG CHO CAC _x0007_{WÑNG"/>
      <sheetName val="NKC"/>
      <sheetName val="SoCaiT"/>
      <sheetName val="THDU"/>
      <sheetName val="MTO REV.2(ARMOR)"/>
      <sheetName val="Nhatkychung"/>
      <sheetName val="Số liệu"/>
      <sheetName val="TKKYI"/>
      <sheetName val="TKKYII"/>
      <sheetName val="Tổng hợp theo học sinh"/>
      <sheetName val="XL4Test5 (2)"/>
      <sheetName val="_x0000_?_x0000__x0000__x0000__x0000_?_x0001__x0000__x0000__x0000__x0000_?_x0001__x0000_????_x0001__x0000__x0000__x0000__x0000_?_x0001_H-_x0000_?_x0000_"/>
      <sheetName val="rph_(2)"/>
      <sheetName val="dtoan_-ctiet"/>
      <sheetName val="NVBH_KHAC"/>
      <sheetName val="NVBH_HOAN"/>
      <sheetName val="sut_duong"/>
      <sheetName val="sut_am"/>
      <sheetName val="bu_lun"/>
      <sheetName val="xoi_lo_chan_ke"/>
      <sheetName val="dtoan_(4)"/>
      <sheetName val="dt-kphi_(2)"/>
      <sheetName val="B_cao"/>
      <sheetName val="T_tiet"/>
      <sheetName val="T_N"/>
      <sheetName val="Piers_of_Main_Flyover_(1)"/>
      <sheetName val="Cot_Tru1"/>
      <sheetName val="COC_KHOAN_M1"/>
      <sheetName val="COC_KHOAN_M2"/>
      <sheetName val="COC_KHOAN_T1"/>
      <sheetName val="COC_KHOAN_T5"/>
      <sheetName val="COC_KHOAN_T4"/>
      <sheetName val="COC_DONG"/>
      <sheetName val="DTCT_02__2595"/>
      <sheetName val="DU_TOAN"/>
      <sheetName val="CHI_TIET"/>
      <sheetName val="PHAN_TICH"/>
      <sheetName val="YEU_TO_CONG"/>
      <sheetName val="TD_3DIEM"/>
      <sheetName val="TD_2DIEM"/>
      <sheetName val="TSCD_DUNG_CHUNG_"/>
      <sheetName val="TSCDTOAN_NHA_MAY"/>
      <sheetName val="CPSXTOAN_BO_SP"/>
      <sheetName val="PBCPCHUNG_CHO_CAC_DTUONG"/>
      <sheetName val="THKL_nghiemthu"/>
      <sheetName val="DTCTtaluy_(2)"/>
      <sheetName val="KLDGTT&lt;120%_(2)"/>
      <sheetName val="TH_(2)"/>
      <sheetName val="nhan_cong"/>
      <sheetName val="Sheet3_(2)"/>
      <sheetName val="`u_lun"/>
      <sheetName val="Tong_hopQ48-1"/>
      <sheetName val="Tong_hop_QL48_-_2"/>
      <sheetName val="Tong_hop_QL47"/>
      <sheetName val="Tong_hop_QL48_-_3"/>
      <sheetName val="Chi_tiet_don_gia_khoi_phuc"/>
      <sheetName val="Du_toan_chi_tiet_coc_nuoc"/>
      <sheetName val="Du_toan_chi_tiet_coc"/>
      <sheetName val="Phan_tich_don_gia_chi_tiet"/>
      <sheetName val="Nhap_don_gia_VL_dia_phuong"/>
      <sheetName val="Luong_mot_ngay_cong_xay_lap"/>
      <sheetName val="Luong_mot_ngay_cong_khao_sat"/>
      <sheetName val="TO_HUNG"/>
      <sheetName val="CONGNHAN_NE"/>
      <sheetName val="Vatlieu_cau"/>
      <sheetName val="cau_DS11"/>
      <sheetName val="cau_DS12"/>
      <sheetName val="sut&lt;1_0"/>
      <sheetName val="Khu_xu_ly_nuoc_THiep-XD"/>
      <sheetName val="PL_tham_dinh"/>
      <sheetName val="Bu_VC"/>
      <sheetName val="NHTN"/>
      <sheetName val="QLDD"/>
      <sheetName val="Moi truong"/>
      <sheetName val="KHĐ"/>
      <sheetName val="Don gia"/>
      <sheetName val="Giathanh1m3BT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onghop"/>
      <sheetName val="Sheet19"/>
      <sheetName val="Sheet18"/>
      <sheetName val="dtct cong"/>
      <sheetName val="[dtTKKT-98-106.xlsၝTHCDS11"/>
      <sheetName val="[dtTKKT-98-106.xls?THCDS11"/>
      <sheetName val="_x0000__x0000__x0000__x0000__x0000__x0000_??_x0000__x0000__x0013__x0000__x0000__x0000__x0000__x0000__x0000__x0000__x0000__x0000__x0000__x0000__x0000__x0000__x0000__x0000__x001f_[dtT"/>
      <sheetName val="Luong_x0000_mot ngay cong xay lap"/>
      <sheetName val="TD &quot;DIEM"/>
      <sheetName val="fej"/>
      <sheetName val="DT1__x0010_3"/>
      <sheetName val="DGKE_00"/>
      <sheetName val="P4-T`nAn-Factored"/>
      <sheetName val="TinhToan"/>
      <sheetName val="coctuatrenda"/>
      <sheetName val="dt-kphi-ÿÿo-ctiet"/>
      <sheetName val="Du toan chi tiet coc juoc"/>
      <sheetName val="Du toan_x0000_chi tiet coc"/>
      <sheetName val="T_x0004_ 3DIEM"/>
      <sheetName val="Rheet10"/>
      <sheetName val="She?t9"/>
      <sheetName val="Du toan chi tiet?coc nuoc"/>
      <sheetName val="???????_x0001_?????_x0001_?????_x0001_?????_x0001_H-???"/>
      <sheetName val="10mduongsa{ío"/>
      <sheetName val="ptvì0-1"/>
      <sheetName val="_"/>
      <sheetName val="_____x0001_"/>
      <sheetName val="Nhap don gia VL dia _x0003__uong"/>
      <sheetName val="_Ё____䀤_x0001_____䀶_x0001__晦晦晦䀙_x0001_____㿰_x0001_H-_ਈ_"/>
      <sheetName val="Ё_䀤_x0001__䀶_x0001__晦晦晦䀙_x0001__㿰_x0001_H-_ਈ_ꏗ㵰휊䀁_x0001__尩슏⣵䀂"/>
      <sheetName val="______x0001_______x0001_H-________x0001_______x0001____"/>
      <sheetName val="____x0001____x0001_______x0001____x0001_H-________x0001______"/>
      <sheetName val="_____x0001____x0001_H-________x0001_______x0001__"/>
      <sheetName val="She"/>
      <sheetName val="________x0001_______x0001_______x0001_______x0001_H-___"/>
      <sheetName val="She_t9"/>
      <sheetName val="She%t11"/>
      <sheetName val="Nhap don gia VL dia áhuong"/>
      <sheetName val="uong mot ngay cong xay lap"/>
      <sheetName val="Du toan chi tiet"/>
      <sheetName val="md5!-52"/>
      <sheetName val="Piers of Main Flylyer (1)"/>
      <sheetName val="Sheet1 (3)"/>
      <sheetName val="Sheet1 (2)"/>
      <sheetName val="YE2_x0000__x0000_ CONG"/>
      <sheetName val="CHI TI_x0000__x0000_"/>
      <sheetName val="CPVUE_03"/>
      <sheetName val="0"/>
      <sheetName val="Sheet3ٺ_x0001_2)"/>
      <sheetName val="DEF"/>
      <sheetName val="NVBH(HOAN"/>
      <sheetName val="dt-cphi-ctieT"/>
      <sheetName val="KLD_x0007_TT&lt;120%"/>
      <sheetName val="dt-k0hi (2)"/>
      <sheetName val="DT_x0003_T_02"/>
      <sheetName val="COC KHOAN0T5"/>
      <sheetName val="S? li?u"/>
      <sheetName val="T?ng h?p theo h?c sinh"/>
      <sheetName val="0_x0000__x0000_??_x0000__x0004__x0000__x0000__x0000__x0000__x0000__x0000_??_x0000__x0000__x0000__x0000__x0000__x0000__x0000__x0000_??_x0000__x0000__x0013__x0000__x0000__x0000_"/>
      <sheetName val="KHÐ"/>
      <sheetName val="Tuong-ٺ_x0001_an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1">
          <cell r="Q21">
            <v>50000</v>
          </cell>
        </row>
        <row r="23">
          <cell r="Q23">
            <v>4340</v>
          </cell>
        </row>
        <row r="28">
          <cell r="Q28">
            <v>1364000</v>
          </cell>
        </row>
        <row r="29">
          <cell r="Q29">
            <v>6091</v>
          </cell>
        </row>
        <row r="30">
          <cell r="Q30">
            <v>3500</v>
          </cell>
        </row>
        <row r="37">
          <cell r="Q37">
            <v>30000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8">
          <cell r="Q48">
            <v>2000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/>
      <sheetData sheetId="133"/>
      <sheetData sheetId="134" refreshError="1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 refreshError="1"/>
      <sheetData sheetId="207" refreshError="1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/>
      <sheetData sheetId="267"/>
      <sheetData sheetId="268"/>
      <sheetData sheetId="269"/>
      <sheetData sheetId="270"/>
      <sheetData sheetId="271" refreshError="1"/>
      <sheetData sheetId="272"/>
      <sheetData sheetId="273"/>
      <sheetData sheetId="274"/>
      <sheetData sheetId="275"/>
      <sheetData sheetId="276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 refreshError="1"/>
      <sheetData sheetId="361"/>
      <sheetData sheetId="362" refreshError="1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 refreshError="1"/>
      <sheetData sheetId="376"/>
      <sheetData sheetId="377" refreshError="1"/>
      <sheetData sheetId="378"/>
      <sheetData sheetId="379" refreshError="1"/>
      <sheetData sheetId="380" refreshError="1"/>
      <sheetData sheetId="381"/>
      <sheetData sheetId="382" refreshError="1"/>
      <sheetData sheetId="383"/>
      <sheetData sheetId="384"/>
      <sheetData sheetId="385" refreshError="1"/>
      <sheetData sheetId="386"/>
      <sheetData sheetId="387" refreshError="1"/>
      <sheetData sheetId="388"/>
      <sheetData sheetId="389" refreshError="1"/>
      <sheetData sheetId="390"/>
      <sheetData sheetId="391"/>
      <sheetData sheetId="392"/>
      <sheetData sheetId="393" refreshError="1"/>
      <sheetData sheetId="394"/>
      <sheetData sheetId="395"/>
      <sheetData sheetId="396"/>
      <sheetData sheetId="397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/>
      <sheetData sheetId="490" refreshError="1"/>
      <sheetData sheetId="491" refreshError="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 refreshError="1"/>
      <sheetData sheetId="511" refreshError="1"/>
      <sheetData sheetId="512" refreshError="1"/>
      <sheetData sheetId="513" refreshError="1"/>
      <sheetData sheetId="514"/>
      <sheetData sheetId="515" refreshError="1"/>
      <sheetData sheetId="516" refreshError="1"/>
      <sheetData sheetId="517"/>
      <sheetData sheetId="518"/>
      <sheetData sheetId="519"/>
      <sheetData sheetId="520" refreshError="1"/>
      <sheetData sheetId="521" refreshError="1"/>
      <sheetData sheetId="522" refreshError="1"/>
      <sheetData sheetId="523"/>
      <sheetData sheetId="524"/>
      <sheetData sheetId="525" refreshError="1"/>
      <sheetData sheetId="526"/>
      <sheetData sheetId="527"/>
      <sheetData sheetId="528"/>
      <sheetData sheetId="529"/>
      <sheetData sheetId="530"/>
      <sheetData sheetId="53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/>
      <sheetData sheetId="545"/>
      <sheetData sheetId="546"/>
      <sheetData sheetId="547"/>
      <sheetData sheetId="548" refreshError="1"/>
      <sheetData sheetId="549"/>
      <sheetData sheetId="550"/>
      <sheetData sheetId="551" refreshError="1"/>
      <sheetData sheetId="552"/>
      <sheetData sheetId="553"/>
      <sheetData sheetId="554" refreshError="1"/>
      <sheetData sheetId="555" refreshError="1"/>
      <sheetData sheetId="556" refreshError="1"/>
      <sheetData sheetId="557"/>
      <sheetData sheetId="558" refreshError="1"/>
      <sheetData sheetId="559"/>
      <sheetData sheetId="560" refreshError="1"/>
      <sheetData sheetId="561"/>
      <sheetData sheetId="562"/>
      <sheetData sheetId="563" refreshError="1"/>
      <sheetData sheetId="564" refreshError="1"/>
      <sheetData sheetId="565" refreshError="1"/>
      <sheetData sheetId="566" refreshError="1"/>
      <sheetData sheetId="56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tiet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BLE"/>
      <sheetName val="MTO REV.0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MTO REV_0"/>
    </sheetNames>
    <sheetDataSet>
      <sheetData sheetId="0" refreshError="1"/>
      <sheetData sheetId="1" refreshError="1">
        <row r="1">
          <cell r="A1" t="str">
            <v>PRICE BREAKDOWN FOR ELECTRICAL INSTALLATION WORK</v>
          </cell>
          <cell r="G1" t="str">
            <v xml:space="preserve"> </v>
          </cell>
          <cell r="K1" t="str">
            <v xml:space="preserve"> </v>
          </cell>
        </row>
        <row r="2">
          <cell r="B2" t="str">
            <v>東鼎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桃園 觀塘工業區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造價分析 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造價分析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B92" t="str">
            <v>SUB-TOTAL (A.1)</v>
          </cell>
          <cell r="F92">
            <v>79627100</v>
          </cell>
          <cell r="J92">
            <v>7864</v>
          </cell>
          <cell r="L92">
            <v>79627100</v>
          </cell>
          <cell r="P92">
            <v>3085790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(公共設施)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(場區)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(碼頭區)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H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SYSTEM(所有燈具皆包括燈管或燈泡)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B355" t="str">
            <v xml:space="preserve"> CADWELD TAC-2G2G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SYSTEM(全廠區建築物間之管線)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40LB型鎂犧牲陽極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熱縮絕緣套管理(含熱溶膠)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自融型絕緣膠帶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熱融焊點PE包覆蓋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防蝕系統測試調整 &amp; 交通安全措施費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F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B484" t="str">
            <v>MOSAIC PANEL  SIZE 1200Hx1200W, W/</v>
          </cell>
          <cell r="F484">
            <v>0</v>
          </cell>
          <cell r="H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600V控制電纜,銅導体,PVC絕緣,麥拉遮蔽(OVERALL),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PVC黑色被覆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600V控制電纜,銅導体,PVC絕緣,麥拉遮蔽(OVERALL),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PVC黑色被覆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600V控制電纜,銅導体,PVC絕緣,麥拉遮蔽(OVERALL),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PVC黑色被覆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600V控制電纜,銅導体,PVC絕緣,麥拉遮蔽(OVERALL),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PVC黑色被覆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600V控制電纜,銅導体,PVC絕緣,麥拉遮蔽(OVERALL),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PVC黑色被覆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600V控制電纜,銅導体,PVC絕緣,麥拉遮蔽(OVERALL),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PVC黑色被覆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300V信號電纜,PVC絕緣,麥拉遮蔽(OVERALL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黑色被覆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300V信號電纜,PVC絕緣,麥拉遮蔽(OVERALL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黑色被覆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300V信號電纜,PVC絕緣,麥拉遮蔽(OVERALL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黑色被覆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1/4圓(半徑30公分)低溫偵測器之補償器遮蔽板SS316製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接線箱,附端子板20P,FRP外殼,屋外防水型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接線箱,附端子板50P,FRP外殼,屋外防水型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接線箱,附端子板100P,FRP外殼,屋外防水型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100X50X5X7.5X2.4高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附基礎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為3.6M高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為1.95M高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(與儀控共用)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TXL"/>
      <sheetName val="PCD"/>
      <sheetName val="THKL"/>
      <sheetName val="DTCT"/>
      <sheetName val="DGCT"/>
      <sheetName val="BGVL"/>
      <sheetName val="NC"/>
      <sheetName val="XM"/>
      <sheetName val="XL4Poppy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B5" t="str">
            <v>Baäc thôï</v>
          </cell>
          <cell r="C5" t="str">
            <v>Tieàn löông caàu</v>
          </cell>
          <cell r="D5" t="str">
            <v>Tieàn löông ñöôøng</v>
          </cell>
        </row>
        <row r="6">
          <cell r="B6">
            <v>2</v>
          </cell>
          <cell r="C6">
            <v>12552</v>
          </cell>
          <cell r="D6">
            <v>11924</v>
          </cell>
        </row>
        <row r="7">
          <cell r="B7">
            <v>2.1</v>
          </cell>
          <cell r="C7">
            <v>12685</v>
          </cell>
          <cell r="D7">
            <v>12043</v>
          </cell>
        </row>
        <row r="8">
          <cell r="B8">
            <v>2.2000000000000002</v>
          </cell>
          <cell r="C8">
            <v>12818</v>
          </cell>
          <cell r="D8">
            <v>12162</v>
          </cell>
        </row>
        <row r="9">
          <cell r="B9">
            <v>2.2999999999999998</v>
          </cell>
          <cell r="C9">
            <v>12950</v>
          </cell>
          <cell r="D9">
            <v>12280</v>
          </cell>
        </row>
        <row r="10">
          <cell r="B10">
            <v>2.4</v>
          </cell>
          <cell r="C10">
            <v>13083</v>
          </cell>
          <cell r="D10">
            <v>12399</v>
          </cell>
        </row>
        <row r="11">
          <cell r="B11">
            <v>2.5</v>
          </cell>
          <cell r="C11">
            <v>13215</v>
          </cell>
          <cell r="D11">
            <v>12517</v>
          </cell>
        </row>
        <row r="12">
          <cell r="B12">
            <v>2.6</v>
          </cell>
          <cell r="C12">
            <v>13348</v>
          </cell>
          <cell r="D12">
            <v>12636</v>
          </cell>
        </row>
        <row r="13">
          <cell r="B13">
            <v>2.7</v>
          </cell>
          <cell r="C13">
            <v>13481</v>
          </cell>
          <cell r="D13">
            <v>12755</v>
          </cell>
        </row>
        <row r="14">
          <cell r="B14">
            <v>2.8</v>
          </cell>
          <cell r="C14">
            <v>13613</v>
          </cell>
          <cell r="D14">
            <v>12873</v>
          </cell>
        </row>
        <row r="15">
          <cell r="B15">
            <v>2.9</v>
          </cell>
          <cell r="C15">
            <v>13746</v>
          </cell>
          <cell r="D15">
            <v>12992</v>
          </cell>
        </row>
        <row r="16">
          <cell r="B16">
            <v>3</v>
          </cell>
          <cell r="C16">
            <v>13878</v>
          </cell>
        </row>
        <row r="17">
          <cell r="B17">
            <v>3.1</v>
          </cell>
          <cell r="C17">
            <v>14025</v>
          </cell>
          <cell r="D17">
            <v>13250</v>
          </cell>
        </row>
        <row r="18">
          <cell r="B18">
            <v>3.2</v>
          </cell>
          <cell r="C18">
            <v>14171</v>
          </cell>
          <cell r="D18">
            <v>13390</v>
          </cell>
        </row>
        <row r="19">
          <cell r="B19">
            <v>3.3</v>
          </cell>
          <cell r="C19">
            <v>14318</v>
          </cell>
          <cell r="D19">
            <v>13529</v>
          </cell>
        </row>
        <row r="20">
          <cell r="B20">
            <v>3.4</v>
          </cell>
          <cell r="C20">
            <v>14464</v>
          </cell>
          <cell r="D20">
            <v>13669</v>
          </cell>
        </row>
        <row r="21">
          <cell r="B21">
            <v>3.5</v>
          </cell>
          <cell r="C21">
            <v>14611</v>
          </cell>
          <cell r="D21">
            <v>13808</v>
          </cell>
        </row>
        <row r="22">
          <cell r="B22">
            <v>3.6</v>
          </cell>
          <cell r="C22">
            <v>14758</v>
          </cell>
          <cell r="D22">
            <v>13948</v>
          </cell>
        </row>
        <row r="23">
          <cell r="B23">
            <v>3.7</v>
          </cell>
          <cell r="C23">
            <v>14904</v>
          </cell>
          <cell r="D23">
            <v>14088</v>
          </cell>
        </row>
        <row r="24">
          <cell r="B24">
            <v>3.8</v>
          </cell>
          <cell r="C24">
            <v>15051</v>
          </cell>
          <cell r="D24">
            <v>14227</v>
          </cell>
        </row>
        <row r="25">
          <cell r="B25">
            <v>3.9</v>
          </cell>
          <cell r="C25">
            <v>15197</v>
          </cell>
          <cell r="D25">
            <v>14367</v>
          </cell>
        </row>
        <row r="26">
          <cell r="B26">
            <v>4</v>
          </cell>
          <cell r="C26">
            <v>15344</v>
          </cell>
          <cell r="D26">
            <v>14506</v>
          </cell>
        </row>
        <row r="27">
          <cell r="B27">
            <v>4.0999999999999996</v>
          </cell>
          <cell r="C27">
            <v>15658</v>
          </cell>
          <cell r="D27">
            <v>14792</v>
          </cell>
        </row>
        <row r="28">
          <cell r="B28">
            <v>4.2</v>
          </cell>
          <cell r="C28">
            <v>15972</v>
          </cell>
          <cell r="D28">
            <v>15079</v>
          </cell>
        </row>
        <row r="29">
          <cell r="B29">
            <v>4.3</v>
          </cell>
          <cell r="C29">
            <v>16286</v>
          </cell>
          <cell r="D29">
            <v>15365</v>
          </cell>
        </row>
        <row r="30">
          <cell r="B30">
            <v>4.4000000000000004</v>
          </cell>
          <cell r="C30">
            <v>16600</v>
          </cell>
          <cell r="D30">
            <v>15651</v>
          </cell>
        </row>
        <row r="31">
          <cell r="B31">
            <v>4.5</v>
          </cell>
          <cell r="C31">
            <v>16914</v>
          </cell>
          <cell r="D31">
            <v>15937</v>
          </cell>
        </row>
        <row r="32">
          <cell r="B32">
            <v>4.5999999999999996</v>
          </cell>
          <cell r="C32">
            <v>17228</v>
          </cell>
          <cell r="D32">
            <v>16223</v>
          </cell>
        </row>
        <row r="33">
          <cell r="B33">
            <v>4.7</v>
          </cell>
          <cell r="C33">
            <v>17542</v>
          </cell>
          <cell r="D33">
            <v>16509</v>
          </cell>
        </row>
        <row r="34">
          <cell r="B34">
            <v>4.8</v>
          </cell>
          <cell r="C34">
            <v>17856</v>
          </cell>
          <cell r="D34">
            <v>16795</v>
          </cell>
        </row>
        <row r="35">
          <cell r="B35">
            <v>4.9000000000000004</v>
          </cell>
          <cell r="C35">
            <v>18240</v>
          </cell>
          <cell r="D35">
            <v>17081</v>
          </cell>
        </row>
        <row r="36">
          <cell r="B36">
            <v>5</v>
          </cell>
          <cell r="C36">
            <v>18484</v>
          </cell>
          <cell r="D36">
            <v>17368</v>
          </cell>
        </row>
        <row r="37">
          <cell r="B37">
            <v>5.0999999999999996</v>
          </cell>
          <cell r="C37">
            <v>18875</v>
          </cell>
          <cell r="D37">
            <v>17723</v>
          </cell>
        </row>
        <row r="38">
          <cell r="B38">
            <v>5.2</v>
          </cell>
          <cell r="C38">
            <v>19266</v>
          </cell>
          <cell r="D38">
            <v>18079</v>
          </cell>
        </row>
        <row r="39">
          <cell r="B39">
            <v>5.3</v>
          </cell>
          <cell r="C39">
            <v>19656</v>
          </cell>
          <cell r="D39">
            <v>18435</v>
          </cell>
        </row>
        <row r="40">
          <cell r="B40">
            <v>5.4</v>
          </cell>
          <cell r="C40">
            <v>20047</v>
          </cell>
          <cell r="D40">
            <v>18791</v>
          </cell>
        </row>
        <row r="41">
          <cell r="B41">
            <v>5.5</v>
          </cell>
          <cell r="C41">
            <v>20438</v>
          </cell>
          <cell r="D41">
            <v>19147</v>
          </cell>
        </row>
        <row r="42">
          <cell r="B42">
            <v>5.6</v>
          </cell>
          <cell r="C42">
            <v>20829</v>
          </cell>
          <cell r="D42">
            <v>19503</v>
          </cell>
        </row>
        <row r="43">
          <cell r="B43">
            <v>5.7</v>
          </cell>
          <cell r="C43">
            <v>21220</v>
          </cell>
          <cell r="D43">
            <v>19859</v>
          </cell>
        </row>
        <row r="44">
          <cell r="B44">
            <v>5.8</v>
          </cell>
          <cell r="C44">
            <v>21610</v>
          </cell>
          <cell r="D44">
            <v>20215</v>
          </cell>
        </row>
        <row r="45">
          <cell r="B45">
            <v>5.9</v>
          </cell>
          <cell r="C45">
            <v>22001</v>
          </cell>
          <cell r="D45">
            <v>20571</v>
          </cell>
        </row>
        <row r="46">
          <cell r="B46">
            <v>6</v>
          </cell>
          <cell r="C46">
            <v>22392</v>
          </cell>
          <cell r="D46">
            <v>20927</v>
          </cell>
        </row>
        <row r="47">
          <cell r="B47">
            <v>6.1</v>
          </cell>
          <cell r="C47">
            <v>22867</v>
          </cell>
          <cell r="D47">
            <v>21352</v>
          </cell>
        </row>
        <row r="48">
          <cell r="B48">
            <v>6.2</v>
          </cell>
          <cell r="C48">
            <v>23341</v>
          </cell>
          <cell r="D48">
            <v>21778</v>
          </cell>
        </row>
        <row r="49">
          <cell r="B49">
            <v>6.3</v>
          </cell>
          <cell r="C49">
            <v>23816</v>
          </cell>
          <cell r="D49">
            <v>22204</v>
          </cell>
        </row>
        <row r="50">
          <cell r="B50">
            <v>6.4</v>
          </cell>
          <cell r="C50">
            <v>24290</v>
          </cell>
          <cell r="D50">
            <v>22629</v>
          </cell>
        </row>
        <row r="51">
          <cell r="B51">
            <v>6.5</v>
          </cell>
          <cell r="C51">
            <v>24765</v>
          </cell>
          <cell r="D51">
            <v>23055</v>
          </cell>
        </row>
        <row r="52">
          <cell r="B52">
            <v>6.6</v>
          </cell>
          <cell r="C52">
            <v>25239</v>
          </cell>
          <cell r="D52">
            <v>23481</v>
          </cell>
        </row>
        <row r="53">
          <cell r="B53">
            <v>6.7</v>
          </cell>
          <cell r="C53">
            <v>25714</v>
          </cell>
          <cell r="D53">
            <v>23906</v>
          </cell>
        </row>
        <row r="54">
          <cell r="B54">
            <v>6.8</v>
          </cell>
          <cell r="C54">
            <v>26188</v>
          </cell>
          <cell r="D54">
            <v>24332</v>
          </cell>
        </row>
        <row r="55">
          <cell r="B55">
            <v>6.9</v>
          </cell>
          <cell r="C55">
            <v>26663</v>
          </cell>
          <cell r="D55">
            <v>24758</v>
          </cell>
        </row>
        <row r="56">
          <cell r="B56">
            <v>7</v>
          </cell>
          <cell r="C56">
            <v>27137</v>
          </cell>
          <cell r="D56">
            <v>25183</v>
          </cell>
        </row>
      </sheetData>
      <sheetData sheetId="7"/>
      <sheetData sheetId="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DU TOAN"/>
      <sheetName val="khung ten TD"/>
    </sheetNames>
    <sheetDataSet>
      <sheetData sheetId="0"/>
      <sheetData sheetId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FP003E"/>
      <sheetName val="TOTAL"/>
      <sheetName val="Pivot(Silicate)"/>
      <sheetName val="Pivot(RockWool)"/>
      <sheetName val="Pivot(Form Glass)"/>
      <sheetName val="Pivot(Urethan)"/>
      <sheetName val="Pivot(Glass Wool)"/>
      <sheetName val="ROCK WOOL"/>
      <sheetName val="SILICATE"/>
      <sheetName val="VV-NTKL MUONG DOT 3"/>
      <sheetName val="CAPTHOAT"/>
      <sheetName val="kl lap nha kho "/>
      <sheetName val="KL LAP TH KHO"/>
      <sheetName val="kl chi tiet kho3"/>
      <sheetName val="kl th kho3"/>
      <sheetName val="VV-NTKL NHA KHO DOT 2"/>
      <sheetName val="kl th sxc3"/>
      <sheetName val="kl ct sxc3"/>
      <sheetName val="klthep"/>
      <sheetName val="hoc han"/>
      <sheetName val=" thoat nuoc nc"/>
      <sheetName val="cap thoat nuoc"/>
      <sheetName val="00000000"/>
      <sheetName val="10000000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XL4Poppy"/>
      <sheetName val="Sheet1"/>
      <sheetName val="Trinh duyet LNS"/>
      <sheetName val="SN CBCNV"/>
      <sheetName val="tong luong ban"/>
      <sheetName val="DU TRU LUONG 06 THANG"/>
      <sheetName val="DU TRU CP 06 THANG"/>
      <sheetName val="AN CA THANG 08"/>
      <sheetName val="AN CA TH 09"/>
      <sheetName val="AN CA TH 10"/>
      <sheetName val="an ca th 11"/>
      <sheetName val="TAM UNG LNS TH 08"/>
      <sheetName val="PP tinh thue thu nhap"/>
      <sheetName val="Luong TG thang 08"/>
      <sheetName val="bo xung"/>
      <sheetName val="truy thu"/>
      <sheetName val="Luong TG thang 09"/>
      <sheetName val="Luong thoi gian th 10"/>
      <sheetName val="Luong thoi gian th 11"/>
      <sheetName val="QT LUONG NS T 07"/>
      <sheetName val="QT LNS TH 08"/>
      <sheetName val="QT LNS TH 09"/>
      <sheetName val="qt lns th 10"/>
      <sheetName val="TAM UNG LUONG NS TH 10"/>
      <sheetName val="tam ung LNS th 11"/>
      <sheetName val="XXXXXXXX"/>
      <sheetName val="Q1-02"/>
      <sheetName val="Q2-02"/>
      <sheetName val="Q3-02"/>
      <sheetName val="C45"/>
      <sheetName val="C47A"/>
      <sheetName val="C47B"/>
      <sheetName val="C46"/>
      <sheetName val="DsachYT"/>
      <sheetName val="00"/>
      <sheetName val="Bhxhoi"/>
      <sheetName val="THANG1"/>
      <sheetName val="THANG2"/>
      <sheetName val="THANG3"/>
      <sheetName val="THANG4"/>
      <sheetName val="THANG5"/>
      <sheetName val="THANG6"/>
      <sheetName val="THANG7"/>
      <sheetName val="THANG 8"/>
      <sheetName val="Sheet9"/>
      <sheetName val="Sheet8"/>
      <sheetName val="Sheet7"/>
      <sheetName val="Sheet6"/>
      <sheetName val="Sheet5"/>
      <sheetName val="Sheet4"/>
      <sheetName val="Sheet3"/>
      <sheetName val="Sheet2"/>
      <sheetName val="LUONG CHO HUU"/>
      <sheetName val="thu BHXH,YT"/>
      <sheetName val="Phan bo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Outlets"/>
      <sheetName val="PGs"/>
      <sheetName val="Instr'n"/>
      <sheetName val="RFP002"/>
      <sheetName val="RFP003F"/>
      <sheetName val="RFP004"/>
      <sheetName val="RFP005"/>
      <sheetName val="RFP006"/>
      <sheetName val="RFP007"/>
      <sheetName val="RFP008"/>
      <sheetName val="RFP009"/>
      <sheetName val="RFP010"/>
      <sheetName val="RFP011"/>
      <sheetName val="RFP11(1)"/>
      <sheetName val="RFP11(2)"/>
      <sheetName val="RFP11(3)"/>
      <sheetName val="RFP012"/>
      <sheetName val="RFP013"/>
      <sheetName val="RFP014"/>
      <sheetName val="RFP015"/>
      <sheetName val="TAI"/>
      <sheetName val="BANLE"/>
      <sheetName val="t.kho"/>
      <sheetName val="CLB"/>
      <sheetName val="phong"/>
      <sheetName val="hoat"/>
      <sheetName val="tong BH"/>
      <sheetName val="nhapkho"/>
      <sheetName val="KH LDTL"/>
      <sheetName val="T6"/>
      <sheetName val="Mau"/>
      <sheetName val="SILICAT_x0003_"/>
      <sheetName val="1-12"/>
      <sheetName val="XL4Test5"/>
      <sheetName val="TH"/>
      <sheetName val="Chia T1"/>
      <sheetName val="Chia T2"/>
      <sheetName val="Chia T3"/>
      <sheetName val="TH11"/>
      <sheetName val="TH T11"/>
      <sheetName val="TH T1"/>
      <sheetName val="Bang chia "/>
      <sheetName val="CN HD"/>
      <sheetName val="VC thg 2"/>
      <sheetName val="BB dcTT"/>
      <sheetName val="TT"/>
      <sheetName val="VC TCao"/>
      <sheetName val="VC o Hien"/>
      <sheetName val="VC oDuong"/>
      <sheetName val=" PHoang"/>
      <sheetName val="TT-PLuc"/>
      <sheetName val="TH thanh toan"/>
      <sheetName val="TH1"/>
      <sheetName val="TH2"/>
      <sheetName val="TH3"/>
      <sheetName val="TH4"/>
      <sheetName val="TH5"/>
      <sheetName val="ChiaT1"/>
      <sheetName val="ChiaT2"/>
      <sheetName val="ChiaT3"/>
      <sheetName val="ChiaT4"/>
      <sheetName val="ChiaT5"/>
      <sheetName val="MauTH"/>
      <sheetName val="SP-KH"/>
      <sheetName val="Xuatkho"/>
      <sheetName val="PT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Sheet10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Dieu chinh"/>
      <sheetName val="04"/>
      <sheetName val="So -03"/>
      <sheetName val="SoLD"/>
      <sheetName val="So-02"/>
      <sheetName val="MTL$-INTER"/>
      <sheetName val="Pivot(Silica|e)"/>
      <sheetName val="bcth.Hoang"/>
      <sheetName val="bcth.Nhung"/>
      <sheetName val="bcth.Ngoc"/>
      <sheetName val="bcth.Vu"/>
      <sheetName val="CDQDT"/>
      <sheetName val="XNT"/>
      <sheetName val="01"/>
      <sheetName val="02"/>
      <sheetName val="03"/>
      <sheetName val="05"/>
      <sheetName val="06"/>
      <sheetName val="07"/>
      <sheetName val="08"/>
      <sheetName val="09"/>
      <sheetName val="10"/>
      <sheetName val=" 10 ngày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0ngay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1 ngày"/>
      <sheetName val="bcthang"/>
      <sheetName val="báo cáo thang11 mới"/>
      <sheetName val="Summary"/>
      <sheetName val="Design &amp; Applications"/>
      <sheetName val="Building Summary"/>
      <sheetName val="Building"/>
      <sheetName val="External Works"/>
      <sheetName val="vi_du_n"/>
      <sheetName val="vi_du"/>
      <sheetName val="Bieu 2"/>
      <sheetName val="biªu 3"/>
      <sheetName val="bieu1 CTy"/>
      <sheetName val="b2 cty"/>
      <sheetName val="b 3 cty"/>
      <sheetName val="bieu 7"/>
      <sheetName val="bieu 9"/>
      <sheetName val="b14"/>
      <sheetName val="Sheet12"/>
      <sheetName val="TH QT"/>
      <sheetName val="KE QT"/>
      <sheetName val="??-BLDG"/>
      <sheetName val="Pi6ot(Urethan)"/>
      <sheetName val="Chiet tinh dz22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INSUL"/>
      <sheetName val="gvl"/>
      <sheetName val="hoat_x0000_࣭_x0000__x0000__x0000__x0000__x0000__x0000__x0000__x0000__x0009__x0000_᭬࣫_x0000__x0004__x0000__x0000__x0000__x0000__x0000__x0000_ᑜ࣭_x0000__x0000__x0000_"/>
      <sheetName val="Sheed4"/>
      <sheetName val="_x0000__x0000__x0000__x0000__x0000__x0000_"/>
      <sheetName val="Piwot(Silicate)"/>
      <sheetName val="ROCK WO_x0003__x0000_"/>
      <sheetName val="S¶_x001d_et2"/>
      <sheetName val="Macro1"/>
      <sheetName val="Macro2"/>
      <sheetName val="Macro3"/>
      <sheetName val="Chart2"/>
      <sheetName val="Chart1"/>
      <sheetName val="th«ng tri chuÈn xe"/>
      <sheetName val="vat tu 2001 cuoi nam"/>
      <sheetName val="bang phan bo VL xuat"/>
      <sheetName val="vat tu 2001"/>
      <sheetName val="qt vt­ xe"/>
      <sheetName val="táng QT 245 (14Xe("/>
      <sheetName val="Xe mua ngoµi"/>
      <sheetName val="B¸o c¸o HQ chi tiªu n¨m 2000"/>
      <sheetName val="???????-BLDG"/>
      <sheetName val="TH T19"/>
      <sheetName val="Pivot(RckWool)"/>
      <sheetName val="TH VL, NC, DDHT Thanhphuoc"/>
      <sheetName val="DU TRU LUONG 06 TH@NG"/>
      <sheetName val="AN CA DH 10"/>
      <sheetName val="TAM UNG LNC TH 08"/>
      <sheetName val="Leong thoi gian th 10"/>
      <sheetName val="Luong thoa gian th 11"/>
      <sheetName val="at lns th 10"/>
      <sheetName val="tam ung DNS th 11"/>
      <sheetName val="XL4Test4"/>
      <sheetName val="thong tin cty"/>
      <sheetName val="TK-in"/>
      <sheetName val="TKTH"/>
      <sheetName val="BR"/>
      <sheetName val="MV"/>
      <sheetName val="mvtt"/>
      <sheetName val="HDKT"/>
      <sheetName val="Linh tinh"/>
      <sheetName val="nk"/>
      <sheetName val="N"/>
      <sheetName val="X"/>
      <sheetName val="Sheev6"/>
      <sheetName val="Nhap fon gia VL dia phuong"/>
      <sheetName val="뜃맟뭁돽띿맟?-BLDG"/>
      <sheetName val="CAT_5"/>
      <sheetName val="현장관리비"/>
      <sheetName val="실행내역"/>
      <sheetName val="#REF"/>
      <sheetName val="적용환율"/>
      <sheetName val="合成単価作成表-BLDG"/>
      <sheetName val="EQUIPMENT -2"/>
      <sheetName val="전차선로 물량표"/>
      <sheetName val="PBS"/>
      <sheetName val="간접비내역-1"/>
      <sheetName val="Basic"/>
      <sheetName val="DESIGN CRITERIA"/>
      <sheetName val="용기"/>
      <sheetName val="MTO REV.0"/>
      <sheetName val="Phan tich don ႀ￸a chi tiet"/>
      <sheetName val="Pivot(_x0007_lass Wool)"/>
      <sheetName val="bcôhang"/>
      <sheetName val="báo cáo thang11 m?i"/>
      <sheetName val="RDP013"/>
      <sheetName val="TH_x0001_NG2"/>
      <sheetName val="Luong moÿÿngay cong khao sat"/>
      <sheetName val="Giai trinh"/>
      <sheetName val="Q2-00"/>
      <sheetName val="_x0010_ivot(Glass Wool)"/>
      <sheetName val="She%t1"/>
      <sheetName val="XL4Pop`y"/>
      <sheetName val="Chitieu-dam c!c loai"/>
      <sheetName val="@Gdg"/>
      <sheetName val="CocKJ1m"/>
      <sheetName val="공통가설"/>
      <sheetName val="DG"/>
      <sheetName val="Du_lieu"/>
      <sheetName val="ctTBA"/>
      <sheetName val="NEW-PANEL"/>
      <sheetName val="TT_10KV"/>
      <sheetName val="Tong hop QL4( - 3"/>
      <sheetName val="SN C£GNV"/>
      <sheetName val="PNT-QUOT-#3"/>
      <sheetName val="COAT&amp;WRAP-QIOT-#3"/>
      <sheetName val="SILICCTE"/>
      <sheetName val="PACK"/>
      <sheetName val="INV"/>
      <sheetName val="TK-XUAT"/>
      <sheetName val="TK-NHAP"/>
      <sheetName val="DT 1"/>
      <sheetName val="DT 2"/>
      <sheetName val="DT 3"/>
      <sheetName val="DM"/>
      <sheetName val="SP"/>
      <sheetName val="NPL"/>
      <sheetName val="적용률"/>
      <sheetName val="d' cOng"/>
      <sheetName val="CAPTHOAP"/>
      <sheetName val=" t`oat nuoc nc"/>
      <sheetName val="Gia vat tu"/>
      <sheetName val="tong l²_x0000__x0000_ ban"/>
      <sheetName val="CT Thang Mo"/>
      <sheetName val="CT  PL"/>
      <sheetName val="Chi tiet"/>
      <sheetName val="ፌ_x0000_佄⁎䥇⁁䡃"/>
      <sheetName val="⁁䡃⁉䥔呅"/>
      <sheetName val="呅吠ь_x0000_䑄㔳_x0005_吀䅂㔳_x000c_吀⁈畱敹"/>
      <sheetName val="㔳_x000c_吀⁈畱敹瑴慯ծ_x0000_楢兡͔_x0000_䭔"/>
      <sheetName val="_x0000_楢兡͔_x0000_䭔ͥ_x0000_䅎э_x0000_啈䝎_x0003_䠀䥁_x0003_"/>
      <sheetName val="_x0000_啈䝎_x0003_䠀䥁_x0003_䰀䵁_x0008_䈀湡⁧楧"/>
      <sheetName val="ࡍ_x0000_慂杮朠慩_x000d_䠀乁⁇䥔久䈠佁_x000b_吀⁈"/>
      <sheetName val="䥔久䈠佁_x000b_吀⁈䡎偁"/>
      <sheetName val="⁈䡎偁吠乏_x0006_吀⁈"/>
      <sheetName val="_x0000_䡔䈠乁_x0005_䐀"/>
      <sheetName val="_x0000_敄㍣б_x0000_慊"/>
      <sheetName val="䨀湡в_x0000_慊㍮"/>
      <sheetName val="湡г_x0000_慊㑮_x0004_"/>
      <sheetName val="д_x0000_慊㙮_x0004_䨀"/>
      <sheetName val="_x0000_慊㝮_x0004_䨀湡"/>
      <sheetName val="慊㡮_x0004_䨀湡Թ"/>
      <sheetName val="㥮_x0005_䨀湡〱_x0005_䨀"/>
      <sheetName val="_x0005_䨀湡ㄱ_x0005_䨀"/>
      <sheetName val="_x0000_慊ㅮԳ_x0000_慊"/>
      <sheetName val="䨀湡㐱_x0005_䨀湡"/>
      <sheetName val="慊ㅮԵ_x0000_慊ㅮ"/>
      <sheetName val="湡㘱_x0005_䨀湡㜱"/>
      <sheetName val="ㅮԷ_x0000_慊ㅮԸ"/>
      <sheetName val="㠱_x0005_䨀湡〲_x0005_"/>
      <sheetName val="԰_x0000_慊㉮Ա_x0000_"/>
      <sheetName val="_x0005_䨀湡㈲_x0005_䨀"/>
      <sheetName val="_x0000_慊㉮Գ_x0000_慊㉮Դ"/>
      <sheetName val="湡㐲_x0005_䨀湡㔲_x0005_"/>
      <sheetName val="㔲_x0005_䨀"/>
      <sheetName val="TKP"/>
      <sheetName val="_x0000_TCTiet"/>
      <sheetName val="LABTOTAL"/>
      <sheetName val="Bia"/>
      <sheetName val="So lieu"/>
      <sheetName val="ROCK WO_x0003_?"/>
      <sheetName val="??????"/>
      <sheetName val="_x0010_iwot(Silicate)"/>
      <sheetName val=" thoat nuog nc"/>
      <sheetName val="hoat?࣭????????_x0009_?᭬࣫?_x0004_??????ᑜ࣭???"/>
      <sheetName val="dongia (2)"/>
      <sheetName val="LKVL-CK-HT-GD1"/>
      <sheetName val="giathanh1"/>
      <sheetName val="lam-moi"/>
      <sheetName val="TONG HOP VL-NC"/>
      <sheetName val="thao-go"/>
      <sheetName val="THPDMoi  (2)"/>
      <sheetName val="gtrinh"/>
      <sheetName val="phuluc1"/>
      <sheetName val="chitiet"/>
      <sheetName val="TONGKE3p "/>
      <sheetName val="DONGIA"/>
      <sheetName val="DON GIA"/>
      <sheetName val="TONGKE-HT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100000P0"/>
      <sheetName val="RFP0_x0010_6"/>
      <sheetName val="RFP_x0010_07"/>
      <sheetName val="RFP_x0011_1(2)"/>
      <sheetName val="Q_x0012_-02"/>
      <sheetName val="Q_x0013_-02"/>
      <sheetName val="Du toan chi Tiet coc_x0000_nuoc"/>
      <sheetName val="Nhap_x0000_don gia VL dia phuong"/>
      <sheetName val="Luong mot ngay Cong xay_x0000_lap"/>
      <sheetName val="DU TRU LUONG_x0000_06 THANG"/>
      <sheetName val="PP tinh Thue thu_x0000_nhap"/>
      <sheetName val="Luong TG thang _x0010_9"/>
      <sheetName val="QT LUONG NS_x0000_T 07"/>
      <sheetName val="TAM_x0000_UNG LUONG NS TH 10"/>
      <sheetName val="BCDTK"/>
      <sheetName val="soktmay"/>
      <sheetName val="THVT"/>
      <sheetName val="PTDM"/>
      <sheetName val="POWER"/>
      <sheetName val="견적조건"/>
      <sheetName val="BQ_Equip_Pipe"/>
      <sheetName val="BLR-S"/>
      <sheetName val="Est-Hotpp"/>
      <sheetName val="PipWT"/>
      <sheetName val="piping"/>
      <sheetName val="BREAKDOWN(철거설치)"/>
      <sheetName val="COA-17"/>
      <sheetName val="C-18"/>
      <sheetName val="_x0000__x0000_DT"/>
      <sheetName val="\uong mot ngay cong xay lap"/>
      <sheetName val="Luong mot ngay conw0khao sat"/>
      <sheetName val="thu BHXH&lt;YT"/>
      <sheetName val="ࡍ_x0000_慂杮朠慩_x000a_䠀乁⁇䥔久䈠佁_x000b_吀⁈"/>
      <sheetName val="DTࠠBH"/>
      <sheetName val="TA²_x0000__x0000_NH"/>
      <sheetName val="TH4_x0000__x0000__x0000__x0000__x0000__x0000__x0000__x0000__x0000__x0000__x0000_ℨʢ_x0000__x0004__x0000__x0000__x0000__x0000__x0000__x0000_崬ʢ_x0000__x0000__x0000__x0000__x0000_"/>
      <sheetName val="__-BLDG"/>
      <sheetName val="_______-BLDG"/>
      <sheetName val="뜃맟뭁돽띿맟_-BLDG"/>
      <sheetName val="báo cáo thang11 m_i"/>
      <sheetName val="Pivnt(RockWool)"/>
      <sheetName val="@ivot(Form Glass)"/>
      <sheetName val="Pivot(Gl!ss Wool)"/>
      <sheetName val="ROCK WOKL"/>
      <sheetName val="He co"/>
      <sheetName val="Bhitieu-dam cac loai"/>
      <sheetName val="_x0000__x0000__x0000__x0000__x0000__x0009__x0000_??_x0000__x0004__x0000__x0000__x0000__x0000__x0000__x0000_??_x0000__x0000__x0000__x0000__x0000__x0000__x0000__x0000_??_x0000__x0000_"/>
      <sheetName val="?TCTiet"/>
      <sheetName val="POTAL"/>
      <sheetName val=" thoau nuoc nc"/>
      <sheetName val="hoat?࣭?_x0009_᭬࣫?_x0004_?ᑜ࣭?ڬ࣫?"/>
      <sheetName val="T.Tinh"/>
      <sheetName val="TK"/>
      <sheetName val="BRCT"/>
      <sheetName val="SDHD"/>
      <sheetName val="SDHD QUY"/>
      <sheetName val="GTGT135"/>
      <sheetName val="BRCN135"/>
      <sheetName val="MV135"/>
      <sheetName val="SDHDCN"/>
      <sheetName val="SDHDCN quy"/>
      <sheetName val="NXT.CN03"/>
      <sheetName val="bl"/>
      <sheetName val="20000000"/>
      <sheetName val="Chitieu-dam cac_x0000_loai"/>
      <sheetName val="hoat_x0000_࣭_x0000__x0009_᭬࣫_x0000__x0004__x0000_ᑜ࣭_x0000_ڬ࣫_x0000_"/>
      <sheetName val="tong l²?? ban"/>
      <sheetName val="ፌ?佄⁎䥇⁁䡃"/>
      <sheetName val="呅吠ь?䑄㔳_x0005_吀䅂㔳_x000c_吀⁈畱敹"/>
      <sheetName val="㔳_x000c_吀⁈畱敹瑴慯ծ?楢兡͔?䭔"/>
      <sheetName val="?楢兡͔?䭔ͥ?䅎э?啈䝎_x0003_䠀䥁_x0003_"/>
      <sheetName val="?啈䝎_x0003_䠀䥁_x0003_䰀䵁_x0008_䈀湡⁧楧"/>
      <sheetName val="ࡍ?慂杮朠慩_x000d_䠀乁⁇䥔久䈠佁_x000b_吀⁈"/>
      <sheetName val="?䡔䈠乁_x0005_䐀"/>
      <sheetName val="?敄㍣б?慊"/>
      <sheetName val="䨀湡в?慊㍮"/>
      <sheetName val="湡г?慊㑮_x0004_"/>
      <sheetName val="д?慊㙮_x0004_䨀"/>
      <sheetName val="?慊㝮_x0004_䨀湡"/>
      <sheetName val="?慊ㅮԳ?慊"/>
      <sheetName val="慊ㅮԵ?慊ㅮ"/>
      <sheetName val="ㅮԷ?慊ㅮԸ"/>
      <sheetName val="԰?慊㉮Ա?"/>
      <sheetName val="?慊㉮Գ?慊㉮Դ"/>
      <sheetName val="Du toan chi Tiet coc?nuoc"/>
      <sheetName val="Nhap?don gia VL dia phuong"/>
      <sheetName val="Luong mot ngay Cong xay?lap"/>
      <sheetName val="DU TRU LUONG?06 THANG"/>
      <sheetName val="PP tinh Thue thu?nhap"/>
      <sheetName val="QT LUONG NS?T 07"/>
      <sheetName val="TAM?UNG LUONG NS TH 10"/>
      <sheetName val="??DT"/>
      <sheetName val="ࡍ?慂杮朠慩_x000a_䠀乁⁇䥔久䈠佁_x000b_吀⁈"/>
      <sheetName val="TA²??NH"/>
      <sheetName val="TH4???????????ℨʢ?_x0004_??????崬ʢ?????"/>
      <sheetName val="?????_x0009_????_x0004_????????????????????"/>
      <sheetName val="Chitieu-dam cac?loai"/>
      <sheetName val="呅吠ь"/>
      <sheetName val="㔳_x000c_吀⁈畱敹瑴慯ծ"/>
      <sheetName val="䨀湡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/>
      <sheetData sheetId="198"/>
      <sheetData sheetId="199"/>
      <sheetData sheetId="200"/>
      <sheetData sheetId="201"/>
      <sheetData sheetId="202" refreshError="1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 refreshError="1"/>
      <sheetData sheetId="264"/>
      <sheetData sheetId="265" refreshError="1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 refreshError="1"/>
      <sheetData sheetId="296" refreshError="1"/>
      <sheetData sheetId="297"/>
      <sheetData sheetId="298" refreshError="1"/>
      <sheetData sheetId="299"/>
      <sheetData sheetId="300" refreshError="1"/>
      <sheetData sheetId="301"/>
      <sheetData sheetId="302"/>
      <sheetData sheetId="303"/>
      <sheetData sheetId="304"/>
      <sheetData sheetId="305" refreshError="1"/>
      <sheetData sheetId="306" refreshError="1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 refreshError="1"/>
      <sheetData sheetId="316"/>
      <sheetData sheetId="317"/>
      <sheetData sheetId="318" refreshError="1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/>
      <sheetData sheetId="356"/>
      <sheetData sheetId="357" refreshError="1"/>
      <sheetData sheetId="358" refreshError="1"/>
      <sheetData sheetId="359"/>
      <sheetData sheetId="360" refreshError="1"/>
      <sheetData sheetId="361" refreshError="1"/>
      <sheetData sheetId="362" refreshError="1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/>
      <sheetData sheetId="377"/>
      <sheetData sheetId="378" refreshError="1"/>
      <sheetData sheetId="379" refreshError="1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 refreshError="1"/>
      <sheetData sheetId="392"/>
      <sheetData sheetId="393"/>
      <sheetData sheetId="394"/>
      <sheetData sheetId="395" refreshError="1"/>
      <sheetData sheetId="396"/>
      <sheetData sheetId="397" refreshError="1"/>
      <sheetData sheetId="398" refreshError="1"/>
      <sheetData sheetId="399" refreshError="1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 refreshError="1"/>
      <sheetData sheetId="428" refreshError="1"/>
      <sheetData sheetId="429" refreshError="1"/>
      <sheetData sheetId="430"/>
      <sheetData sheetId="431" refreshError="1"/>
      <sheetData sheetId="432" refreshError="1"/>
      <sheetData sheetId="433" refreshError="1"/>
      <sheetData sheetId="434"/>
      <sheetData sheetId="435"/>
      <sheetData sheetId="436"/>
      <sheetData sheetId="437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/>
      <sheetData sheetId="495" refreshError="1"/>
      <sheetData sheetId="496" refreshError="1"/>
      <sheetData sheetId="497" refreshError="1"/>
      <sheetData sheetId="498" refreshError="1"/>
      <sheetData sheetId="499"/>
      <sheetData sheetId="500"/>
      <sheetData sheetId="501"/>
      <sheetData sheetId="502"/>
      <sheetData sheetId="503"/>
      <sheetData sheetId="504"/>
      <sheetData sheetId="505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/>
      <sheetData sheetId="514"/>
      <sheetData sheetId="515"/>
      <sheetData sheetId="516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tdg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ienluong"/>
      <sheetName val="SILICATE"/>
      <sheetName val="Lç khoan LK1"/>
      <sheetName val="sat"/>
      <sheetName val="ptvt"/>
      <sheetName val="TH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 refreshError="1">
        <row r="17">
          <cell r="N17">
            <v>55000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M tu van DZ 110 kV"/>
      <sheetName val="DM tu van DZ 35 kV"/>
      <sheetName val="DM tu van"/>
      <sheetName val="Don gia"/>
      <sheetName val="táng hîp"/>
      <sheetName val="THDT DZ 110 kV"/>
      <sheetName val="VL-NC-M 110 KV"/>
      <sheetName val="Phu kien 110 kV"/>
      <sheetName val="NC Day su Phu kien"/>
      <sheetName val="THDT DZ 35 kV"/>
      <sheetName val="VL-NC-M 35 KV"/>
      <sheetName val="Sheet1"/>
      <sheetName val="Phu kien 35 kV"/>
      <sheetName val="Tiep dia"/>
      <sheetName val="M4T-1"/>
      <sheetName val="Tien luong M4T-1"/>
      <sheetName val="M4T-2"/>
      <sheetName val="Tien luong M4T-2"/>
      <sheetName val="M4T-3"/>
      <sheetName val="Tien luong M4T-3"/>
      <sheetName val="MB-1"/>
      <sheetName val="Tien luong MB-1"/>
      <sheetName val="MB-2"/>
      <sheetName val="Tien luong MB-2"/>
      <sheetName val="MB-3"/>
      <sheetName val="Tien luong MB-3"/>
      <sheetName val="MB-4"/>
      <sheetName val="Tien luong MB-4"/>
      <sheetName val="MB-5"/>
      <sheetName val="Tien luong MB-5"/>
      <sheetName val="MB-6"/>
      <sheetName val="MBK"/>
      <sheetName val="Tien luong MBK"/>
      <sheetName val="Gia thanh chuoi su"/>
      <sheetName val="Tien luong MB-6"/>
      <sheetName val="MP-12"/>
      <sheetName val="Tien luong MP-12"/>
      <sheetName val="MN18-6"/>
      <sheetName val="HC"/>
      <sheetName val="QLN"/>
      <sheetName val="KTHUAT"/>
      <sheetName val="KT"/>
      <sheetName val="CN"/>
      <sheetName val="DLo"/>
      <sheetName val="BDa"/>
      <sheetName val="CDong"/>
      <sheetName val="KTang"/>
      <sheetName val="PBat"/>
      <sheetName val="TThuy"/>
      <sheetName val="CXa"/>
      <sheetName val="THop"/>
      <sheetName val="00000000"/>
      <sheetName val="XL4Test5"/>
      <sheetName val="Truoc thue)"/>
      <sheetName val="Khaosat"/>
      <sheetName val="Tong hop 1"/>
      <sheetName val="Xay lap"/>
      <sheetName val="Sheet2"/>
      <sheetName val="Chi tiet1"/>
      <sheetName val="Chi tiet"/>
      <sheetName val="Bu VL"/>
      <sheetName val="Dan"/>
      <sheetName val="Sheet3"/>
      <sheetName val="gvl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giathanh1"/>
      <sheetName val="TH VL, NC, DDHT Thanhphuoc"/>
      <sheetName val="#REF"/>
      <sheetName val="DONGIA"/>
      <sheetName val="thao-go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GKV1"/>
      <sheetName val="GVTKV1"/>
      <sheetName val="Du bao LL xe"/>
      <sheetName val="K.Tra do vong dan hoi"/>
      <sheetName val="Tinh truot"/>
      <sheetName val="Tinh Keo uon"/>
      <sheetName val="Cac bang tra"/>
      <sheetName val="About"/>
      <sheetName val="Du_lieu"/>
      <sheetName val="DM tt van DZ 35 kV"/>
      <sheetName val="ctdz35"/>
      <sheetName val="GDMN.1"/>
      <sheetName val="GDMN.2"/>
      <sheetName val="GDMN.3"/>
      <sheetName val="GDMN.4"/>
      <sheetName val="GDMN.5"/>
      <sheetName val="GDTH.1"/>
      <sheetName val="GDTH.2"/>
      <sheetName val="GDTH.3"/>
      <sheetName val="GDTH.4"/>
      <sheetName val="GDTH.5"/>
      <sheetName val="THCS.1"/>
      <sheetName val="THCS.2"/>
      <sheetName val="THCS.3"/>
      <sheetName val="THCS.4"/>
      <sheetName val="THCS.5"/>
      <sheetName val="THCS.6"/>
      <sheetName val="THPT.1"/>
      <sheetName val="THPT.2"/>
      <sheetName val="THPT.3"/>
      <sheetName val="THPT.4"/>
      <sheetName val="THPT.5"/>
      <sheetName val="THPT.6"/>
      <sheetName val="DH,CD,THCN.1"/>
      <sheetName val="DH,CD,THCN.2"/>
      <sheetName val="DH,CD,THCN.3"/>
      <sheetName val="GDKCQ.1"/>
      <sheetName val="GDKCQ.2"/>
      <sheetName val="TAICHINH"/>
      <sheetName val="DG_QUANG NINH"/>
      <sheetName val="Hướng dẫn"/>
      <sheetName val="Ví dụ hàm Vlookup"/>
      <sheetName val="Gvl_QN"/>
      <sheetName val="Gvlks_QN"/>
      <sheetName val="SILICATE"/>
      <sheetName val="Hoá Đơn NV"/>
      <sheetName val="Long"/>
      <sheetName val="Son Tay"/>
      <sheetName val="Hoa Binh"/>
      <sheetName val="Thuong Tin"/>
      <sheetName val="Vang Lai"/>
      <sheetName val="NV6"/>
      <sheetName val="NV7"/>
      <sheetName val="NV8"/>
      <sheetName val="NV9"/>
      <sheetName val="NV10"/>
      <sheetName val="Tong Xuat"/>
      <sheetName val="Tong Nhap"/>
      <sheetName val="Nhap Xuat Ton"/>
      <sheetName val="Ton Kho Ban Giao Chi Oanh"/>
      <sheetName val="QC"/>
      <sheetName val="NV"/>
      <sheetName val="So xuat hang Nuoc"/>
      <sheetName val="The kho Nuoc"/>
      <sheetName val="So Xuat hang Dac"/>
      <sheetName val="The kho Dac"/>
      <sheetName val="Tien lumng MB-2"/>
      <sheetName val="Tien lumng MB-5"/>
      <sheetName val="chitimc"/>
      <sheetName val="dtxl"/>
      <sheetName val="KH-Q1,Q2,01"/>
      <sheetName val="MTO REV.0"/>
      <sheetName val="dieuchinh"/>
      <sheetName val="M@-2"/>
      <sheetName val="13.BANG CT"/>
      <sheetName val="14.MMUS GIUA NHIP"/>
      <sheetName val="4.HSPBngang"/>
      <sheetName val="6.Tinh tai"/>
      <sheetName val="2 NSl"/>
      <sheetName val="17.US CHU tho a_b"/>
      <sheetName val="15.MMUS GOI"/>
      <sheetName val="5.BANG I"/>
      <sheetName val="gtrin⁨"/>
      <sheetName val="CT -THVLNC"/>
      <sheetName val="gtrin?"/>
      <sheetName val="Hoá Ðon NV"/>
      <sheetName val="VL-NCf 35 KV"/>
      <sheetName val="     ien 110 kV"/>
      <sheetName val="NC Day su      ien"/>
      <sheetName val="     ien 35 kV"/>
      <sheetName val="Hu?ng d?n"/>
      <sheetName val="Ví d? hàm Vlookup"/>
      <sheetName val="NHATKY"/>
      <sheetName val="Income Statement"/>
      <sheetName val="Shareholders' Equity"/>
      <sheetName val="PTDG (2)"/>
      <sheetName val="MTL$-INTER"/>
      <sheetName val="Thep dia"/>
      <sheetName val="THDT DZ 010 kV"/>
      <sheetName val="XL4Poppy"/>
      <sheetName val="LKVL_CK_HT_GD1"/>
      <sheetName val="CHITIET VL_NC"/>
      <sheetName val="VCV_BE_TONG"/>
      <sheetName val="gvl_x0000__x0000__x0000__x0000__x0000__x0000__x0000__x0000__x0000__x0000__x0000__x0000_쉘ž_x0000__x0004__x0000__x0000__x0000__x0000__x0000__x0000_॔ǥ_x0000__x0000__x0000__x0000_"/>
      <sheetName val="tonghop"/>
      <sheetName val="cot_xa"/>
      <sheetName val="Mong"/>
      <sheetName val="TTDZ22"/>
      <sheetName val="Chiettinh dz0,4"/>
      <sheetName val="ctdg"/>
      <sheetName val="DE tu van"/>
      <sheetName val="Hu_ng d_n"/>
      <sheetName val="Ví d_ hàm Vlookup"/>
      <sheetName val="gtrin_"/>
      <sheetName val="gvl????????????쉘ž?_x0004_??????॔ǥ????"/>
      <sheetName val="TTVanChuyen"/>
      <sheetName val="gvl____________쉘ž__x0004_______॔ǥ____"/>
      <sheetName val="Hý?ng d?n"/>
      <sheetName val="Hoá Ðõn NV"/>
      <sheetName val="Tien luonc LB-2"/>
      <sheetName val="Tien luong MB%4"/>
      <sheetName val="Tien luong LBK"/>
      <sheetName val="Tien duong MP-12"/>
      <sheetName val="ML18-6"/>
      <sheetName val="Sheut2"/>
      <sheetName val="gaathanh1"/>
      <sheetName val="DG_LANG SON"/>
      <sheetName val="Gvl_LS"/>
      <sheetName val="Gvlks_LS"/>
    </sheetNames>
    <sheetDataSet>
      <sheetData sheetId="0"/>
      <sheetData sheetId="1"/>
      <sheetData sheetId="2"/>
      <sheetData sheetId="3" refreshError="1">
        <row r="3">
          <cell r="A3" t="str">
            <v>03.1112</v>
          </cell>
          <cell r="B3" t="str">
            <v>Ñaøo ñaát hoá theá saâu &gt;1m S ñaùy hoá £ 5 m 2  ñaát C2</v>
          </cell>
          <cell r="C3" t="str">
            <v>m 3</v>
          </cell>
          <cell r="E3">
            <v>16776</v>
          </cell>
          <cell r="G3" t="str">
            <v>03.1112</v>
          </cell>
        </row>
        <row r="4">
          <cell r="A4" t="str">
            <v>03.1113</v>
          </cell>
          <cell r="B4" t="str">
            <v>Ñaøo ñaát hoá theá saâu &gt;1m S ñaùy hoá £ 5 m 2  ñaát C3</v>
          </cell>
          <cell r="C4" t="str">
            <v>m 3</v>
          </cell>
          <cell r="D4" t="str">
            <v>Xi m¨ng TW   KV NghÜa Lé</v>
          </cell>
          <cell r="E4">
            <v>24428</v>
          </cell>
          <cell r="F4" t="str">
            <v xml:space="preserve">§¸ d¨m  1x2            </v>
          </cell>
          <cell r="G4" t="str">
            <v>03.1113</v>
          </cell>
        </row>
        <row r="5">
          <cell r="A5" t="str">
            <v>03.2203</v>
          </cell>
          <cell r="B5" t="str">
            <v>Laáp ñaát hoá theá</v>
          </cell>
          <cell r="C5" t="str">
            <v>m 3</v>
          </cell>
          <cell r="E5">
            <v>10890</v>
          </cell>
          <cell r="G5" t="str">
            <v>03.2203</v>
          </cell>
        </row>
        <row r="6">
          <cell r="A6" t="str">
            <v>03.1122</v>
          </cell>
          <cell r="B6" t="str">
            <v>Ñaøo moùng baèng TC ñaát C2  saâu £ 2 m dieän tích ñaùy moùng £ 15 m2</v>
          </cell>
          <cell r="C6" t="str">
            <v>m 3</v>
          </cell>
          <cell r="D6">
            <v>89429.123809523822</v>
          </cell>
          <cell r="E6">
            <v>11037</v>
          </cell>
          <cell r="F6">
            <v>0</v>
          </cell>
          <cell r="G6" t="str">
            <v>03.1122</v>
          </cell>
        </row>
        <row r="7">
          <cell r="A7" t="str">
            <v>03.1123</v>
          </cell>
          <cell r="B7" t="str">
            <v>Ñaøo moùng baèng TC ñaát C3  saâu £ 2 m dieän tích ñaùy moùng £ 15 m2</v>
          </cell>
          <cell r="C7" t="str">
            <v>m 3</v>
          </cell>
          <cell r="D7">
            <v>38</v>
          </cell>
          <cell r="E7">
            <v>16482</v>
          </cell>
          <cell r="G7" t="str">
            <v>03.1123</v>
          </cell>
        </row>
        <row r="8">
          <cell r="A8" t="str">
            <v>03.1132</v>
          </cell>
          <cell r="B8" t="str">
            <v>Ñaøo moùng baèng TC ñaát C2  saâu £ 3 m dieän tích ñaùy moùng £ 15 m2</v>
          </cell>
          <cell r="C8" t="str">
            <v>m 3</v>
          </cell>
          <cell r="D8">
            <v>1670.4761904761904</v>
          </cell>
          <cell r="E8">
            <v>11773</v>
          </cell>
          <cell r="G8" t="str">
            <v>03.1132</v>
          </cell>
        </row>
        <row r="9">
          <cell r="A9" t="str">
            <v>03.1133</v>
          </cell>
          <cell r="B9" t="str">
            <v>Ñaøo moùng baèng TC ñaát C3  saâu £ 3 m dieän tích ñaùy moùng £ 15 m2</v>
          </cell>
          <cell r="C9" t="str">
            <v>m 3</v>
          </cell>
          <cell r="D9">
            <v>1.3</v>
          </cell>
          <cell r="E9">
            <v>17659</v>
          </cell>
          <cell r="G9" t="str">
            <v>03.1133</v>
          </cell>
        </row>
        <row r="10">
          <cell r="A10" t="str">
            <v>03.1152</v>
          </cell>
          <cell r="B10" t="str">
            <v>Ñaøo moùng baèng TC ñaát C2  saâu £ 2 m dieän tích ñaùy moùng £ 25 m2</v>
          </cell>
          <cell r="C10" t="str">
            <v>m 3</v>
          </cell>
          <cell r="D10">
            <v>1</v>
          </cell>
          <cell r="E10">
            <v>11478</v>
          </cell>
          <cell r="G10" t="str">
            <v>03.1152</v>
          </cell>
        </row>
        <row r="11">
          <cell r="A11" t="str">
            <v>03.1153</v>
          </cell>
          <cell r="B11" t="str">
            <v>Ñaøo moùng baèng TC ñaát C3  saâu £ 2 m dieän tích ñaùy moùng £ 25 m2</v>
          </cell>
          <cell r="C11" t="str">
            <v>m 3</v>
          </cell>
          <cell r="D11">
            <v>0.2</v>
          </cell>
          <cell r="E11">
            <v>17365</v>
          </cell>
          <cell r="G11" t="str">
            <v>03.1153</v>
          </cell>
        </row>
        <row r="12">
          <cell r="A12" t="str">
            <v>03.1162</v>
          </cell>
          <cell r="B12" t="str">
            <v>Ñaøo moùng baèng TC ñaát C2  saâu £ 3 m dieän tích ñaùy moùng £ 25 m2</v>
          </cell>
          <cell r="C12" t="str">
            <v>m 3</v>
          </cell>
          <cell r="D12">
            <v>34538</v>
          </cell>
          <cell r="E12">
            <v>12508</v>
          </cell>
          <cell r="G12" t="str">
            <v>03.1162</v>
          </cell>
        </row>
        <row r="13">
          <cell r="A13" t="str">
            <v>03.1163</v>
          </cell>
          <cell r="B13" t="str">
            <v>Ñaøo moùng baèng TC ñaát C3  saâu £ 3 m dieän tích ñaùy moùng £ 25 m2</v>
          </cell>
          <cell r="C13" t="str">
            <v>m 3</v>
          </cell>
          <cell r="D13">
            <v>865522.27999999991</v>
          </cell>
          <cell r="E13">
            <v>18395</v>
          </cell>
          <cell r="F13">
            <v>0</v>
          </cell>
          <cell r="G13" t="str">
            <v>03.1163</v>
          </cell>
        </row>
        <row r="14">
          <cell r="A14" t="str">
            <v>03.1182</v>
          </cell>
          <cell r="B14" t="str">
            <v>Ñaøo moùng baèng TC ñaát C2  saâu £ 2 m dieän tích ñaùy moùng £ 35 m2</v>
          </cell>
          <cell r="C14" t="str">
            <v>m 3</v>
          </cell>
          <cell r="D14">
            <v>0.2</v>
          </cell>
          <cell r="E14">
            <v>12214</v>
          </cell>
          <cell r="G14" t="str">
            <v>03.1182</v>
          </cell>
        </row>
        <row r="15">
          <cell r="A15" t="str">
            <v>03.1183</v>
          </cell>
          <cell r="B15" t="str">
            <v>Ñaøo moùng baèng TC ñaát C3  saâu £ 2 m dieän tích ñaùy moùng £ 35 m2</v>
          </cell>
          <cell r="C15" t="str">
            <v>m 3</v>
          </cell>
          <cell r="D15">
            <v>5.5600000000000005</v>
          </cell>
          <cell r="E15">
            <v>18100</v>
          </cell>
          <cell r="G15" t="str">
            <v>03.1183</v>
          </cell>
        </row>
        <row r="16">
          <cell r="A16" t="str">
            <v>03.1192</v>
          </cell>
          <cell r="B16" t="str">
            <v>Ñaøo moùng baèng TC ñaát C2  saâu £ 3 m dieän tích ñaùy moùng £ 35 m2</v>
          </cell>
          <cell r="C16" t="str">
            <v>m 3</v>
          </cell>
          <cell r="E16">
            <v>13097</v>
          </cell>
          <cell r="G16" t="str">
            <v>03.1192</v>
          </cell>
        </row>
        <row r="17">
          <cell r="A17" t="str">
            <v>03.1193</v>
          </cell>
          <cell r="B17" t="str">
            <v>Ñaøo moùng baèng TC ñaát C3  saâu £ 3 m dieän tích ñaùy moùng £ 35 m2</v>
          </cell>
          <cell r="C17" t="str">
            <v>m 3</v>
          </cell>
          <cell r="E17">
            <v>19425</v>
          </cell>
          <cell r="G17" t="str">
            <v>03.1193</v>
          </cell>
        </row>
        <row r="18">
          <cell r="A18" t="str">
            <v>03.1212</v>
          </cell>
          <cell r="B18" t="str">
            <v>Ñaøo moùng baèng TC ñaát C2  saâu £ 2 m dieän tích ñaùy moùng £ 50 m2</v>
          </cell>
          <cell r="C18" t="str">
            <v>m 3</v>
          </cell>
          <cell r="D18">
            <v>5.5</v>
          </cell>
          <cell r="E18">
            <v>12803</v>
          </cell>
          <cell r="G18" t="str">
            <v>03.1212</v>
          </cell>
        </row>
        <row r="19">
          <cell r="A19" t="str">
            <v>03.1213</v>
          </cell>
          <cell r="B19" t="str">
            <v>Ñaøo moùng baèng TC ñaát C3  saâu £ 2 m dieän tích ñaùy moùng £ 50 m2</v>
          </cell>
          <cell r="C19" t="str">
            <v>m 3</v>
          </cell>
          <cell r="D19">
            <v>4.5199999999999996</v>
          </cell>
          <cell r="E19">
            <v>19130</v>
          </cell>
          <cell r="G19" t="str">
            <v>03.1213</v>
          </cell>
        </row>
        <row r="20">
          <cell r="A20" t="str">
            <v>03.1222</v>
          </cell>
          <cell r="B20" t="str">
            <v>Ñaøo moùng baèng TC ñaát C2  saâu £ 3 m dieän tích ñaùy moùng £ 50 m2</v>
          </cell>
          <cell r="C20" t="str">
            <v>m 3</v>
          </cell>
          <cell r="D20">
            <v>25.06</v>
          </cell>
          <cell r="E20">
            <v>13833</v>
          </cell>
          <cell r="G20" t="str">
            <v>03.1222</v>
          </cell>
        </row>
        <row r="21">
          <cell r="A21" t="str">
            <v>03.1223</v>
          </cell>
          <cell r="B21" t="str">
            <v>Ñaøo moùng baèng TC ñaát C3  saâu £ 3 m dieän tích ñaùy moùng £ 50 m2</v>
          </cell>
          <cell r="C21" t="str">
            <v>m 3</v>
          </cell>
          <cell r="D21">
            <v>34538</v>
          </cell>
          <cell r="E21">
            <v>20455</v>
          </cell>
          <cell r="F21">
            <v>34538</v>
          </cell>
          <cell r="G21" t="str">
            <v>03.1223</v>
          </cell>
        </row>
        <row r="22">
          <cell r="A22" t="str">
            <v>03.1252</v>
          </cell>
          <cell r="B22" t="str">
            <v>Ñaøo moùng baèng TC ñaát C2  saâu £ 2 m dieän tích ñaùy moùng £ 75 m2</v>
          </cell>
          <cell r="C22" t="str">
            <v>m 3</v>
          </cell>
          <cell r="D22">
            <v>954951.40380952368</v>
          </cell>
          <cell r="E22">
            <v>13097</v>
          </cell>
          <cell r="F22">
            <v>0</v>
          </cell>
          <cell r="G22" t="str">
            <v>03.1252</v>
          </cell>
        </row>
        <row r="23">
          <cell r="A23" t="str">
            <v>03.1253</v>
          </cell>
          <cell r="B23" t="str">
            <v>Ñaøo moùng baèng TC ñaát C3  saâu £ 2 m dieän tích ñaùy moùng £ 75 m2</v>
          </cell>
          <cell r="C23" t="str">
            <v>m 3</v>
          </cell>
          <cell r="D23">
            <v>796000</v>
          </cell>
          <cell r="E23">
            <v>19572</v>
          </cell>
          <cell r="F23">
            <v>110000</v>
          </cell>
          <cell r="G23" t="str">
            <v>03.1253</v>
          </cell>
        </row>
        <row r="24">
          <cell r="A24" t="str">
            <v>03.1262</v>
          </cell>
          <cell r="B24" t="str">
            <v>Ñaøo moùng baèng TC ñaát C2  saâu £ 3 m dieän tích ñaùy moùng £ 75 m2</v>
          </cell>
          <cell r="C24" t="str">
            <v>m 3</v>
          </cell>
          <cell r="D24">
            <v>1750951.4038095237</v>
          </cell>
          <cell r="E24">
            <v>14127</v>
          </cell>
          <cell r="F24">
            <v>110000</v>
          </cell>
          <cell r="G24" t="str">
            <v>03.1262</v>
          </cell>
        </row>
        <row r="25">
          <cell r="A25" t="str">
            <v>03.1263</v>
          </cell>
          <cell r="B25" t="str">
            <v>Ñaøo moùng baèng TC ñaát C3  saâu £ 3 m dieän tích ñaùy moùng £ 75 m2</v>
          </cell>
          <cell r="C25" t="str">
            <v>m 3</v>
          </cell>
          <cell r="D25">
            <v>639000</v>
          </cell>
          <cell r="E25">
            <v>21043</v>
          </cell>
          <cell r="F25">
            <v>73000</v>
          </cell>
          <cell r="G25" t="str">
            <v>03.1263</v>
          </cell>
        </row>
        <row r="26">
          <cell r="A26" t="str">
            <v>03.1292</v>
          </cell>
          <cell r="B26" t="str">
            <v>Ñaøo moùng baèng TC ñaát C2  saâu £ 2 m dieän tích ñaùy moùng £ 100 m2</v>
          </cell>
          <cell r="C26" t="str">
            <v>m 3</v>
          </cell>
          <cell r="D26">
            <v>1111951.4038095237</v>
          </cell>
          <cell r="E26">
            <v>13391</v>
          </cell>
          <cell r="F26">
            <v>37000</v>
          </cell>
          <cell r="G26" t="str">
            <v>03.1292</v>
          </cell>
        </row>
        <row r="27">
          <cell r="A27" t="str">
            <v>03.1293</v>
          </cell>
          <cell r="B27" t="str">
            <v>Ñaøo moùng baèng TC ñaát C3  saâu £ 2 m dieän tích ñaùy moùng £ 100 m2</v>
          </cell>
          <cell r="C27" t="str">
            <v>m 3</v>
          </cell>
          <cell r="E27">
            <v>20308</v>
          </cell>
          <cell r="G27" t="str">
            <v>03.1293</v>
          </cell>
        </row>
        <row r="28">
          <cell r="A28" t="str">
            <v>03.1302</v>
          </cell>
          <cell r="B28" t="str">
            <v>Ñaøo moùng baèng TC ñaát C2  saâu £ 3 m dieän tích ñaùy moùng £ 100 m2</v>
          </cell>
          <cell r="C28" t="str">
            <v>m 3</v>
          </cell>
          <cell r="E28">
            <v>14569</v>
          </cell>
          <cell r="G28" t="str">
            <v>03.1302</v>
          </cell>
        </row>
        <row r="29">
          <cell r="A29" t="str">
            <v>03.1303</v>
          </cell>
          <cell r="B29" t="str">
            <v>Ñaøo moùng baèng TC ñaát C3  saâu £ 3 m dieän tích ñaùy moùng £ 100 m2</v>
          </cell>
          <cell r="C29" t="str">
            <v>m 3</v>
          </cell>
          <cell r="D29" t="str">
            <v>Xi m¨ng TW   KV NghÜa Lé</v>
          </cell>
          <cell r="E29">
            <v>21632</v>
          </cell>
          <cell r="F29" t="str">
            <v xml:space="preserve">§¸ d¨m  1x2            </v>
          </cell>
          <cell r="G29" t="str">
            <v>03.1303</v>
          </cell>
        </row>
        <row r="30">
          <cell r="A30" t="str">
            <v>03.1332</v>
          </cell>
          <cell r="B30" t="str">
            <v>Ñaøo moùng baèng TC ñaát C2  saâu £ 2 m dieän tích ñaùy moùng £ 150 m2</v>
          </cell>
          <cell r="C30" t="str">
            <v>m 3</v>
          </cell>
          <cell r="E30">
            <v>14127</v>
          </cell>
          <cell r="G30" t="str">
            <v>03.1332</v>
          </cell>
        </row>
        <row r="31">
          <cell r="A31" t="str">
            <v>03.1333</v>
          </cell>
          <cell r="B31" t="str">
            <v>Ñaøo moùng baèng TC ñaát C3  saâu £ 2 m dieän tích ñaùy moùng £ 150 m2</v>
          </cell>
          <cell r="C31" t="str">
            <v>m 3</v>
          </cell>
          <cell r="D31">
            <v>89429.123809523822</v>
          </cell>
          <cell r="E31">
            <v>21191</v>
          </cell>
          <cell r="F31">
            <v>0</v>
          </cell>
          <cell r="G31" t="str">
            <v>03.1333</v>
          </cell>
        </row>
        <row r="32">
          <cell r="A32" t="str">
            <v>03.1342</v>
          </cell>
          <cell r="B32" t="str">
            <v>Ñaøo moùng baèng TC ñaát C2  saâu £ 3 m dieän tích ñaùy moùng £ 150 m2</v>
          </cell>
          <cell r="C32" t="str">
            <v>m 3</v>
          </cell>
          <cell r="D32">
            <v>38</v>
          </cell>
          <cell r="E32">
            <v>15451</v>
          </cell>
          <cell r="G32" t="str">
            <v>03.1342</v>
          </cell>
        </row>
        <row r="33">
          <cell r="A33" t="str">
            <v>03.1343</v>
          </cell>
          <cell r="B33" t="str">
            <v>Ñaøo moùng baèng TC ñaát C3  saâu £ 3 m dieän tích ñaùy moùng £ 150 m2</v>
          </cell>
          <cell r="C33" t="str">
            <v>m 3</v>
          </cell>
          <cell r="D33">
            <v>1670.4761904761904</v>
          </cell>
          <cell r="E33">
            <v>22809</v>
          </cell>
          <cell r="G33" t="str">
            <v>03.1343</v>
          </cell>
        </row>
        <row r="34">
          <cell r="A34" t="str">
            <v>03.1352</v>
          </cell>
          <cell r="B34" t="str">
            <v>Ñaøo moùng baèng TC ñaát C2  saâu £ 4 m dieän tích ñaùy moùng £ 150 m2</v>
          </cell>
          <cell r="C34" t="str">
            <v>m 3</v>
          </cell>
          <cell r="D34">
            <v>1.3</v>
          </cell>
          <cell r="E34">
            <v>16629</v>
          </cell>
          <cell r="G34" t="str">
            <v>03.1352</v>
          </cell>
        </row>
        <row r="35">
          <cell r="A35" t="str">
            <v>03.1353</v>
          </cell>
          <cell r="B35" t="str">
            <v>Ñaøo moùng baèng TC ñaát C3  saâu £ 4 m dieän tích ñaùy moùng £ 150 m2</v>
          </cell>
          <cell r="C35" t="str">
            <v>m 3</v>
          </cell>
          <cell r="D35">
            <v>1</v>
          </cell>
          <cell r="E35">
            <v>24134</v>
          </cell>
          <cell r="G35" t="str">
            <v>03.1353</v>
          </cell>
        </row>
        <row r="36">
          <cell r="A36" t="str">
            <v>03.1372</v>
          </cell>
          <cell r="B36" t="str">
            <v>Ñaøo moùng baèng TC ñaát C2  saâu £ 2 m dieän tích ñaùy moùng £ 200 m2</v>
          </cell>
          <cell r="C36" t="str">
            <v>m 3</v>
          </cell>
          <cell r="D36">
            <v>0.2</v>
          </cell>
          <cell r="E36">
            <v>14716</v>
          </cell>
          <cell r="G36" t="str">
            <v>03.1372</v>
          </cell>
        </row>
        <row r="37">
          <cell r="A37" t="str">
            <v>03.1373</v>
          </cell>
          <cell r="B37" t="str">
            <v>Ñaøo moùng baèng TC ñaát C3  saâu £ 2 m dieän tích ñaùy moùng £ 200 m2</v>
          </cell>
          <cell r="C37" t="str">
            <v>m 3</v>
          </cell>
          <cell r="D37">
            <v>34538</v>
          </cell>
          <cell r="E37">
            <v>22074</v>
          </cell>
          <cell r="G37" t="str">
            <v>03.1373</v>
          </cell>
        </row>
        <row r="38">
          <cell r="A38" t="str">
            <v>03.1382</v>
          </cell>
          <cell r="B38" t="str">
            <v>Ñaøo moùng baèng TC ñaát C2  saâu £ 3 m dieän tích ñaùy moùng £ 200 m2</v>
          </cell>
          <cell r="C38" t="str">
            <v>m 3</v>
          </cell>
          <cell r="D38">
            <v>740632.87199999997</v>
          </cell>
          <cell r="E38">
            <v>16334</v>
          </cell>
          <cell r="F38">
            <v>0</v>
          </cell>
          <cell r="G38" t="str">
            <v>03.1382</v>
          </cell>
        </row>
        <row r="39">
          <cell r="A39" t="str">
            <v>03.1383</v>
          </cell>
          <cell r="B39" t="str">
            <v>Ñaøo moùng baèng TC ñaát C3  saâu £ 3 m dieän tích ñaùy moùng £ 200 m2</v>
          </cell>
          <cell r="C39" t="str">
            <v>m 3</v>
          </cell>
          <cell r="D39">
            <v>0.2</v>
          </cell>
          <cell r="E39">
            <v>23987</v>
          </cell>
          <cell r="G39" t="str">
            <v>03.1383</v>
          </cell>
        </row>
        <row r="40">
          <cell r="A40" t="str">
            <v>03.1392</v>
          </cell>
          <cell r="B40" t="str">
            <v>Ñaøo moùng baèng TC ñaát C2  saâu £ 3 m dieän tích ñaùy moùng £ 200 m2</v>
          </cell>
          <cell r="C40" t="str">
            <v>m 3</v>
          </cell>
          <cell r="D40">
            <v>4.7</v>
          </cell>
          <cell r="E40">
            <v>17512</v>
          </cell>
          <cell r="G40" t="str">
            <v>03.1392</v>
          </cell>
        </row>
        <row r="41">
          <cell r="A41" t="str">
            <v>03.1393</v>
          </cell>
          <cell r="B41" t="str">
            <v>Ñaøo moùng baèng TC ñaát C3  saâu £ 3 m dieän tích ñaùy moùng £ 200 m2</v>
          </cell>
          <cell r="C41" t="str">
            <v>m 3</v>
          </cell>
          <cell r="E41">
            <v>25311</v>
          </cell>
          <cell r="G41" t="str">
            <v>03.1393</v>
          </cell>
        </row>
        <row r="42">
          <cell r="A42" t="str">
            <v>03.1422</v>
          </cell>
          <cell r="B42" t="str">
            <v>Ñaøo moùng baèng TC ñaát C2  saâu £ 2 m dieän tích ñaùy moùng &gt; 200 m2</v>
          </cell>
          <cell r="C42" t="str">
            <v>m 3</v>
          </cell>
          <cell r="E42">
            <v>16187</v>
          </cell>
          <cell r="G42" t="str">
            <v>03.1422</v>
          </cell>
        </row>
        <row r="43">
          <cell r="A43" t="str">
            <v>03.1423</v>
          </cell>
          <cell r="B43" t="str">
            <v>Ñaøo moùng baèng TC ñaát C3  saâu £ 2 m dieän tích ñaùy moùng &gt; 200 m2</v>
          </cell>
          <cell r="C43" t="str">
            <v>m 3</v>
          </cell>
          <cell r="D43">
            <v>4.7</v>
          </cell>
          <cell r="E43">
            <v>24281</v>
          </cell>
          <cell r="G43" t="str">
            <v>03.1423</v>
          </cell>
        </row>
        <row r="44">
          <cell r="A44" t="str">
            <v>03.1432</v>
          </cell>
          <cell r="B44" t="str">
            <v>Ñaøo moùng baèng TC ñaát C2  saâu £ 3 m dieän tích ñaùy moùng &gt; 200 m2</v>
          </cell>
          <cell r="C44" t="str">
            <v>m 3</v>
          </cell>
          <cell r="D44">
            <v>4.5199999999999996</v>
          </cell>
          <cell r="E44">
            <v>17217</v>
          </cell>
          <cell r="G44" t="str">
            <v>03.1432</v>
          </cell>
        </row>
        <row r="45">
          <cell r="A45" t="str">
            <v>03.1433</v>
          </cell>
          <cell r="B45" t="str">
            <v>Ñaøo moùng baèng TC ñaát C3  saâu £ 3 m dieän tích ñaùy moùng &gt; 200 m2</v>
          </cell>
          <cell r="C45" t="str">
            <v>m 3</v>
          </cell>
          <cell r="D45">
            <v>21.443999999999999</v>
          </cell>
          <cell r="E45">
            <v>25458</v>
          </cell>
          <cell r="G45" t="str">
            <v>03.1433</v>
          </cell>
        </row>
        <row r="46">
          <cell r="A46" t="str">
            <v>03.1442</v>
          </cell>
          <cell r="B46" t="str">
            <v>Ñaøo moùng baèng TC ñaát C2  saâu £ 3 m dieän tích ñaùy moùng &gt; 200 m2</v>
          </cell>
          <cell r="C46" t="str">
            <v>m 3</v>
          </cell>
          <cell r="D46">
            <v>34538</v>
          </cell>
          <cell r="E46">
            <v>18836</v>
          </cell>
          <cell r="G46" t="str">
            <v>03.1442</v>
          </cell>
        </row>
        <row r="47">
          <cell r="A47" t="str">
            <v>03.1443</v>
          </cell>
          <cell r="B47" t="str">
            <v>Ñaøo moùng baèng TC ñaát C3  saâu £ 3 m dieän tích ñaùy moùng &gt; 200 m2</v>
          </cell>
          <cell r="C47" t="str">
            <v>m 3</v>
          </cell>
          <cell r="D47">
            <v>830061.99580952385</v>
          </cell>
          <cell r="E47">
            <v>27960</v>
          </cell>
          <cell r="F47">
            <v>0</v>
          </cell>
          <cell r="G47" t="str">
            <v>03.1443</v>
          </cell>
        </row>
        <row r="48">
          <cell r="A48" t="str">
            <v>03.2202</v>
          </cell>
          <cell r="B48" t="str">
            <v>Laáp hoá moùng + chaân truï C2</v>
          </cell>
          <cell r="C48" t="str">
            <v>m 3</v>
          </cell>
          <cell r="D48">
            <v>796000</v>
          </cell>
          <cell r="E48">
            <v>9712</v>
          </cell>
          <cell r="F48">
            <v>110000</v>
          </cell>
          <cell r="G48" t="str">
            <v>03.2202</v>
          </cell>
        </row>
        <row r="49">
          <cell r="A49" t="str">
            <v>03.2203</v>
          </cell>
          <cell r="B49" t="str">
            <v>Laáp hoá moùng + chaân truï C3</v>
          </cell>
          <cell r="C49" t="str">
            <v>m 3</v>
          </cell>
          <cell r="D49">
            <v>1626061.9958095239</v>
          </cell>
          <cell r="E49">
            <v>10890</v>
          </cell>
          <cell r="F49">
            <v>110000</v>
          </cell>
          <cell r="G49" t="str">
            <v>03.2203</v>
          </cell>
        </row>
        <row r="50">
          <cell r="A50" t="str">
            <v>03.3102</v>
          </cell>
          <cell r="B50" t="str">
            <v>Ñaøo ñaát raõnh tieáp ñòa ñaát C2</v>
          </cell>
          <cell r="C50" t="str">
            <v>m 3</v>
          </cell>
          <cell r="D50">
            <v>639000</v>
          </cell>
          <cell r="E50">
            <v>14716</v>
          </cell>
          <cell r="F50">
            <v>73000</v>
          </cell>
          <cell r="G50" t="str">
            <v>03.3102</v>
          </cell>
        </row>
        <row r="51">
          <cell r="A51" t="str">
            <v>03.3103</v>
          </cell>
          <cell r="B51" t="str">
            <v>Ñaøo ñaát raõnh tieáp ñòa ñaát C3</v>
          </cell>
          <cell r="C51" t="str">
            <v>m 3</v>
          </cell>
          <cell r="D51">
            <v>987061.99580952385</v>
          </cell>
          <cell r="E51">
            <v>21926</v>
          </cell>
          <cell r="F51">
            <v>37000</v>
          </cell>
          <cell r="G51" t="str">
            <v>03.3103</v>
          </cell>
        </row>
        <row r="52">
          <cell r="A52" t="str">
            <v>03.3202</v>
          </cell>
          <cell r="B52" t="str">
            <v>Laáp ñaát raõnh tieáp ñòa ñaát C2</v>
          </cell>
          <cell r="C52" t="str">
            <v>m 3</v>
          </cell>
          <cell r="E52">
            <v>8682</v>
          </cell>
          <cell r="G52" t="str">
            <v>03.3202</v>
          </cell>
        </row>
        <row r="53">
          <cell r="A53" t="str">
            <v>03.3203</v>
          </cell>
          <cell r="B53" t="str">
            <v>Laáp ñaát raõnh tieáp ñòa ñaát C3</v>
          </cell>
          <cell r="C53" t="str">
            <v>m 3</v>
          </cell>
          <cell r="E53">
            <v>10007</v>
          </cell>
          <cell r="G53" t="str">
            <v>03.3203</v>
          </cell>
        </row>
        <row r="54">
          <cell r="A54" t="str">
            <v>03.4001</v>
          </cell>
          <cell r="B54" t="str">
            <v>Ñaép bôø bao ñoä saâu buøn nöôùc £ 30cm</v>
          </cell>
          <cell r="C54" t="str">
            <v>m</v>
          </cell>
          <cell r="E54">
            <v>5592</v>
          </cell>
          <cell r="G54" t="str">
            <v>03.4001</v>
          </cell>
        </row>
        <row r="55">
          <cell r="A55" t="str">
            <v>03.4002</v>
          </cell>
          <cell r="B55" t="str">
            <v>Ñaép bôø bao ñoä saâu buøn nöôùc £ 50cm</v>
          </cell>
          <cell r="C55" t="str">
            <v>m</v>
          </cell>
          <cell r="D55">
            <v>22400</v>
          </cell>
          <cell r="E55">
            <v>8241</v>
          </cell>
          <cell r="G55" t="str">
            <v>03.4002</v>
          </cell>
        </row>
        <row r="56">
          <cell r="A56" t="str">
            <v>03.4003</v>
          </cell>
          <cell r="B56" t="str">
            <v>Ñaép bôø bao ñoä saâu buøn nöôùc £ 80cm</v>
          </cell>
          <cell r="C56" t="str">
            <v>m</v>
          </cell>
          <cell r="D56">
            <v>35000</v>
          </cell>
          <cell r="E56">
            <v>12655</v>
          </cell>
          <cell r="G56" t="str">
            <v>03.4003</v>
          </cell>
        </row>
        <row r="57">
          <cell r="A57" t="str">
            <v>03.4004</v>
          </cell>
          <cell r="B57" t="str">
            <v>Ñaép bôø bao ñoä saâu buøn nöôùc £ 100cm</v>
          </cell>
          <cell r="C57" t="str">
            <v>m</v>
          </cell>
          <cell r="D57">
            <v>42000</v>
          </cell>
          <cell r="E57">
            <v>16187</v>
          </cell>
          <cell r="G57" t="str">
            <v>03.4004</v>
          </cell>
        </row>
        <row r="58">
          <cell r="A58" t="str">
            <v>03.5100</v>
          </cell>
          <cell r="B58" t="str">
            <v xml:space="preserve">Bôm taùt nöôùc baèng thuû coâng </v>
          </cell>
          <cell r="C58" t="str">
            <v>m 3</v>
          </cell>
          <cell r="G58" t="str">
            <v>03.5100</v>
          </cell>
        </row>
        <row r="59">
          <cell r="A59" t="str">
            <v>03.5200</v>
          </cell>
          <cell r="B59" t="str">
            <v>Bôm taùt nöôùc baèng maùy</v>
          </cell>
          <cell r="C59" t="str">
            <v>m 3</v>
          </cell>
          <cell r="G59" t="str">
            <v>03.5200</v>
          </cell>
        </row>
        <row r="60">
          <cell r="A60" t="str">
            <v>03.7001</v>
          </cell>
          <cell r="B60" t="str">
            <v>Ñaép caùt coâng trình</v>
          </cell>
          <cell r="C60" t="str">
            <v>m 3</v>
          </cell>
          <cell r="D60">
            <v>27750</v>
          </cell>
          <cell r="E60">
            <v>9124</v>
          </cell>
          <cell r="G60" t="str">
            <v>03.7001</v>
          </cell>
        </row>
        <row r="61">
          <cell r="A61" t="str">
            <v>04.1101</v>
          </cell>
          <cell r="B61" t="str">
            <v>SX laép döïng coát theùp £ F10</v>
          </cell>
          <cell r="C61" t="str">
            <v>kg</v>
          </cell>
          <cell r="D61">
            <v>4267.6769999999997</v>
          </cell>
          <cell r="E61">
            <v>201.59299999999999</v>
          </cell>
          <cell r="F61">
            <v>16.917999999999999</v>
          </cell>
          <cell r="G61" t="str">
            <v>04.1101</v>
          </cell>
        </row>
        <row r="62">
          <cell r="A62" t="str">
            <v>04.1102</v>
          </cell>
          <cell r="B62" t="str">
            <v>SX laép döïng coát theùp £ F18</v>
          </cell>
          <cell r="C62" t="str">
            <v>kg</v>
          </cell>
          <cell r="D62">
            <v>4316.2070000000003</v>
          </cell>
          <cell r="E62">
            <v>148.48500000000001</v>
          </cell>
          <cell r="F62">
            <v>187.36099999999999</v>
          </cell>
          <cell r="G62" t="str">
            <v>04.1102</v>
          </cell>
        </row>
        <row r="63">
          <cell r="A63" t="str">
            <v>04.1103</v>
          </cell>
          <cell r="B63" t="str">
            <v>SX laép döïng coát theùp &gt; F18</v>
          </cell>
          <cell r="C63" t="str">
            <v>kg</v>
          </cell>
          <cell r="D63">
            <v>4322.2129999999997</v>
          </cell>
          <cell r="E63">
            <v>113.02800000000001</v>
          </cell>
          <cell r="F63">
            <v>203.874</v>
          </cell>
          <cell r="G63" t="str">
            <v>04.1103</v>
          </cell>
        </row>
        <row r="64">
          <cell r="A64" t="str">
            <v>04.2002</v>
          </cell>
          <cell r="B64" t="str">
            <v>Vaùn khuoân</v>
          </cell>
          <cell r="C64" t="str">
            <v>m2</v>
          </cell>
          <cell r="D64">
            <v>19977.759999999998</v>
          </cell>
          <cell r="E64">
            <v>5702.46</v>
          </cell>
          <cell r="F64">
            <v>0</v>
          </cell>
          <cell r="G64" t="str">
            <v>04.2002</v>
          </cell>
        </row>
        <row r="65">
          <cell r="A65" t="str">
            <v>04.3210</v>
          </cell>
          <cell r="B65" t="str">
            <v>Beâ toâng loùt M#100 ñaù 4x6</v>
          </cell>
          <cell r="C65" t="str">
            <v>m 3</v>
          </cell>
          <cell r="D65">
            <v>263424</v>
          </cell>
          <cell r="E65">
            <v>39732</v>
          </cell>
          <cell r="G65" t="str">
            <v>04.3210</v>
          </cell>
        </row>
        <row r="66">
          <cell r="A66" t="str">
            <v>04.3210</v>
          </cell>
          <cell r="B66" t="str">
            <v>Beâ toâng loùt M#150 ñaù 4x6</v>
          </cell>
          <cell r="C66" t="str">
            <v>m 3</v>
          </cell>
          <cell r="D66">
            <v>306285</v>
          </cell>
          <cell r="E66">
            <v>39732</v>
          </cell>
          <cell r="G66" t="str">
            <v>04.3210</v>
          </cell>
        </row>
        <row r="67">
          <cell r="A67" t="str">
            <v>04.3333</v>
          </cell>
          <cell r="B67" t="str">
            <v>BT moùng truï coù caàu coâng taùc M#200 ñaù 2x4 (TC keát hôïp ñaàm duøi)</v>
          </cell>
          <cell r="C67" t="str">
            <v>m 3</v>
          </cell>
          <cell r="D67">
            <v>389539</v>
          </cell>
          <cell r="E67">
            <v>44589</v>
          </cell>
          <cell r="F67">
            <v>4003</v>
          </cell>
          <cell r="G67" t="str">
            <v>04.3333</v>
          </cell>
        </row>
        <row r="68">
          <cell r="A68" t="str">
            <v>04.3334</v>
          </cell>
          <cell r="B68" t="str">
            <v>BT moùng truï coù caàu coâng taùc M#250 ñaù 2x4 (TC keát hôïp ñaàm duøi)</v>
          </cell>
          <cell r="C68" t="str">
            <v>m 3</v>
          </cell>
          <cell r="D68">
            <v>436341</v>
          </cell>
          <cell r="E68">
            <v>44589</v>
          </cell>
          <cell r="F68">
            <v>4003</v>
          </cell>
          <cell r="G68" t="str">
            <v>04.3334</v>
          </cell>
        </row>
        <row r="69">
          <cell r="A69" t="str">
            <v>04.3343</v>
          </cell>
          <cell r="B69" t="str">
            <v>BT moùng truï khoâng coù caàu coâng taùc M#200 ñaù 2x4 (TC keát hôïp ñaàm duøi)</v>
          </cell>
          <cell r="C69" t="str">
            <v>m 3</v>
          </cell>
          <cell r="D69">
            <v>368838</v>
          </cell>
          <cell r="E69">
            <v>38261</v>
          </cell>
          <cell r="F69">
            <v>4003</v>
          </cell>
          <cell r="G69" t="str">
            <v>04.3343</v>
          </cell>
        </row>
        <row r="70">
          <cell r="A70" t="str">
            <v>04.3344</v>
          </cell>
          <cell r="B70" t="str">
            <v>BT moùng truï khoâng coù caàu coâng taùc M#250 ñaù 2x4 (TC keát hôïp ñaàm duøi)</v>
          </cell>
          <cell r="C70" t="str">
            <v>m 3</v>
          </cell>
          <cell r="D70">
            <v>415640</v>
          </cell>
          <cell r="E70">
            <v>38261</v>
          </cell>
          <cell r="F70">
            <v>4003</v>
          </cell>
          <cell r="G70" t="str">
            <v>04.3344</v>
          </cell>
        </row>
        <row r="71">
          <cell r="A71" t="str">
            <v>04.3353</v>
          </cell>
          <cell r="B71" t="str">
            <v>BT moùng baûnï coù caàu coâng taùc M#200 ñaù 2x4 (TC keát hôïp ñaàm duøi)</v>
          </cell>
          <cell r="C71" t="str">
            <v>m 3</v>
          </cell>
          <cell r="D71">
            <v>389539</v>
          </cell>
          <cell r="E71">
            <v>41498</v>
          </cell>
          <cell r="F71">
            <v>4003</v>
          </cell>
          <cell r="G71" t="str">
            <v>04.3353</v>
          </cell>
        </row>
        <row r="72">
          <cell r="A72" t="str">
            <v>04.3354</v>
          </cell>
          <cell r="B72" t="str">
            <v>BT moùng baûnï coù caàu coâng taùc M#250 ñaù 2x4 (TC keát hôïp ñaàm duøi)</v>
          </cell>
          <cell r="C72" t="str">
            <v>m 3</v>
          </cell>
          <cell r="D72">
            <v>436341</v>
          </cell>
          <cell r="E72">
            <v>41498</v>
          </cell>
          <cell r="F72">
            <v>4003</v>
          </cell>
          <cell r="G72" t="str">
            <v>04.3354</v>
          </cell>
        </row>
        <row r="73">
          <cell r="A73" t="str">
            <v>04.3801</v>
          </cell>
          <cell r="B73" t="str">
            <v>Laép ñaët moùng neùo troïng löôïng £ 0,25T</v>
          </cell>
          <cell r="C73" t="str">
            <v>caùi</v>
          </cell>
          <cell r="D73">
            <v>4.4000000000000004</v>
          </cell>
          <cell r="E73">
            <v>11051</v>
          </cell>
          <cell r="F73">
            <v>0.15</v>
          </cell>
          <cell r="G73" t="str">
            <v>04.3801</v>
          </cell>
        </row>
        <row r="74">
          <cell r="A74" t="str">
            <v>04.3802</v>
          </cell>
          <cell r="B74" t="str">
            <v>Laép ñaët moùng neùo troïng löôïng £ 0,5T</v>
          </cell>
          <cell r="C74" t="str">
            <v>caùi</v>
          </cell>
          <cell r="E74">
            <v>24214</v>
          </cell>
          <cell r="G74" t="str">
            <v>04.3802</v>
          </cell>
        </row>
        <row r="75">
          <cell r="A75" t="str">
            <v>04.3803</v>
          </cell>
          <cell r="B75" t="str">
            <v>Laép ñaët moùng neùo troïng löôïng &gt; 0,5T</v>
          </cell>
          <cell r="C75" t="str">
            <v>caùi</v>
          </cell>
          <cell r="E75">
            <v>42252</v>
          </cell>
          <cell r="G75" t="str">
            <v>04.3803</v>
          </cell>
        </row>
        <row r="76">
          <cell r="A76" t="str">
            <v>05.4101</v>
          </cell>
          <cell r="B76" t="str">
            <v>Laép ñaët coät theùp baèng thuû coâng (chieáu cao £15m)</v>
          </cell>
          <cell r="C76" t="str">
            <v>taán</v>
          </cell>
          <cell r="D76">
            <v>4516</v>
          </cell>
          <cell r="E76">
            <v>183473</v>
          </cell>
          <cell r="F76">
            <v>0.15</v>
          </cell>
          <cell r="G76" t="str">
            <v>05.4101</v>
          </cell>
        </row>
        <row r="77">
          <cell r="A77" t="str">
            <v>05.4201</v>
          </cell>
          <cell r="B77" t="str">
            <v>Laép ñaët coät theùp baèng thuû coâng (chieáu cao £25m)</v>
          </cell>
          <cell r="C77" t="str">
            <v>taán</v>
          </cell>
          <cell r="D77">
            <v>9686</v>
          </cell>
          <cell r="E77">
            <v>201837</v>
          </cell>
          <cell r="F77">
            <v>4.5999999999999996</v>
          </cell>
          <cell r="G77" t="str">
            <v>05.4201</v>
          </cell>
        </row>
        <row r="78">
          <cell r="A78" t="str">
            <v>05.4301</v>
          </cell>
          <cell r="B78" t="str">
            <v>Laép ñaët coät theùp baèng thuû coâng (chieáu cao £40m)</v>
          </cell>
          <cell r="C78" t="str">
            <v>taán</v>
          </cell>
          <cell r="D78">
            <v>10330</v>
          </cell>
          <cell r="E78">
            <v>232064</v>
          </cell>
          <cell r="F78">
            <v>0.89999999999999991</v>
          </cell>
          <cell r="G78" t="str">
            <v>05.4301</v>
          </cell>
        </row>
        <row r="79">
          <cell r="A79" t="str">
            <v>05.4401</v>
          </cell>
          <cell r="B79" t="str">
            <v>Laép ñaët coät theùp baèng thuû coâng (chieáu cao £55m)</v>
          </cell>
          <cell r="C79" t="str">
            <v>taán</v>
          </cell>
          <cell r="D79">
            <v>12271</v>
          </cell>
          <cell r="E79">
            <v>266841</v>
          </cell>
          <cell r="F79">
            <v>34538</v>
          </cell>
          <cell r="G79" t="str">
            <v>05.4401</v>
          </cell>
        </row>
        <row r="80">
          <cell r="A80" t="str">
            <v>05.4501</v>
          </cell>
          <cell r="B80" t="str">
            <v>Laép ñaët coät theùp baèng thuû coâng (chieáu cao £70m)</v>
          </cell>
          <cell r="C80" t="str">
            <v>taán</v>
          </cell>
          <cell r="D80">
            <v>12915</v>
          </cell>
          <cell r="E80">
            <v>307143</v>
          </cell>
          <cell r="F80">
            <v>31084.199999999997</v>
          </cell>
          <cell r="G80" t="str">
            <v>05.4501</v>
          </cell>
        </row>
        <row r="81">
          <cell r="A81" t="str">
            <v>05.4601</v>
          </cell>
          <cell r="B81" t="str">
            <v>Laép ñaët coät theùp baèng thuû coâng (chieáu cao £85m)</v>
          </cell>
          <cell r="C81" t="str">
            <v>taán</v>
          </cell>
          <cell r="D81">
            <v>13558</v>
          </cell>
          <cell r="E81">
            <v>352808</v>
          </cell>
          <cell r="F81">
            <v>110000</v>
          </cell>
          <cell r="G81" t="str">
            <v>05.4601</v>
          </cell>
        </row>
        <row r="82">
          <cell r="A82" t="str">
            <v>05.4701</v>
          </cell>
          <cell r="B82" t="str">
            <v>Laép ñaët coät theùp baèng thuû coâng (chieáu cao £100m)</v>
          </cell>
          <cell r="C82" t="str">
            <v>taán</v>
          </cell>
          <cell r="D82">
            <v>13558</v>
          </cell>
          <cell r="E82">
            <v>405786</v>
          </cell>
          <cell r="F82">
            <v>141084.20000000001</v>
          </cell>
          <cell r="G82" t="str">
            <v>05.4701</v>
          </cell>
        </row>
        <row r="83">
          <cell r="A83" t="str">
            <v>05.5101</v>
          </cell>
          <cell r="B83" t="str">
            <v>Noái coät beâ toâng baèng maët bích (ÑH bình thöôøng)</v>
          </cell>
          <cell r="C83" t="str">
            <v>moái</v>
          </cell>
          <cell r="D83">
            <v>5407</v>
          </cell>
          <cell r="E83">
            <v>48753</v>
          </cell>
          <cell r="F83">
            <v>73000</v>
          </cell>
          <cell r="G83" t="str">
            <v>05.5101</v>
          </cell>
        </row>
        <row r="84">
          <cell r="A84" t="str">
            <v>05.5102</v>
          </cell>
          <cell r="B84" t="str">
            <v>Noái coät beâ toâng baèng maët bích (ÑH söôøn ñoài)</v>
          </cell>
          <cell r="C84" t="str">
            <v>moái</v>
          </cell>
          <cell r="D84">
            <v>5407</v>
          </cell>
          <cell r="E84">
            <v>51190</v>
          </cell>
          <cell r="F84">
            <v>68084.200000000012</v>
          </cell>
          <cell r="G84" t="str">
            <v>05.5102</v>
          </cell>
        </row>
        <row r="85">
          <cell r="A85" t="str">
            <v>05.5103</v>
          </cell>
          <cell r="B85" t="str">
            <v>Noái coät beâ toâng baèng maët bích (ÑH sình laày)</v>
          </cell>
          <cell r="C85" t="str">
            <v>moái</v>
          </cell>
          <cell r="D85">
            <v>13755</v>
          </cell>
          <cell r="E85">
            <v>58503</v>
          </cell>
          <cell r="G85" t="str">
            <v>05.5103</v>
          </cell>
        </row>
        <row r="86">
          <cell r="A86" t="str">
            <v>05.5211</v>
          </cell>
          <cell r="B86" t="str">
            <v>Döïng coät beâ toâng baèng thuû coâng (chieáu cao £ 8m)</v>
          </cell>
          <cell r="C86" t="str">
            <v>coät</v>
          </cell>
          <cell r="D86">
            <v>8490</v>
          </cell>
          <cell r="E86">
            <v>74917</v>
          </cell>
          <cell r="G86" t="str">
            <v>05.5211</v>
          </cell>
        </row>
        <row r="87">
          <cell r="A87" t="str">
            <v>05.5212</v>
          </cell>
          <cell r="B87" t="str">
            <v>Döïng coät beâ toâng baèng thuû coâng (chieáu cao £ 10m)</v>
          </cell>
          <cell r="C87" t="str">
            <v>coät</v>
          </cell>
          <cell r="D87">
            <v>8490</v>
          </cell>
          <cell r="E87">
            <v>80605</v>
          </cell>
          <cell r="G87" t="str">
            <v>05.5212</v>
          </cell>
        </row>
        <row r="88">
          <cell r="A88" t="str">
            <v>05.5213</v>
          </cell>
          <cell r="B88" t="str">
            <v>Döïng coät beâ toâng baèng thuû coâng (chieáu cao £ 12m)</v>
          </cell>
          <cell r="C88" t="str">
            <v>coät</v>
          </cell>
          <cell r="D88">
            <v>8490</v>
          </cell>
          <cell r="E88">
            <v>86293</v>
          </cell>
          <cell r="F88" t="str">
            <v>§¸ d¨m  1x2            ®Ëp thñ c«ng    t¹i chç</v>
          </cell>
          <cell r="G88" t="str">
            <v>05.5213</v>
          </cell>
        </row>
        <row r="89">
          <cell r="A89" t="str">
            <v>05.5214</v>
          </cell>
          <cell r="B89" t="str">
            <v>Döïng coät beâ toâng baèng thuû coâng (chieáu cao £ 14m)</v>
          </cell>
          <cell r="C89" t="str">
            <v>coät</v>
          </cell>
          <cell r="D89">
            <v>8490</v>
          </cell>
          <cell r="E89">
            <v>107419</v>
          </cell>
          <cell r="G89" t="str">
            <v>05.5214</v>
          </cell>
        </row>
        <row r="90">
          <cell r="A90" t="str">
            <v>05.5215</v>
          </cell>
          <cell r="B90" t="str">
            <v>Döïng coät beâ toâng baèng thuû coâng (chieáu cao £ 16m)</v>
          </cell>
          <cell r="C90" t="str">
            <v>coät</v>
          </cell>
          <cell r="D90">
            <v>9854</v>
          </cell>
          <cell r="E90">
            <v>116844</v>
          </cell>
          <cell r="F90">
            <v>0</v>
          </cell>
          <cell r="G90" t="str">
            <v>05.5215</v>
          </cell>
        </row>
        <row r="91">
          <cell r="A91" t="str">
            <v>05.5216</v>
          </cell>
          <cell r="B91" t="str">
            <v>Döïng coät beâ toâng baèng thuû coâng (chieáu cao £ 18m)</v>
          </cell>
          <cell r="C91" t="str">
            <v>coät</v>
          </cell>
          <cell r="D91">
            <v>9854</v>
          </cell>
          <cell r="E91">
            <v>152271</v>
          </cell>
          <cell r="G91" t="str">
            <v>05.5216</v>
          </cell>
        </row>
        <row r="92">
          <cell r="A92" t="str">
            <v>05.5217</v>
          </cell>
          <cell r="B92" t="str">
            <v>Döïng coät beâ toâng baèng thuû coâng (chieáu cao £ 20m)</v>
          </cell>
          <cell r="C92" t="str">
            <v>coät</v>
          </cell>
          <cell r="D92">
            <v>9854</v>
          </cell>
          <cell r="E92">
            <v>177460</v>
          </cell>
          <cell r="G92" t="str">
            <v>05.5217</v>
          </cell>
        </row>
        <row r="93">
          <cell r="A93" t="str">
            <v>05.5218</v>
          </cell>
          <cell r="B93" t="str">
            <v>Döïng coät beâ toâng baèng thuû coâng (chieáu cao &gt; 20m)</v>
          </cell>
          <cell r="C93" t="str">
            <v>coät</v>
          </cell>
          <cell r="D93">
            <v>9854</v>
          </cell>
          <cell r="E93">
            <v>193711</v>
          </cell>
          <cell r="G93" t="str">
            <v>05.5218</v>
          </cell>
        </row>
        <row r="94">
          <cell r="A94" t="str">
            <v>05.6011</v>
          </cell>
          <cell r="B94" t="str">
            <v>Laép ñaët xaø theùp cho coät ñôõ (troïng löôïng 25 kg)</v>
          </cell>
          <cell r="C94" t="str">
            <v>boä</v>
          </cell>
          <cell r="D94">
            <v>1</v>
          </cell>
          <cell r="E94">
            <v>13161</v>
          </cell>
          <cell r="G94" t="str">
            <v>05.6011</v>
          </cell>
        </row>
        <row r="95">
          <cell r="A95" t="str">
            <v>05.6021</v>
          </cell>
          <cell r="B95" t="str">
            <v>Laép ñaët xaø theùp cho coät ñôõ (troïng löôïng 50 kg)</v>
          </cell>
          <cell r="C95" t="str">
            <v>boä</v>
          </cell>
          <cell r="D95">
            <v>0.2</v>
          </cell>
          <cell r="E95">
            <v>17806</v>
          </cell>
          <cell r="G95" t="str">
            <v>05.6021</v>
          </cell>
        </row>
        <row r="96">
          <cell r="A96" t="str">
            <v>05.6031</v>
          </cell>
          <cell r="B96" t="str">
            <v>Laép ñaët xaø theùp cho coät ñôõ (troïng löôïng 100 kg)</v>
          </cell>
          <cell r="C96" t="str">
            <v>boä</v>
          </cell>
          <cell r="D96">
            <v>34538</v>
          </cell>
          <cell r="E96">
            <v>23999</v>
          </cell>
          <cell r="G96" t="str">
            <v>05.6031</v>
          </cell>
        </row>
        <row r="97">
          <cell r="A97" t="str">
            <v>05.6041</v>
          </cell>
          <cell r="B97" t="str">
            <v>Laép ñaët xaø theùp cho coät ñôõ (troïng löôïng 140 kg)</v>
          </cell>
          <cell r="C97" t="str">
            <v>boä</v>
          </cell>
          <cell r="D97">
            <v>678188.16799999983</v>
          </cell>
          <cell r="E97">
            <v>28799</v>
          </cell>
          <cell r="F97">
            <v>0</v>
          </cell>
          <cell r="G97" t="str">
            <v>05.6041</v>
          </cell>
        </row>
        <row r="98">
          <cell r="A98" t="str">
            <v>05.6051</v>
          </cell>
          <cell r="B98" t="str">
            <v>Laép ñaët xaø theùp cho coät ñôõ (troïng löôïng 230 kg)</v>
          </cell>
          <cell r="C98" t="str">
            <v>boä</v>
          </cell>
          <cell r="D98">
            <v>0.2</v>
          </cell>
          <cell r="E98">
            <v>39792</v>
          </cell>
          <cell r="G98" t="str">
            <v>05.6051</v>
          </cell>
        </row>
        <row r="99">
          <cell r="A99" t="str">
            <v>05.6061</v>
          </cell>
          <cell r="B99" t="str">
            <v>Laép ñaët xaø theùp cho coät ñôõ (troïng löôïng 320 kg)</v>
          </cell>
          <cell r="C99" t="str">
            <v>boä</v>
          </cell>
          <cell r="D99">
            <v>4.96</v>
          </cell>
          <cell r="E99">
            <v>50785</v>
          </cell>
          <cell r="G99" t="str">
            <v>05.6061</v>
          </cell>
        </row>
        <row r="100">
          <cell r="A100" t="str">
            <v>05.6071</v>
          </cell>
          <cell r="B100" t="str">
            <v>Laép ñaët xaø theùp cho coät ñôõ (troïng löôïng 410 kg)</v>
          </cell>
          <cell r="C100" t="str">
            <v>boä</v>
          </cell>
          <cell r="E100">
            <v>59920</v>
          </cell>
          <cell r="G100" t="str">
            <v>05.6071</v>
          </cell>
        </row>
        <row r="101">
          <cell r="A101" t="str">
            <v>05.6081</v>
          </cell>
          <cell r="B101" t="str">
            <v>Laép ñaët xaø theùp cho coät ñôõ (troïng löôïng 500 kg)</v>
          </cell>
          <cell r="C101" t="str">
            <v>boä</v>
          </cell>
          <cell r="E101">
            <v>70759</v>
          </cell>
          <cell r="G101" t="str">
            <v>05.6081</v>
          </cell>
        </row>
        <row r="102">
          <cell r="A102" t="str">
            <v>05.6012</v>
          </cell>
          <cell r="B102" t="str">
            <v>Laép ñaët xaø theùp cho coät neùo (troïng löôïng 25 kg)</v>
          </cell>
          <cell r="C102" t="str">
            <v>boä</v>
          </cell>
          <cell r="D102">
            <v>4.3</v>
          </cell>
          <cell r="E102">
            <v>17496</v>
          </cell>
          <cell r="G102" t="str">
            <v>05.6012</v>
          </cell>
        </row>
        <row r="103">
          <cell r="A103" t="str">
            <v>05.6022</v>
          </cell>
          <cell r="B103" t="str">
            <v>Laép ñaët xaø theùp cho coät neùoõ (troïng löôïng 50 kg)</v>
          </cell>
          <cell r="C103" t="str">
            <v>boä</v>
          </cell>
          <cell r="D103">
            <v>4.5199999999999996</v>
          </cell>
          <cell r="E103">
            <v>23689</v>
          </cell>
          <cell r="G103" t="str">
            <v>05.6022</v>
          </cell>
        </row>
        <row r="104">
          <cell r="A104" t="str">
            <v>05.6032</v>
          </cell>
          <cell r="B104" t="str">
            <v>Laép ñaët xaø theùp cho coät neùo (troïng löôïng 100 kg)</v>
          </cell>
          <cell r="C104" t="str">
            <v>boä</v>
          </cell>
          <cell r="D104">
            <v>19.635999999999996</v>
          </cell>
          <cell r="E104">
            <v>31896</v>
          </cell>
          <cell r="G104" t="str">
            <v>05.6032</v>
          </cell>
        </row>
        <row r="105">
          <cell r="A105" t="str">
            <v>05.6042</v>
          </cell>
          <cell r="B105" t="str">
            <v>Laép ñaët xaø theùp cho coät neùo (troïng löôïng 140 kg)</v>
          </cell>
          <cell r="C105" t="str">
            <v>boä</v>
          </cell>
          <cell r="D105">
            <v>34538</v>
          </cell>
          <cell r="E105">
            <v>38244</v>
          </cell>
          <cell r="F105">
            <v>34538</v>
          </cell>
          <cell r="G105" t="str">
            <v>05.6042</v>
          </cell>
        </row>
        <row r="106">
          <cell r="A106" t="str">
            <v>05.6052</v>
          </cell>
          <cell r="B106" t="str">
            <v>Laép ñaët xaø theùp cho coät neùo (troïng löôïng 230 kg)</v>
          </cell>
          <cell r="C106" t="str">
            <v>boä</v>
          </cell>
          <cell r="D106">
            <v>767617.29180952371</v>
          </cell>
          <cell r="E106">
            <v>52798</v>
          </cell>
          <cell r="F106">
            <v>0</v>
          </cell>
          <cell r="G106" t="str">
            <v>05.6052</v>
          </cell>
        </row>
        <row r="107">
          <cell r="A107" t="str">
            <v>05.6062</v>
          </cell>
          <cell r="B107" t="str">
            <v>Laép ñaët xaø theùp cho coät neùo (troïng löôïng 320 kg)</v>
          </cell>
          <cell r="C107" t="str">
            <v>boä</v>
          </cell>
          <cell r="D107">
            <v>735000</v>
          </cell>
          <cell r="E107">
            <v>67507</v>
          </cell>
          <cell r="F107">
            <v>110000</v>
          </cell>
          <cell r="G107" t="str">
            <v>05.6062</v>
          </cell>
        </row>
        <row r="108">
          <cell r="A108" t="str">
            <v>05.6072</v>
          </cell>
          <cell r="B108" t="str">
            <v>Laép ñaët xaø theùp cho coät neùo (troïng löôïng 410 kg)</v>
          </cell>
          <cell r="C108" t="str">
            <v>boä</v>
          </cell>
          <cell r="D108">
            <v>1502617.2918095237</v>
          </cell>
          <cell r="E108">
            <v>79584</v>
          </cell>
          <cell r="F108">
            <v>110000</v>
          </cell>
          <cell r="G108" t="str">
            <v>05.6072</v>
          </cell>
        </row>
        <row r="109">
          <cell r="A109" t="str">
            <v>05.6082</v>
          </cell>
          <cell r="B109" t="str">
            <v>Laép ñaët xaø theùp cho coät neùo (troïng löôïng 500 kg)</v>
          </cell>
          <cell r="C109" t="str">
            <v>boä</v>
          </cell>
          <cell r="D109">
            <v>639000</v>
          </cell>
          <cell r="E109">
            <v>93984</v>
          </cell>
          <cell r="F109">
            <v>73000</v>
          </cell>
          <cell r="G109" t="str">
            <v>05.6082</v>
          </cell>
        </row>
        <row r="110">
          <cell r="A110" t="str">
            <v>05.6043</v>
          </cell>
          <cell r="B110" t="str">
            <v>Laép ñaët xaø theùp cho coät ñuùp (troïng löôïng 140 kg)</v>
          </cell>
          <cell r="C110" t="str">
            <v>boä</v>
          </cell>
          <cell r="D110">
            <v>863617.29180952371</v>
          </cell>
          <cell r="E110">
            <v>32515</v>
          </cell>
          <cell r="F110">
            <v>37000</v>
          </cell>
          <cell r="G110" t="str">
            <v>05.6043</v>
          </cell>
        </row>
        <row r="111">
          <cell r="A111" t="str">
            <v>05.6053</v>
          </cell>
          <cell r="B111" t="str">
            <v>Laép ñaët xaø theùp cho coät ñuùp (troïng löôïng 230 kg)</v>
          </cell>
          <cell r="C111" t="str">
            <v>boä</v>
          </cell>
          <cell r="E111">
            <v>46295</v>
          </cell>
          <cell r="G111" t="str">
            <v>05.6053</v>
          </cell>
        </row>
        <row r="112">
          <cell r="A112" t="str">
            <v>05.6063</v>
          </cell>
          <cell r="B112" t="str">
            <v>Laép ñaët xaø theùp cho coät ñuùp (troïng löôïng 320 kg)</v>
          </cell>
          <cell r="C112" t="str">
            <v>boä</v>
          </cell>
          <cell r="E112">
            <v>58062</v>
          </cell>
          <cell r="F112" t="str">
            <v xml:space="preserve">         </v>
          </cell>
          <cell r="G112" t="str">
            <v>05.6063</v>
          </cell>
        </row>
        <row r="113">
          <cell r="A113" t="str">
            <v>05.6073</v>
          </cell>
          <cell r="B113" t="str">
            <v>Laép ñaët xaø theùp cho coät ñuùp (troïng löôïng 410 kg)</v>
          </cell>
          <cell r="C113" t="str">
            <v>boä</v>
          </cell>
          <cell r="E113">
            <v>64101</v>
          </cell>
          <cell r="G113" t="str">
            <v>05.6073</v>
          </cell>
        </row>
        <row r="114">
          <cell r="A114" t="str">
            <v>05.6083</v>
          </cell>
          <cell r="B114" t="str">
            <v>Laép ñaët xaø theùp cho coät ñuùp (troïng löôïng 500 kg)</v>
          </cell>
          <cell r="C114" t="str">
            <v>boä</v>
          </cell>
          <cell r="E114">
            <v>69985</v>
          </cell>
          <cell r="G114" t="str">
            <v>05.6083</v>
          </cell>
        </row>
        <row r="115">
          <cell r="A115" t="str">
            <v>05.6093</v>
          </cell>
          <cell r="B115" t="str">
            <v>Laép ñaët xaø theùp cho coät ñuùp (troïng löôïng 750 kg)</v>
          </cell>
          <cell r="C115" t="str">
            <v>boä</v>
          </cell>
          <cell r="E115">
            <v>89648</v>
          </cell>
          <cell r="G115" t="str">
            <v>05.6093</v>
          </cell>
        </row>
        <row r="116">
          <cell r="A116" t="str">
            <v>05.6103</v>
          </cell>
          <cell r="B116" t="str">
            <v>Laép ñaët xaø theùp cho coät ñuùp (troïng löôïng 1000 kg)</v>
          </cell>
          <cell r="C116" t="str">
            <v>boä</v>
          </cell>
          <cell r="E116">
            <v>105751</v>
          </cell>
          <cell r="G116" t="str">
            <v>05.6103</v>
          </cell>
        </row>
        <row r="117">
          <cell r="A117" t="str">
            <v>05.6044</v>
          </cell>
          <cell r="B117" t="str">
            <v>Laép ñaët xaø theùp cho coät ñuùp (troïng löôïng 140 kg)</v>
          </cell>
          <cell r="C117" t="str">
            <v>boä</v>
          </cell>
          <cell r="E117">
            <v>36076</v>
          </cell>
          <cell r="G117" t="str">
            <v>05.6044</v>
          </cell>
        </row>
        <row r="118">
          <cell r="A118" t="str">
            <v>05.6054</v>
          </cell>
          <cell r="B118" t="str">
            <v>Laép ñaët xaø theùp cho coät ñuùp (troïng löôïng 230 kg)</v>
          </cell>
          <cell r="C118" t="str">
            <v>boä</v>
          </cell>
          <cell r="E118">
            <v>51559</v>
          </cell>
          <cell r="G118" t="str">
            <v>05.6054</v>
          </cell>
        </row>
        <row r="119">
          <cell r="A119" t="str">
            <v>05.6064</v>
          </cell>
          <cell r="B119" t="str">
            <v>Laép ñaët xaø theùp cho coät ñuùp (troïng löôïng 320 kg)</v>
          </cell>
          <cell r="C119" t="str">
            <v>boä</v>
          </cell>
          <cell r="E119">
            <v>64565</v>
          </cell>
          <cell r="G119" t="str">
            <v>05.6064</v>
          </cell>
        </row>
        <row r="120">
          <cell r="A120" t="str">
            <v>05.6074</v>
          </cell>
          <cell r="B120" t="str">
            <v>Laép ñaët xaø theùp cho coät ñuùp (troïng löôïng 410 kg)</v>
          </cell>
          <cell r="C120" t="str">
            <v>boä</v>
          </cell>
          <cell r="D120" t="str">
            <v>§¬n vÞ</v>
          </cell>
          <cell r="E120">
            <v>71223</v>
          </cell>
          <cell r="F120" t="str">
            <v>HÖ sè bËc hµng</v>
          </cell>
          <cell r="G120" t="str">
            <v>05.6074</v>
          </cell>
        </row>
        <row r="121">
          <cell r="A121" t="str">
            <v>05.6084</v>
          </cell>
          <cell r="B121" t="str">
            <v>Laép ñaët xaø theùp cho coät ñuùp (troïng löôïng 500 kg)</v>
          </cell>
          <cell r="C121" t="str">
            <v>boä</v>
          </cell>
          <cell r="E121">
            <v>77726</v>
          </cell>
          <cell r="G121" t="str">
            <v>05.6084</v>
          </cell>
        </row>
        <row r="122">
          <cell r="A122" t="str">
            <v>05.6094</v>
          </cell>
          <cell r="B122" t="str">
            <v>Laép ñaët xaø theùp cho coät ñuùp (troïng löôïng 750 kg)</v>
          </cell>
          <cell r="C122" t="str">
            <v>boä</v>
          </cell>
          <cell r="E122">
            <v>99558</v>
          </cell>
          <cell r="F122">
            <v>1.3</v>
          </cell>
          <cell r="G122" t="str">
            <v>05.6094</v>
          </cell>
        </row>
        <row r="123">
          <cell r="A123" t="str">
            <v>05.6104</v>
          </cell>
          <cell r="B123" t="str">
            <v>Laép ñaët xaø theùp cho coät ñuùp (troïng löôïng 1000 kg)</v>
          </cell>
          <cell r="C123" t="str">
            <v>boä</v>
          </cell>
          <cell r="E123">
            <v>117518</v>
          </cell>
          <cell r="F123">
            <v>1.3</v>
          </cell>
          <cell r="G123" t="str">
            <v>05.6104</v>
          </cell>
        </row>
        <row r="124">
          <cell r="A124" t="str">
            <v>06.1105</v>
          </cell>
          <cell r="B124" t="str">
            <v>Laép ñaët söù ñöùng 22 kV</v>
          </cell>
          <cell r="C124" t="str">
            <v>söù</v>
          </cell>
          <cell r="D124">
            <v>155</v>
          </cell>
          <cell r="E124">
            <v>3499.2</v>
          </cell>
          <cell r="G124" t="str">
            <v>06.1105</v>
          </cell>
        </row>
        <row r="125">
          <cell r="A125" t="str">
            <v>06.1106</v>
          </cell>
          <cell r="B125" t="str">
            <v>Laép ñaët söù ñöùng 35 kV</v>
          </cell>
          <cell r="C125" t="str">
            <v>söù</v>
          </cell>
          <cell r="D125">
            <v>155</v>
          </cell>
          <cell r="E125">
            <v>4459.2</v>
          </cell>
          <cell r="G125" t="str">
            <v>06.1106</v>
          </cell>
        </row>
        <row r="126">
          <cell r="A126" t="str">
            <v>06.1213</v>
          </cell>
          <cell r="B126" t="str">
            <v>Laép ñaët söù ñöùng haï theá loaïi 2 söù</v>
          </cell>
          <cell r="C126" t="str">
            <v>söù</v>
          </cell>
          <cell r="D126">
            <v>4735.5</v>
          </cell>
          <cell r="E126">
            <v>2884.3</v>
          </cell>
          <cell r="G126" t="str">
            <v>06.1213</v>
          </cell>
        </row>
        <row r="127">
          <cell r="A127" t="str">
            <v>06.1214</v>
          </cell>
          <cell r="B127" t="str">
            <v>Laép ñaët söù ñöùng haï theá loaïi 3 söù</v>
          </cell>
          <cell r="C127" t="str">
            <v>söù</v>
          </cell>
          <cell r="D127">
            <v>14490</v>
          </cell>
          <cell r="E127">
            <v>4017.4</v>
          </cell>
          <cell r="G127" t="str">
            <v>06.1214</v>
          </cell>
        </row>
        <row r="128">
          <cell r="A128" t="str">
            <v>06.1215</v>
          </cell>
          <cell r="B128" t="str">
            <v>Laép ñaët söù ñöùng haï theá loaïi 4 söù</v>
          </cell>
          <cell r="C128" t="str">
            <v>söù</v>
          </cell>
          <cell r="D128">
            <v>21000</v>
          </cell>
          <cell r="E128">
            <v>5665.5</v>
          </cell>
          <cell r="G128" t="str">
            <v>06.1215</v>
          </cell>
        </row>
        <row r="129">
          <cell r="A129" t="str">
            <v>06.1411</v>
          </cell>
          <cell r="B129" t="str">
            <v>Laép ñaët chuoãi söù ñôõ £ 2 baùt chieàu cao £ 20m</v>
          </cell>
          <cell r="C129" t="str">
            <v>chuoãi</v>
          </cell>
          <cell r="D129">
            <v>405</v>
          </cell>
          <cell r="E129">
            <v>2925</v>
          </cell>
          <cell r="G129" t="str">
            <v>06.1411</v>
          </cell>
        </row>
        <row r="130">
          <cell r="A130" t="str">
            <v>06.1412</v>
          </cell>
          <cell r="B130" t="str">
            <v>Laép ñaët chuoãi söù ñôõ £ 2 baùt chieàu cao £ 30m</v>
          </cell>
          <cell r="C130" t="str">
            <v>chuoãi</v>
          </cell>
          <cell r="D130">
            <v>405</v>
          </cell>
          <cell r="E130">
            <v>3738</v>
          </cell>
          <cell r="G130" t="str">
            <v>06.1412</v>
          </cell>
        </row>
        <row r="131">
          <cell r="A131" t="str">
            <v>06.1421</v>
          </cell>
          <cell r="B131" t="str">
            <v>Laép ñaët chuoãi söù ñôõ £ 5 baùt chieàu cao £ 20m</v>
          </cell>
          <cell r="C131" t="str">
            <v>chuoãi</v>
          </cell>
          <cell r="D131">
            <v>610</v>
          </cell>
          <cell r="E131">
            <v>6500</v>
          </cell>
          <cell r="G131" t="str">
            <v>06.1421</v>
          </cell>
        </row>
        <row r="132">
          <cell r="A132" t="str">
            <v>06.1422</v>
          </cell>
          <cell r="B132" t="str">
            <v>Laép ñaët chuoãi söù ñôõ £ 5 baùt chieàu cao £ 30m</v>
          </cell>
          <cell r="C132" t="str">
            <v>chuoãi</v>
          </cell>
          <cell r="D132">
            <v>610</v>
          </cell>
          <cell r="E132">
            <v>6825</v>
          </cell>
          <cell r="G132" t="str">
            <v>06.1422</v>
          </cell>
        </row>
        <row r="133">
          <cell r="A133" t="str">
            <v>06.1431</v>
          </cell>
          <cell r="B133" t="str">
            <v>Laép ñaët chuoãi söù ñôõ £ 8 baùt chieàu cao £ 20m</v>
          </cell>
          <cell r="C133" t="str">
            <v>chuoãi</v>
          </cell>
          <cell r="D133">
            <v>975</v>
          </cell>
          <cell r="E133">
            <v>10401</v>
          </cell>
          <cell r="G133" t="str">
            <v>06.1431</v>
          </cell>
        </row>
        <row r="134">
          <cell r="A134" t="str">
            <v>06.1432</v>
          </cell>
          <cell r="B134" t="str">
            <v>Laép ñaët chuoãi söù ñôõ £ 8 baùt chieàu cao £ 30m</v>
          </cell>
          <cell r="C134" t="str">
            <v>chuoãi</v>
          </cell>
          <cell r="D134">
            <v>975</v>
          </cell>
          <cell r="E134">
            <v>10888</v>
          </cell>
          <cell r="G134" t="str">
            <v>06.1432</v>
          </cell>
        </row>
        <row r="135">
          <cell r="A135" t="str">
            <v>06.1441</v>
          </cell>
          <cell r="B135" t="str">
            <v>Laép ñaët chuoãi söù ñôõ £ 11 baùt chieàu cao £ 20m</v>
          </cell>
          <cell r="C135" t="str">
            <v>chuoãi</v>
          </cell>
          <cell r="D135">
            <v>1335</v>
          </cell>
          <cell r="E135">
            <v>14626</v>
          </cell>
          <cell r="G135" t="str">
            <v>06.1441</v>
          </cell>
        </row>
        <row r="136">
          <cell r="A136" t="str">
            <v>06.1442</v>
          </cell>
          <cell r="B136" t="str">
            <v>Laép ñaët chuoãi söù ñôõ £ 11 baùt chieàu cao £ 30m</v>
          </cell>
          <cell r="C136" t="str">
            <v>chuoãi</v>
          </cell>
          <cell r="D136">
            <v>1335</v>
          </cell>
          <cell r="E136">
            <v>15438</v>
          </cell>
          <cell r="G136" t="str">
            <v>06.1442</v>
          </cell>
        </row>
        <row r="137">
          <cell r="A137" t="str">
            <v>06.1511</v>
          </cell>
          <cell r="B137" t="str">
            <v>Laép ñaët chuoãi söù neùo £ 2 baùt chieàu cao £ 20m</v>
          </cell>
          <cell r="C137" t="str">
            <v>chuoãi</v>
          </cell>
          <cell r="D137">
            <v>405</v>
          </cell>
          <cell r="E137">
            <v>3088</v>
          </cell>
          <cell r="G137" t="str">
            <v>06.1511</v>
          </cell>
        </row>
        <row r="138">
          <cell r="A138" t="str">
            <v>06.1512</v>
          </cell>
          <cell r="B138" t="str">
            <v>Laép ñaët chuoãi söù neùo £ 2 baùt chieàu cao £ 30m</v>
          </cell>
          <cell r="C138" t="str">
            <v>chuoãi</v>
          </cell>
          <cell r="D138">
            <v>405</v>
          </cell>
          <cell r="E138">
            <v>3900</v>
          </cell>
          <cell r="G138" t="str">
            <v>06.1512</v>
          </cell>
        </row>
        <row r="139">
          <cell r="A139" t="str">
            <v>06.1521</v>
          </cell>
          <cell r="B139" t="str">
            <v>Laép ñaët chuoãi söù neùo £ 5 baùt chieàu cao £ 20m</v>
          </cell>
          <cell r="C139" t="str">
            <v>chuoãi</v>
          </cell>
          <cell r="D139">
            <v>610</v>
          </cell>
          <cell r="E139">
            <v>7313</v>
          </cell>
          <cell r="G139" t="str">
            <v>06.1521</v>
          </cell>
        </row>
        <row r="140">
          <cell r="A140" t="str">
            <v>06.1522</v>
          </cell>
          <cell r="B140" t="str">
            <v>Laép ñaët chuoãi söù neùo £ 5 baùt chieàu cao £ 30m</v>
          </cell>
          <cell r="C140" t="str">
            <v>chuoãi</v>
          </cell>
          <cell r="D140">
            <v>610</v>
          </cell>
          <cell r="E140">
            <v>7638</v>
          </cell>
          <cell r="G140" t="str">
            <v>06.1522</v>
          </cell>
        </row>
        <row r="141">
          <cell r="A141" t="str">
            <v>06.1531</v>
          </cell>
          <cell r="B141" t="str">
            <v>Laép ñaët chuoãi söù neùo £ 8 baùt chieàu cao £ 20m</v>
          </cell>
          <cell r="C141" t="str">
            <v>chuoãi</v>
          </cell>
          <cell r="D141">
            <v>975</v>
          </cell>
          <cell r="E141">
            <v>11538</v>
          </cell>
          <cell r="G141" t="str">
            <v>06.1531</v>
          </cell>
        </row>
        <row r="142">
          <cell r="A142" t="str">
            <v>06.1532</v>
          </cell>
          <cell r="B142" t="str">
            <v>Laép ñaët chuoãi söù neùo £ 8 baùt chieàu cao £ 30m</v>
          </cell>
          <cell r="C142" t="str">
            <v>chuoãi</v>
          </cell>
          <cell r="D142">
            <v>975</v>
          </cell>
          <cell r="E142">
            <v>12188</v>
          </cell>
          <cell r="G142" t="str">
            <v>06.1532</v>
          </cell>
        </row>
        <row r="143">
          <cell r="A143" t="str">
            <v>06.1541</v>
          </cell>
          <cell r="B143" t="str">
            <v>Laép ñaët chuoãi söù neùo £ 11 baùt chieàu cao £ 20m</v>
          </cell>
          <cell r="C143" t="str">
            <v>chuoãi</v>
          </cell>
          <cell r="D143">
            <v>1335</v>
          </cell>
          <cell r="E143">
            <v>16413</v>
          </cell>
          <cell r="G143" t="str">
            <v>06.1541</v>
          </cell>
        </row>
        <row r="144">
          <cell r="A144" t="str">
            <v>06.1542</v>
          </cell>
          <cell r="B144" t="str">
            <v>Laép ñaët chuoãi söù neùo £ 11 baùt chieàu cao £ 30m</v>
          </cell>
          <cell r="C144" t="str">
            <v>chuoãi</v>
          </cell>
          <cell r="D144">
            <v>1335</v>
          </cell>
          <cell r="E144">
            <v>17389</v>
          </cell>
          <cell r="G144" t="str">
            <v>06.1542</v>
          </cell>
        </row>
        <row r="145">
          <cell r="A145" t="str">
            <v>06.2011</v>
          </cell>
          <cell r="B145" t="str">
            <v>Laép taï choáng rung (Coät coù chieàu cao £ 20m)</v>
          </cell>
          <cell r="C145" t="str">
            <v>boä</v>
          </cell>
          <cell r="E145">
            <v>5850</v>
          </cell>
          <cell r="G145" t="str">
            <v>06.2011</v>
          </cell>
        </row>
        <row r="146">
          <cell r="A146" t="str">
            <v>06.2012</v>
          </cell>
          <cell r="B146" t="str">
            <v>Laép taï choáng rung (Coät coù chieàu cao £ 30m)</v>
          </cell>
          <cell r="C146" t="str">
            <v>boä</v>
          </cell>
          <cell r="E146">
            <v>6175</v>
          </cell>
          <cell r="G146" t="str">
            <v>06.2012</v>
          </cell>
        </row>
        <row r="147">
          <cell r="A147" t="str">
            <v>06.2013</v>
          </cell>
          <cell r="B147" t="str">
            <v>Laép taï choáng rung (Coät coù chieàu cao £ 40m)</v>
          </cell>
          <cell r="C147" t="str">
            <v>boä</v>
          </cell>
          <cell r="E147">
            <v>6988</v>
          </cell>
          <cell r="G147" t="str">
            <v>06.2013</v>
          </cell>
        </row>
        <row r="148">
          <cell r="A148" t="str">
            <v>06.2014</v>
          </cell>
          <cell r="B148" t="str">
            <v>Laép taï choáng rung (Coät coù chieàu cao £ 50m)</v>
          </cell>
          <cell r="C148" t="str">
            <v>boä</v>
          </cell>
          <cell r="E148">
            <v>7963</v>
          </cell>
          <cell r="G148" t="str">
            <v>06.2014</v>
          </cell>
        </row>
        <row r="149">
          <cell r="A149" t="str">
            <v>06.2015</v>
          </cell>
          <cell r="B149" t="str">
            <v>Laép taï choáng rung (Coät coù chieàu cao &gt; 50m)</v>
          </cell>
          <cell r="C149" t="str">
            <v>boä</v>
          </cell>
          <cell r="E149">
            <v>8776</v>
          </cell>
          <cell r="G149" t="str">
            <v>06.2015</v>
          </cell>
        </row>
        <row r="150">
          <cell r="A150" t="str">
            <v>06.2110</v>
          </cell>
          <cell r="B150" t="str">
            <v>Laép ñaët coå deà</v>
          </cell>
          <cell r="C150" t="str">
            <v>boä</v>
          </cell>
          <cell r="E150">
            <v>5688</v>
          </cell>
          <cell r="G150" t="str">
            <v>06.2110</v>
          </cell>
        </row>
        <row r="151">
          <cell r="A151" t="str">
            <v>06.2120</v>
          </cell>
          <cell r="B151" t="str">
            <v xml:space="preserve">Laép ñaët daây neùo </v>
          </cell>
          <cell r="C151" t="str">
            <v>boä</v>
          </cell>
          <cell r="E151">
            <v>7313</v>
          </cell>
          <cell r="G151" t="str">
            <v>06.2120</v>
          </cell>
        </row>
        <row r="152">
          <cell r="A152" t="str">
            <v>06.2141</v>
          </cell>
          <cell r="B152" t="str">
            <v>Laép ñaët khoùa ñôõ daây choáng seùt tieát dieän £ 70 (Coät coù chieàu cao £ 20m)</v>
          </cell>
          <cell r="C152" t="str">
            <v>boä</v>
          </cell>
          <cell r="E152">
            <v>1788</v>
          </cell>
          <cell r="G152" t="str">
            <v>06.2141</v>
          </cell>
        </row>
        <row r="153">
          <cell r="A153" t="str">
            <v>06.2142</v>
          </cell>
          <cell r="B153" t="str">
            <v>Laép ñaët khoùa ñôõ daây choáng seùt tieát dieän £ 70 (Coät coù chieàu cao £ 30m)</v>
          </cell>
          <cell r="C153" t="str">
            <v>boä</v>
          </cell>
          <cell r="E153">
            <v>1950</v>
          </cell>
          <cell r="G153" t="str">
            <v>06.2142</v>
          </cell>
        </row>
        <row r="154">
          <cell r="A154" t="str">
            <v>06.2151</v>
          </cell>
          <cell r="B154" t="str">
            <v>Laép ñaët khoùa ñôõ daây choáng seùt tieát dieän £ 240 (Coät coù chieàu cao £ 20m)</v>
          </cell>
          <cell r="C154" t="str">
            <v>boä</v>
          </cell>
          <cell r="D154">
            <v>75046</v>
          </cell>
          <cell r="E154">
            <v>2763</v>
          </cell>
          <cell r="G154" t="str">
            <v>06.2151</v>
          </cell>
        </row>
        <row r="155">
          <cell r="A155" t="str">
            <v>06.2152</v>
          </cell>
          <cell r="B155" t="str">
            <v>Laép ñaët khoùa ñôõ daây choáng seùt tieát dieän £ 240 (Coät coù chieàu cao £ 30m)</v>
          </cell>
          <cell r="C155" t="str">
            <v>boä</v>
          </cell>
          <cell r="E155">
            <v>2925</v>
          </cell>
          <cell r="G155" t="str">
            <v>06.2152</v>
          </cell>
        </row>
        <row r="156">
          <cell r="A156" t="str">
            <v>06.2161</v>
          </cell>
          <cell r="B156" t="str">
            <v>Laép ñaët khoùa ñôõ daây choáng seùt tieát dieän &gt; 240 (Coät coù chieàu cao £ 20m)</v>
          </cell>
          <cell r="C156" t="str">
            <v>boä</v>
          </cell>
          <cell r="E156">
            <v>5688</v>
          </cell>
          <cell r="G156" t="str">
            <v>06.2161</v>
          </cell>
        </row>
        <row r="157">
          <cell r="A157" t="str">
            <v>06.2162</v>
          </cell>
          <cell r="B157" t="str">
            <v>Laép ñaët khoùa ñôõ daây choáng seùt tieát dieän &gt; 240 (Coät coù chieàu cao £ 30m)</v>
          </cell>
          <cell r="C157" t="str">
            <v>boä</v>
          </cell>
          <cell r="E157">
            <v>5850</v>
          </cell>
          <cell r="G157" t="str">
            <v>06.2162</v>
          </cell>
        </row>
        <row r="158">
          <cell r="A158" t="str">
            <v>06.5011</v>
          </cell>
          <cell r="B158" t="str">
            <v>Vöôït ñöôøng daây thoâng tin tieát dieän daây £ 50</v>
          </cell>
          <cell r="C158" t="str">
            <v>V.trí</v>
          </cell>
          <cell r="D158">
            <v>75046</v>
          </cell>
          <cell r="E158">
            <v>78346</v>
          </cell>
          <cell r="G158" t="str">
            <v>06.5011</v>
          </cell>
        </row>
        <row r="159">
          <cell r="A159" t="str">
            <v>06.5012</v>
          </cell>
          <cell r="B159" t="str">
            <v>Vöôït ñöôøng daây thoâng tin tieát dieän daây £ 95</v>
          </cell>
          <cell r="C159" t="str">
            <v>V.trí</v>
          </cell>
          <cell r="D159">
            <v>104623</v>
          </cell>
          <cell r="E159">
            <v>90887</v>
          </cell>
          <cell r="G159" t="str">
            <v>06.5012</v>
          </cell>
        </row>
        <row r="160">
          <cell r="A160" t="str">
            <v>06.5013</v>
          </cell>
          <cell r="B160" t="str">
            <v>Vöôït ñöôøng daây thoâng tin tieát dieän daây £ 150</v>
          </cell>
          <cell r="C160" t="str">
            <v>V.trí</v>
          </cell>
          <cell r="D160">
            <v>134516</v>
          </cell>
          <cell r="E160">
            <v>127737</v>
          </cell>
          <cell r="G160" t="str">
            <v>06.5013</v>
          </cell>
        </row>
        <row r="161">
          <cell r="A161" t="str">
            <v>06.5014</v>
          </cell>
          <cell r="B161" t="str">
            <v>Vöôït ñöôøng daây thoâng tin tieát dieän daây £ 240</v>
          </cell>
          <cell r="C161" t="str">
            <v>V.trí</v>
          </cell>
          <cell r="D161">
            <v>163462</v>
          </cell>
          <cell r="E161">
            <v>143530</v>
          </cell>
          <cell r="G161" t="str">
            <v>06.5014</v>
          </cell>
        </row>
        <row r="162">
          <cell r="A162" t="str">
            <v>06.5015</v>
          </cell>
          <cell r="B162" t="str">
            <v>Vöôït ñöôøng daây thoâng tin tieát dieän daây &gt; 240</v>
          </cell>
          <cell r="C162" t="str">
            <v>V.trí</v>
          </cell>
          <cell r="D162">
            <v>223247</v>
          </cell>
          <cell r="E162">
            <v>226521</v>
          </cell>
          <cell r="F162">
            <v>0</v>
          </cell>
          <cell r="G162" t="str">
            <v>06.5015</v>
          </cell>
        </row>
        <row r="163">
          <cell r="A163" t="str">
            <v>06.5011</v>
          </cell>
          <cell r="B163" t="str">
            <v>Vöôït ñöôøng daây haï theá tieát dieän daây £ 50</v>
          </cell>
          <cell r="C163" t="str">
            <v>V.trí</v>
          </cell>
          <cell r="D163">
            <v>75046</v>
          </cell>
          <cell r="E163">
            <v>78346</v>
          </cell>
          <cell r="G163" t="str">
            <v>06.5011</v>
          </cell>
        </row>
        <row r="164">
          <cell r="A164" t="str">
            <v>06.5012</v>
          </cell>
          <cell r="B164" t="str">
            <v>Vöôït ñöôøng daây haï theá tieát dieän daây £ 95</v>
          </cell>
          <cell r="C164" t="str">
            <v>V.trí</v>
          </cell>
          <cell r="D164">
            <v>104623</v>
          </cell>
          <cell r="E164">
            <v>90887</v>
          </cell>
          <cell r="G164" t="str">
            <v>06.5012</v>
          </cell>
        </row>
        <row r="165">
          <cell r="A165" t="str">
            <v>06.5013</v>
          </cell>
          <cell r="B165" t="str">
            <v>Vöôït ñöôøng daây haï theá tieát dieän daây £ 150</v>
          </cell>
          <cell r="C165" t="str">
            <v>V.trí</v>
          </cell>
          <cell r="D165">
            <v>134516</v>
          </cell>
          <cell r="E165">
            <v>127737</v>
          </cell>
          <cell r="G165" t="str">
            <v>06.5013</v>
          </cell>
        </row>
        <row r="166">
          <cell r="A166" t="str">
            <v>06.5014</v>
          </cell>
          <cell r="B166" t="str">
            <v>Vöôït ñöôøng daây haï theá tieát dieän daây £ 240</v>
          </cell>
          <cell r="C166" t="str">
            <v>V.trí</v>
          </cell>
          <cell r="D166">
            <v>163462</v>
          </cell>
          <cell r="E166">
            <v>143530</v>
          </cell>
          <cell r="G166" t="str">
            <v>06.5014</v>
          </cell>
        </row>
        <row r="167">
          <cell r="A167" t="str">
            <v>06.5015</v>
          </cell>
          <cell r="B167" t="str">
            <v>Vöôït ñöôøng daây haï theá tieát dieän daây &gt; 240</v>
          </cell>
          <cell r="C167" t="str">
            <v>V.trí</v>
          </cell>
          <cell r="D167">
            <v>223247</v>
          </cell>
          <cell r="E167">
            <v>226521</v>
          </cell>
          <cell r="G167" t="str">
            <v>06.5015</v>
          </cell>
        </row>
        <row r="168">
          <cell r="A168" t="str">
            <v>06.5021</v>
          </cell>
          <cell r="B168" t="str">
            <v>Vöôït ñöôøng daây 35 kV tieát dieän daây £ 50</v>
          </cell>
          <cell r="C168" t="str">
            <v>V.trí</v>
          </cell>
          <cell r="D168">
            <v>119570</v>
          </cell>
          <cell r="E168">
            <v>105596</v>
          </cell>
          <cell r="G168" t="str">
            <v>06.5021</v>
          </cell>
        </row>
        <row r="169">
          <cell r="A169" t="str">
            <v>06.5022</v>
          </cell>
          <cell r="B169" t="str">
            <v>Vöôït ñöôøng daây 35 kV tieát dieän daây £ 95</v>
          </cell>
          <cell r="C169" t="str">
            <v>V.trí</v>
          </cell>
          <cell r="D169">
            <v>149462</v>
          </cell>
          <cell r="E169">
            <v>121544</v>
          </cell>
          <cell r="G169" t="str">
            <v>06.5022</v>
          </cell>
        </row>
        <row r="170">
          <cell r="A170" t="str">
            <v>06.5023</v>
          </cell>
          <cell r="B170" t="str">
            <v>Vöôït ñöôøng daây 35 kV tieát dieän daây £ 150</v>
          </cell>
          <cell r="C170" t="str">
            <v>V.trí</v>
          </cell>
          <cell r="D170">
            <v>178093</v>
          </cell>
          <cell r="E170">
            <v>148495</v>
          </cell>
          <cell r="G170" t="str">
            <v>06.5023</v>
          </cell>
        </row>
        <row r="171">
          <cell r="A171" t="str">
            <v>06.5024</v>
          </cell>
          <cell r="B171" t="str">
            <v>Vöôït ñöôøng daây 35 kV tieát dieän daây £ 240</v>
          </cell>
          <cell r="C171" t="str">
            <v>V.trí</v>
          </cell>
          <cell r="D171">
            <v>224193</v>
          </cell>
          <cell r="E171">
            <v>166446</v>
          </cell>
          <cell r="G171" t="str">
            <v>06.5024</v>
          </cell>
        </row>
        <row r="172">
          <cell r="A172" t="str">
            <v>06.5025</v>
          </cell>
          <cell r="B172" t="str">
            <v>Vöôït ñöôøng daây 35 kV tieát dieän daây &gt; 240</v>
          </cell>
          <cell r="C172" t="str">
            <v>V.trí</v>
          </cell>
          <cell r="D172">
            <v>313870</v>
          </cell>
          <cell r="E172">
            <v>290467</v>
          </cell>
          <cell r="G172" t="str">
            <v>06.5025</v>
          </cell>
        </row>
        <row r="173">
          <cell r="A173" t="str">
            <v>06.5061</v>
          </cell>
          <cell r="B173" t="str">
            <v>Vöôït ñöôøng giao thoâng &gt;10m tieát dieän daây £ 50</v>
          </cell>
          <cell r="C173" t="str">
            <v>V.trí</v>
          </cell>
          <cell r="D173">
            <v>177462</v>
          </cell>
          <cell r="E173">
            <v>143995</v>
          </cell>
          <cell r="G173" t="str">
            <v>06.5061</v>
          </cell>
        </row>
        <row r="174">
          <cell r="A174" t="str">
            <v>06.5062</v>
          </cell>
          <cell r="B174" t="str">
            <v>Vöôït ñöôøng giao thoâng &gt;10m tieát dieän daây £ 95</v>
          </cell>
          <cell r="C174" t="str">
            <v>V.trí</v>
          </cell>
          <cell r="D174">
            <v>252130</v>
          </cell>
          <cell r="E174">
            <v>190445</v>
          </cell>
          <cell r="G174" t="str">
            <v>06.5062</v>
          </cell>
        </row>
        <row r="175">
          <cell r="A175" t="str">
            <v>06.5063</v>
          </cell>
          <cell r="B175" t="str">
            <v>Vöôït ñöôøng giao thoâng &gt;10m tieát dieän daây £ 150</v>
          </cell>
          <cell r="C175" t="str">
            <v>V.trí</v>
          </cell>
          <cell r="D175">
            <v>328186</v>
          </cell>
          <cell r="E175">
            <v>233024</v>
          </cell>
          <cell r="G175" t="str">
            <v>06.5063</v>
          </cell>
        </row>
        <row r="176">
          <cell r="A176" t="str">
            <v>06.5064</v>
          </cell>
          <cell r="B176" t="str">
            <v>Vöôït ñöôøng giao thoâng &gt;10m tieát dieän daây £ 240</v>
          </cell>
          <cell r="C176" t="str">
            <v>V.trí</v>
          </cell>
          <cell r="D176">
            <v>285447</v>
          </cell>
          <cell r="E176">
            <v>261823</v>
          </cell>
          <cell r="G176" t="str">
            <v>06.5064</v>
          </cell>
        </row>
        <row r="177">
          <cell r="A177" t="str">
            <v>06.5065</v>
          </cell>
          <cell r="B177" t="str">
            <v>Vöôït ñöôøng giao thoâng &gt;10m tieát dieän daây &gt; 240</v>
          </cell>
          <cell r="C177" t="str">
            <v>V.trí</v>
          </cell>
          <cell r="D177">
            <v>532260</v>
          </cell>
          <cell r="E177">
            <v>410618</v>
          </cell>
          <cell r="G177" t="str">
            <v>06.5065</v>
          </cell>
        </row>
        <row r="178">
          <cell r="A178" t="str">
            <v>06.5071</v>
          </cell>
          <cell r="B178" t="str">
            <v>Vò trí beû goùc tieát dieän daây £ 50</v>
          </cell>
          <cell r="C178" t="str">
            <v>V.trí</v>
          </cell>
          <cell r="E178">
            <v>30697</v>
          </cell>
          <cell r="G178" t="str">
            <v>06.5071</v>
          </cell>
        </row>
        <row r="179">
          <cell r="A179" t="str">
            <v>06.5072</v>
          </cell>
          <cell r="B179" t="str">
            <v>Vò trí beû goùc tieát dieän daây £ 95</v>
          </cell>
          <cell r="C179" t="str">
            <v>V.trí</v>
          </cell>
          <cell r="E179">
            <v>61933</v>
          </cell>
          <cell r="G179" t="str">
            <v>06.5072</v>
          </cell>
        </row>
        <row r="180">
          <cell r="A180" t="str">
            <v>06.5073</v>
          </cell>
          <cell r="B180" t="str">
            <v>Vò trí beû goùc tieát dieän daây £ 150</v>
          </cell>
          <cell r="C180" t="str">
            <v>V.trí</v>
          </cell>
          <cell r="E180">
            <v>78346</v>
          </cell>
          <cell r="G180" t="str">
            <v>06.5073</v>
          </cell>
        </row>
        <row r="181">
          <cell r="A181" t="str">
            <v>06.5074</v>
          </cell>
          <cell r="B181" t="str">
            <v>Vò trí beû goùc tieát dieän daây £ 240</v>
          </cell>
          <cell r="C181" t="str">
            <v>V.trí</v>
          </cell>
          <cell r="E181">
            <v>80978</v>
          </cell>
          <cell r="G181" t="str">
            <v>06.5074</v>
          </cell>
        </row>
        <row r="182">
          <cell r="A182" t="str">
            <v>06.5075</v>
          </cell>
          <cell r="B182" t="str">
            <v>Vò trí beû goùc tieát dieän daây &gt; 240</v>
          </cell>
          <cell r="C182" t="str">
            <v>V.trí</v>
          </cell>
          <cell r="E182">
            <v>150188</v>
          </cell>
          <cell r="G182" t="str">
            <v>06.5075</v>
          </cell>
        </row>
        <row r="183">
          <cell r="A183" t="str">
            <v>06.6104</v>
          </cell>
          <cell r="B183" t="str">
            <v>Raûi caêng daây laáy ñoä voõng daây AC-50mm 2</v>
          </cell>
          <cell r="C183" t="str">
            <v>km</v>
          </cell>
          <cell r="D183">
            <v>212189</v>
          </cell>
          <cell r="E183">
            <v>261153</v>
          </cell>
          <cell r="G183" t="str">
            <v>06.6104</v>
          </cell>
        </row>
        <row r="184">
          <cell r="A184" t="str">
            <v>06.6105</v>
          </cell>
          <cell r="B184" t="str">
            <v>Raûi caêng daây laáy ñoä voõng daây AC-70mm 2</v>
          </cell>
          <cell r="C184" t="str">
            <v>km</v>
          </cell>
          <cell r="D184">
            <v>212789</v>
          </cell>
          <cell r="E184">
            <v>348908</v>
          </cell>
          <cell r="G184" t="str">
            <v>06.6105</v>
          </cell>
        </row>
        <row r="185">
          <cell r="A185" t="str">
            <v>06.6106</v>
          </cell>
          <cell r="B185" t="str">
            <v>Raûi caêng daây laáy ñoä voõng daây AC-95mm 2</v>
          </cell>
          <cell r="C185" t="str">
            <v>km</v>
          </cell>
          <cell r="D185">
            <v>212789</v>
          </cell>
          <cell r="E185">
            <v>475178</v>
          </cell>
          <cell r="G185" t="str">
            <v>06.6106</v>
          </cell>
        </row>
        <row r="186">
          <cell r="A186" t="str">
            <v>06.6107</v>
          </cell>
          <cell r="B186" t="str">
            <v>Raûi caêng daây laáy ñoä voõng daây AC-120mm 2</v>
          </cell>
          <cell r="C186" t="str">
            <v>km</v>
          </cell>
          <cell r="D186">
            <v>298671</v>
          </cell>
          <cell r="E186">
            <v>588862</v>
          </cell>
          <cell r="G186" t="str">
            <v>06.6107</v>
          </cell>
        </row>
        <row r="187">
          <cell r="A187" t="str">
            <v>06.6108</v>
          </cell>
          <cell r="B187" t="str">
            <v>Raûi caêng daây laáy ñoä voõng daây AC-150mm 2</v>
          </cell>
          <cell r="C187" t="str">
            <v>km</v>
          </cell>
          <cell r="D187">
            <v>298671</v>
          </cell>
          <cell r="E187">
            <v>712550</v>
          </cell>
          <cell r="G187" t="str">
            <v>06.6108</v>
          </cell>
        </row>
        <row r="188">
          <cell r="A188" t="str">
            <v>06.6109</v>
          </cell>
          <cell r="B188" t="str">
            <v>Raûi caêng daây laáy ñoä voõng daây AC-185mm 2</v>
          </cell>
          <cell r="C188" t="str">
            <v>km</v>
          </cell>
          <cell r="D188">
            <v>298671</v>
          </cell>
          <cell r="E188">
            <v>840899</v>
          </cell>
          <cell r="G188" t="str">
            <v>06.6109</v>
          </cell>
        </row>
        <row r="189">
          <cell r="A189" t="str">
            <v>06.6110</v>
          </cell>
          <cell r="B189" t="str">
            <v>Raûi caêng daây laáy ñoä voõng daây AC-240mm 2</v>
          </cell>
          <cell r="C189" t="str">
            <v>km</v>
          </cell>
          <cell r="D189">
            <v>298671</v>
          </cell>
          <cell r="E189">
            <v>924792</v>
          </cell>
          <cell r="G189" t="str">
            <v>06.6110</v>
          </cell>
        </row>
        <row r="190">
          <cell r="A190" t="str">
            <v>06.6124</v>
          </cell>
          <cell r="B190" t="str">
            <v>Raûi caêng daây laáy ñoä voõng daây A-50mm 2</v>
          </cell>
          <cell r="C190" t="str">
            <v>km</v>
          </cell>
          <cell r="D190">
            <v>212189</v>
          </cell>
          <cell r="E190">
            <v>208012</v>
          </cell>
          <cell r="G190" t="str">
            <v>06.6124</v>
          </cell>
        </row>
        <row r="191">
          <cell r="A191" t="str">
            <v>06.6125</v>
          </cell>
          <cell r="B191" t="str">
            <v>Raûi caêng daây laáy ñoä voõng daây A-70mm 2</v>
          </cell>
          <cell r="C191" t="str">
            <v>km</v>
          </cell>
          <cell r="D191">
            <v>212189</v>
          </cell>
          <cell r="E191">
            <v>279516</v>
          </cell>
          <cell r="G191" t="str">
            <v>06.6125</v>
          </cell>
        </row>
        <row r="192">
          <cell r="A192" t="str">
            <v>06.6126</v>
          </cell>
          <cell r="B192" t="str">
            <v>Raûi caêng daây laáy ñoä voõng daây A-95mm 2</v>
          </cell>
          <cell r="C192" t="str">
            <v>km</v>
          </cell>
          <cell r="D192">
            <v>212189</v>
          </cell>
          <cell r="E192">
            <v>381897</v>
          </cell>
          <cell r="G192" t="str">
            <v>06.6126</v>
          </cell>
        </row>
        <row r="193">
          <cell r="A193" t="str">
            <v>06.6133</v>
          </cell>
          <cell r="B193" t="str">
            <v>Raûi caêng daây choáng seùt tieát dieän 35mm 2</v>
          </cell>
          <cell r="C193" t="str">
            <v>km</v>
          </cell>
          <cell r="D193">
            <v>211789</v>
          </cell>
          <cell r="E193">
            <v>365484</v>
          </cell>
          <cell r="G193" t="str">
            <v>06.6133</v>
          </cell>
        </row>
        <row r="194">
          <cell r="A194" t="str">
            <v>06.6134</v>
          </cell>
          <cell r="B194" t="str">
            <v>Raûi caêng daây choáng seùt tieát dieän 50mm 2</v>
          </cell>
          <cell r="C194" t="str">
            <v>km</v>
          </cell>
          <cell r="D194">
            <v>211789</v>
          </cell>
          <cell r="E194">
            <v>409524</v>
          </cell>
          <cell r="G194" t="str">
            <v>06.6134</v>
          </cell>
        </row>
        <row r="195">
          <cell r="A195" t="str">
            <v>06.6135</v>
          </cell>
          <cell r="B195" t="str">
            <v>Raûi caêng daây choáng seùt tieát dieän 70mm 2</v>
          </cell>
          <cell r="C195" t="str">
            <v>km</v>
          </cell>
          <cell r="D195">
            <v>211789</v>
          </cell>
          <cell r="E195">
            <v>491429</v>
          </cell>
          <cell r="G195" t="str">
            <v>06.6135</v>
          </cell>
        </row>
        <row r="197">
          <cell r="A197" t="str">
            <v>02.1211</v>
          </cell>
          <cell r="B197" t="str">
            <v>Vaän chuyeån xi maêng cöï ly 100m</v>
          </cell>
          <cell r="C197" t="str">
            <v>taán</v>
          </cell>
          <cell r="E197">
            <v>71813</v>
          </cell>
        </row>
        <row r="198">
          <cell r="A198" t="str">
            <v>02.1212</v>
          </cell>
          <cell r="B198" t="str">
            <v>Vaän chuyeån xi maêng cöï ly 300m</v>
          </cell>
          <cell r="C198" t="str">
            <v>taán</v>
          </cell>
          <cell r="E198">
            <v>67545</v>
          </cell>
        </row>
        <row r="199">
          <cell r="A199" t="str">
            <v>02.1213</v>
          </cell>
          <cell r="B199" t="str">
            <v>Vaän chuyeån xi maêng cöï ly 500m</v>
          </cell>
          <cell r="C199" t="str">
            <v>taán</v>
          </cell>
          <cell r="E199">
            <v>66956</v>
          </cell>
        </row>
        <row r="200">
          <cell r="A200" t="str">
            <v>02.1214</v>
          </cell>
          <cell r="B200" t="str">
            <v>Vaän chuyeån xi maêng cöï ly &gt;500m</v>
          </cell>
          <cell r="C200" t="str">
            <v>taán</v>
          </cell>
          <cell r="E200">
            <v>66515</v>
          </cell>
        </row>
        <row r="202">
          <cell r="A202" t="str">
            <v>02.1241</v>
          </cell>
          <cell r="B202" t="str">
            <v xml:space="preserve">Vaän chuyeån ñaù </v>
          </cell>
          <cell r="C202" t="str">
            <v>m3</v>
          </cell>
          <cell r="E202">
            <v>70635</v>
          </cell>
        </row>
        <row r="203">
          <cell r="A203" t="str">
            <v>02.1242</v>
          </cell>
          <cell r="B203" t="str">
            <v xml:space="preserve">Vaän chuyeån ñaù </v>
          </cell>
          <cell r="C203" t="str">
            <v>m3</v>
          </cell>
          <cell r="E203">
            <v>67692</v>
          </cell>
        </row>
        <row r="204">
          <cell r="A204" t="str">
            <v>02.1243</v>
          </cell>
          <cell r="B204" t="str">
            <v xml:space="preserve">Vaän chuyeån ñaù </v>
          </cell>
          <cell r="C204" t="str">
            <v>m3</v>
          </cell>
          <cell r="E204">
            <v>67104</v>
          </cell>
        </row>
        <row r="205">
          <cell r="A205" t="str">
            <v>02.1244</v>
          </cell>
          <cell r="B205" t="str">
            <v xml:space="preserve">Vaän chuyeån ñaù </v>
          </cell>
          <cell r="C205" t="str">
            <v>m3</v>
          </cell>
          <cell r="E205">
            <v>66662</v>
          </cell>
        </row>
        <row r="206">
          <cell r="A206" t="str">
            <v>02.1232</v>
          </cell>
          <cell r="B206" t="str">
            <v>Vaän chuyeån caÙt</v>
          </cell>
          <cell r="C206" t="str">
            <v>m3</v>
          </cell>
        </row>
        <row r="207">
          <cell r="A207" t="str">
            <v>02.1231</v>
          </cell>
          <cell r="B207" t="str">
            <v>Vaän chuyeån caùt</v>
          </cell>
          <cell r="C207" t="str">
            <v>m3</v>
          </cell>
          <cell r="E207">
            <v>67251</v>
          </cell>
        </row>
        <row r="208">
          <cell r="A208" t="str">
            <v>02.1232</v>
          </cell>
          <cell r="B208" t="str">
            <v>Vaän chuyeån caùt</v>
          </cell>
          <cell r="C208" t="str">
            <v>m3</v>
          </cell>
          <cell r="E208">
            <v>64308</v>
          </cell>
        </row>
        <row r="209">
          <cell r="A209" t="str">
            <v>02.1233</v>
          </cell>
          <cell r="B209" t="str">
            <v>Vaän chuyeån caùt</v>
          </cell>
          <cell r="C209" t="str">
            <v>m3</v>
          </cell>
          <cell r="E209">
            <v>63719</v>
          </cell>
        </row>
        <row r="210">
          <cell r="A210" t="str">
            <v>02.1234</v>
          </cell>
          <cell r="B210" t="str">
            <v>Vaän chuyeån caùt</v>
          </cell>
          <cell r="C210" t="str">
            <v>m3</v>
          </cell>
          <cell r="E210">
            <v>62983</v>
          </cell>
        </row>
        <row r="212">
          <cell r="A212" t="str">
            <v>02.1351</v>
          </cell>
          <cell r="B212" t="str">
            <v>Vaän chuyeån coát theùp + bulon</v>
          </cell>
          <cell r="C212" t="str">
            <v>Taán</v>
          </cell>
          <cell r="E212">
            <v>110221</v>
          </cell>
        </row>
        <row r="213">
          <cell r="A213" t="str">
            <v>02.1352</v>
          </cell>
          <cell r="B213" t="str">
            <v>Vaän chuyeån coát theùp + bulon</v>
          </cell>
          <cell r="C213" t="str">
            <v>Taán</v>
          </cell>
          <cell r="E213">
            <v>103451</v>
          </cell>
        </row>
        <row r="214">
          <cell r="A214" t="str">
            <v>02.1353</v>
          </cell>
          <cell r="B214" t="str">
            <v>Vaän chuyeån coát theùp + bulon</v>
          </cell>
          <cell r="C214" t="str">
            <v>Taán</v>
          </cell>
          <cell r="E214">
            <v>102127</v>
          </cell>
        </row>
        <row r="215">
          <cell r="A215" t="str">
            <v>02.1354</v>
          </cell>
          <cell r="B215" t="str">
            <v>Vaän chuyeån coát theùp + bulon</v>
          </cell>
          <cell r="C215" t="str">
            <v>Taán</v>
          </cell>
          <cell r="E215">
            <v>93739</v>
          </cell>
        </row>
        <row r="217">
          <cell r="A217" t="str">
            <v>02.1331</v>
          </cell>
          <cell r="B217" t="str">
            <v>Vaän chuyeån vaùn khuoân</v>
          </cell>
          <cell r="C217" t="str">
            <v>m3</v>
          </cell>
          <cell r="E217">
            <v>57391</v>
          </cell>
        </row>
        <row r="218">
          <cell r="A218" t="str">
            <v>02.1332</v>
          </cell>
          <cell r="B218" t="str">
            <v>Vaän chuyeån vaùn khuoân</v>
          </cell>
          <cell r="C218" t="str">
            <v>m3</v>
          </cell>
          <cell r="E218">
            <v>55037</v>
          </cell>
        </row>
        <row r="219">
          <cell r="A219" t="str">
            <v>02.1333</v>
          </cell>
          <cell r="B219" t="str">
            <v>Vaän chuyeån vaùn khuoân</v>
          </cell>
          <cell r="C219" t="str">
            <v>m3</v>
          </cell>
          <cell r="E219">
            <v>54301</v>
          </cell>
        </row>
        <row r="220">
          <cell r="A220" t="str">
            <v>02.1334</v>
          </cell>
          <cell r="B220" t="str">
            <v>Vaän chuyeån vaùn khuoân</v>
          </cell>
          <cell r="C220" t="str">
            <v>m3</v>
          </cell>
          <cell r="E220">
            <v>53859</v>
          </cell>
        </row>
        <row r="222">
          <cell r="A222" t="str">
            <v>02.1321</v>
          </cell>
          <cell r="B222" t="str">
            <v>Vaän chuyeån nöôùc</v>
          </cell>
          <cell r="C222" t="str">
            <v>m3</v>
          </cell>
          <cell r="D222">
            <v>134516</v>
          </cell>
          <cell r="E222">
            <v>57833</v>
          </cell>
        </row>
        <row r="223">
          <cell r="A223" t="str">
            <v>02.1322</v>
          </cell>
          <cell r="B223" t="str">
            <v>Vaän chuyeån nöôùc</v>
          </cell>
          <cell r="C223" t="str">
            <v>m3</v>
          </cell>
          <cell r="E223">
            <v>56950</v>
          </cell>
        </row>
        <row r="224">
          <cell r="A224" t="str">
            <v>02.1323</v>
          </cell>
          <cell r="B224" t="str">
            <v>Vaän chuyeån nöôùc</v>
          </cell>
          <cell r="C224" t="str">
            <v>m3</v>
          </cell>
          <cell r="E224">
            <v>49592</v>
          </cell>
        </row>
        <row r="225">
          <cell r="A225" t="str">
            <v>02.1324</v>
          </cell>
          <cell r="B225" t="str">
            <v>Vaän chuyeån nöôùc</v>
          </cell>
          <cell r="C225" t="str">
            <v>m3</v>
          </cell>
          <cell r="E225">
            <v>48415</v>
          </cell>
        </row>
        <row r="227">
          <cell r="A227" t="str">
            <v>02.1391</v>
          </cell>
          <cell r="B227" t="str">
            <v>Vaän chuyeån coïc tre</v>
          </cell>
          <cell r="C227" t="str">
            <v>coïc</v>
          </cell>
          <cell r="E227">
            <v>17953</v>
          </cell>
        </row>
        <row r="228">
          <cell r="A228" t="str">
            <v>02.1392</v>
          </cell>
          <cell r="B228" t="str">
            <v>Vaän chuyeån coïc tre</v>
          </cell>
          <cell r="C228" t="str">
            <v>coïc</v>
          </cell>
          <cell r="E228">
            <v>16923</v>
          </cell>
        </row>
        <row r="229">
          <cell r="A229" t="str">
            <v>02.1393</v>
          </cell>
          <cell r="B229" t="str">
            <v>Vaän chuyeån coïc tre</v>
          </cell>
          <cell r="C229" t="str">
            <v>coïc</v>
          </cell>
          <cell r="E229">
            <v>16776</v>
          </cell>
        </row>
        <row r="230">
          <cell r="A230" t="str">
            <v>02.1394</v>
          </cell>
          <cell r="B230" t="str">
            <v>Vaän chuyeån coïc tre</v>
          </cell>
          <cell r="C230" t="str">
            <v>coïc</v>
          </cell>
          <cell r="E230">
            <v>16629</v>
          </cell>
        </row>
        <row r="232">
          <cell r="A232" t="str">
            <v>02.1391</v>
          </cell>
          <cell r="B232" t="str">
            <v>Vaän chuyeån coùt eùp</v>
          </cell>
          <cell r="C232" t="str">
            <v>taám</v>
          </cell>
          <cell r="E232">
            <v>17953</v>
          </cell>
        </row>
        <row r="233">
          <cell r="A233" t="str">
            <v>02.1392</v>
          </cell>
          <cell r="B233" t="str">
            <v>Vaän chuyeån coùt eùp</v>
          </cell>
          <cell r="C233" t="str">
            <v>taám</v>
          </cell>
          <cell r="E233">
            <v>16923</v>
          </cell>
        </row>
        <row r="234">
          <cell r="A234" t="str">
            <v>02.1393</v>
          </cell>
          <cell r="B234" t="str">
            <v>Vaän chuyeån coùt eùp</v>
          </cell>
          <cell r="C234" t="str">
            <v>taám</v>
          </cell>
          <cell r="E234">
            <v>16776</v>
          </cell>
        </row>
        <row r="235">
          <cell r="A235" t="str">
            <v>02.1394</v>
          </cell>
          <cell r="B235" t="str">
            <v>Vaän chuyeån coùt eùp</v>
          </cell>
          <cell r="C235" t="str">
            <v>taám</v>
          </cell>
          <cell r="E235">
            <v>16629</v>
          </cell>
        </row>
        <row r="237">
          <cell r="A237" t="str">
            <v>02.1481</v>
          </cell>
          <cell r="B237" t="str">
            <v>Vaän chuyeån DCTC</v>
          </cell>
          <cell r="C237" t="str">
            <v>Taán</v>
          </cell>
          <cell r="E237">
            <v>91090</v>
          </cell>
        </row>
        <row r="238">
          <cell r="A238" t="str">
            <v>02.1482</v>
          </cell>
          <cell r="B238" t="str">
            <v>Vaän chuyeån DCTC</v>
          </cell>
          <cell r="C238" t="str">
            <v>Taán</v>
          </cell>
          <cell r="E238">
            <v>84615</v>
          </cell>
        </row>
        <row r="239">
          <cell r="A239" t="str">
            <v>02.1483</v>
          </cell>
          <cell r="B239" t="str">
            <v>Vaän chuyeån DCTC</v>
          </cell>
          <cell r="C239" t="str">
            <v>Taán</v>
          </cell>
          <cell r="E239">
            <v>83585</v>
          </cell>
        </row>
        <row r="240">
          <cell r="A240" t="str">
            <v>02.1484</v>
          </cell>
          <cell r="B240" t="str">
            <v>Vaän chuyeån DCTC</v>
          </cell>
          <cell r="C240" t="str">
            <v>Taán</v>
          </cell>
          <cell r="E240">
            <v>82849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 refreshError="1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 refreshError="1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/>
      <sheetData sheetId="19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 refreshError="1"/>
      <sheetData sheetId="219"/>
      <sheetData sheetId="220" refreshError="1"/>
      <sheetData sheetId="22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LHT"/>
      <sheetName val="THKP"/>
      <sheetName val="KL XL2000"/>
      <sheetName val="KLXL2001"/>
      <sheetName val="THKP2001"/>
      <sheetName val="KLphanbo"/>
      <sheetName val="Chiet tinh"/>
      <sheetName val="XL4Poppy"/>
      <sheetName val="Van chuyen"/>
      <sheetName val="THKP (2)"/>
      <sheetName val="T.Bi"/>
      <sheetName val="Thiet ke"/>
      <sheetName val="Sheet2"/>
      <sheetName val="Sheet1"/>
      <sheetName val="CT"/>
      <sheetName val="K.luong"/>
      <sheetName val="Sheet4"/>
      <sheetName val="Sheet3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BC_KKTSCD"/>
      <sheetName val="Chitiet"/>
      <sheetName val="Sheet2 (2)"/>
      <sheetName val="Mau_BC_KKTSCD"/>
      <sheetName val="Chi tiet - Dv lap"/>
      <sheetName val="TH KHTC"/>
      <sheetName val="000"/>
      <sheetName val="00000000"/>
      <sheetName val="KH 2003 (moi max)"/>
      <sheetName val="PIPE-03E"/>
      <sheetName val="Chart2"/>
      <sheetName val="Chart1"/>
      <sheetName val="Sheet5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be tong"/>
      <sheetName val="Thep"/>
      <sheetName val="Tong hop thep"/>
      <sheetName val="XXXXXXXX"/>
      <sheetName val="Dong Dau"/>
      <sheetName val="Dong Dau (2)"/>
      <sheetName val="Sau dong"/>
      <sheetName val="Ma xa"/>
      <sheetName val="My dinh"/>
      <sheetName val="Tong cong"/>
      <sheetName val="1"/>
      <sheetName val="Congty"/>
      <sheetName val="VPPN"/>
      <sheetName val="XN74"/>
      <sheetName val="XN54"/>
      <sheetName val="XN33"/>
      <sheetName val="NK96"/>
      <sheetName val="XL4Tes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THCT"/>
      <sheetName val="cap cho cac DT"/>
      <sheetName val="Ung - hoan"/>
      <sheetName val="CP may"/>
      <sheetName val="SS"/>
      <sheetName val="NVL"/>
      <sheetName val="10000000"/>
      <sheetName val="XN79"/>
      <sheetName val="CTMT"/>
      <sheetName val="KH12"/>
      <sheetName val="CN12"/>
      <sheetName val="HD12"/>
      <sheetName val="KH1"/>
      <sheetName val="MD"/>
      <sheetName val="ND"/>
      <sheetName val="CONG"/>
      <sheetName val="DGCT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Gia VL"/>
      <sheetName val="Bang gia ca may"/>
      <sheetName val="Bang luong CB"/>
      <sheetName val="Bang P.tich CT"/>
      <sheetName val="D.toan chi tiet"/>
      <sheetName val="Bang TH Dtoan"/>
      <sheetName val="116(300)"/>
      <sheetName val="116(200)"/>
      <sheetName val="116(150)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d viaK0-T6"/>
      <sheetName val="cdvia T6-Tc24"/>
      <sheetName val="cdvia Tc24-T46"/>
      <sheetName val="cdbtnL2ko-k0+361"/>
      <sheetName val="cd btnL2k0+361-T19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huyet minh"/>
      <sheetName val="CQ-HQ"/>
      <sheetName val="VL"/>
      <sheetName val="CTXD"/>
      <sheetName val=".."/>
      <sheetName val="CTDN"/>
      <sheetName val="san vuon"/>
      <sheetName val="khu phu tro"/>
      <sheetName val="TH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u luc"/>
      <sheetName val="Gia trÞ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T"/>
      <sheetName val="THND"/>
      <sheetName val="THMD"/>
      <sheetName val="Phtro1"/>
      <sheetName val="DTKS1"/>
      <sheetName val="CT1m"/>
      <sheetName val="Thep "/>
      <sheetName val="Chi tiet Khoi luong"/>
      <sheetName val="TH khoi luong"/>
      <sheetName val="Chiet tinh vat lieu "/>
      <sheetName val="TH KL VL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CHIT"/>
      <sheetName val="THXH"/>
      <sheetName val="BHXH"/>
      <sheetName val="9"/>
      <sheetName val="10"/>
      <sheetName val="phan tich DG"/>
      <sheetName val="gia vat lieu"/>
      <sheetName val="gia xe may"/>
      <sheetName val="gia nhan cong"/>
      <sheetName val="cong Q2"/>
      <sheetName val="T.U luong Q1"/>
      <sheetName val="T.U luong Q2"/>
      <sheetName val="T.U luong Q3"/>
      <sheetName val="dutoan1"/>
      <sheetName val="Anhtoan"/>
      <sheetName val="dutoan2"/>
      <sheetName val="vat tu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Thang 12"/>
      <sheetName val="Thang 1"/>
      <sheetName val="moi"/>
      <sheetName val="Thang 12 (2)"/>
      <sheetName val="Thang 01"/>
      <sheetName val="Caodo"/>
      <sheetName val="Dat"/>
      <sheetName val="KL-CTTK"/>
      <sheetName val="BTH"/>
      <sheetName val="sent to"/>
      <sheetName val="XE DAU"/>
      <sheetName val="XE XANG"/>
      <sheetName val="Q1-02"/>
      <sheetName val="Q2-02"/>
      <sheetName val="Q3-02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Tien ung"/>
      <sheetName val="phi luong3"/>
      <sheetName val="Quyet toan"/>
      <sheetName val="Thu hoi"/>
      <sheetName val="Lai vay"/>
      <sheetName val="Tien vay"/>
      <sheetName val="Cong no"/>
      <sheetName val="Cop pha"/>
      <sheetName val="20000000"/>
      <sheetName val="CT xa"/>
      <sheetName val="TLGC"/>
      <sheetName val="B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RC"/>
    </sheetNames>
    <definedNames>
      <definedName name="DataFilter"/>
      <definedName name="DataSort"/>
      <definedName name="GoBack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 refreshError="1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 refreshError="1"/>
      <sheetData sheetId="699" refreshError="1"/>
      <sheetData sheetId="700" refreshError="1"/>
      <sheetData sheetId="701" refreshError="1"/>
      <sheetData sheetId="702" refreshError="1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9">
          <cell r="N9">
            <v>118182</v>
          </cell>
        </row>
        <row r="38">
          <cell r="N38">
            <v>4.5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GIA CUOC"/>
      <sheetName val="VUA XM"/>
      <sheetName val="VUA BT"/>
      <sheetName val="Sheet10"/>
      <sheetName val="NC"/>
      <sheetName val="XM"/>
      <sheetName val="CUOC V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han cong"/>
      <sheetName val="phu cap"/>
      <sheetName val="vlminh hoa"/>
      <sheetName val="DG "/>
      <sheetName val="NLV"/>
      <sheetName val="Ncong nhan"/>
      <sheetName val="Ha tang"/>
      <sheetName val="Bangthkp"/>
      <sheetName val="THKP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ANEL 南區焚化爐"/>
      <sheetName val="NEW-PANEL"/>
      <sheetName val="MV-PANEL"/>
      <sheetName val="NEW_PANEL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8"/>
      <sheetName val="GVL"/>
      <sheetName val="Sheet6"/>
      <sheetName val="CT"/>
      <sheetName val="Sheet4"/>
      <sheetName val="DT"/>
      <sheetName val="Sheet2"/>
      <sheetName val="dongia"/>
      <sheetName val="Sheet3"/>
      <sheetName val="Sheet1"/>
    </sheetNames>
    <sheetDataSet>
      <sheetData sheetId="0" refreshError="1"/>
      <sheetData sheetId="1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_lieu"/>
      <sheetName val="Tong_gia"/>
      <sheetName val="Chi_tiet_gia"/>
      <sheetName val="KL_dao_Lap_dat"/>
      <sheetName val="THKP_don_gia_chao"/>
      <sheetName val="Tong_GT_khac_Pbo_vao_GT"/>
      <sheetName val="THKP_XL_Khac"/>
      <sheetName val="Lan_trai_tam"/>
      <sheetName val="Chuyen_quan"/>
      <sheetName val="Den_bu"/>
      <sheetName val="VL_NC_M_XL_khac"/>
      <sheetName val="BT_cot_thep"/>
      <sheetName val="KL_cot_thep"/>
      <sheetName val="Dap_Dat"/>
      <sheetName val="Tinh_CT_dao_dat_Luu"/>
      <sheetName val="Tinh_CT_dao_dat"/>
      <sheetName val="Chi_tiet_cot_pha"/>
      <sheetName val="Chiet_tinh_don_gia"/>
      <sheetName val="Don_gia_VCTC"/>
      <sheetName val="Gia_HTXL+VC"/>
      <sheetName val="XL4Poppy"/>
      <sheetName val="Bang ve"/>
      <sheetName val="Bang tong ke"/>
      <sheetName val="Liet ke vat tu"/>
      <sheetName val="Sheet2"/>
      <sheetName val="Sheet3"/>
      <sheetName val="Sheet4"/>
      <sheetName val="Sheet5"/>
      <sheetName val="XL4Test5"/>
      <sheetName val="TONG HOP"/>
      <sheetName val="BIA HUDA CHAI"/>
      <sheetName val="BIA HUDA LON"/>
      <sheetName val="BIA SG 450"/>
      <sheetName val="BIA SG 330"/>
      <sheetName val="BIA HENIKEN 330"/>
      <sheetName val="BG SUNNY 100g"/>
      <sheetName val="BG SUNNY 200g"/>
      <sheetName val="BG MEO 500g"/>
      <sheetName val="BG SOPHA 200g"/>
      <sheetName val="BG SUNNEW 100g"/>
      <sheetName val="BG SUNNEW 200g"/>
      <sheetName val="BG SUNNEW 500g"/>
      <sheetName val="BG ISO 400g "/>
      <sheetName val="BG ISO 180g"/>
      <sheetName val="PIN DEN CON VOI"/>
      <sheetName val="LOP OTO 500-12"/>
      <sheetName val="LOP OTO 700-16"/>
      <sheetName val="LOP OTO 840-15"/>
      <sheetName val="LOP OTO 900-20 DN"/>
      <sheetName val="LOP OTO 1000-20 DN"/>
      <sheetName val="LOP OTO 1100-20 DN"/>
      <sheetName val="LOP OTO 1200-20 DN"/>
      <sheetName val="LOP SIAM 900"/>
      <sheetName val="LOP SIAM 1000"/>
      <sheetName val="LOP SIAM 1100"/>
      <sheetName val="SAM OTO 1000-20 DN"/>
      <sheetName val="SAM OTO 1100-20 DN"/>
      <sheetName val="SAM OTO 1200-20 DN"/>
      <sheetName val="YEM OTO 1100-20"/>
      <sheetName val="YEM OTO 1200-20"/>
      <sheetName val="ACQUY 50 A"/>
      <sheetName val="ACQUY 70 A"/>
      <sheetName val="ACQUY 100 A"/>
      <sheetName val="ACQUY 120 A"/>
      <sheetName val="ACQUY 150 A"/>
      <sheetName val="ACQUY 200 A"/>
      <sheetName val="TL BASTOR"/>
      <sheetName val="TL ERA DO"/>
      <sheetName val="TL ERA XANH"/>
      <sheetName val="TL NGUA TRANG"/>
      <sheetName val="TL DALAT DO"/>
      <sheetName val="TL DA LAT XANH"/>
      <sheetName val="TL BLU XANH"/>
      <sheetName val="Tl CHO LON"/>
      <sheetName val="MI TALIFOOD"/>
      <sheetName val="MI  SAFOOD"/>
      <sheetName val="PHO BO GA"/>
      <sheetName val="MI BO RAU THOM"/>
      <sheetName val="MI  30 GOI"/>
      <sheetName val="MI BO BIT TET"/>
      <sheetName val="MI LAU THAI"/>
      <sheetName val="MI PH DONG DO"/>
      <sheetName val="NHUA LA PHONG "/>
      <sheetName val="KEO XOP CHANH"/>
      <sheetName val="SAT  4"/>
      <sheetName val="SAT 6"/>
      <sheetName val="SAT 8"/>
      <sheetName val="SAT 10"/>
      <sheetName val="SAT 12"/>
      <sheetName val="THEP BUOC"/>
      <sheetName val="KEM GAI"/>
      <sheetName val="THEP LUOI B40"/>
      <sheetName val="NHOM LA"/>
      <sheetName val="CAN N 5 LIT"/>
      <sheetName val="CAN N 20 LIT"/>
      <sheetName val="CAN N 30 LIT"/>
      <sheetName val="NI LONG (VAI N PVC)"/>
      <sheetName val="N- RUA SUMMER"/>
      <sheetName val="N- RUA SUPER 500 ml"/>
      <sheetName val="N- RUA TLONG"/>
      <sheetName val="DAY DIEN BOC PVC "/>
      <sheetName val="VO (GIAY TRANG)"/>
      <sheetName val="TON KEM"/>
      <sheetName val="QUAT TREO TUONG"/>
      <sheetName val="SUA DAC DD"/>
      <sheetName val="SUATUOI CO DUONG"/>
      <sheetName val="SUA PN XANH"/>
      <sheetName val="SUA ONG THO DO"/>
      <sheetName val="SUA BOT RILAC NGOT"/>
      <sheetName val="SUA  BOT RILAC MAN"/>
      <sheetName val="SUA PHINO"/>
      <sheetName val="SUA BOT 1,2,3"/>
      <sheetName val="MILO 200g"/>
      <sheetName val="MILO HOP 300g"/>
      <sheetName val="MILO 400g"/>
      <sheetName val="NUOC SAM YEN"/>
      <sheetName val="CAFE NET 20 goi"/>
      <sheetName val="CAFE NET 50 goi"/>
      <sheetName val="Solieu"/>
      <sheetName val="TMC"/>
      <sheetName val="TMDT"/>
      <sheetName val="GiaQuyen"/>
      <sheetName val="TONG"/>
      <sheetName val="THXL"/>
      <sheetName val="GT"/>
      <sheetName val="chitiet"/>
      <sheetName val="DG"/>
      <sheetName val="ThuHoiVT"/>
      <sheetName val="vc"/>
      <sheetName val="VCDD"/>
      <sheetName val="THXL-tr"/>
      <sheetName val="CT_tram"/>
      <sheetName val="TK"/>
      <sheetName val="bu"/>
      <sheetName val="bu-tr"/>
      <sheetName val="klth"/>
      <sheetName val="vtthuhoi"/>
      <sheetName val="tram1x25"/>
      <sheetName val="tram1x50"/>
      <sheetName val="tram3x25"/>
      <sheetName val="tram250"/>
      <sheetName val="tram160"/>
      <sheetName val="kldd2"/>
      <sheetName val="kldd1"/>
      <sheetName val="pp3p_NC"/>
      <sheetName val="pp3p "/>
      <sheetName val="pp1p"/>
      <sheetName val="pphtABC"/>
      <sheetName val="pphtAV"/>
      <sheetName val="TienLuong"/>
      <sheetName val="00000000"/>
      <sheetName val="10000000"/>
      <sheetName val="KL_dak_Lap_dat"/>
      <sheetName val="KL_cot[thep"/>
      <sheetName val="Hung"/>
      <sheetName val="Dau"/>
      <sheetName val="Doan"/>
      <sheetName val="Xanh"/>
      <sheetName val="Tri"/>
      <sheetName val="Chuong"/>
      <sheetName val="Hue"/>
      <sheetName val="Tien"/>
      <sheetName val="Sanh"/>
      <sheetName val="Phuc"/>
      <sheetName val="Hai"/>
      <sheetName val="Chau"/>
      <sheetName val="Lien"/>
      <sheetName val="Trieu"/>
      <sheetName val="Huong"/>
      <sheetName val="Canh"/>
      <sheetName val="Bao"/>
      <sheetName val="Kim"/>
      <sheetName val="Son"/>
      <sheetName val="Phuong"/>
      <sheetName val="Nga"/>
      <sheetName val="THTN"/>
      <sheetName val="DT0156"/>
      <sheetName val="CL0156"/>
      <sheetName val="DT0559"/>
      <sheetName val="CL0559"/>
      <sheetName val="DT0720"/>
      <sheetName val="CL0720"/>
      <sheetName val="DT0829"/>
      <sheetName val="CL0829"/>
      <sheetName val="DT0998"/>
      <sheetName val="CL0998"/>
      <sheetName val="TN01"/>
      <sheetName val="DT1110"/>
      <sheetName val="CL1110"/>
      <sheetName val="DT1207"/>
      <sheetName val="CL1027"/>
      <sheetName val="DT1253"/>
      <sheetName val="CL1253"/>
      <sheetName val="DT1472"/>
      <sheetName val="CL1472"/>
      <sheetName val="DT1595"/>
      <sheetName val="CL1595"/>
      <sheetName val="DT1797"/>
      <sheetName val="CL1797"/>
      <sheetName val="DT1850"/>
      <sheetName val="CL1850"/>
      <sheetName val="DT1924"/>
      <sheetName val="CL1924"/>
      <sheetName val="TN12"/>
      <sheetName val="DT2009"/>
      <sheetName val="CL2009"/>
      <sheetName val="DT2828"/>
      <sheetName val="CL2828"/>
      <sheetName val="DT2895"/>
      <sheetName val="CL2895"/>
      <sheetName val="DT2978"/>
      <sheetName val="CL2978"/>
      <sheetName val="TN23"/>
      <sheetName val="DT3080"/>
      <sheetName val="CL3080"/>
      <sheetName val="DT3235"/>
      <sheetName val="CL3235"/>
      <sheetName val="DT3440"/>
      <sheetName val="CL3440"/>
      <sheetName val="DT3536"/>
      <sheetName val="CL3536"/>
      <sheetName val="DT3625"/>
      <sheetName val="CL3625"/>
      <sheetName val="DT3680"/>
      <sheetName val="CL3680"/>
      <sheetName val="DT3714"/>
      <sheetName val="CL3714"/>
      <sheetName val="DT3730"/>
      <sheetName val="CL3730"/>
      <sheetName val="DT3976"/>
      <sheetName val="CL3976"/>
      <sheetName val="TN34"/>
      <sheetName val="DT4084"/>
      <sheetName val="CL4084"/>
      <sheetName val="DT4172"/>
      <sheetName val="CL4172"/>
      <sheetName val="DT4386"/>
      <sheetName val="CL4386"/>
      <sheetName val="DT4492"/>
      <sheetName val="CL4492"/>
      <sheetName val="DT4509"/>
      <sheetName val="CL4509"/>
      <sheetName val="DT4680"/>
      <sheetName val="CL4680"/>
      <sheetName val="DT4792"/>
      <sheetName val="CL4792"/>
      <sheetName val="DT4974"/>
      <sheetName val="CL4974"/>
      <sheetName val="TN45"/>
      <sheetName val="DT5435"/>
      <sheetName val="CL5435"/>
      <sheetName val="DT5578"/>
      <sheetName val="CL5578"/>
      <sheetName val="DT5679"/>
      <sheetName val="CL5679"/>
      <sheetName val="DT5786"/>
      <sheetName val="CL5786"/>
      <sheetName val="TN56"/>
      <sheetName val="DT6031"/>
      <sheetName val="CL6031"/>
      <sheetName val="DT6463"/>
      <sheetName val="CL6463"/>
      <sheetName val="DT6653"/>
      <sheetName val="CL6653"/>
      <sheetName val="DT6676"/>
      <sheetName val="CL6676"/>
      <sheetName val="DT6803"/>
      <sheetName val="CL6803"/>
      <sheetName val="DT6918"/>
      <sheetName val="CL6918"/>
      <sheetName val="TN67"/>
      <sheetName val="DT7067"/>
      <sheetName val="CL7067"/>
      <sheetName val="DT7181"/>
      <sheetName val="CL7181"/>
      <sheetName val="DT7263"/>
      <sheetName val="CL7263"/>
      <sheetName val="DT7547"/>
      <sheetName val="CL7547"/>
      <sheetName val="DT7786"/>
      <sheetName val="CL7786"/>
      <sheetName val="DT7806"/>
      <sheetName val="CL7806"/>
      <sheetName val="DT7961"/>
      <sheetName val="CL7961"/>
      <sheetName val="TN78"/>
      <sheetName val="DT8118"/>
      <sheetName val="CL8118"/>
      <sheetName val="DT8163"/>
      <sheetName val="CL8163"/>
      <sheetName val="DT8391"/>
      <sheetName val="CL8391"/>
      <sheetName val="DT8654"/>
      <sheetName val="CL8654"/>
      <sheetName val="TN8C"/>
      <sheetName val="XLCau1"/>
      <sheetName val="DTCAU1"/>
      <sheetName val="CLCau1"/>
      <sheetName val="XLCau3"/>
      <sheetName val="DTCAU3"/>
      <sheetName val="CLCau3"/>
      <sheetName val="CVC"/>
      <sheetName val="CVCda"/>
      <sheetName val="Thang02"/>
      <sheetName val="Thang03"/>
      <sheetName val="thang04"/>
      <sheetName val="TN NEW"/>
      <sheetName val="285"/>
      <sheetName val="phangoithau"/>
      <sheetName val="TDT"/>
      <sheetName val="THCPXD"/>
      <sheetName val="cpkhac"/>
      <sheetName val="CP CBSX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TH CTO"/>
      <sheetName val="VL-NC CTo"/>
      <sheetName val="CT cong to"/>
      <sheetName val="KL CONG TO"/>
      <sheetName val="VL DAU THAU"/>
      <sheetName val="TH DZ0,4"/>
      <sheetName val="TT"/>
      <sheetName val="VL-NC DZ0,4"/>
      <sheetName val="TH THAO DO"/>
      <sheetName val="VL-NC-MTC thao do"/>
      <sheetName val="CT THAO DO"/>
      <sheetName val="KL Thao Do"/>
      <sheetName val="THCTANG"/>
      <sheetName val="TBHBOI"/>
      <sheetName val="DHKK2"/>
      <sheetName val="MOC"/>
      <sheetName val="TB"/>
      <sheetName val="THCPK"/>
      <sheetName val="THDT"/>
      <sheetName val="NHAN"/>
      <sheetName val="00000001"/>
      <sheetName val="1"/>
      <sheetName val="Phuc Hung "/>
      <sheetName val="Quang An I (3)"/>
      <sheetName val="Quang An I (2)"/>
      <sheetName val="Quang An I"/>
      <sheetName val="Long An (3)"/>
      <sheetName val="Long An (2)"/>
      <sheetName val="Long An"/>
      <sheetName val="Thanh Hung"/>
      <sheetName val="Giai Duc"/>
      <sheetName val="Tan Hoa"/>
      <sheetName val="XMXD Thong Nhat (2)"/>
      <sheetName val="XMXD Thong Nhat"/>
      <sheetName val="Viet Thai (2)"/>
      <sheetName val="Viet Thai"/>
      <sheetName val="The Quang  (3)"/>
      <sheetName val="The Quang  (2)"/>
      <sheetName val="The Quang "/>
      <sheetName val="Mong Phong"/>
      <sheetName val="Manh quang"/>
      <sheetName val="Minh chinh"/>
      <sheetName val="Ynghua"/>
      <sheetName val="Kien Dat (2)"/>
      <sheetName val="Kien Dat"/>
      <sheetName val="Khoa Dien"/>
      <sheetName val="Vi Tan"/>
      <sheetName val="INOUE "/>
      <sheetName val="EAGLE (2)"/>
      <sheetName val="EAGLE"/>
      <sheetName val="Lifan-Zhuoli"/>
      <sheetName val="Dong Thap (2)"/>
      <sheetName val="Dong Thap"/>
      <sheetName val="CKCX TLong"/>
      <sheetName val="Tong hop TT"/>
      <sheetName val="CK120"/>
      <sheetName val="CKCX1 (3)"/>
      <sheetName val="CKCX1 (2)"/>
      <sheetName val="CKCX1"/>
      <sheetName val="SON NAM"/>
      <sheetName val="LFTS"/>
      <sheetName val="Le long"/>
      <sheetName val="TRA"/>
      <sheetName val="Amoro"/>
      <sheetName val="Thien phuc"/>
      <sheetName val="DCCKXK"/>
      <sheetName val="TOAN LUC (Moi)"/>
      <sheetName val="TOAN LUC"/>
      <sheetName val="XL Dong Anh"/>
      <sheetName val="BORAMTEK"/>
      <sheetName val="A LONG"/>
      <sheetName val="DAI MO"/>
      <sheetName val="Thien Ngoc An"/>
      <sheetName val="Sheang nil"/>
      <sheetName val="XCD (2)"/>
      <sheetName val="Meinfa (2)"/>
      <sheetName val="Meinfa"/>
      <sheetName val="PTDG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ct luong "/>
      <sheetName val="Nhap 6T"/>
      <sheetName val="baocaochinh(qui1.05) (DC)"/>
      <sheetName val="Ctuluongq.1.05"/>
      <sheetName val="BANG PHAN BO qui1.05(DC)"/>
      <sheetName val="BANG PHAN BO quiII.05"/>
      <sheetName val="bao cac cinh Qui II-2005"/>
      <sheetName val="KH-Q1,Q2,01"/>
      <sheetName val="VL_NC_溼_XL_khac"/>
      <sheetName val="TSDL"/>
      <sheetName val="toketoanCND MSTS"/>
      <sheetName val="TSKH"/>
      <sheetName val="vtôiuhoi"/>
      <sheetName val="Chart1"/>
      <sheetName val="TDTH"/>
      <sheetName val=""/>
      <sheetName val="BIA HUD_x0001_ LON"/>
      <sheetName val="_x0004_T3714"/>
      <sheetName val="THXM-tr"/>
      <sheetName val="pp3x!"/>
      <sheetName val="K,DTt5-6"/>
      <sheetName val="K,DTt7-11"/>
      <sheetName val="K,DTt5-6 (2)"/>
      <sheetName val="K,DTt7-11 (2)"/>
      <sheetName val="Rheet30"/>
      <sheetName val="Khoi luong"/>
      <sheetName val="Tong_GT_khac_Pbo_v!n_GT"/>
      <sheetName val="Tinh_CT_dao_dat_Lue"/>
      <sheetName val="MTO REV.2(ARMOR)"/>
      <sheetName val="ctdg"/>
      <sheetName val="BAOGIATHANG"/>
      <sheetName val="DAODAT"/>
      <sheetName val="vanchuyen TC"/>
      <sheetName val="၃hi_tiet_cot_pha"/>
      <sheetName val="1-1"/>
      <sheetName val="桃彩楴瑥损瑯灟慨_x0012_䌀楨瑥瑟湩彨潤"/>
      <sheetName val="jannkc"/>
      <sheetName val="JAN-05"/>
      <sheetName val="FEB-05 -NKC"/>
      <sheetName val="FEB-05"/>
      <sheetName val="NKCMAR05"/>
      <sheetName val="MAR 05"/>
      <sheetName val="APRIL NKC"/>
      <sheetName val="LOTHEPPHULAM"/>
      <sheetName val="loamiang16"/>
      <sheetName val="APRIL"/>
      <sheetName val="may"/>
      <sheetName val="maynkc"/>
      <sheetName val="chi Ngoc"/>
      <sheetName val="NKCJUNE"/>
      <sheetName val="JUNE"/>
      <sheetName val="nkcjuly"/>
      <sheetName val="JULY"/>
      <sheetName val="CL17_x0000_7"/>
      <sheetName val="Tinh_CT__x0003__x0000_o_dat"/>
      <sheetName val="VL_NC_?_XL_khac"/>
      <sheetName val="Vat tu"/>
      <sheetName val="NEW-PANEL"/>
      <sheetName val="giathanh1"/>
      <sheetName val="Sheed27"/>
      <sheetName val="Tinh_CT_da䁯_dat_Luu"/>
      <sheetName val="bia"/>
      <sheetName val="TH "/>
      <sheetName val="van chuyen"/>
      <sheetName val="KL"/>
      <sheetName val="Phan-Tich"/>
      <sheetName val="20000000"/>
      <sheetName val="30000000"/>
      <sheetName val="DONGIA"/>
      <sheetName val="TTVanChuyen"/>
      <sheetName val="Cty"/>
      <sheetName val="Trả nợ"/>
      <sheetName val="Nhập"/>
      <sheetName val="K.Toan"/>
      <sheetName val="KTNXT"/>
      <sheetName val="Soî"/>
      <sheetName val="DS-nop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DATA"/>
      <sheetName val="Summary"/>
      <sheetName val="nhot1"/>
      <sheetName val="nhot0.8"/>
      <sheetName val="nhot0,7"/>
      <sheetName val="F020"/>
      <sheetName val="R020-4"/>
      <sheetName val="R020-6"/>
      <sheetName val="F100"/>
      <sheetName val="R100-4"/>
      <sheetName val="R100-6"/>
      <sheetName val="F200"/>
      <sheetName val="R200-4"/>
      <sheetName val="R200-6"/>
      <sheetName val="F300"/>
      <sheetName val="R300-4"/>
      <sheetName val="R300-6"/>
      <sheetName val="F300VN"/>
      <sheetName val="R300-4VN"/>
      <sheetName val="R300-6VN"/>
      <sheetName val="F400"/>
      <sheetName val="R400-4"/>
      <sheetName val="R400-6"/>
      <sheetName val="90-100-SPACY"/>
      <sheetName val="SAM25-50"/>
      <sheetName val="SAM75"/>
      <sheetName val="nhot1-ES"/>
      <sheetName val="nhot 0,8-ES"/>
      <sheetName val="sen AP 428"/>
      <sheetName val="sen AP420"/>
      <sheetName val="sen YBN 428"/>
      <sheetName val="ron mayC50+70"/>
      <sheetName val="ron mayC100"/>
      <sheetName val="ron mayW110"/>
      <sheetName val="ronmayYAMAHA"/>
      <sheetName val="ronmaySUZUKI"/>
      <sheetName val="ronmayBEST"/>
      <sheetName val="ronmaySwan,TQ110,TQ100"/>
      <sheetName val="ronmayC50,70FG"/>
      <sheetName val="ronmayC100FG"/>
      <sheetName val="rondauC50,70"/>
      <sheetName val="rondau C50,70FG"/>
      <sheetName val="rondau C100"/>
      <sheetName val="rondau C100FG"/>
      <sheetName val="rondau W110"/>
      <sheetName val="rondau Yamaha"/>
      <sheetName val="rondau Suxuki"/>
      <sheetName val="rondau Best"/>
      <sheetName val="rondau Swan,TQ110,TQ100"/>
      <sheetName val="Sheet7"/>
      <sheetName val="Sheet6"/>
      <sheetName val="cong DST2"/>
      <sheetName val="cong DS T1"/>
      <sheetName val="MT"/>
      <sheetName val="th"/>
      <sheetName val="HDCT"/>
      <sheetName val="HDBT"/>
      <sheetName val="2003"/>
      <sheetName val="LK"/>
      <sheetName val="CHO"/>
      <sheetName val="NDU"/>
      <sheetName val="MAU"/>
      <sheetName val="LMC"/>
      <sheetName val="LG CT"/>
      <sheetName val="UBDS"/>
      <sheetName val="TH-TL"/>
      <sheetName val="UB-TL"/>
      <sheetName val="GDTX"/>
      <sheetName val="AN"/>
      <sheetName val="HH"/>
      <sheetName val="H-TR"/>
      <sheetName val="C.CA"/>
      <sheetName val="C.XANG"/>
      <sheetName val="XS"/>
      <sheetName val="BH"/>
      <sheetName val="DGXDCB_DD"/>
      <sheetName val="DG CANTHO"/>
      <sheetName val="Dutoan KL"/>
      <sheetName val="PT VATTU"/>
      <sheetName val="THANG 4"/>
      <sheetName val="Sheet1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h"/>
      <sheetName val="dtxl"/>
      <sheetName val="DANHPHAP"/>
      <sheetName val="thau.xls]SAM OTO 1100-20 DN"/>
      <sheetName val="thang 1"/>
      <sheetName val="THANG 3"/>
      <sheetName val="Don_giaíCTC"/>
      <sheetName val="DGchitiet "/>
      <sheetName val="Chi_tiet_gm"/>
      <sheetName val="CL28&quot;8"/>
      <sheetName val="tbam3x25"/>
      <sheetName val="`p1p"/>
      <sheetName val="????????_x0012_???????"/>
      <sheetName val="PTCT"/>
      <sheetName val="Define finishing"/>
      <sheetName val="CT35"/>
      <sheetName val="TH헾】_x0005__x0000_"/>
      <sheetName val="Shemt34"/>
      <sheetName val="La._trai_ta-"/>
      <sheetName val="Chuyej_quan"/>
      <sheetName val="VLONC_M_XL_khac"/>
      <sheetName val="@ap_Dat"/>
      <sheetName val="Tinh[CT_dak_dat"/>
      <sheetName val="DonOgia_VCTC"/>
      <sheetName val="XL$Test5"/>
      <sheetName val="Bang 6e"/>
      <sheetName val="GiaQu9en"/>
      <sheetName val="TDTKP"/>
      <sheetName val="DK-KH"/>
      <sheetName val="KL_daoWLap_dat"/>
      <sheetName val="Tinh_CT__x0003_?o_dat"/>
      <sheetName val="CL17?7"/>
      <sheetName val="T T CL VC DZ 22"/>
      <sheetName val="ManhԀ_x0000__x0000__x0000_Ȁ"/>
      <sheetName val="DãtDao"/>
      <sheetName val="TH C_x0017_O"/>
      <sheetName val="KLãCONG TO"/>
      <sheetName val="TH DZ0,t"/>
      <sheetName val="CT THAO EO"/>
      <sheetName val="ÈL_dak_Lap_dat"/>
      <sheetName val="PTDG_x0006__x0000__x0000_DGTHDC_x0002__x0000__x0000_GM_x0003__x0000__x0000_GVL_x0003__x0000__x0000_GN@_x0004_"/>
      <sheetName val="toketoanCLD MSTS"/>
      <sheetName val="Manh︀ᇕ԰_x0000_缀"/>
      <sheetName val="ManhԀ_x0000__x0000__x0000_"/>
      <sheetName val="PTDG_x0006__x0000_DGTHDC_x0002__x0000_GM_x0003__x0000_GVL_x0003__x0000_GN@_x0004__x0000_DKT"/>
      <sheetName val="Bang doc"/>
      <sheetName val="Bang ngang"/>
      <sheetName val="TK 111"/>
      <sheetName val="PB CCDC"/>
      <sheetName val="TK 154"/>
      <sheetName val="BHXH"/>
      <sheetName val="CDPS"/>
      <sheetName val="CDTK"/>
      <sheetName val="TK 331,311"/>
      <sheetName val="TK 1413"/>
      <sheetName val="TK 152,153"/>
      <sheetName val="Thuong tet"/>
      <sheetName val="Btt luong"/>
      <sheetName val="Bang cc"/>
      <sheetName val="Du toan"/>
      <sheetName val="[Gia_$hau.xls_x0005_CL6463"/>
      <sheetName val="T10"/>
      <sheetName val="T11"/>
      <sheetName val="T12"/>
      <sheetName val="SQ12"/>
      <sheetName val="12(2)"/>
      <sheetName val="khung ten TD"/>
      <sheetName val="YEM O_x0014_O 1100-20"/>
      <sheetName val="T1"/>
      <sheetName val="PTT1"/>
      <sheetName val="pT12"/>
      <sheetName val="Sua"/>
      <sheetName val="TT661"/>
      <sheetName val="T661-2"/>
      <sheetName val="T661"/>
      <sheetName val="Manh԰"/>
      <sheetName val="S-SKTM"/>
      <sheetName val="S-BDMTK"/>
      <sheetName val="SQTM"/>
      <sheetName val="SNKTT"/>
      <sheetName val="BCDTKKT"/>
      <sheetName val="BCKQHDKD"/>
      <sheetName val="TGTGTDKT"/>
      <sheetName val="SOCAI"/>
      <sheetName val="Manh?_x0000__x0000__x0000_?"/>
      <sheetName val="TH헾】_x0005_?"/>
    </sheetNames>
    <sheetDataSet>
      <sheetData sheetId="0"/>
      <sheetData sheetId="1" refreshError="1">
        <row r="6">
          <cell r="C6">
            <v>1.5644349070100143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 refreshError="1"/>
      <sheetData sheetId="154" refreshError="1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/>
      <sheetData sheetId="433"/>
      <sheetData sheetId="434"/>
      <sheetData sheetId="435"/>
      <sheetData sheetId="436"/>
      <sheetData sheetId="437"/>
      <sheetData sheetId="438"/>
      <sheetData sheetId="439" refreshError="1"/>
      <sheetData sheetId="440" refreshError="1"/>
      <sheetData sheetId="441"/>
      <sheetData sheetId="442"/>
      <sheetData sheetId="443"/>
      <sheetData sheetId="444" refreshError="1"/>
      <sheetData sheetId="445" refreshError="1"/>
      <sheetData sheetId="446"/>
      <sheetData sheetId="447" refreshError="1"/>
      <sheetData sheetId="448"/>
      <sheetData sheetId="449" refreshError="1"/>
      <sheetData sheetId="450"/>
      <sheetData sheetId="451"/>
      <sheetData sheetId="452"/>
      <sheetData sheetId="453"/>
      <sheetData sheetId="454"/>
      <sheetData sheetId="455"/>
      <sheetData sheetId="456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/>
      <sheetData sheetId="494"/>
      <sheetData sheetId="495"/>
      <sheetData sheetId="496"/>
      <sheetData sheetId="497"/>
      <sheetData sheetId="498"/>
      <sheetData sheetId="499"/>
      <sheetData sheetId="500" refreshError="1"/>
      <sheetData sheetId="501" refreshError="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 refreshError="1"/>
      <sheetData sheetId="592" refreshError="1"/>
      <sheetData sheetId="593" refreshError="1"/>
      <sheetData sheetId="594" refreshError="1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/>
      <sheetData sheetId="623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/>
      <sheetData sheetId="633" refreshError="1"/>
      <sheetData sheetId="634" refreshError="1"/>
      <sheetData sheetId="635" refreshError="1"/>
      <sheetData sheetId="636"/>
      <sheetData sheetId="637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/>
      <sheetData sheetId="648"/>
      <sheetData sheetId="649"/>
      <sheetData sheetId="650" refreshError="1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 refreshError="1"/>
      <sheetData sheetId="667"/>
      <sheetData sheetId="668"/>
      <sheetData sheetId="669"/>
      <sheetData sheetId="670"/>
      <sheetData sheetId="671"/>
      <sheetData sheetId="672" refreshError="1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 refreshError="1"/>
      <sheetData sheetId="691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ung ten TD"/>
      <sheetName val="khung ten LM7"/>
      <sheetName val="khung ten HC Q3"/>
      <sheetName val="khung ten HC HOAI NHON"/>
      <sheetName val="khung ten HC Hoa Khanh"/>
      <sheetName val="Khung ten TK"/>
      <sheetName val="thong ke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opchung"/>
      <sheetName val="Thopne"/>
      <sheetName val="CLVLne"/>
      <sheetName val="NeXDCB"/>
      <sheetName val="dien"/>
      <sheetName val="Moi"/>
      <sheetName val="BaoChe"/>
      <sheetName val="Phan tich vt"/>
      <sheetName val="TH-XL"/>
      <sheetName val="VL-NC-tubo"/>
      <sheetName val="Go-ne"/>
      <sheetName val="VChuyen"/>
      <sheetName val="PT-Moi"/>
      <sheetName val="SThep"/>
      <sheetName val="VL-NC-SThep"/>
      <sheetName val="TH-Moi"/>
      <sheetName val="TH-Baoche"/>
      <sheetName val="TH-Dien"/>
      <sheetName val="CStinh"/>
      <sheetName val="CL-VL"/>
      <sheetName val="XL4Test5"/>
      <sheetName val="tcds"/>
      <sheetName val="dienthoai"/>
      <sheetName val="tiendien"/>
      <sheetName val="unchi"/>
      <sheetName val="Sheet1"/>
      <sheetName val="csbchi"/>
      <sheetName val="dsnl2005"/>
      <sheetName val="Sheet3"/>
      <sheetName val="tb3"/>
      <sheetName val="tlinh"/>
      <sheetName val="phicd"/>
      <sheetName val="Thang5"/>
      <sheetName val="thang4"/>
      <sheetName val="thang3"/>
      <sheetName val="Sheet2"/>
      <sheetName val="bangke"/>
      <sheetName val="tangio"/>
      <sheetName val="grtien"/>
      <sheetName val="t1"/>
      <sheetName val="tbhp"/>
      <sheetName val="bkhp"/>
      <sheetName val="giathanh1"/>
      <sheetName val="2006"/>
      <sheetName val="so sanh SL,CP"/>
      <sheetName val="luy ke thu von"/>
      <sheetName val="So SL"/>
      <sheetName val="So TVon"/>
      <sheetName val="bao cao GD hang quÝ"/>
      <sheetName val="tinhDT"/>
      <sheetName val="XL4Poppy"/>
      <sheetName val="TONGHOP"/>
      <sheetName val="ChiTietDZ"/>
      <sheetName val="VuaBT"/>
      <sheetName val="BQ"/>
      <sheetName val="K LUONG duong dby"/>
      <sheetName val="VL-NC TZ0,4"/>
      <sheetName val="Du_lieu"/>
      <sheetName val="sat"/>
      <sheetName val="ptvt"/>
      <sheetName val="Thang 01"/>
      <sheetName val="Thang 02"/>
      <sheetName val="Thang 03"/>
      <sheetName val="Thang 04"/>
      <sheetName val="Thang 05"/>
      <sheetName val="Thang 06"/>
      <sheetName val="ctdg"/>
      <sheetName val="TienLuong"/>
      <sheetName val="coctuatrenda"/>
      <sheetName val="ptvt-dg"/>
      <sheetName val="Gia VL"/>
      <sheetName val="DM 56"/>
      <sheetName val="DG-Don vi"/>
      <sheetName val="Kind of Service"/>
      <sheetName val="2004 Labor"/>
      <sheetName val="Service Coming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 refreshError="1"/>
      <sheetData sheetId="102" refreshError="1"/>
      <sheetData sheetId="103" refreshError="1"/>
      <sheetData sheetId="104" refreshError="1"/>
      <sheetData sheetId="105"/>
      <sheetData sheetId="106"/>
      <sheetData sheetId="107" refreshError="1"/>
      <sheetData sheetId="108" refreshError="1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Sheet4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XXXXXXXX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10000000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5"/>
      <sheetName val="DB"/>
      <sheetName val="Thep be"/>
      <sheetName val="Thep than"/>
      <sheetName val="Thep xa mu"/>
      <sheetName val="Congty"/>
      <sheetName val="VPPN"/>
      <sheetName val="XN74"/>
      <sheetName val="XN54"/>
      <sheetName val="XN33"/>
      <sheetName val="NK96"/>
      <sheetName val="XL4Test5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HTSCD1"/>
      <sheetName val="KHTSCD2"/>
      <sheetName val="SoCaiTM"/>
      <sheetName val="NK"/>
      <sheetName val="PhieuKT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km248"/>
      <sheetName val="tb1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TH"/>
      <sheetName val="Sheet10"/>
      <sheetName val="Sheet7"/>
      <sheetName val="HHVt "/>
      <sheetName val="Tonghop"/>
      <sheetName val="XXXXXX_xda24_X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D1"/>
      <sheetName val="D2"/>
      <sheetName val="D3"/>
      <sheetName val="D4"/>
      <sheetName val="D5"/>
      <sheetName val="D6"/>
      <sheetName val="Tay ninh"/>
      <sheetName val="A.Duc"/>
      <sheetName val="TH2003"/>
      <sheetName val="Thau"/>
      <sheetName val="CT-BT"/>
      <sheetName val="Xa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TH du toan "/>
      <sheetName val="Du toan "/>
      <sheetName val="C.Tinh"/>
      <sheetName val="TK_ca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 KQTH quy hoach 135"/>
      <sheetName val="Bao cao KQTH quy hoach 135"/>
      <sheetName val="CamPha"/>
      <sheetName val="MongCai"/>
      <sheetName val="30000000"/>
      <sheetName val="40000000"/>
      <sheetName val="50000000"/>
      <sheetName val="60000000"/>
      <sheetName val="70000000"/>
      <sheetName val="T.K H.T.T5"/>
      <sheetName val="T.K T7"/>
      <sheetName val="TK T6"/>
      <sheetName val="T.K T5"/>
      <sheetName val="Bang thong ke hang ton"/>
      <sheetName val="thong ke "/>
      <sheetName val="T.KT04"/>
      <sheetName val="BangTH"/>
      <sheetName val="Xaylap "/>
      <sheetName val="Nhan cong"/>
      <sheetName val="Thietbi"/>
      <sheetName val="Diengiai"/>
      <sheetName val="Vanchuyen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[IBASE2.XLSѝTNHNoi"/>
      <sheetName val="CT 03"/>
      <sheetName val="TH 03"/>
      <sheetName val="Co~g hop 1,5x1,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tô rôiDY"/>
      <sheetName val="ATCANING"/>
      <sheetName val="KNH"/>
      <sheetName val="KVF"/>
      <sheetName val="Hoada"/>
      <sheetName val="Nguphuc"/>
      <sheetName val="TCH"/>
      <sheetName val="TTT"/>
      <sheetName val="TVK"/>
      <sheetName val="Tuichuom"/>
      <sheetName val="NKDT"/>
      <sheetName val="Vitagin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HD1"/>
      <sheetName val="HD4"/>
      <sheetName val="HD3"/>
      <sheetName val="HD5"/>
      <sheetName val="HD7"/>
      <sheetName val="HD6"/>
      <sheetName val="HD2"/>
      <sheetName val="T8-9)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CV di trong  dong"/>
      <sheetName val="chieudayvo"/>
      <sheetName val="So lieu"/>
      <sheetName val="Input"/>
      <sheetName val="tt chu dong"/>
      <sheetName val="Tinh j+cvi"/>
      <sheetName val="Tinh MoP"/>
      <sheetName val="giaihe1"/>
      <sheetName val="Mp,Np"/>
      <sheetName val="khangluc"/>
      <sheetName val="Ms,Ns"/>
      <sheetName val="MoS"/>
      <sheetName val="giai he 2"/>
      <sheetName val="OK"/>
      <sheetName val="Dhp+dhs"/>
      <sheetName val="ktra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Sheet12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  <row r="16">
          <cell r="AH16" t="str">
            <v>RLP</v>
          </cell>
          <cell r="AI16" t="str">
            <v>RED LEAD PRIMER</v>
          </cell>
          <cell r="AJ16" t="str">
            <v>0101</v>
          </cell>
          <cell r="AK16" t="str">
            <v>905(OP-91)</v>
          </cell>
          <cell r="AL16" t="str">
            <v>210</v>
          </cell>
          <cell r="AM16">
            <v>1</v>
          </cell>
          <cell r="AN16">
            <v>9.1999999999999993</v>
          </cell>
          <cell r="AO16">
            <v>9.6999999999999993</v>
          </cell>
          <cell r="AP16">
            <v>14.8</v>
          </cell>
          <cell r="AQ16">
            <v>47.83</v>
          </cell>
          <cell r="AR16">
            <v>45.36</v>
          </cell>
          <cell r="AS16">
            <v>38.51</v>
          </cell>
          <cell r="AT16">
            <v>440</v>
          </cell>
          <cell r="AU16">
            <v>440</v>
          </cell>
          <cell r="AV16">
            <v>570</v>
          </cell>
        </row>
        <row r="17">
          <cell r="AH17" t="str">
            <v>ERLP</v>
          </cell>
          <cell r="AI17" t="str">
            <v>RED LEAD PRIMER</v>
          </cell>
          <cell r="AJ17" t="str">
            <v>0102</v>
          </cell>
          <cell r="AK17" t="str">
            <v>906(OP-92)</v>
          </cell>
          <cell r="AL17" t="str">
            <v>220</v>
          </cell>
          <cell r="AM17">
            <v>1</v>
          </cell>
          <cell r="AN17">
            <v>8.7799999999999994</v>
          </cell>
          <cell r="AO17">
            <v>10</v>
          </cell>
          <cell r="AP17">
            <v>12.4</v>
          </cell>
          <cell r="AQ17">
            <v>47.83</v>
          </cell>
          <cell r="AR17">
            <v>42</v>
          </cell>
          <cell r="AS17">
            <v>38.71</v>
          </cell>
          <cell r="AT17">
            <v>420</v>
          </cell>
          <cell r="AU17">
            <v>420</v>
          </cell>
          <cell r="AV17">
            <v>480</v>
          </cell>
        </row>
        <row r="18">
          <cell r="AI18" t="str">
            <v>B P RED LEAD PRIMER</v>
          </cell>
          <cell r="AJ18" t="str">
            <v>0103</v>
          </cell>
          <cell r="AK18" t="str">
            <v>911</v>
          </cell>
          <cell r="AL18">
            <v>0</v>
          </cell>
          <cell r="AM18">
            <v>1</v>
          </cell>
          <cell r="AN18">
            <v>8.44</v>
          </cell>
          <cell r="AO18">
            <v>9</v>
          </cell>
          <cell r="AP18">
            <v>0</v>
          </cell>
          <cell r="AQ18">
            <v>45</v>
          </cell>
          <cell r="AR18">
            <v>42.22</v>
          </cell>
          <cell r="AS18">
            <v>0</v>
          </cell>
          <cell r="AT18">
            <v>380</v>
          </cell>
          <cell r="AU18">
            <v>380</v>
          </cell>
        </row>
        <row r="19">
          <cell r="AH19" t="str">
            <v>ATP</v>
          </cell>
          <cell r="AI19" t="str">
            <v xml:space="preserve">ALUMINUM TRIPOLYPHOSPHATE PRIMER </v>
          </cell>
          <cell r="AJ19" t="str">
            <v>0107</v>
          </cell>
          <cell r="AK19" t="str">
            <v>992</v>
          </cell>
          <cell r="AL19" t="str">
            <v>221</v>
          </cell>
          <cell r="AM19">
            <v>1</v>
          </cell>
          <cell r="AN19">
            <v>12.6</v>
          </cell>
          <cell r="AO19">
            <v>7.09</v>
          </cell>
          <cell r="AP19">
            <v>11.4</v>
          </cell>
          <cell r="AQ19">
            <v>39.68</v>
          </cell>
          <cell r="AR19">
            <v>42.31</v>
          </cell>
          <cell r="AS19">
            <v>38.6</v>
          </cell>
          <cell r="AT19">
            <v>500</v>
          </cell>
          <cell r="AU19">
            <v>300</v>
          </cell>
          <cell r="AV19">
            <v>440</v>
          </cell>
        </row>
        <row r="20">
          <cell r="AH20" t="str">
            <v>AZCP</v>
          </cell>
          <cell r="AI20" t="str">
            <v xml:space="preserve">ALKYD ZINC CHROMATE PRIMER </v>
          </cell>
          <cell r="AJ20" t="str">
            <v>0111</v>
          </cell>
          <cell r="AK20" t="str">
            <v>907(OP-93)</v>
          </cell>
          <cell r="AL20" t="str">
            <v>240</v>
          </cell>
          <cell r="AM20">
            <v>1</v>
          </cell>
          <cell r="AN20">
            <v>10.9</v>
          </cell>
          <cell r="AO20">
            <v>10.6</v>
          </cell>
          <cell r="AP20">
            <v>9</v>
          </cell>
          <cell r="AQ20">
            <v>40.369999999999997</v>
          </cell>
          <cell r="AR20">
            <v>41.51</v>
          </cell>
          <cell r="AS20">
            <v>40.89</v>
          </cell>
          <cell r="AT20">
            <v>440</v>
          </cell>
          <cell r="AU20">
            <v>440</v>
          </cell>
          <cell r="AV20">
            <v>368</v>
          </cell>
        </row>
        <row r="21">
          <cell r="AH21" t="str">
            <v>ROP</v>
          </cell>
          <cell r="AI21" t="str">
            <v xml:space="preserve">RED OXIDE PRIMER </v>
          </cell>
          <cell r="AJ21" t="str">
            <v>0121</v>
          </cell>
          <cell r="AK21" t="str">
            <v>904(OP-95)</v>
          </cell>
          <cell r="AL21" t="str">
            <v>230</v>
          </cell>
          <cell r="AM21">
            <v>1</v>
          </cell>
          <cell r="AN21">
            <v>6.5</v>
          </cell>
          <cell r="AO21">
            <v>8.1999999999999993</v>
          </cell>
          <cell r="AP21">
            <v>5.2</v>
          </cell>
          <cell r="AQ21">
            <v>46.15</v>
          </cell>
          <cell r="AR21">
            <v>41.46</v>
          </cell>
          <cell r="AS21">
            <v>57.12</v>
          </cell>
          <cell r="AT21">
            <v>300</v>
          </cell>
          <cell r="AU21">
            <v>340</v>
          </cell>
          <cell r="AV21">
            <v>297</v>
          </cell>
        </row>
        <row r="22">
          <cell r="AH22" t="str">
            <v>GS</v>
          </cell>
          <cell r="AI22" t="str">
            <v xml:space="preserve">GRAY SURFACE </v>
          </cell>
          <cell r="AJ22" t="str">
            <v>0141</v>
          </cell>
          <cell r="AK22" t="str">
            <v>501</v>
          </cell>
          <cell r="AL22" t="str">
            <v>090</v>
          </cell>
          <cell r="AM22">
            <v>1</v>
          </cell>
          <cell r="AN22">
            <v>8.1</v>
          </cell>
          <cell r="AO22">
            <v>12.1</v>
          </cell>
          <cell r="AP22">
            <v>12.6</v>
          </cell>
          <cell r="AQ22">
            <v>37.04</v>
          </cell>
          <cell r="AR22">
            <v>37.19</v>
          </cell>
          <cell r="AS22">
            <v>37.94</v>
          </cell>
          <cell r="AT22">
            <v>300</v>
          </cell>
          <cell r="AU22">
            <v>450</v>
          </cell>
          <cell r="AV22">
            <v>478</v>
          </cell>
        </row>
        <row r="23">
          <cell r="AH23" t="str">
            <v>RMP</v>
          </cell>
          <cell r="AI23" t="str">
            <v>READY-MIXED PAINT</v>
          </cell>
          <cell r="AJ23" t="str">
            <v>0151</v>
          </cell>
          <cell r="AK23" t="str">
            <v>111</v>
          </cell>
          <cell r="AL23" t="str">
            <v>100</v>
          </cell>
          <cell r="AM23">
            <v>1</v>
          </cell>
          <cell r="AN23">
            <v>10.9</v>
          </cell>
          <cell r="AO23">
            <v>9.6</v>
          </cell>
          <cell r="AP23">
            <v>10</v>
          </cell>
          <cell r="AQ23">
            <v>41.28</v>
          </cell>
          <cell r="AR23">
            <v>41.67</v>
          </cell>
          <cell r="AS23">
            <v>38</v>
          </cell>
          <cell r="AT23">
            <v>450</v>
          </cell>
          <cell r="AU23">
            <v>400</v>
          </cell>
          <cell r="AV23">
            <v>380</v>
          </cell>
        </row>
        <row r="24">
          <cell r="AH24" t="str">
            <v>FRMP</v>
          </cell>
          <cell r="AI24" t="str">
            <v xml:space="preserve">FLAT READY-MIXED PAINT </v>
          </cell>
          <cell r="AJ24" t="str">
            <v>0153</v>
          </cell>
          <cell r="AK24" t="str">
            <v>508</v>
          </cell>
          <cell r="AL24">
            <v>0</v>
          </cell>
          <cell r="AM24">
            <v>1</v>
          </cell>
          <cell r="AN24">
            <v>11.8</v>
          </cell>
          <cell r="AO24">
            <v>9.4</v>
          </cell>
          <cell r="AP24">
            <v>0</v>
          </cell>
          <cell r="AQ24">
            <v>36.44</v>
          </cell>
          <cell r="AR24">
            <v>37.229999999999997</v>
          </cell>
          <cell r="AS24">
            <v>0</v>
          </cell>
          <cell r="AT24">
            <v>430</v>
          </cell>
          <cell r="AU24">
            <v>350</v>
          </cell>
        </row>
        <row r="25">
          <cell r="AH25" t="str">
            <v>AE</v>
          </cell>
          <cell r="AI25" t="str">
            <v xml:space="preserve">ALKYD ENAMEL </v>
          </cell>
          <cell r="AJ25" t="str">
            <v>0162</v>
          </cell>
          <cell r="AK25" t="str">
            <v>502</v>
          </cell>
          <cell r="AL25" t="str">
            <v>110</v>
          </cell>
          <cell r="AM25">
            <v>1</v>
          </cell>
          <cell r="AN25">
            <v>11.9</v>
          </cell>
          <cell r="AO25">
            <v>12.4</v>
          </cell>
          <cell r="AP25">
            <v>12</v>
          </cell>
          <cell r="AQ25">
            <v>35.29</v>
          </cell>
          <cell r="AR25">
            <v>37.1</v>
          </cell>
          <cell r="AS25">
            <v>37.92</v>
          </cell>
          <cell r="AT25">
            <v>420</v>
          </cell>
          <cell r="AU25">
            <v>460</v>
          </cell>
          <cell r="AV25">
            <v>455</v>
          </cell>
        </row>
        <row r="26">
          <cell r="AH26" t="str">
            <v>AP</v>
          </cell>
          <cell r="AI26" t="str">
            <v>ALUMIN PAINT</v>
          </cell>
          <cell r="AJ26" t="str">
            <v>0152</v>
          </cell>
          <cell r="AK26" t="str">
            <v>103</v>
          </cell>
          <cell r="AL26" t="str">
            <v>310</v>
          </cell>
          <cell r="AM26">
            <v>1</v>
          </cell>
          <cell r="AN26">
            <v>10.9</v>
          </cell>
          <cell r="AO26">
            <v>13.5</v>
          </cell>
          <cell r="AP26">
            <v>13.5</v>
          </cell>
          <cell r="AQ26">
            <v>36.700000000000003</v>
          </cell>
          <cell r="AR26">
            <v>34.07</v>
          </cell>
          <cell r="AS26">
            <v>32.44</v>
          </cell>
          <cell r="AT26">
            <v>400</v>
          </cell>
          <cell r="AU26">
            <v>460</v>
          </cell>
          <cell r="AV26">
            <v>438</v>
          </cell>
        </row>
        <row r="27">
          <cell r="AH27" t="str">
            <v>AMF</v>
          </cell>
          <cell r="AI27" t="str">
            <v>PHEN0LIC-MODIFIED ALKYD M.I.O.FINISH</v>
          </cell>
          <cell r="AJ27" t="str">
            <v>4690(Ar-900)</v>
          </cell>
          <cell r="AK27">
            <v>0</v>
          </cell>
          <cell r="AL27" t="str">
            <v>800</v>
          </cell>
          <cell r="AM27">
            <v>1</v>
          </cell>
          <cell r="AN27">
            <v>19.16</v>
          </cell>
          <cell r="AO27">
            <v>0</v>
          </cell>
          <cell r="AP27">
            <v>17.8</v>
          </cell>
          <cell r="AQ27">
            <v>26.1</v>
          </cell>
          <cell r="AR27">
            <v>0</v>
          </cell>
          <cell r="AS27">
            <v>37.869999999999997</v>
          </cell>
          <cell r="AT27">
            <v>500</v>
          </cell>
          <cell r="AU27">
            <v>0</v>
          </cell>
          <cell r="AV27">
            <v>674</v>
          </cell>
        </row>
        <row r="28">
          <cell r="AH28" t="str">
            <v>GP</v>
          </cell>
          <cell r="AI28" t="str">
            <v xml:space="preserve">GALVAN. STEEL SHEET EHULSION PAINT </v>
          </cell>
          <cell r="AJ28">
            <v>0</v>
          </cell>
          <cell r="AK28" t="str">
            <v>100(OM-12)</v>
          </cell>
          <cell r="AL28">
            <v>0</v>
          </cell>
          <cell r="AM28">
            <v>1</v>
          </cell>
          <cell r="AN28">
            <v>0</v>
          </cell>
          <cell r="AO28">
            <v>14.3</v>
          </cell>
          <cell r="AP28">
            <v>0</v>
          </cell>
          <cell r="AQ28">
            <v>0</v>
          </cell>
          <cell r="AR28">
            <v>47.55</v>
          </cell>
          <cell r="AS28">
            <v>0</v>
          </cell>
          <cell r="AT28">
            <v>0</v>
          </cell>
          <cell r="AU28">
            <v>680</v>
          </cell>
        </row>
        <row r="29">
          <cell r="AI29" t="str">
            <v xml:space="preserve">EPOXY RESIN </v>
          </cell>
        </row>
        <row r="30">
          <cell r="AH30" t="str">
            <v>ERLP</v>
          </cell>
          <cell r="AI30" t="str">
            <v xml:space="preserve">EPOXY RED LEAD PRIMER </v>
          </cell>
          <cell r="AJ30" t="str">
            <v>0401</v>
          </cell>
          <cell r="AK30" t="str">
            <v>1007(EP-01)</v>
          </cell>
          <cell r="AL30">
            <v>0</v>
          </cell>
          <cell r="AM30">
            <v>1</v>
          </cell>
          <cell r="AN30">
            <v>13.7</v>
          </cell>
          <cell r="AO30">
            <v>11.9</v>
          </cell>
          <cell r="AP30">
            <v>0</v>
          </cell>
          <cell r="AQ30">
            <v>41.61</v>
          </cell>
          <cell r="AR30">
            <v>47.9</v>
          </cell>
          <cell r="AS30">
            <v>0</v>
          </cell>
          <cell r="AT30">
            <v>570</v>
          </cell>
          <cell r="AU30">
            <v>570</v>
          </cell>
        </row>
        <row r="31">
          <cell r="AH31" t="str">
            <v>EZCP</v>
          </cell>
          <cell r="AI31" t="str">
            <v xml:space="preserve">EPOXY ZINC CHROMATE PRIMER </v>
          </cell>
          <cell r="AJ31" t="str">
            <v>0411</v>
          </cell>
          <cell r="AK31" t="str">
            <v>1008(EP-09)</v>
          </cell>
          <cell r="AL31" t="str">
            <v>56</v>
          </cell>
          <cell r="AM31">
            <v>1</v>
          </cell>
          <cell r="AN31">
            <v>13.7</v>
          </cell>
          <cell r="AO31">
            <v>13.2</v>
          </cell>
          <cell r="AP31">
            <v>15.7</v>
          </cell>
          <cell r="AQ31">
            <v>41.61</v>
          </cell>
          <cell r="AR31">
            <v>43.18</v>
          </cell>
          <cell r="AS31">
            <v>57.32</v>
          </cell>
          <cell r="AT31">
            <v>570</v>
          </cell>
          <cell r="AU31">
            <v>570</v>
          </cell>
          <cell r="AV31">
            <v>900</v>
          </cell>
        </row>
        <row r="32">
          <cell r="AH32" t="str">
            <v>EZRP</v>
          </cell>
          <cell r="AI32" t="str">
            <v xml:space="preserve">EPOXY ZINC RICH PRIMER </v>
          </cell>
          <cell r="AJ32" t="str">
            <v>0416</v>
          </cell>
          <cell r="AK32" t="str">
            <v>1006(EP-03)</v>
          </cell>
          <cell r="AL32" t="str">
            <v>63</v>
          </cell>
          <cell r="AM32">
            <v>1</v>
          </cell>
          <cell r="AN32">
            <v>24.9</v>
          </cell>
          <cell r="AO32">
            <v>18.899999999999999</v>
          </cell>
          <cell r="AP32">
            <v>44.29</v>
          </cell>
          <cell r="AQ32">
            <v>44.18</v>
          </cell>
          <cell r="AR32">
            <v>52.91</v>
          </cell>
          <cell r="AS32">
            <v>29.35</v>
          </cell>
          <cell r="AT32">
            <v>1100</v>
          </cell>
          <cell r="AU32">
            <v>1000</v>
          </cell>
          <cell r="AV32">
            <v>1300</v>
          </cell>
        </row>
        <row r="33">
          <cell r="AH33" t="str">
            <v>EROP</v>
          </cell>
          <cell r="AI33" t="str">
            <v xml:space="preserve">EPOXY RED OXIDE PRIMER </v>
          </cell>
          <cell r="AJ33" t="str">
            <v>0421(Z-500)</v>
          </cell>
          <cell r="AK33" t="str">
            <v>1009(EP-02)</v>
          </cell>
          <cell r="AL33" t="str">
            <v>87</v>
          </cell>
          <cell r="AM33">
            <v>1</v>
          </cell>
          <cell r="AN33">
            <v>11.3</v>
          </cell>
          <cell r="AO33">
            <v>10.9</v>
          </cell>
          <cell r="AP33">
            <v>28.1</v>
          </cell>
          <cell r="AQ33">
            <v>41.59</v>
          </cell>
          <cell r="AR33">
            <v>43.12</v>
          </cell>
          <cell r="AS33">
            <v>39.15</v>
          </cell>
          <cell r="AT33">
            <v>470</v>
          </cell>
          <cell r="AU33">
            <v>470</v>
          </cell>
          <cell r="AV33">
            <v>1100</v>
          </cell>
        </row>
        <row r="34">
          <cell r="AH34" t="str">
            <v>EV</v>
          </cell>
          <cell r="AI34" t="str">
            <v xml:space="preserve">EPOXY VARNISH </v>
          </cell>
          <cell r="AJ34" t="str">
            <v>0450</v>
          </cell>
          <cell r="AK34" t="str">
            <v>1010</v>
          </cell>
          <cell r="AL34" t="str">
            <v>46</v>
          </cell>
          <cell r="AM34">
            <v>1</v>
          </cell>
          <cell r="AN34">
            <v>19</v>
          </cell>
          <cell r="AO34">
            <v>19.399999999999999</v>
          </cell>
          <cell r="AP34">
            <v>21.1</v>
          </cell>
          <cell r="AQ34">
            <v>28.95</v>
          </cell>
          <cell r="AR34">
            <v>28.35</v>
          </cell>
          <cell r="AS34">
            <v>26.07</v>
          </cell>
          <cell r="AT34">
            <v>550</v>
          </cell>
          <cell r="AU34">
            <v>550</v>
          </cell>
          <cell r="AV34">
            <v>550</v>
          </cell>
        </row>
        <row r="35">
          <cell r="AH35" t="str">
            <v>EFC</v>
          </cell>
          <cell r="AI35" t="str">
            <v xml:space="preserve">EPOXY FINISH COATING </v>
          </cell>
          <cell r="AJ35" t="str">
            <v>0451</v>
          </cell>
          <cell r="AK35" t="str">
            <v>1001(EP-04)</v>
          </cell>
          <cell r="AL35" t="str">
            <v>86</v>
          </cell>
          <cell r="AM35">
            <v>1</v>
          </cell>
          <cell r="AN35">
            <v>16.8</v>
          </cell>
          <cell r="AO35">
            <v>18.3</v>
          </cell>
          <cell r="AP35">
            <v>34.9</v>
          </cell>
          <cell r="AQ35">
            <v>41.67</v>
          </cell>
          <cell r="AR35">
            <v>38.25</v>
          </cell>
          <cell r="AS35">
            <v>22.92</v>
          </cell>
          <cell r="AT35">
            <v>700</v>
          </cell>
          <cell r="AU35">
            <v>700</v>
          </cell>
          <cell r="AV35">
            <v>800</v>
          </cell>
        </row>
        <row r="36">
          <cell r="AH36" t="str">
            <v>CTE</v>
          </cell>
          <cell r="AI36" t="str">
            <v xml:space="preserve">COAL TAR EPOXY HB </v>
          </cell>
          <cell r="AJ36" t="str">
            <v>0459</v>
          </cell>
          <cell r="AK36" t="str">
            <v>1004(EP-06)</v>
          </cell>
          <cell r="AL36" t="str">
            <v>58</v>
          </cell>
          <cell r="AM36">
            <v>1</v>
          </cell>
          <cell r="AN36">
            <v>7.9</v>
          </cell>
          <cell r="AO36">
            <v>7.6</v>
          </cell>
          <cell r="AP36">
            <v>0</v>
          </cell>
          <cell r="AQ36">
            <v>50.63</v>
          </cell>
          <cell r="AR36">
            <v>52.63</v>
          </cell>
          <cell r="AS36">
            <v>0</v>
          </cell>
          <cell r="AT36">
            <v>400</v>
          </cell>
          <cell r="AU36">
            <v>400</v>
          </cell>
          <cell r="AV36">
            <v>700</v>
          </cell>
        </row>
        <row r="37">
          <cell r="AH37" t="str">
            <v>IZRP</v>
          </cell>
          <cell r="AI37" t="str">
            <v xml:space="preserve">INORGANIC ZINC RICH PRIMER </v>
          </cell>
          <cell r="AJ37" t="str">
            <v>4120(Z-120HB)</v>
          </cell>
          <cell r="AK37" t="str">
            <v>1011(IZ-01)</v>
          </cell>
          <cell r="AL37" t="str">
            <v>33</v>
          </cell>
          <cell r="AM37">
            <v>1</v>
          </cell>
          <cell r="AN37">
            <v>19.399999999999999</v>
          </cell>
          <cell r="AO37">
            <v>15.6</v>
          </cell>
          <cell r="AP37">
            <v>30.3</v>
          </cell>
          <cell r="AQ37">
            <v>56.7</v>
          </cell>
          <cell r="AR37">
            <v>64.099999999999994</v>
          </cell>
          <cell r="AS37">
            <v>42.9</v>
          </cell>
          <cell r="AT37">
            <v>1100</v>
          </cell>
          <cell r="AU37">
            <v>1000</v>
          </cell>
          <cell r="AV37">
            <v>1300</v>
          </cell>
        </row>
        <row r="38">
          <cell r="AH38" t="str">
            <v>EATP</v>
          </cell>
          <cell r="AI38" t="str">
            <v>EPOXY ALUMINUM TRIPOLYPHOSPHATE PRIMER</v>
          </cell>
          <cell r="AJ38" t="str">
            <v>A-536</v>
          </cell>
          <cell r="AK38" t="str">
            <v>1075</v>
          </cell>
          <cell r="AL38" t="str">
            <v>57</v>
          </cell>
          <cell r="AM38">
            <v>1</v>
          </cell>
          <cell r="AN38">
            <v>18.7</v>
          </cell>
          <cell r="AO38">
            <v>14.7</v>
          </cell>
          <cell r="AP38">
            <v>15.5</v>
          </cell>
          <cell r="AQ38">
            <v>42.78</v>
          </cell>
          <cell r="AR38">
            <v>42.86</v>
          </cell>
          <cell r="AS38">
            <v>39.03</v>
          </cell>
          <cell r="AT38">
            <v>800</v>
          </cell>
          <cell r="AU38">
            <v>630</v>
          </cell>
          <cell r="AV38">
            <v>605</v>
          </cell>
        </row>
        <row r="39">
          <cell r="AH39" t="str">
            <v>EBZRP</v>
          </cell>
          <cell r="AI39" t="str">
            <v xml:space="preserve">EPOXY CURED BASED ZINC RICH PRIMER </v>
          </cell>
          <cell r="AJ39" t="str">
            <v>4180(Z-800)</v>
          </cell>
          <cell r="AK39" t="str">
            <v>1002</v>
          </cell>
          <cell r="AL39">
            <v>0</v>
          </cell>
          <cell r="AM39">
            <v>1</v>
          </cell>
          <cell r="AN39">
            <v>27.3</v>
          </cell>
          <cell r="AO39">
            <v>15.7</v>
          </cell>
          <cell r="AP39">
            <v>0</v>
          </cell>
          <cell r="AQ39">
            <v>40.29</v>
          </cell>
          <cell r="AR39">
            <v>38.22</v>
          </cell>
          <cell r="AS39">
            <v>0</v>
          </cell>
          <cell r="AT39">
            <v>1100</v>
          </cell>
          <cell r="AU39">
            <v>600</v>
          </cell>
        </row>
        <row r="40">
          <cell r="AH40" t="str">
            <v>HBEP</v>
          </cell>
          <cell r="AI40" t="str">
            <v>HIGH BUILD EPOXY POLYAMINE CURED</v>
          </cell>
          <cell r="AJ40" t="str">
            <v>4418(A-418)</v>
          </cell>
          <cell r="AK40" t="str">
            <v>1015</v>
          </cell>
          <cell r="AL40">
            <v>0</v>
          </cell>
          <cell r="AM40">
            <v>1</v>
          </cell>
          <cell r="AN40">
            <v>18.3</v>
          </cell>
          <cell r="AO40">
            <v>13.1</v>
          </cell>
          <cell r="AP40">
            <v>0</v>
          </cell>
          <cell r="AQ40">
            <v>65.569999999999993</v>
          </cell>
          <cell r="AR40">
            <v>83.97</v>
          </cell>
          <cell r="AS40">
            <v>0</v>
          </cell>
          <cell r="AT40">
            <v>1200</v>
          </cell>
          <cell r="AU40">
            <v>1100</v>
          </cell>
        </row>
        <row r="41">
          <cell r="AH41" t="str">
            <v>HSCP</v>
          </cell>
          <cell r="AI41" t="str">
            <v>HIGH SOILD EPOXY POLYAMINE CURED PRIMER</v>
          </cell>
          <cell r="AJ41" t="str">
            <v>4418(A-448)</v>
          </cell>
          <cell r="AK41">
            <v>1017</v>
          </cell>
          <cell r="AL41">
            <v>0</v>
          </cell>
          <cell r="AM41">
            <v>1</v>
          </cell>
          <cell r="AN41">
            <v>20.309999999999999</v>
          </cell>
          <cell r="AO41">
            <v>13.1</v>
          </cell>
          <cell r="AP41">
            <v>0</v>
          </cell>
          <cell r="AQ41">
            <v>64</v>
          </cell>
          <cell r="AR41">
            <v>83.97</v>
          </cell>
          <cell r="AS41">
            <v>0</v>
          </cell>
          <cell r="AT41">
            <v>1300</v>
          </cell>
          <cell r="AU41">
            <v>1100</v>
          </cell>
        </row>
        <row r="42">
          <cell r="AH42" t="str">
            <v>EEA</v>
          </cell>
          <cell r="AI42" t="str">
            <v>EPOXY ENAMEL AMINE ADDUCT CURED</v>
          </cell>
          <cell r="AJ42" t="str">
            <v>4450(A-500)</v>
          </cell>
          <cell r="AK42" t="str">
            <v>1014</v>
          </cell>
          <cell r="AL42">
            <v>0</v>
          </cell>
          <cell r="AM42">
            <v>1</v>
          </cell>
          <cell r="AN42">
            <v>23.8</v>
          </cell>
          <cell r="AO42">
            <v>11.4</v>
          </cell>
          <cell r="AP42">
            <v>0</v>
          </cell>
          <cell r="AQ42">
            <v>37.82</v>
          </cell>
          <cell r="AR42">
            <v>83.33</v>
          </cell>
          <cell r="AS42">
            <v>0</v>
          </cell>
          <cell r="AT42">
            <v>900</v>
          </cell>
          <cell r="AU42">
            <v>950</v>
          </cell>
        </row>
        <row r="43">
          <cell r="AH43" t="str">
            <v>NEP</v>
          </cell>
          <cell r="AI43" t="str">
            <v>NON-REACTIVE EPOXY PRIMER</v>
          </cell>
          <cell r="AJ43" t="str">
            <v>4405(A-505)</v>
          </cell>
          <cell r="AK43">
            <v>0</v>
          </cell>
          <cell r="AL43">
            <v>0</v>
          </cell>
          <cell r="AM43">
            <v>1</v>
          </cell>
          <cell r="AN43">
            <v>19.2</v>
          </cell>
          <cell r="AO43">
            <v>0</v>
          </cell>
          <cell r="AP43">
            <v>0</v>
          </cell>
          <cell r="AQ43">
            <v>41.67</v>
          </cell>
          <cell r="AR43">
            <v>0</v>
          </cell>
          <cell r="AS43">
            <v>0</v>
          </cell>
          <cell r="AT43">
            <v>800</v>
          </cell>
        </row>
        <row r="44">
          <cell r="AH44" t="str">
            <v>ZCOP</v>
          </cell>
          <cell r="AI44" t="str">
            <v xml:space="preserve">ZINC CHROMATE-RED OXIDE/EPOXY PRIMER </v>
          </cell>
          <cell r="AJ44" t="str">
            <v>4451(A-510)</v>
          </cell>
          <cell r="AK44" t="str">
            <v>1016</v>
          </cell>
          <cell r="AL44" t="str">
            <v>530</v>
          </cell>
          <cell r="AM44">
            <v>1</v>
          </cell>
          <cell r="AN44">
            <v>18.2</v>
          </cell>
          <cell r="AO44">
            <v>8.1999999999999993</v>
          </cell>
          <cell r="AP44">
            <v>15.5</v>
          </cell>
          <cell r="AQ44">
            <v>42.86</v>
          </cell>
          <cell r="AR44">
            <v>85.37</v>
          </cell>
          <cell r="AS44">
            <v>36.450000000000003</v>
          </cell>
          <cell r="AT44">
            <v>780</v>
          </cell>
          <cell r="AU44">
            <v>700</v>
          </cell>
          <cell r="AV44">
            <v>565</v>
          </cell>
        </row>
        <row r="45">
          <cell r="AH45" t="str">
            <v>EPC</v>
          </cell>
          <cell r="AI45" t="str">
            <v xml:space="preserve">EPOXY ENAMEL/POLYAMIDE CURED </v>
          </cell>
          <cell r="AJ45" t="str">
            <v>4415(A-515)</v>
          </cell>
          <cell r="AK45">
            <v>0</v>
          </cell>
          <cell r="AL45">
            <v>0</v>
          </cell>
          <cell r="AM45">
            <v>1</v>
          </cell>
          <cell r="AN45">
            <v>19.8</v>
          </cell>
          <cell r="AO45">
            <v>0</v>
          </cell>
          <cell r="AP45">
            <v>0</v>
          </cell>
          <cell r="AQ45">
            <v>42.93</v>
          </cell>
          <cell r="AR45">
            <v>0</v>
          </cell>
          <cell r="AS45">
            <v>0</v>
          </cell>
          <cell r="AT45">
            <v>850</v>
          </cell>
        </row>
        <row r="46">
          <cell r="AH46" t="str">
            <v>4425(A-525)</v>
          </cell>
          <cell r="AI46" t="str">
            <v>EPOXY NON-SKID SURFACING</v>
          </cell>
          <cell r="AJ46" t="str">
            <v>4425(A-525)</v>
          </cell>
          <cell r="AK46" t="str">
            <v>1018</v>
          </cell>
          <cell r="AL46">
            <v>0</v>
          </cell>
          <cell r="AM46">
            <v>1</v>
          </cell>
          <cell r="AN46">
            <v>18</v>
          </cell>
          <cell r="AO46">
            <v>31.3</v>
          </cell>
          <cell r="AP46">
            <v>0</v>
          </cell>
          <cell r="AQ46">
            <v>37.78</v>
          </cell>
          <cell r="AR46">
            <v>47.92</v>
          </cell>
          <cell r="AS46">
            <v>0</v>
          </cell>
          <cell r="AT46">
            <v>680</v>
          </cell>
          <cell r="AU46">
            <v>1500</v>
          </cell>
        </row>
        <row r="47">
          <cell r="AH47" t="str">
            <v>EPAP</v>
          </cell>
          <cell r="AI47" t="str">
            <v>EPOXY-POLYAMIDE,ALLOY PRIMER.</v>
          </cell>
          <cell r="AJ47" t="str">
            <v>4465(A-650)</v>
          </cell>
          <cell r="AK47">
            <v>1020</v>
          </cell>
          <cell r="AL47">
            <v>0</v>
          </cell>
          <cell r="AM47">
            <v>1</v>
          </cell>
          <cell r="AN47">
            <v>21</v>
          </cell>
          <cell r="AO47">
            <v>26.92</v>
          </cell>
          <cell r="AP47">
            <v>0</v>
          </cell>
          <cell r="AQ47">
            <v>42.86</v>
          </cell>
          <cell r="AR47">
            <v>13</v>
          </cell>
          <cell r="AS47">
            <v>0</v>
          </cell>
          <cell r="AT47">
            <v>900</v>
          </cell>
          <cell r="AU47">
            <v>350</v>
          </cell>
        </row>
        <row r="48">
          <cell r="AI48" t="str">
            <v>LEAD SILICO CHROMATE EP.PRI./POLYAMIDE CURED</v>
          </cell>
          <cell r="AJ48" t="str">
            <v>4430(A-530)</v>
          </cell>
          <cell r="AK48">
            <v>0</v>
          </cell>
          <cell r="AL48">
            <v>0</v>
          </cell>
          <cell r="AM48">
            <v>1</v>
          </cell>
          <cell r="AN48">
            <v>21.97</v>
          </cell>
          <cell r="AO48">
            <v>0</v>
          </cell>
          <cell r="AP48">
            <v>0</v>
          </cell>
          <cell r="AQ48">
            <v>37.78</v>
          </cell>
          <cell r="AR48">
            <v>0</v>
          </cell>
          <cell r="AS48">
            <v>0</v>
          </cell>
          <cell r="AT48">
            <v>830</v>
          </cell>
        </row>
        <row r="49">
          <cell r="AH49" t="str">
            <v>ERLP</v>
          </cell>
          <cell r="AI49" t="str">
            <v>EPOXY RED LEAD POLYAMIDE CURED PRIMER</v>
          </cell>
          <cell r="AJ49" t="str">
            <v>4440(A-540)</v>
          </cell>
          <cell r="AK49" t="str">
            <v>1051</v>
          </cell>
          <cell r="AL49">
            <v>0</v>
          </cell>
          <cell r="AM49">
            <v>1</v>
          </cell>
          <cell r="AN49">
            <v>19.399999999999999</v>
          </cell>
          <cell r="AO49">
            <v>15.8</v>
          </cell>
          <cell r="AP49">
            <v>0</v>
          </cell>
          <cell r="AQ49">
            <v>42.78</v>
          </cell>
          <cell r="AR49">
            <v>43.04</v>
          </cell>
          <cell r="AS49">
            <v>0</v>
          </cell>
          <cell r="AT49">
            <v>830</v>
          </cell>
          <cell r="AU49">
            <v>680</v>
          </cell>
        </row>
        <row r="50">
          <cell r="AH50" t="str">
            <v>EROP</v>
          </cell>
          <cell r="AI50" t="str">
            <v>RED LEAD-RED OXIDE EP./POLYAMIDE CURED PRI.</v>
          </cell>
          <cell r="AJ50" t="str">
            <v>4445(A-545)</v>
          </cell>
          <cell r="AK50" t="str">
            <v>1060</v>
          </cell>
          <cell r="AL50">
            <v>0</v>
          </cell>
          <cell r="AM50">
            <v>1</v>
          </cell>
          <cell r="AN50">
            <v>18.7</v>
          </cell>
          <cell r="AO50">
            <v>20.9</v>
          </cell>
          <cell r="AP50">
            <v>0</v>
          </cell>
          <cell r="AQ50">
            <v>42.78</v>
          </cell>
          <cell r="AR50">
            <v>28.71</v>
          </cell>
          <cell r="AS50">
            <v>0</v>
          </cell>
          <cell r="AT50">
            <v>800</v>
          </cell>
          <cell r="AU50">
            <v>600</v>
          </cell>
        </row>
        <row r="51">
          <cell r="AH51" t="str">
            <v>ETC</v>
          </cell>
          <cell r="AI51" t="str">
            <v>TAR EPOXY COATING/AMINE CURED</v>
          </cell>
          <cell r="AJ51" t="str">
            <v>4460(A-560)</v>
          </cell>
          <cell r="AK51" t="str">
            <v>1070(EP-10)</v>
          </cell>
          <cell r="AL51">
            <v>0</v>
          </cell>
          <cell r="AM51">
            <v>1</v>
          </cell>
          <cell r="AN51">
            <v>11.69</v>
          </cell>
          <cell r="AO51">
            <v>12.2</v>
          </cell>
          <cell r="AP51">
            <v>0</v>
          </cell>
          <cell r="AQ51">
            <v>42.78</v>
          </cell>
          <cell r="AR51">
            <v>57.38</v>
          </cell>
          <cell r="AS51">
            <v>0</v>
          </cell>
          <cell r="AT51">
            <v>500</v>
          </cell>
          <cell r="AU51">
            <v>700</v>
          </cell>
          <cell r="AV51">
            <v>1500</v>
          </cell>
        </row>
        <row r="52">
          <cell r="AH52" t="str">
            <v>EWB</v>
          </cell>
          <cell r="AI52" t="str">
            <v>WATER BASE EPOXY ENAMEL/POLTAMINE CURED</v>
          </cell>
          <cell r="AJ52" t="str">
            <v>4458(A-580)</v>
          </cell>
          <cell r="AK52" t="str">
            <v>1017(EP-07)</v>
          </cell>
          <cell r="AL52" t="str">
            <v>96</v>
          </cell>
          <cell r="AM52">
            <v>1</v>
          </cell>
          <cell r="AN52">
            <v>34.4</v>
          </cell>
          <cell r="AO52">
            <v>16</v>
          </cell>
          <cell r="AP52">
            <v>32.700000000000003</v>
          </cell>
          <cell r="AQ52">
            <v>37.79</v>
          </cell>
          <cell r="AR52">
            <v>43.75</v>
          </cell>
          <cell r="AS52">
            <v>45.87</v>
          </cell>
          <cell r="AT52">
            <v>1300</v>
          </cell>
          <cell r="AU52">
            <v>700</v>
          </cell>
          <cell r="AV52">
            <v>1500</v>
          </cell>
        </row>
        <row r="53">
          <cell r="AH53" t="str">
            <v>CCTE</v>
          </cell>
          <cell r="AI53" t="str">
            <v>CATALYZED COAL TAR EPOXY POLYAMINE CURED</v>
          </cell>
          <cell r="AJ53" t="str">
            <v>4459(A-590)</v>
          </cell>
          <cell r="AK53" t="str">
            <v>SP-06</v>
          </cell>
          <cell r="AL53">
            <v>0</v>
          </cell>
          <cell r="AM53">
            <v>1</v>
          </cell>
          <cell r="AN53">
            <v>12.6</v>
          </cell>
          <cell r="AO53">
            <v>32.1</v>
          </cell>
          <cell r="AP53">
            <v>0</v>
          </cell>
          <cell r="AQ53">
            <v>55.56</v>
          </cell>
          <cell r="AR53">
            <v>42.37</v>
          </cell>
          <cell r="AS53">
            <v>0</v>
          </cell>
          <cell r="AT53">
            <v>700</v>
          </cell>
          <cell r="AU53">
            <v>1360</v>
          </cell>
        </row>
        <row r="54">
          <cell r="AH54" t="str">
            <v>EPF</v>
          </cell>
          <cell r="AI54" t="str">
            <v>EPOXY-POLYAMINE,FINISH</v>
          </cell>
          <cell r="AJ54" t="str">
            <v>4465(A-650)</v>
          </cell>
          <cell r="AK54" t="str">
            <v>SP-08</v>
          </cell>
          <cell r="AL54">
            <v>0</v>
          </cell>
          <cell r="AM54">
            <v>1</v>
          </cell>
          <cell r="AN54">
            <v>21</v>
          </cell>
          <cell r="AO54">
            <v>24.4</v>
          </cell>
          <cell r="AP54">
            <v>0</v>
          </cell>
          <cell r="AQ54">
            <v>42.86</v>
          </cell>
          <cell r="AR54">
            <v>25</v>
          </cell>
          <cell r="AS54">
            <v>0</v>
          </cell>
          <cell r="AT54">
            <v>900</v>
          </cell>
          <cell r="AU54">
            <v>610</v>
          </cell>
        </row>
        <row r="55">
          <cell r="AH55" t="str">
            <v>EPRLP</v>
          </cell>
          <cell r="AI55" t="str">
            <v>EPOXY/POLYAMINE,RED LEAD PRIMER</v>
          </cell>
          <cell r="AJ55" t="str">
            <v>4570(A-700)</v>
          </cell>
          <cell r="AK55" t="str">
            <v>SP-09</v>
          </cell>
          <cell r="AL55">
            <v>0</v>
          </cell>
          <cell r="AM55">
            <v>1</v>
          </cell>
          <cell r="AN55">
            <v>21</v>
          </cell>
          <cell r="AO55">
            <v>32</v>
          </cell>
          <cell r="AP55">
            <v>0</v>
          </cell>
          <cell r="AQ55">
            <v>42.86</v>
          </cell>
          <cell r="AR55">
            <v>23.75</v>
          </cell>
          <cell r="AS55">
            <v>0</v>
          </cell>
          <cell r="AT55">
            <v>900</v>
          </cell>
          <cell r="AU55">
            <v>760</v>
          </cell>
        </row>
        <row r="56">
          <cell r="AH56" t="str">
            <v>EMOP</v>
          </cell>
          <cell r="AI56" t="str">
            <v xml:space="preserve">EPOXY MIO PRIMER </v>
          </cell>
          <cell r="AJ56" t="str">
            <v>4691(Ar-910)</v>
          </cell>
          <cell r="AK56" t="str">
            <v>1050(EP-20)</v>
          </cell>
          <cell r="AL56" t="str">
            <v>76</v>
          </cell>
          <cell r="AM56">
            <v>1</v>
          </cell>
          <cell r="AN56">
            <v>17.3</v>
          </cell>
          <cell r="AO56">
            <v>9.2799999999999994</v>
          </cell>
          <cell r="AP56">
            <v>30.9</v>
          </cell>
          <cell r="AQ56">
            <v>43.35</v>
          </cell>
          <cell r="AR56">
            <v>31.25</v>
          </cell>
          <cell r="AS56">
            <v>25.89</v>
          </cell>
          <cell r="AT56">
            <v>750</v>
          </cell>
          <cell r="AU56">
            <v>290</v>
          </cell>
          <cell r="AV56">
            <v>800</v>
          </cell>
        </row>
        <row r="57">
          <cell r="AH57" t="str">
            <v>EPCP</v>
          </cell>
          <cell r="AI57" t="str">
            <v>EPOXY-PHENOLIC CURED PRIMER .</v>
          </cell>
          <cell r="AJ57" t="str">
            <v>4691(Ar-910)</v>
          </cell>
          <cell r="AK57" t="str">
            <v>1060</v>
          </cell>
          <cell r="AL57" t="str">
            <v>76</v>
          </cell>
          <cell r="AM57">
            <v>1</v>
          </cell>
          <cell r="AN57">
            <v>17.3</v>
          </cell>
          <cell r="AO57">
            <v>19.2</v>
          </cell>
          <cell r="AP57">
            <v>30.9</v>
          </cell>
          <cell r="AQ57">
            <v>43.35</v>
          </cell>
          <cell r="AR57">
            <v>31.25</v>
          </cell>
          <cell r="AS57">
            <v>25.89</v>
          </cell>
          <cell r="AT57">
            <v>750</v>
          </cell>
          <cell r="AU57">
            <v>600</v>
          </cell>
          <cell r="AV57">
            <v>800</v>
          </cell>
        </row>
        <row r="59">
          <cell r="AI59" t="str">
            <v xml:space="preserve">CHLORINATED RUBBER RESIN </v>
          </cell>
        </row>
        <row r="60">
          <cell r="AH60" t="str">
            <v>CRRLP</v>
          </cell>
          <cell r="AI60" t="str">
            <v xml:space="preserve">CALORINATED RUBBER RED LEAD PRIMER </v>
          </cell>
          <cell r="AJ60" t="str">
            <v>0201</v>
          </cell>
          <cell r="AK60" t="str">
            <v>1402(RF-63)</v>
          </cell>
          <cell r="AL60" t="str">
            <v>530</v>
          </cell>
          <cell r="AM60">
            <v>1</v>
          </cell>
          <cell r="AN60">
            <v>14.7</v>
          </cell>
          <cell r="AO60">
            <v>12.9</v>
          </cell>
          <cell r="AP60">
            <v>15.5</v>
          </cell>
          <cell r="AQ60">
            <v>32.65</v>
          </cell>
          <cell r="AR60">
            <v>37.979999999999997</v>
          </cell>
          <cell r="AS60">
            <v>36.450000000000003</v>
          </cell>
          <cell r="AT60">
            <v>480</v>
          </cell>
          <cell r="AU60">
            <v>490</v>
          </cell>
          <cell r="AV60">
            <v>565</v>
          </cell>
        </row>
        <row r="61">
          <cell r="AH61" t="str">
            <v>CRZCP</v>
          </cell>
          <cell r="AI61" t="str">
            <v>CHLORINATED RUBBER PRIMER ZINC CHROMATE PR.</v>
          </cell>
          <cell r="AJ61" t="str">
            <v>0211</v>
          </cell>
          <cell r="AK61" t="str">
            <v>1450(RF-67)</v>
          </cell>
          <cell r="AL61" t="str">
            <v>540</v>
          </cell>
          <cell r="AM61">
            <v>1</v>
          </cell>
          <cell r="AN61">
            <v>15.5</v>
          </cell>
          <cell r="AO61">
            <v>11.3</v>
          </cell>
          <cell r="AP61">
            <v>14.1</v>
          </cell>
          <cell r="AQ61">
            <v>30.97</v>
          </cell>
          <cell r="AR61">
            <v>42.48</v>
          </cell>
          <cell r="AS61">
            <v>36.450000000000003</v>
          </cell>
          <cell r="AT61">
            <v>480</v>
          </cell>
          <cell r="AU61">
            <v>480</v>
          </cell>
          <cell r="AV61">
            <v>514</v>
          </cell>
        </row>
        <row r="62">
          <cell r="AH62" t="str">
            <v>CRROP</v>
          </cell>
          <cell r="AI62" t="str">
            <v xml:space="preserve">CHLORINATED RUBBER RED OXIDE PRIMER </v>
          </cell>
          <cell r="AJ62" t="str">
            <v>0221</v>
          </cell>
          <cell r="AK62" t="str">
            <v>1403(RF-65)</v>
          </cell>
          <cell r="AL62" t="str">
            <v>510</v>
          </cell>
          <cell r="AM62">
            <v>1</v>
          </cell>
          <cell r="AN62">
            <v>14.6</v>
          </cell>
          <cell r="AO62">
            <v>12.1</v>
          </cell>
          <cell r="AP62">
            <v>31</v>
          </cell>
          <cell r="AQ62">
            <v>30.82</v>
          </cell>
          <cell r="AR62">
            <v>38.020000000000003</v>
          </cell>
          <cell r="AS62">
            <v>38.549999999999997</v>
          </cell>
          <cell r="AT62">
            <v>450</v>
          </cell>
          <cell r="AU62">
            <v>460</v>
          </cell>
          <cell r="AV62">
            <v>1195</v>
          </cell>
        </row>
        <row r="63">
          <cell r="AH63" t="str">
            <v>CRF</v>
          </cell>
          <cell r="AI63" t="str">
            <v xml:space="preserve">CHLORINATED RUBBER FINISH </v>
          </cell>
          <cell r="AJ63" t="str">
            <v>0251</v>
          </cell>
          <cell r="AK63" t="str">
            <v>1401</v>
          </cell>
          <cell r="AL63" t="str">
            <v>520</v>
          </cell>
          <cell r="AM63">
            <v>1</v>
          </cell>
          <cell r="AN63">
            <v>18.899999999999999</v>
          </cell>
          <cell r="AO63">
            <v>15.8</v>
          </cell>
          <cell r="AP63">
            <v>16.7</v>
          </cell>
          <cell r="AQ63">
            <v>31.75</v>
          </cell>
          <cell r="AR63">
            <v>34.18</v>
          </cell>
          <cell r="AS63">
            <v>33.83</v>
          </cell>
          <cell r="AT63">
            <v>600</v>
          </cell>
          <cell r="AU63">
            <v>540</v>
          </cell>
          <cell r="AV63">
            <v>565</v>
          </cell>
        </row>
        <row r="64">
          <cell r="AH64" t="str">
            <v>CRATP</v>
          </cell>
          <cell r="AI64" t="str">
            <v>C RUBBER ALUMINUM TRIPOLYPHOSPHATE PRIMER</v>
          </cell>
          <cell r="AJ64" t="str">
            <v>0203</v>
          </cell>
          <cell r="AK64">
            <v>0</v>
          </cell>
          <cell r="AL64" t="str">
            <v>531</v>
          </cell>
          <cell r="AM64">
            <v>1</v>
          </cell>
          <cell r="AN64">
            <v>13.4</v>
          </cell>
          <cell r="AO64">
            <v>0</v>
          </cell>
          <cell r="AP64">
            <v>14.5</v>
          </cell>
          <cell r="AQ64">
            <v>37.31</v>
          </cell>
          <cell r="AR64">
            <v>0</v>
          </cell>
          <cell r="AS64">
            <v>36.409999999999997</v>
          </cell>
          <cell r="AT64">
            <v>500</v>
          </cell>
          <cell r="AU64">
            <v>0</v>
          </cell>
          <cell r="AV64">
            <v>528</v>
          </cell>
        </row>
        <row r="65">
          <cell r="AH65" t="str">
            <v>PCRF</v>
          </cell>
          <cell r="AI65" t="str">
            <v>PIGMENTED CHLORINATED RUBBER FINISH</v>
          </cell>
          <cell r="AJ65" t="str">
            <v>4470(C-700)</v>
          </cell>
          <cell r="AK65" t="str">
            <v>RF-51~56</v>
          </cell>
          <cell r="AL65" t="str">
            <v>560</v>
          </cell>
          <cell r="AM65">
            <v>1</v>
          </cell>
          <cell r="AN65">
            <v>27.1</v>
          </cell>
          <cell r="AO65">
            <v>12.3</v>
          </cell>
          <cell r="AP65">
            <v>13.5</v>
          </cell>
          <cell r="AQ65">
            <v>33.21</v>
          </cell>
          <cell r="AR65">
            <v>38.21</v>
          </cell>
          <cell r="AS65">
            <v>33.78</v>
          </cell>
          <cell r="AT65">
            <v>900</v>
          </cell>
          <cell r="AU65">
            <v>470</v>
          </cell>
          <cell r="AV65">
            <v>456</v>
          </cell>
        </row>
        <row r="66">
          <cell r="AH66" t="str">
            <v>CRRLP</v>
          </cell>
          <cell r="AI66" t="str">
            <v xml:space="preserve">CHLORINATED RUBBER RED LEAD PRIMER </v>
          </cell>
          <cell r="AJ66" t="str">
            <v>4575(C-750)</v>
          </cell>
          <cell r="AK66">
            <v>0</v>
          </cell>
          <cell r="AL66" t="str">
            <v>500</v>
          </cell>
          <cell r="AM66">
            <v>1</v>
          </cell>
          <cell r="AN66">
            <v>17.2</v>
          </cell>
          <cell r="AO66">
            <v>0</v>
          </cell>
          <cell r="AP66">
            <v>15</v>
          </cell>
          <cell r="AQ66">
            <v>37.79</v>
          </cell>
          <cell r="AR66">
            <v>0</v>
          </cell>
          <cell r="AS66">
            <v>30.4</v>
          </cell>
          <cell r="AT66">
            <v>650</v>
          </cell>
          <cell r="AU66">
            <v>0</v>
          </cell>
          <cell r="AV66">
            <v>456</v>
          </cell>
        </row>
        <row r="67">
          <cell r="AH67" t="str">
            <v>CRROP</v>
          </cell>
          <cell r="AI67" t="str">
            <v xml:space="preserve">CHLORINATED RUBBER RED LEAD-RED OXIDE PRIMER </v>
          </cell>
          <cell r="AJ67" t="str">
            <v>4576(C-760)</v>
          </cell>
          <cell r="AK67">
            <v>0</v>
          </cell>
          <cell r="AL67" t="str">
            <v>550</v>
          </cell>
          <cell r="AM67">
            <v>1</v>
          </cell>
          <cell r="AN67">
            <v>15.9</v>
          </cell>
          <cell r="AO67">
            <v>0</v>
          </cell>
          <cell r="AP67">
            <v>14.8</v>
          </cell>
          <cell r="AQ67">
            <v>38.99</v>
          </cell>
          <cell r="AR67">
            <v>0</v>
          </cell>
          <cell r="AS67">
            <v>33.78</v>
          </cell>
          <cell r="AT67">
            <v>620</v>
          </cell>
          <cell r="AU67">
            <v>0</v>
          </cell>
          <cell r="AV67">
            <v>500</v>
          </cell>
        </row>
        <row r="68">
          <cell r="AH68" t="str">
            <v>VZCP</v>
          </cell>
          <cell r="AI68" t="str">
            <v>CHLORINATED RUBBER BASE M.I.O.COATING</v>
          </cell>
          <cell r="AJ68" t="str">
            <v>4693(Ar-930)</v>
          </cell>
          <cell r="AK68" t="str">
            <v>1452(RF-68)</v>
          </cell>
          <cell r="AL68" t="str">
            <v>600</v>
          </cell>
          <cell r="AM68">
            <v>1</v>
          </cell>
          <cell r="AN68">
            <v>16.399999999999999</v>
          </cell>
          <cell r="AO68">
            <v>13.2</v>
          </cell>
          <cell r="AP68">
            <v>14.8</v>
          </cell>
          <cell r="AQ68">
            <v>37.799999999999997</v>
          </cell>
          <cell r="AR68">
            <v>37.880000000000003</v>
          </cell>
          <cell r="AS68">
            <v>33.72</v>
          </cell>
          <cell r="AT68">
            <v>620</v>
          </cell>
          <cell r="AU68">
            <v>500</v>
          </cell>
          <cell r="AV68">
            <v>499</v>
          </cell>
        </row>
        <row r="70">
          <cell r="AH70" t="str">
            <v>HF400</v>
          </cell>
          <cell r="AI70" t="str">
            <v>HEAT-RESISTING PAINT 400'C ALUM. SERIES.</v>
          </cell>
          <cell r="AJ70" t="str">
            <v>0654</v>
          </cell>
          <cell r="AK70" t="str">
            <v>1503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406</v>
          </cell>
        </row>
        <row r="71">
          <cell r="AI71" t="str">
            <v xml:space="preserve">SILICONE RESIN 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440</v>
          </cell>
        </row>
        <row r="72">
          <cell r="AH72" t="str">
            <v>HP200</v>
          </cell>
          <cell r="AI72" t="str">
            <v>HEAT-RESISTING PRIMER 200'C ,SILICONE SERIES.</v>
          </cell>
          <cell r="AJ72" t="str">
            <v>0631</v>
          </cell>
          <cell r="AK72" t="str">
            <v>1512</v>
          </cell>
          <cell r="AL72">
            <v>0</v>
          </cell>
          <cell r="AM72">
            <v>1</v>
          </cell>
          <cell r="AN72">
            <v>16.5</v>
          </cell>
          <cell r="AO72">
            <v>26.2</v>
          </cell>
          <cell r="AP72">
            <v>0</v>
          </cell>
          <cell r="AQ72">
            <v>36.36</v>
          </cell>
          <cell r="AR72">
            <v>38.17</v>
          </cell>
          <cell r="AS72">
            <v>0</v>
          </cell>
          <cell r="AT72">
            <v>600</v>
          </cell>
          <cell r="AU72">
            <v>1000</v>
          </cell>
        </row>
        <row r="73">
          <cell r="AH73" t="str">
            <v>HP300</v>
          </cell>
          <cell r="AI73" t="str">
            <v xml:space="preserve">HEAT-RESISTING PRIMER 300'C </v>
          </cell>
          <cell r="AJ73" t="str">
            <v>0632</v>
          </cell>
          <cell r="AK73" t="str">
            <v>1507</v>
          </cell>
          <cell r="AL73" t="str">
            <v>330-1</v>
          </cell>
          <cell r="AM73">
            <v>1</v>
          </cell>
          <cell r="AN73">
            <v>20.7</v>
          </cell>
          <cell r="AO73">
            <v>20.399999999999999</v>
          </cell>
          <cell r="AP73">
            <v>29</v>
          </cell>
          <cell r="AQ73">
            <v>36.229999999999997</v>
          </cell>
          <cell r="AR73">
            <v>38.24</v>
          </cell>
          <cell r="AS73">
            <v>33.76</v>
          </cell>
          <cell r="AT73">
            <v>750</v>
          </cell>
          <cell r="AU73">
            <v>780</v>
          </cell>
          <cell r="AV73">
            <v>979</v>
          </cell>
        </row>
        <row r="74">
          <cell r="AH74" t="str">
            <v>HP500</v>
          </cell>
          <cell r="AI74" t="str">
            <v>HEAT-RESISTING PRIMER 500'C</v>
          </cell>
          <cell r="AJ74" t="str">
            <v>0634</v>
          </cell>
          <cell r="AK74" t="str">
            <v>1501</v>
          </cell>
          <cell r="AL74">
            <v>0</v>
          </cell>
          <cell r="AM74">
            <v>1</v>
          </cell>
          <cell r="AN74">
            <v>35.799999999999997</v>
          </cell>
          <cell r="AO74">
            <v>34.1</v>
          </cell>
          <cell r="AP74">
            <v>0</v>
          </cell>
          <cell r="AQ74">
            <v>36.31</v>
          </cell>
          <cell r="AR74">
            <v>38.119999999999997</v>
          </cell>
          <cell r="AS74">
            <v>0</v>
          </cell>
          <cell r="AT74">
            <v>1300</v>
          </cell>
          <cell r="AU74">
            <v>1300</v>
          </cell>
        </row>
        <row r="75">
          <cell r="AH75" t="str">
            <v>HP600</v>
          </cell>
          <cell r="AI75" t="str">
            <v>HEAT-RESISTING PRIMER 600'C</v>
          </cell>
          <cell r="AJ75" t="str">
            <v>0635</v>
          </cell>
          <cell r="AK75" t="str">
            <v>1500</v>
          </cell>
          <cell r="AL75" t="str">
            <v>320-1</v>
          </cell>
          <cell r="AM75">
            <v>1</v>
          </cell>
          <cell r="AN75">
            <v>44.09</v>
          </cell>
          <cell r="AO75">
            <v>34.1</v>
          </cell>
          <cell r="AP75">
            <v>44.4</v>
          </cell>
          <cell r="AQ75">
            <v>31.75</v>
          </cell>
          <cell r="AR75">
            <v>38.119999999999997</v>
          </cell>
          <cell r="AS75">
            <v>33.78</v>
          </cell>
          <cell r="AT75">
            <v>1400</v>
          </cell>
          <cell r="AU75">
            <v>1300</v>
          </cell>
          <cell r="AV75">
            <v>1500</v>
          </cell>
        </row>
        <row r="76">
          <cell r="AH76" t="str">
            <v>HF200</v>
          </cell>
          <cell r="AI76" t="str">
            <v>HEAT-RESISTING PAINT 200'C SILICONE SREIES.</v>
          </cell>
          <cell r="AJ76" t="str">
            <v>0651</v>
          </cell>
          <cell r="AK76" t="str">
            <v>1504</v>
          </cell>
          <cell r="AL76">
            <v>0</v>
          </cell>
          <cell r="AM76">
            <v>1</v>
          </cell>
          <cell r="AN76">
            <v>17.5</v>
          </cell>
          <cell r="AO76">
            <v>27.3</v>
          </cell>
          <cell r="AP76">
            <v>0</v>
          </cell>
          <cell r="AQ76">
            <v>30.29</v>
          </cell>
          <cell r="AR76">
            <v>28.57</v>
          </cell>
          <cell r="AS76">
            <v>0</v>
          </cell>
          <cell r="AT76">
            <v>530</v>
          </cell>
          <cell r="AU76">
            <v>780</v>
          </cell>
        </row>
        <row r="77">
          <cell r="AH77" t="str">
            <v>HF300</v>
          </cell>
          <cell r="AI77" t="str">
            <v>HEAT-RESISTING PAINT 300'C</v>
          </cell>
          <cell r="AJ77" t="str">
            <v>0652</v>
          </cell>
          <cell r="AK77" t="str">
            <v>1505</v>
          </cell>
          <cell r="AL77" t="str">
            <v>330</v>
          </cell>
          <cell r="AM77">
            <v>1</v>
          </cell>
          <cell r="AN77">
            <v>27.6</v>
          </cell>
          <cell r="AO77">
            <v>27.3</v>
          </cell>
          <cell r="AP77">
            <v>28.4</v>
          </cell>
          <cell r="AQ77">
            <v>27.17</v>
          </cell>
          <cell r="AR77">
            <v>28.57</v>
          </cell>
          <cell r="AS77">
            <v>32.54</v>
          </cell>
          <cell r="AT77">
            <v>750</v>
          </cell>
          <cell r="AU77">
            <v>780</v>
          </cell>
          <cell r="AV77">
            <v>924</v>
          </cell>
        </row>
        <row r="78">
          <cell r="AH78" t="str">
            <v>HF400</v>
          </cell>
          <cell r="AI78" t="str">
            <v>HEAT-RESISTING PAINT 400'C ALUM. SERIES.</v>
          </cell>
          <cell r="AJ78" t="str">
            <v>0654</v>
          </cell>
          <cell r="AK78" t="str">
            <v>1503</v>
          </cell>
          <cell r="AL78">
            <v>0</v>
          </cell>
          <cell r="AM78">
            <v>1</v>
          </cell>
          <cell r="AN78">
            <v>51.61</v>
          </cell>
          <cell r="AO78">
            <v>59.4</v>
          </cell>
          <cell r="AP78">
            <v>0</v>
          </cell>
          <cell r="AQ78">
            <v>25.19</v>
          </cell>
          <cell r="AR78">
            <v>28.62</v>
          </cell>
          <cell r="AS78">
            <v>0</v>
          </cell>
          <cell r="AT78">
            <v>1300</v>
          </cell>
          <cell r="AU78">
            <v>1700</v>
          </cell>
        </row>
        <row r="79">
          <cell r="AH79" t="str">
            <v>HF600</v>
          </cell>
          <cell r="AI79" t="str">
            <v>HEAT-RESISTING PAINT 600'C</v>
          </cell>
          <cell r="AJ79" t="str">
            <v>0655</v>
          </cell>
          <cell r="AK79" t="str">
            <v>1508</v>
          </cell>
          <cell r="AL79" t="str">
            <v>320</v>
          </cell>
          <cell r="AM79">
            <v>1</v>
          </cell>
          <cell r="AN79">
            <v>74.400000000000006</v>
          </cell>
          <cell r="AO79">
            <v>52.39</v>
          </cell>
          <cell r="AP79">
            <v>43.5</v>
          </cell>
          <cell r="AQ79">
            <v>20.16</v>
          </cell>
          <cell r="AR79">
            <v>28.63</v>
          </cell>
          <cell r="AS79">
            <v>32.479999999999997</v>
          </cell>
          <cell r="AT79">
            <v>1500</v>
          </cell>
          <cell r="AU79">
            <v>1500</v>
          </cell>
          <cell r="AV79">
            <v>1413</v>
          </cell>
        </row>
        <row r="80">
          <cell r="AH80" t="str">
            <v>ITIP</v>
          </cell>
          <cell r="AI80" t="str">
            <v>THERMOINDICATIVE PAINT INTERBOND TEMP. INDICATING PAINT</v>
          </cell>
          <cell r="AJ80" t="str">
            <v>0654</v>
          </cell>
          <cell r="AK80" t="str">
            <v>HAA-705</v>
          </cell>
          <cell r="AL80">
            <v>0</v>
          </cell>
          <cell r="AM80">
            <v>1</v>
          </cell>
          <cell r="AN80">
            <v>51.61</v>
          </cell>
          <cell r="AO80">
            <v>68</v>
          </cell>
          <cell r="AP80">
            <v>0</v>
          </cell>
          <cell r="AQ80">
            <v>25.19</v>
          </cell>
          <cell r="AR80">
            <v>10</v>
          </cell>
          <cell r="AS80">
            <v>0</v>
          </cell>
          <cell r="AT80">
            <v>1300</v>
          </cell>
          <cell r="AU80">
            <v>680</v>
          </cell>
        </row>
        <row r="81">
          <cell r="AI81" t="str">
            <v>RED LEAD PRIMER</v>
          </cell>
          <cell r="AJ81" t="str">
            <v>0102</v>
          </cell>
          <cell r="AK81" t="str">
            <v>906(OP-92)</v>
          </cell>
          <cell r="AL81" t="str">
            <v>220</v>
          </cell>
          <cell r="AM81">
            <v>1</v>
          </cell>
          <cell r="AN81">
            <v>8.7799999999999994</v>
          </cell>
          <cell r="AO81">
            <v>10</v>
          </cell>
          <cell r="AP81">
            <v>12.4</v>
          </cell>
          <cell r="AQ81">
            <v>47.83</v>
          </cell>
          <cell r="AR81">
            <v>42</v>
          </cell>
          <cell r="AS81">
            <v>38.71</v>
          </cell>
          <cell r="AT81">
            <v>420</v>
          </cell>
          <cell r="AU81">
            <v>420</v>
          </cell>
          <cell r="AV81">
            <v>480</v>
          </cell>
        </row>
        <row r="82">
          <cell r="AI82" t="str">
            <v xml:space="preserve">POLY-VINYL BUTYRAL RESIN (PVB) 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540</v>
          </cell>
          <cell r="AU82">
            <v>570</v>
          </cell>
        </row>
        <row r="83">
          <cell r="AH83" t="str">
            <v>VRLP</v>
          </cell>
          <cell r="AI83" t="str">
            <v>VINYL RED LEAD PRIMER</v>
          </cell>
          <cell r="AJ83" t="str">
            <v>0301</v>
          </cell>
          <cell r="AK83" t="str">
            <v>SP30(VP-71)</v>
          </cell>
          <cell r="AL83" t="str">
            <v xml:space="preserve"> 21</v>
          </cell>
          <cell r="AM83">
            <v>1</v>
          </cell>
          <cell r="AN83">
            <v>21.8</v>
          </cell>
          <cell r="AO83">
            <v>25.3</v>
          </cell>
          <cell r="AP83">
            <v>64.900000000000006</v>
          </cell>
          <cell r="AQ83">
            <v>25.23</v>
          </cell>
          <cell r="AR83">
            <v>23.72</v>
          </cell>
          <cell r="AS83">
            <v>21.57</v>
          </cell>
          <cell r="AT83">
            <v>550</v>
          </cell>
          <cell r="AU83">
            <v>600</v>
          </cell>
          <cell r="AV83">
            <v>1400</v>
          </cell>
        </row>
        <row r="84">
          <cell r="AH84" t="str">
            <v>VZCP</v>
          </cell>
          <cell r="AI84" t="str">
            <v>VINYL ZINC CHRMATE PRIMER</v>
          </cell>
          <cell r="AJ84" t="str">
            <v>0311</v>
          </cell>
          <cell r="AK84" t="str">
            <v>VP-72</v>
          </cell>
          <cell r="AL84">
            <v>0</v>
          </cell>
          <cell r="AM84">
            <v>1</v>
          </cell>
          <cell r="AN84">
            <v>24.5</v>
          </cell>
          <cell r="AO84">
            <v>28.8</v>
          </cell>
          <cell r="AP84">
            <v>0</v>
          </cell>
          <cell r="AQ84">
            <v>22.04</v>
          </cell>
          <cell r="AR84">
            <v>19.79</v>
          </cell>
          <cell r="AS84">
            <v>0</v>
          </cell>
          <cell r="AT84">
            <v>540</v>
          </cell>
          <cell r="AU84">
            <v>570</v>
          </cell>
        </row>
        <row r="85">
          <cell r="AH85" t="str">
            <v>WP</v>
          </cell>
          <cell r="AI85" t="str">
            <v>WASH PRIMER</v>
          </cell>
          <cell r="AJ85" t="str">
            <v>0345</v>
          </cell>
          <cell r="AK85" t="str">
            <v>908(SP-02)</v>
          </cell>
          <cell r="AL85" t="str">
            <v xml:space="preserve"> 11</v>
          </cell>
          <cell r="AM85">
            <v>1</v>
          </cell>
          <cell r="AN85">
            <v>55.83</v>
          </cell>
          <cell r="AO85">
            <v>37.1</v>
          </cell>
          <cell r="AP85">
            <v>78.3</v>
          </cell>
          <cell r="AQ85">
            <v>8.06</v>
          </cell>
          <cell r="AR85">
            <v>11.86</v>
          </cell>
          <cell r="AS85">
            <v>8.94</v>
          </cell>
          <cell r="AT85">
            <v>450</v>
          </cell>
          <cell r="AU85">
            <v>440</v>
          </cell>
          <cell r="AV85">
            <v>700</v>
          </cell>
        </row>
        <row r="86">
          <cell r="AH86" t="str">
            <v>VE</v>
          </cell>
          <cell r="AI86" t="str">
            <v xml:space="preserve">VINYL ENAMEL </v>
          </cell>
          <cell r="AJ86" t="str">
            <v>0351</v>
          </cell>
          <cell r="AK86" t="str">
            <v>SP32(VA-11)</v>
          </cell>
          <cell r="AL86">
            <v>0</v>
          </cell>
          <cell r="AM86">
            <v>1</v>
          </cell>
          <cell r="AN86">
            <v>29.1</v>
          </cell>
          <cell r="AO86">
            <v>26.21</v>
          </cell>
          <cell r="AP86">
            <v>0</v>
          </cell>
          <cell r="AQ86">
            <v>18.899999999999999</v>
          </cell>
          <cell r="AR86">
            <v>19.079999999999998</v>
          </cell>
          <cell r="AS86">
            <v>0</v>
          </cell>
          <cell r="AT86">
            <v>550</v>
          </cell>
          <cell r="AU86">
            <v>500</v>
          </cell>
        </row>
        <row r="87">
          <cell r="AI87" t="str">
            <v>PIGMENTED PVC VINYL FINISH</v>
          </cell>
          <cell r="AJ87" t="str">
            <v>4340(U-400)</v>
          </cell>
          <cell r="AK87" t="str">
            <v>SP34(VA-51)</v>
          </cell>
          <cell r="AL87">
            <v>0</v>
          </cell>
          <cell r="AM87">
            <v>1</v>
          </cell>
          <cell r="AN87">
            <v>21.2</v>
          </cell>
          <cell r="AO87">
            <v>27.3</v>
          </cell>
          <cell r="AP87">
            <v>0</v>
          </cell>
          <cell r="AQ87">
            <v>30.19</v>
          </cell>
          <cell r="AR87">
            <v>19.78</v>
          </cell>
          <cell r="AS87">
            <v>0</v>
          </cell>
          <cell r="AT87">
            <v>640</v>
          </cell>
          <cell r="AU87">
            <v>540</v>
          </cell>
        </row>
        <row r="89">
          <cell r="AI89" t="str">
            <v xml:space="preserve">POLYOL POLYISOCYANATE </v>
          </cell>
        </row>
        <row r="90">
          <cell r="AH90" t="str">
            <v>PCC</v>
          </cell>
          <cell r="AI90" t="str">
            <v xml:space="preserve">POLYURETHANE COATING CLEAR </v>
          </cell>
          <cell r="AJ90" t="str">
            <v>0550</v>
          </cell>
          <cell r="AK90" t="str">
            <v>722</v>
          </cell>
          <cell r="AL90" t="str">
            <v xml:space="preserve"> 67</v>
          </cell>
          <cell r="AM90">
            <v>1</v>
          </cell>
          <cell r="AN90">
            <v>27.8</v>
          </cell>
          <cell r="AO90">
            <v>29.8</v>
          </cell>
          <cell r="AP90">
            <v>81.790000000000006</v>
          </cell>
          <cell r="AQ90">
            <v>25.18</v>
          </cell>
          <cell r="AR90">
            <v>25.17</v>
          </cell>
          <cell r="AS90">
            <v>18.34</v>
          </cell>
          <cell r="AT90">
            <v>700</v>
          </cell>
          <cell r="AU90">
            <v>750</v>
          </cell>
          <cell r="AV90">
            <v>1500</v>
          </cell>
        </row>
        <row r="91">
          <cell r="AH91" t="str">
            <v>PF</v>
          </cell>
          <cell r="AI91" t="str">
            <v>POLYURETHANE COATING</v>
          </cell>
          <cell r="AJ91" t="str">
            <v>0551</v>
          </cell>
          <cell r="AK91" t="str">
            <v>725</v>
          </cell>
          <cell r="AL91" t="str">
            <v xml:space="preserve"> 66</v>
          </cell>
          <cell r="AM91">
            <v>1</v>
          </cell>
          <cell r="AN91">
            <v>33.1</v>
          </cell>
          <cell r="AO91">
            <v>29.8</v>
          </cell>
          <cell r="AP91">
            <v>92.79</v>
          </cell>
          <cell r="AQ91">
            <v>27.19</v>
          </cell>
          <cell r="AR91">
            <v>30.2</v>
          </cell>
          <cell r="AS91">
            <v>18.32</v>
          </cell>
          <cell r="AT91">
            <v>900</v>
          </cell>
          <cell r="AU91">
            <v>900</v>
          </cell>
          <cell r="AV91">
            <v>1700</v>
          </cell>
        </row>
        <row r="92">
          <cell r="AH92" t="str">
            <v>PFC</v>
          </cell>
          <cell r="AI92" t="str">
            <v>POLYURETHANE COATING</v>
          </cell>
          <cell r="AJ92" t="str">
            <v>0551</v>
          </cell>
          <cell r="AK92" t="str">
            <v>UP-04</v>
          </cell>
          <cell r="AL92" t="str">
            <v xml:space="preserve"> 66</v>
          </cell>
          <cell r="AM92">
            <v>1</v>
          </cell>
          <cell r="AN92">
            <v>36.78</v>
          </cell>
          <cell r="AO92">
            <v>16.059999999999999</v>
          </cell>
          <cell r="AP92">
            <v>92.79</v>
          </cell>
          <cell r="AQ92">
            <v>27.19</v>
          </cell>
          <cell r="AR92">
            <v>30.2</v>
          </cell>
          <cell r="AS92">
            <v>18.32</v>
          </cell>
          <cell r="AT92">
            <v>1000</v>
          </cell>
          <cell r="AU92">
            <v>485</v>
          </cell>
          <cell r="AV92">
            <v>1700</v>
          </cell>
        </row>
        <row r="93">
          <cell r="AH93" t="str">
            <v>AICP</v>
          </cell>
          <cell r="AI93" t="str">
            <v>ALIPHATIC ISCYANATE CURED POLYURETHANE FIN.</v>
          </cell>
          <cell r="AJ93" t="str">
            <v>4231(I-300)</v>
          </cell>
          <cell r="AK93" t="str">
            <v>728</v>
          </cell>
          <cell r="AL93">
            <v>0</v>
          </cell>
          <cell r="AM93">
            <v>1</v>
          </cell>
          <cell r="AN93">
            <v>46.3</v>
          </cell>
          <cell r="AO93">
            <v>56.2</v>
          </cell>
          <cell r="AP93">
            <v>0</v>
          </cell>
          <cell r="AQ93">
            <v>30.24</v>
          </cell>
          <cell r="AR93">
            <v>30.25</v>
          </cell>
          <cell r="AS93">
            <v>0</v>
          </cell>
          <cell r="AT93">
            <v>1400</v>
          </cell>
          <cell r="AU93">
            <v>1700</v>
          </cell>
        </row>
        <row r="94">
          <cell r="AI94" t="str">
            <v>POLYURETHANE TANK LINING</v>
          </cell>
          <cell r="AJ94" t="str">
            <v>4230(I-310)</v>
          </cell>
          <cell r="AK94" t="str">
            <v>733</v>
          </cell>
          <cell r="AL94">
            <v>0</v>
          </cell>
          <cell r="AM94">
            <v>1</v>
          </cell>
          <cell r="AN94">
            <v>37</v>
          </cell>
          <cell r="AO94">
            <v>19.8</v>
          </cell>
          <cell r="AP94">
            <v>0</v>
          </cell>
          <cell r="AQ94">
            <v>37.840000000000003</v>
          </cell>
          <cell r="AR94">
            <v>28.79</v>
          </cell>
          <cell r="AS94">
            <v>0</v>
          </cell>
          <cell r="AT94">
            <v>1400</v>
          </cell>
          <cell r="AU94">
            <v>570</v>
          </cell>
        </row>
        <row r="95">
          <cell r="AI95" t="str">
            <v>NON-REACTIVE POLYURETHANE PRIMER</v>
          </cell>
          <cell r="AJ95" t="str">
            <v>4239(I-350)</v>
          </cell>
          <cell r="AK95">
            <v>0</v>
          </cell>
          <cell r="AL95">
            <v>0</v>
          </cell>
          <cell r="AM95">
            <v>1</v>
          </cell>
          <cell r="AN95">
            <v>18</v>
          </cell>
          <cell r="AO95">
            <v>0</v>
          </cell>
          <cell r="AP95">
            <v>0</v>
          </cell>
          <cell r="AQ95">
            <v>55.56</v>
          </cell>
          <cell r="AR95">
            <v>0</v>
          </cell>
          <cell r="AS95">
            <v>0</v>
          </cell>
          <cell r="AT95">
            <v>1000</v>
          </cell>
        </row>
        <row r="96">
          <cell r="AI96" t="str">
            <v>CLEAR POLYURETHANE FINISH</v>
          </cell>
          <cell r="AJ96" t="str">
            <v>4235(I-390)</v>
          </cell>
          <cell r="AK96" t="str">
            <v>1101</v>
          </cell>
          <cell r="AL96">
            <v>0</v>
          </cell>
          <cell r="AM96">
            <v>1</v>
          </cell>
          <cell r="AN96">
            <v>31.7</v>
          </cell>
          <cell r="AO96">
            <v>17</v>
          </cell>
          <cell r="AP96">
            <v>0</v>
          </cell>
          <cell r="AQ96">
            <v>37.85</v>
          </cell>
          <cell r="AR96">
            <v>26.47</v>
          </cell>
          <cell r="AS96">
            <v>0</v>
          </cell>
          <cell r="AT96">
            <v>1200</v>
          </cell>
          <cell r="AU96">
            <v>450</v>
          </cell>
        </row>
        <row r="97">
          <cell r="AI97" t="str">
            <v>URETHANE CHROMATE PRIMER</v>
          </cell>
          <cell r="AJ97" t="str">
            <v>4420(A-200)</v>
          </cell>
          <cell r="AK97" t="str">
            <v>1106</v>
          </cell>
          <cell r="AL97">
            <v>0</v>
          </cell>
          <cell r="AM97">
            <v>1</v>
          </cell>
          <cell r="AN97">
            <v>21.6</v>
          </cell>
          <cell r="AO97">
            <v>12.5</v>
          </cell>
          <cell r="AP97">
            <v>0</v>
          </cell>
          <cell r="AQ97">
            <v>37.04</v>
          </cell>
          <cell r="AR97">
            <v>24</v>
          </cell>
          <cell r="AS97">
            <v>0</v>
          </cell>
          <cell r="AT97">
            <v>800</v>
          </cell>
          <cell r="AU97">
            <v>300</v>
          </cell>
        </row>
        <row r="98">
          <cell r="AI98" t="str">
            <v>ZINC TETROXYCHROMATE BUTYRAL ETCH PRIMER</v>
          </cell>
          <cell r="AJ98" t="str">
            <v>4322(U-220)</v>
          </cell>
          <cell r="AK98" t="str">
            <v>738</v>
          </cell>
          <cell r="AL98">
            <v>0</v>
          </cell>
          <cell r="AM98">
            <v>1</v>
          </cell>
          <cell r="AN98">
            <v>58.41</v>
          </cell>
          <cell r="AO98">
            <v>69.59</v>
          </cell>
          <cell r="AP98">
            <v>0</v>
          </cell>
          <cell r="AQ98">
            <v>8.56</v>
          </cell>
          <cell r="AR98">
            <v>28.74</v>
          </cell>
          <cell r="AS98">
            <v>0</v>
          </cell>
          <cell r="AT98">
            <v>500</v>
          </cell>
          <cell r="AU98">
            <v>2000</v>
          </cell>
        </row>
        <row r="100">
          <cell r="AI100" t="str">
            <v>MASONRY &amp; ACRYLIC PAINT</v>
          </cell>
        </row>
        <row r="101">
          <cell r="AI101" t="str">
            <v>SOLVENT BASE MASONRY PRIMER</v>
          </cell>
          <cell r="AJ101" t="str">
            <v>1541</v>
          </cell>
          <cell r="AK101">
            <v>0</v>
          </cell>
          <cell r="AL101" t="str">
            <v>140</v>
          </cell>
          <cell r="AM101">
            <v>1</v>
          </cell>
          <cell r="AN101">
            <v>9.6999999999999993</v>
          </cell>
          <cell r="AO101">
            <v>0</v>
          </cell>
          <cell r="AP101">
            <v>14</v>
          </cell>
          <cell r="AQ101">
            <v>40.21</v>
          </cell>
          <cell r="AR101">
            <v>0</v>
          </cell>
          <cell r="AS101">
            <v>30.36</v>
          </cell>
          <cell r="AT101">
            <v>390</v>
          </cell>
          <cell r="AU101">
            <v>0</v>
          </cell>
          <cell r="AV101">
            <v>425</v>
          </cell>
        </row>
        <row r="102">
          <cell r="AH102">
            <v>0</v>
          </cell>
          <cell r="AI102" t="str">
            <v>WATER BASE MASONRY PRIMER</v>
          </cell>
          <cell r="AJ102" t="str">
            <v>1546</v>
          </cell>
          <cell r="AK102">
            <v>0</v>
          </cell>
          <cell r="AL102" t="str">
            <v>140-1</v>
          </cell>
          <cell r="AM102">
            <v>1</v>
          </cell>
          <cell r="AN102">
            <v>8.1999999999999993</v>
          </cell>
          <cell r="AO102">
            <v>0</v>
          </cell>
          <cell r="AP102">
            <v>12</v>
          </cell>
          <cell r="AQ102">
            <v>40.24</v>
          </cell>
          <cell r="AR102">
            <v>0</v>
          </cell>
          <cell r="AS102">
            <v>33.83</v>
          </cell>
          <cell r="AT102">
            <v>330</v>
          </cell>
          <cell r="AU102">
            <v>0</v>
          </cell>
          <cell r="AV102">
            <v>406</v>
          </cell>
        </row>
        <row r="103">
          <cell r="AI103" t="str">
            <v>WATER BASE MASONRY PAINT</v>
          </cell>
          <cell r="AJ103" t="str">
            <v>1556</v>
          </cell>
          <cell r="AK103">
            <v>0</v>
          </cell>
          <cell r="AL103">
            <v>0</v>
          </cell>
          <cell r="AM103">
            <v>1</v>
          </cell>
          <cell r="AN103">
            <v>11.9</v>
          </cell>
          <cell r="AO103">
            <v>0</v>
          </cell>
          <cell r="AP103">
            <v>0</v>
          </cell>
          <cell r="AQ103">
            <v>36.97</v>
          </cell>
          <cell r="AR103">
            <v>0</v>
          </cell>
          <cell r="AS103">
            <v>0</v>
          </cell>
          <cell r="AT103">
            <v>440</v>
          </cell>
          <cell r="AU103">
            <v>4.2915242876481667E-310</v>
          </cell>
          <cell r="AV103">
            <v>406.001220703125</v>
          </cell>
        </row>
        <row r="104">
          <cell r="AH104" t="str">
            <v>1656</v>
          </cell>
          <cell r="AI104" t="str">
            <v xml:space="preserve">ACRYLIC EMULSION PAINT </v>
          </cell>
          <cell r="AJ104" t="str">
            <v>1656</v>
          </cell>
          <cell r="AK104">
            <v>0</v>
          </cell>
          <cell r="AL104">
            <v>0</v>
          </cell>
          <cell r="AM104">
            <v>1</v>
          </cell>
          <cell r="AN104">
            <v>9.4</v>
          </cell>
          <cell r="AO104">
            <v>0</v>
          </cell>
          <cell r="AP104">
            <v>25.8</v>
          </cell>
          <cell r="AQ104">
            <v>38.299999999999997</v>
          </cell>
          <cell r="AR104">
            <v>0</v>
          </cell>
          <cell r="AS104">
            <v>34.880000000000003</v>
          </cell>
          <cell r="AT104">
            <v>360</v>
          </cell>
          <cell r="AU104">
            <v>0</v>
          </cell>
          <cell r="AV104">
            <v>900</v>
          </cell>
        </row>
        <row r="105">
          <cell r="AI105" t="str">
            <v xml:space="preserve">EMULSION PAINT </v>
          </cell>
          <cell r="AJ105" t="str">
            <v>1657</v>
          </cell>
          <cell r="AK105">
            <v>0</v>
          </cell>
          <cell r="AL105" t="str">
            <v>130</v>
          </cell>
          <cell r="AM105">
            <v>1</v>
          </cell>
          <cell r="AN105">
            <v>6.4</v>
          </cell>
          <cell r="AO105">
            <v>0</v>
          </cell>
          <cell r="AP105">
            <v>5.8</v>
          </cell>
          <cell r="AQ105">
            <v>40.630000000000003</v>
          </cell>
          <cell r="AR105">
            <v>0</v>
          </cell>
          <cell r="AS105">
            <v>34.83</v>
          </cell>
          <cell r="AT105">
            <v>260</v>
          </cell>
          <cell r="AU105">
            <v>0</v>
          </cell>
          <cell r="AV105">
            <v>202</v>
          </cell>
        </row>
        <row r="106">
          <cell r="AV106">
            <v>193</v>
          </cell>
        </row>
        <row r="107">
          <cell r="AI107" t="str">
            <v>OTHER PAINT</v>
          </cell>
        </row>
        <row r="108">
          <cell r="AH108" t="str">
            <v>AO</v>
          </cell>
          <cell r="AI108" t="str">
            <v>AMERLOCK-400 100,</v>
          </cell>
          <cell r="AJ108">
            <v>0</v>
          </cell>
          <cell r="AK108">
            <v>0</v>
          </cell>
          <cell r="AL108">
            <v>0</v>
          </cell>
          <cell r="AM108">
            <v>1</v>
          </cell>
          <cell r="AN108">
            <v>0</v>
          </cell>
          <cell r="AO108">
            <v>35</v>
          </cell>
          <cell r="AP108">
            <v>0</v>
          </cell>
          <cell r="AQ108">
            <v>0</v>
          </cell>
          <cell r="AR108">
            <v>21</v>
          </cell>
          <cell r="AS108">
            <v>0</v>
          </cell>
          <cell r="AT108">
            <v>0</v>
          </cell>
          <cell r="AU108">
            <v>735</v>
          </cell>
        </row>
        <row r="109">
          <cell r="AI109" t="str">
            <v>BLACK VARNISH</v>
          </cell>
          <cell r="AJ109" t="str">
            <v>1727</v>
          </cell>
          <cell r="AK109">
            <v>0</v>
          </cell>
          <cell r="AL109" t="str">
            <v>170</v>
          </cell>
          <cell r="AM109">
            <v>1</v>
          </cell>
          <cell r="AN109">
            <v>5.8</v>
          </cell>
          <cell r="AO109">
            <v>0</v>
          </cell>
          <cell r="AP109">
            <v>6.2</v>
          </cell>
          <cell r="AQ109">
            <v>34.479999999999997</v>
          </cell>
          <cell r="AR109">
            <v>0</v>
          </cell>
          <cell r="AS109">
            <v>26.94</v>
          </cell>
          <cell r="AT109">
            <v>200</v>
          </cell>
          <cell r="AU109">
            <v>0</v>
          </cell>
          <cell r="AV109">
            <v>167</v>
          </cell>
        </row>
        <row r="110">
          <cell r="AI110" t="str">
            <v>NEO WATER PROOF COATING</v>
          </cell>
          <cell r="AJ110" t="str">
            <v>1728</v>
          </cell>
          <cell r="AK110" t="str">
            <v>1018</v>
          </cell>
          <cell r="AL110" t="str">
            <v>160</v>
          </cell>
          <cell r="AM110">
            <v>1</v>
          </cell>
          <cell r="AN110">
            <v>4.4000000000000004</v>
          </cell>
          <cell r="AO110">
            <v>0</v>
          </cell>
          <cell r="AP110">
            <v>6.7</v>
          </cell>
          <cell r="AQ110">
            <v>227.27</v>
          </cell>
          <cell r="AR110">
            <v>0</v>
          </cell>
          <cell r="AS110">
            <v>28.81</v>
          </cell>
          <cell r="AT110">
            <v>1000</v>
          </cell>
          <cell r="AU110">
            <v>0</v>
          </cell>
          <cell r="AV110">
            <v>193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 refreshError="1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/>
      <sheetData sheetId="110"/>
      <sheetData sheetId="111"/>
      <sheetData sheetId="112"/>
      <sheetData sheetId="113"/>
      <sheetData sheetId="114"/>
      <sheetData sheetId="115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 refreshError="1"/>
      <sheetData sheetId="382"/>
      <sheetData sheetId="383" refreshError="1"/>
      <sheetData sheetId="384"/>
      <sheetData sheetId="385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/>
      <sheetData sheetId="484"/>
      <sheetData sheetId="485"/>
      <sheetData sheetId="486"/>
      <sheetData sheetId="487"/>
      <sheetData sheetId="488"/>
      <sheetData sheetId="489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 refreshError="1"/>
      <sheetData sheetId="644" refreshError="1"/>
      <sheetData sheetId="645" refreshError="1"/>
      <sheetData sheetId="646" refreshError="1"/>
      <sheetData sheetId="647" refreshError="1"/>
      <sheetData sheetId="648" refreshError="1"/>
      <sheetData sheetId="649" refreshError="1"/>
      <sheetData sheetId="650" refreshError="1"/>
      <sheetData sheetId="651" refreshError="1"/>
      <sheetData sheetId="652" refreshError="1"/>
      <sheetData sheetId="653" refreshError="1"/>
      <sheetData sheetId="654"/>
      <sheetData sheetId="655" refreshError="1"/>
      <sheetData sheetId="656" refreshError="1"/>
      <sheetData sheetId="657" refreshError="1"/>
      <sheetData sheetId="658" refreshError="1"/>
      <sheetData sheetId="659" refreshError="1"/>
      <sheetData sheetId="660" refreshError="1"/>
      <sheetData sheetId="661" refreshError="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 refreshError="1"/>
      <sheetData sheetId="668" refreshError="1"/>
      <sheetData sheetId="669" refreshError="1"/>
      <sheetData sheetId="670" refreshError="1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 refreshError="1"/>
      <sheetData sheetId="687" refreshError="1"/>
      <sheetData sheetId="688" refreshError="1"/>
      <sheetData sheetId="689" refreshError="1"/>
      <sheetData sheetId="690" refreshError="1"/>
      <sheetData sheetId="691" refreshError="1"/>
      <sheetData sheetId="692" refreshError="1"/>
      <sheetData sheetId="693" refreshError="1"/>
      <sheetData sheetId="694" refreshError="1"/>
      <sheetData sheetId="695" refreshError="1"/>
      <sheetData sheetId="696" refreshError="1"/>
      <sheetData sheetId="697"/>
      <sheetData sheetId="698"/>
      <sheetData sheetId="699"/>
      <sheetData sheetId="700"/>
      <sheetData sheetId="701"/>
      <sheetData sheetId="702"/>
      <sheetData sheetId="703" refreshError="1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切割 MTL"/>
      <sheetName val="切割 DI"/>
      <sheetName val="ESTI."/>
      <sheetName val="DI-ESTI"/>
    </sheetNames>
    <sheetDataSet>
      <sheetData sheetId="0" refreshError="1"/>
      <sheetData sheetId="1" refreshError="1"/>
      <sheetData sheetId="2" refreshError="1">
        <row r="1">
          <cell r="A1" t="str">
            <v>STATISTICAL ESTIMATION OF FITTINGS AND VALVES FOR PIPING WORK</v>
          </cell>
        </row>
        <row r="2">
          <cell r="A2" t="str">
            <v xml:space="preserve">PROJECT NO : </v>
          </cell>
        </row>
        <row r="3">
          <cell r="A3" t="str">
            <v>Fc =</v>
          </cell>
          <cell r="B3">
            <v>1</v>
          </cell>
          <cell r="C3" t="str">
            <v>Fp =</v>
          </cell>
          <cell r="D3">
            <v>0.1</v>
          </cell>
        </row>
        <row r="4">
          <cell r="F4" t="str">
            <v>FITTING NO</v>
          </cell>
          <cell r="N4" t="str">
            <v>VALVE NO</v>
          </cell>
          <cell r="R4" t="str">
            <v>TOTAL</v>
          </cell>
          <cell r="S4" t="str">
            <v>TOTAL</v>
          </cell>
          <cell r="T4" t="str">
            <v>J/M</v>
          </cell>
          <cell r="U4" t="str">
            <v>J/M</v>
          </cell>
        </row>
        <row r="5">
          <cell r="A5" t="str">
            <v>NO</v>
          </cell>
          <cell r="B5" t="str">
            <v>SIZE</v>
          </cell>
          <cell r="C5" t="str">
            <v>SCH</v>
          </cell>
          <cell r="D5" t="str">
            <v>LG (M)</v>
          </cell>
          <cell r="E5" t="str">
            <v>IN-M</v>
          </cell>
          <cell r="F5" t="str">
            <v>90 ELL</v>
          </cell>
          <cell r="G5" t="str">
            <v>45 ELL</v>
          </cell>
          <cell r="H5" t="str">
            <v>TEE</v>
          </cell>
          <cell r="I5" t="str">
            <v>RED</v>
          </cell>
          <cell r="J5" t="str">
            <v>FLG</v>
          </cell>
          <cell r="K5" t="str">
            <v>CPLG</v>
          </cell>
          <cell r="L5" t="str">
            <v>CAP</v>
          </cell>
          <cell r="M5" t="str">
            <v>TOTAL</v>
          </cell>
          <cell r="N5" t="str">
            <v>BLOCK</v>
          </cell>
          <cell r="O5" t="str">
            <v>CHECK</v>
          </cell>
          <cell r="P5" t="str">
            <v>GLOBE</v>
          </cell>
          <cell r="Q5" t="str">
            <v>TOTAL</v>
          </cell>
          <cell r="R5" t="str">
            <v>JOINT</v>
          </cell>
          <cell r="S5" t="str">
            <v>DI</v>
          </cell>
          <cell r="T5" t="str">
            <v>(JOINT)</v>
          </cell>
          <cell r="U5" t="str">
            <v>(DI)</v>
          </cell>
        </row>
        <row r="6">
          <cell r="A6">
            <v>1</v>
          </cell>
          <cell r="B6">
            <v>0.5</v>
          </cell>
          <cell r="E6" t="str">
            <v xml:space="preserve"> 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 t="str">
            <v xml:space="preserve"> </v>
          </cell>
          <cell r="U6" t="str">
            <v xml:space="preserve"> </v>
          </cell>
        </row>
        <row r="7">
          <cell r="A7">
            <v>2</v>
          </cell>
          <cell r="B7">
            <v>0.75</v>
          </cell>
          <cell r="E7" t="str">
            <v xml:space="preserve"> 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 t="str">
            <v xml:space="preserve"> </v>
          </cell>
          <cell r="U7" t="str">
            <v xml:space="preserve"> </v>
          </cell>
        </row>
        <row r="8">
          <cell r="A8">
            <v>3</v>
          </cell>
          <cell r="B8">
            <v>1</v>
          </cell>
          <cell r="E8" t="str">
            <v xml:space="preserve"> 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 t="str">
            <v xml:space="preserve"> </v>
          </cell>
          <cell r="U8" t="str">
            <v xml:space="preserve"> </v>
          </cell>
        </row>
        <row r="9">
          <cell r="A9">
            <v>4</v>
          </cell>
          <cell r="B9">
            <v>1.5</v>
          </cell>
          <cell r="E9" t="str">
            <v xml:space="preserve"> 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 t="str">
            <v xml:space="preserve"> </v>
          </cell>
          <cell r="U9" t="str">
            <v xml:space="preserve"> </v>
          </cell>
        </row>
        <row r="10">
          <cell r="A10">
            <v>5</v>
          </cell>
          <cell r="B10">
            <v>2</v>
          </cell>
          <cell r="E10" t="str">
            <v xml:space="preserve"> 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 xml:space="preserve"> </v>
          </cell>
          <cell r="U10" t="str">
            <v xml:space="preserve"> </v>
          </cell>
        </row>
        <row r="11">
          <cell r="A11">
            <v>6</v>
          </cell>
          <cell r="B11">
            <v>2.5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 t="str">
            <v xml:space="preserve"> </v>
          </cell>
          <cell r="U11" t="str">
            <v xml:space="preserve"> </v>
          </cell>
        </row>
        <row r="12">
          <cell r="A12">
            <v>7</v>
          </cell>
          <cell r="B12">
            <v>3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 xml:space="preserve"> </v>
          </cell>
          <cell r="U12" t="str">
            <v xml:space="preserve"> </v>
          </cell>
        </row>
        <row r="13">
          <cell r="A13">
            <v>8</v>
          </cell>
          <cell r="B13">
            <v>4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 t="str">
            <v xml:space="preserve"> </v>
          </cell>
          <cell r="U13" t="str">
            <v xml:space="preserve"> </v>
          </cell>
        </row>
        <row r="14">
          <cell r="A14">
            <v>9</v>
          </cell>
          <cell r="B14">
            <v>5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 xml:space="preserve"> </v>
          </cell>
          <cell r="U14" t="str">
            <v xml:space="preserve"> </v>
          </cell>
        </row>
        <row r="15">
          <cell r="A15">
            <v>10</v>
          </cell>
          <cell r="B15">
            <v>6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 t="str">
            <v xml:space="preserve"> </v>
          </cell>
          <cell r="U15" t="str">
            <v xml:space="preserve"> </v>
          </cell>
        </row>
        <row r="16">
          <cell r="A16">
            <v>11</v>
          </cell>
          <cell r="B16">
            <v>8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 xml:space="preserve"> </v>
          </cell>
          <cell r="U16" t="str">
            <v xml:space="preserve"> </v>
          </cell>
        </row>
        <row r="17">
          <cell r="A17">
            <v>12</v>
          </cell>
          <cell r="B17">
            <v>10</v>
          </cell>
          <cell r="E17" t="str">
            <v xml:space="preserve"> 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 xml:space="preserve"> </v>
          </cell>
          <cell r="U17" t="str">
            <v xml:space="preserve"> </v>
          </cell>
        </row>
        <row r="18">
          <cell r="A18">
            <v>13</v>
          </cell>
          <cell r="B18">
            <v>12</v>
          </cell>
          <cell r="E18" t="str">
            <v xml:space="preserve"> 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 t="str">
            <v xml:space="preserve"> </v>
          </cell>
          <cell r="U18" t="str">
            <v xml:space="preserve"> </v>
          </cell>
        </row>
        <row r="19">
          <cell r="A19">
            <v>14</v>
          </cell>
          <cell r="B19">
            <v>14</v>
          </cell>
          <cell r="E19" t="str">
            <v xml:space="preserve"> 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 xml:space="preserve"> </v>
          </cell>
          <cell r="U19" t="str">
            <v xml:space="preserve"> </v>
          </cell>
        </row>
        <row r="20">
          <cell r="A20">
            <v>15</v>
          </cell>
          <cell r="B20">
            <v>16</v>
          </cell>
          <cell r="E20" t="str">
            <v xml:space="preserve"> 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 t="str">
            <v xml:space="preserve"> </v>
          </cell>
          <cell r="U20" t="str">
            <v xml:space="preserve"> </v>
          </cell>
        </row>
        <row r="21">
          <cell r="A21">
            <v>16</v>
          </cell>
          <cell r="B21">
            <v>18</v>
          </cell>
          <cell r="E21" t="str">
            <v xml:space="preserve"> 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 t="str">
            <v xml:space="preserve"> </v>
          </cell>
          <cell r="U21" t="str">
            <v xml:space="preserve"> </v>
          </cell>
        </row>
        <row r="22">
          <cell r="A22">
            <v>17</v>
          </cell>
          <cell r="B22">
            <v>20</v>
          </cell>
          <cell r="E22" t="str">
            <v xml:space="preserve"> 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 t="str">
            <v xml:space="preserve"> </v>
          </cell>
          <cell r="U22" t="str">
            <v xml:space="preserve"> </v>
          </cell>
        </row>
        <row r="23">
          <cell r="A23">
            <v>18</v>
          </cell>
          <cell r="B23">
            <v>22</v>
          </cell>
          <cell r="E23" t="str">
            <v xml:space="preserve"> 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 xml:space="preserve"> </v>
          </cell>
          <cell r="U23" t="str">
            <v xml:space="preserve"> </v>
          </cell>
        </row>
        <row r="24">
          <cell r="A24">
            <v>19</v>
          </cell>
          <cell r="B24">
            <v>24</v>
          </cell>
          <cell r="E24" t="str">
            <v xml:space="preserve"> 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 t="str">
            <v xml:space="preserve"> </v>
          </cell>
          <cell r="U24" t="str">
            <v xml:space="preserve"> </v>
          </cell>
        </row>
        <row r="25">
          <cell r="A25">
            <v>20</v>
          </cell>
          <cell r="B25">
            <v>26</v>
          </cell>
          <cell r="E25" t="str">
            <v xml:space="preserve"> 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 xml:space="preserve"> </v>
          </cell>
          <cell r="U25" t="str">
            <v xml:space="preserve"> </v>
          </cell>
        </row>
        <row r="26">
          <cell r="A26">
            <v>21</v>
          </cell>
          <cell r="B26">
            <v>28</v>
          </cell>
          <cell r="E26" t="str">
            <v xml:space="preserve"> 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 xml:space="preserve"> </v>
          </cell>
          <cell r="U26" t="str">
            <v xml:space="preserve"> </v>
          </cell>
        </row>
        <row r="27">
          <cell r="A27">
            <v>22</v>
          </cell>
          <cell r="B27">
            <v>30</v>
          </cell>
          <cell r="E27" t="str">
            <v xml:space="preserve"> 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 xml:space="preserve"> </v>
          </cell>
          <cell r="U27" t="str">
            <v xml:space="preserve"> </v>
          </cell>
        </row>
        <row r="28">
          <cell r="A28">
            <v>23</v>
          </cell>
          <cell r="B28">
            <v>32</v>
          </cell>
          <cell r="E28" t="str">
            <v xml:space="preserve"> 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 xml:space="preserve"> </v>
          </cell>
          <cell r="U28" t="str">
            <v xml:space="preserve"> </v>
          </cell>
        </row>
        <row r="29">
          <cell r="A29">
            <v>24</v>
          </cell>
          <cell r="B29">
            <v>34</v>
          </cell>
          <cell r="E29" t="str">
            <v xml:space="preserve"> 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 t="str">
            <v xml:space="preserve"> </v>
          </cell>
          <cell r="U29" t="str">
            <v xml:space="preserve"> </v>
          </cell>
        </row>
        <row r="30">
          <cell r="A30">
            <v>25</v>
          </cell>
          <cell r="B30">
            <v>36</v>
          </cell>
          <cell r="E30" t="str">
            <v xml:space="preserve"> 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 t="str">
            <v xml:space="preserve"> </v>
          </cell>
          <cell r="U30" t="str">
            <v xml:space="preserve"> </v>
          </cell>
        </row>
        <row r="31">
          <cell r="A31">
            <v>26</v>
          </cell>
          <cell r="B31">
            <v>38</v>
          </cell>
          <cell r="E31" t="str">
            <v xml:space="preserve"> 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 t="str">
            <v xml:space="preserve"> </v>
          </cell>
          <cell r="U31" t="str">
            <v xml:space="preserve"> </v>
          </cell>
        </row>
        <row r="32">
          <cell r="A32">
            <v>27</v>
          </cell>
          <cell r="B32">
            <v>40</v>
          </cell>
          <cell r="E32" t="str">
            <v xml:space="preserve"> 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 xml:space="preserve"> </v>
          </cell>
          <cell r="U32" t="str">
            <v xml:space="preserve"> </v>
          </cell>
        </row>
        <row r="33">
          <cell r="A33">
            <v>28</v>
          </cell>
          <cell r="B33">
            <v>42</v>
          </cell>
          <cell r="E33" t="str">
            <v xml:space="preserve"> 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 xml:space="preserve"> </v>
          </cell>
          <cell r="U33" t="str">
            <v xml:space="preserve"> </v>
          </cell>
        </row>
        <row r="34">
          <cell r="A34">
            <v>29</v>
          </cell>
          <cell r="B34">
            <v>44</v>
          </cell>
          <cell r="E34" t="str">
            <v xml:space="preserve"> 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 t="str">
            <v xml:space="preserve"> </v>
          </cell>
          <cell r="U34" t="str">
            <v xml:space="preserve"> </v>
          </cell>
        </row>
        <row r="35">
          <cell r="A35">
            <v>30</v>
          </cell>
          <cell r="B35">
            <v>46</v>
          </cell>
          <cell r="E35" t="str">
            <v xml:space="preserve"> 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 t="str">
            <v xml:space="preserve"> </v>
          </cell>
          <cell r="U35" t="str">
            <v xml:space="preserve"> </v>
          </cell>
        </row>
        <row r="36">
          <cell r="A36">
            <v>31</v>
          </cell>
          <cell r="B36">
            <v>48</v>
          </cell>
          <cell r="E36" t="str">
            <v xml:space="preserve"> 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 xml:space="preserve"> </v>
          </cell>
          <cell r="U36" t="str">
            <v xml:space="preserve"> </v>
          </cell>
        </row>
        <row r="37">
          <cell r="A37">
            <v>32</v>
          </cell>
          <cell r="B37">
            <v>52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 t="str">
            <v xml:space="preserve"> </v>
          </cell>
          <cell r="U37" t="str">
            <v xml:space="preserve"> </v>
          </cell>
        </row>
        <row r="38">
          <cell r="A38">
            <v>33</v>
          </cell>
          <cell r="B38">
            <v>56</v>
          </cell>
          <cell r="E38" t="str">
            <v xml:space="preserve"> 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 t="str">
            <v xml:space="preserve"> </v>
          </cell>
          <cell r="U38" t="str">
            <v xml:space="preserve"> </v>
          </cell>
        </row>
        <row r="39">
          <cell r="A39">
            <v>34</v>
          </cell>
          <cell r="B39">
            <v>60</v>
          </cell>
          <cell r="E39" t="str">
            <v xml:space="preserve"> 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 xml:space="preserve"> </v>
          </cell>
          <cell r="U39" t="str">
            <v xml:space="preserve"> </v>
          </cell>
        </row>
        <row r="40">
          <cell r="A40">
            <v>35</v>
          </cell>
          <cell r="B40">
            <v>64</v>
          </cell>
          <cell r="E40" t="str">
            <v xml:space="preserve"> 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 xml:space="preserve"> </v>
          </cell>
          <cell r="U40" t="str">
            <v xml:space="preserve"> </v>
          </cell>
        </row>
        <row r="41">
          <cell r="A41">
            <v>36</v>
          </cell>
          <cell r="B41">
            <v>68</v>
          </cell>
          <cell r="E41" t="str">
            <v xml:space="preserve"> 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 t="str">
            <v xml:space="preserve"> </v>
          </cell>
          <cell r="U41" t="str">
            <v xml:space="preserve"> </v>
          </cell>
        </row>
        <row r="42">
          <cell r="A42">
            <v>37</v>
          </cell>
          <cell r="B42">
            <v>72</v>
          </cell>
          <cell r="E42" t="str">
            <v xml:space="preserve"> 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 t="str">
            <v xml:space="preserve"> </v>
          </cell>
          <cell r="U42" t="str">
            <v xml:space="preserve"> </v>
          </cell>
        </row>
        <row r="43">
          <cell r="A43">
            <v>38</v>
          </cell>
          <cell r="B43">
            <v>76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 t="str">
            <v xml:space="preserve"> </v>
          </cell>
          <cell r="U43" t="str">
            <v xml:space="preserve"> </v>
          </cell>
        </row>
        <row r="44">
          <cell r="A44">
            <v>39</v>
          </cell>
          <cell r="B44">
            <v>80</v>
          </cell>
          <cell r="E44" t="str">
            <v xml:space="preserve"> 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 t="str">
            <v xml:space="preserve"> </v>
          </cell>
          <cell r="U44" t="str">
            <v xml:space="preserve"> </v>
          </cell>
        </row>
        <row r="45">
          <cell r="A45" t="str">
            <v>AVE.</v>
          </cell>
          <cell r="B45" t="str">
            <v xml:space="preserve"> 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 t="str">
            <v xml:space="preserve"> </v>
          </cell>
          <cell r="U45" t="str">
            <v xml:space="preserve"> </v>
          </cell>
        </row>
        <row r="47">
          <cell r="A47" t="str">
            <v>*** Reference Paper : Predict Fittings For Piping Systems ***</v>
          </cell>
          <cell r="K47" t="str">
            <v>Fc = 0.25  Utility Supply Lines, OSBL</v>
          </cell>
          <cell r="R47" t="str">
            <v>Fc = 2.00  Manifold Type Piping</v>
          </cell>
        </row>
        <row r="48">
          <cell r="D48" t="str">
            <v xml:space="preserve">   By William B. Hooper , Monsanto Co.</v>
          </cell>
          <cell r="K48" t="str">
            <v xml:space="preserve">        (PIPE JOINT FACTOR Fp = 100%)</v>
          </cell>
          <cell r="R48" t="str">
            <v xml:space="preserve">        (PIPE JOINT FACTOR Fp = 0%)</v>
          </cell>
        </row>
        <row r="49">
          <cell r="K49" t="str">
            <v>Fc = 0.50  Long, Straight Piping Run</v>
          </cell>
          <cell r="R49" t="str">
            <v>Fc = 4.00  Very Complex Manifolds</v>
          </cell>
        </row>
        <row r="50">
          <cell r="A50" t="str">
            <v>The number and types of pipe fittings can be estimated by this method</v>
          </cell>
          <cell r="K50" t="str">
            <v xml:space="preserve">        (PIPE JOINT FACTOR Fp = 100%)</v>
          </cell>
          <cell r="R50" t="str">
            <v xml:space="preserve">        (PIPE JOINT FACTOR Fp = 0%)</v>
          </cell>
        </row>
        <row r="51">
          <cell r="A51" t="str">
            <v>long before the piping isometrics are done. Pipe size and a general idea</v>
          </cell>
          <cell r="K51" t="str">
            <v>Fc = 1.00  Normal Piping</v>
          </cell>
        </row>
        <row r="52">
          <cell r="A52" t="str">
            <v>of the system's complexity are all that is needed.</v>
          </cell>
          <cell r="K52" t="str">
            <v xml:space="preserve">        (PIPE JOINT FACTOR Fp = 10%)</v>
          </cell>
        </row>
      </sheetData>
      <sheetData sheetId="3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I223">
            <v>7.0000000000000007E-2</v>
          </cell>
          <cell r="J223">
            <v>0</v>
          </cell>
          <cell r="K223">
            <v>7.0000000000000007E-2</v>
          </cell>
          <cell r="P223">
            <v>2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I269">
            <v>7.0000000000000007E-2</v>
          </cell>
          <cell r="J269">
            <v>0</v>
          </cell>
          <cell r="K269">
            <v>7.0000000000000007E-2</v>
          </cell>
          <cell r="P269">
            <v>2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I344">
            <v>0.51</v>
          </cell>
          <cell r="J344">
            <v>4.29</v>
          </cell>
          <cell r="K344">
            <v>4.8</v>
          </cell>
          <cell r="P344">
            <v>4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I415">
            <v>7.0000000000000007E-2</v>
          </cell>
          <cell r="J415">
            <v>0</v>
          </cell>
          <cell r="K415">
            <v>7.0000000000000007E-2</v>
          </cell>
          <cell r="P415">
            <v>2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I418">
            <v>7.0000000000000007E-2</v>
          </cell>
          <cell r="J418">
            <v>0</v>
          </cell>
          <cell r="K418">
            <v>7.0000000000000007E-2</v>
          </cell>
          <cell r="P418">
            <v>2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I429">
            <v>0.13</v>
          </cell>
          <cell r="J429">
            <v>0.17</v>
          </cell>
          <cell r="K429">
            <v>0.30000000000000004</v>
          </cell>
          <cell r="P429">
            <v>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I440">
            <v>0.51</v>
          </cell>
          <cell r="J440">
            <v>1.59</v>
          </cell>
          <cell r="K440">
            <v>2.1</v>
          </cell>
          <cell r="P440">
            <v>4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I451">
            <v>2.64</v>
          </cell>
          <cell r="J451">
            <v>13.86</v>
          </cell>
          <cell r="K451">
            <v>16.5</v>
          </cell>
          <cell r="P451">
            <v>9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Loai-4-5"/>
      <sheetName val="om"/>
      <sheetName val="OM6"/>
      <sheetName val="om05"/>
      <sheetName val="NSU"/>
      <sheetName val="XL4Test5"/>
      <sheetName val="ESTI."/>
      <sheetName val="DI-ESTI"/>
      <sheetName val="Input"/>
      <sheetName val="SPL4-TOTAL"/>
      <sheetName val="ptdg "/>
      <sheetName val="ptke"/>
      <sheetName val="ptdg"/>
      <sheetName val="IBASE"/>
      <sheetName val="(24)-Truc 9"/>
      <sheetName val="ctdg"/>
      <sheetName val="clecÿÿt"/>
      <sheetName val="ÿÿngia"/>
      <sheetName val="khluong"/>
      <sheetName val="DCV"/>
      <sheetName val="DATA"/>
      <sheetName val="khung ten TD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G27">
            <v>0.86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</row>
        <row r="7">
          <cell r="B7" t="str">
            <v>I. NÃÖN MOÏNG :</v>
          </cell>
          <cell r="C7">
            <v>0</v>
          </cell>
          <cell r="E7">
            <v>190.81</v>
          </cell>
          <cell r="F7">
            <v>0</v>
          </cell>
          <cell r="G7">
            <v>0</v>
          </cell>
          <cell r="H7">
            <v>136.96</v>
          </cell>
          <cell r="I7">
            <v>1218.76</v>
          </cell>
          <cell r="J7">
            <v>0</v>
          </cell>
          <cell r="K7">
            <v>23.45</v>
          </cell>
        </row>
        <row r="8">
          <cell r="A8">
            <v>1</v>
          </cell>
          <cell r="B8" t="str">
            <v xml:space="preserve">Gia cäng sàõt theïp f &lt;= 10 moïng cäüt </v>
          </cell>
          <cell r="C8" t="str">
            <v>kg</v>
          </cell>
          <cell r="D8">
            <v>12.43</v>
          </cell>
          <cell r="E8">
            <v>12.43</v>
          </cell>
          <cell r="K8">
            <v>0.27</v>
          </cell>
        </row>
        <row r="9">
          <cell r="A9">
            <v>2</v>
          </cell>
          <cell r="B9" t="str">
            <v xml:space="preserve">Gia cäng sàõt theïp f &lt;= 18 moïng cäüt </v>
          </cell>
          <cell r="C9" t="str">
            <v>kg</v>
          </cell>
          <cell r="D9">
            <v>229.89000000000001</v>
          </cell>
          <cell r="H9">
            <v>136.96</v>
          </cell>
          <cell r="I9">
            <v>92.93</v>
          </cell>
          <cell r="K9">
            <v>3.28</v>
          </cell>
        </row>
        <row r="10">
          <cell r="A10">
            <v>3</v>
          </cell>
          <cell r="B10" t="str">
            <v xml:space="preserve">Gia cäng sàõt theïp giàòng moïng f &lt;= 18 </v>
          </cell>
          <cell r="C10" t="str">
            <v>kg</v>
          </cell>
          <cell r="D10">
            <v>1125.83</v>
          </cell>
          <cell r="I10">
            <v>1125.83</v>
          </cell>
          <cell r="K10">
            <v>16.079999999999998</v>
          </cell>
        </row>
        <row r="11">
          <cell r="A11">
            <v>4</v>
          </cell>
          <cell r="B11" t="str">
            <v>Gia cäng sàõt theïp giàòng moïng f &lt;= 10</v>
          </cell>
          <cell r="C11" t="str">
            <v>kg</v>
          </cell>
          <cell r="D11">
            <v>178.38</v>
          </cell>
          <cell r="E11">
            <v>178.38</v>
          </cell>
          <cell r="K11">
            <v>3.82</v>
          </cell>
        </row>
        <row r="12">
          <cell r="B12" t="str">
            <v>II. THÁN NHAÌ :</v>
          </cell>
          <cell r="C12">
            <v>0</v>
          </cell>
          <cell r="D12">
            <v>0</v>
          </cell>
          <cell r="E12">
            <v>228.7</v>
          </cell>
          <cell r="F12">
            <v>0</v>
          </cell>
          <cell r="G12">
            <v>0</v>
          </cell>
          <cell r="H12">
            <v>548.23</v>
          </cell>
          <cell r="I12">
            <v>558.33999999999992</v>
          </cell>
          <cell r="J12">
            <v>176.46</v>
          </cell>
          <cell r="K12">
            <v>23.22</v>
          </cell>
        </row>
        <row r="13">
          <cell r="A13">
            <v>1</v>
          </cell>
          <cell r="B13" t="str">
            <v>Gia cäng sàõt theïp truû f &lt;= 10</v>
          </cell>
          <cell r="C13" t="str">
            <v>kg</v>
          </cell>
          <cell r="D13">
            <v>23.02</v>
          </cell>
          <cell r="E13">
            <v>23.02</v>
          </cell>
          <cell r="K13">
            <v>0.49</v>
          </cell>
        </row>
        <row r="14">
          <cell r="A14">
            <v>2</v>
          </cell>
          <cell r="B14" t="str">
            <v>Gia cäng sàõt theïp truû f &lt;= 18</v>
          </cell>
          <cell r="C14" t="str">
            <v>kg</v>
          </cell>
          <cell r="D14">
            <v>143.26</v>
          </cell>
          <cell r="I14">
            <v>143.26</v>
          </cell>
          <cell r="K14">
            <v>2.0499999999999998</v>
          </cell>
        </row>
        <row r="15">
          <cell r="A15">
            <v>3</v>
          </cell>
          <cell r="B15" t="str">
            <v>Gia cäng sàõt theïp lanh tä f &lt;= 10</v>
          </cell>
          <cell r="C15" t="str">
            <v>kg</v>
          </cell>
          <cell r="D15">
            <v>49.419999999999995</v>
          </cell>
          <cell r="E15">
            <v>49.419999999999995</v>
          </cell>
          <cell r="K15">
            <v>1.06</v>
          </cell>
        </row>
        <row r="16">
          <cell r="A16">
            <v>4</v>
          </cell>
          <cell r="B16" t="str">
            <v>Gia cäng sàõt theïp lanh tä f &lt;= 18</v>
          </cell>
          <cell r="C16" t="str">
            <v>kg</v>
          </cell>
          <cell r="D16">
            <v>210.44000000000003</v>
          </cell>
          <cell r="H16">
            <v>210.44000000000003</v>
          </cell>
          <cell r="K16">
            <v>3.01</v>
          </cell>
        </row>
        <row r="17">
          <cell r="A17">
            <v>5</v>
          </cell>
          <cell r="B17" t="str">
            <v>Gia cäng sàõt theïp ä vàng f &lt;= 10</v>
          </cell>
          <cell r="C17" t="str">
            <v>kg</v>
          </cell>
          <cell r="D17">
            <v>17.02</v>
          </cell>
          <cell r="E17">
            <v>17.02</v>
          </cell>
          <cell r="K17">
            <v>0.36</v>
          </cell>
        </row>
        <row r="18">
          <cell r="A18">
            <v>6</v>
          </cell>
          <cell r="B18" t="str">
            <v>Gia cäng sàõt theïp dáöm f &lt;= 18</v>
          </cell>
          <cell r="C18" t="str">
            <v>kg</v>
          </cell>
          <cell r="D18">
            <v>929.33</v>
          </cell>
          <cell r="H18">
            <v>337.78999999999996</v>
          </cell>
          <cell r="I18">
            <v>415.08</v>
          </cell>
          <cell r="J18">
            <v>176.46</v>
          </cell>
          <cell r="K18">
            <v>13.27</v>
          </cell>
        </row>
        <row r="19">
          <cell r="A19">
            <v>7</v>
          </cell>
          <cell r="B19" t="str">
            <v>Gia cäng sàõt theïp dáöm f &lt;= 10</v>
          </cell>
          <cell r="C19" t="str">
            <v>kg</v>
          </cell>
          <cell r="D19">
            <v>139.24</v>
          </cell>
          <cell r="E19">
            <v>139.24</v>
          </cell>
          <cell r="K19">
            <v>2.98</v>
          </cell>
        </row>
        <row r="20">
          <cell r="B20" t="str">
            <v>III. TRÁÖN + MAÏI NHAÌ :</v>
          </cell>
          <cell r="C20">
            <v>0</v>
          </cell>
          <cell r="D20">
            <v>0</v>
          </cell>
          <cell r="E20">
            <v>199.06</v>
          </cell>
          <cell r="F20">
            <v>183.28</v>
          </cell>
          <cell r="G20">
            <v>0</v>
          </cell>
          <cell r="H20">
            <v>52.21</v>
          </cell>
          <cell r="I20">
            <v>0</v>
          </cell>
          <cell r="J20">
            <v>0</v>
          </cell>
          <cell r="K20">
            <v>10.02</v>
          </cell>
        </row>
        <row r="21">
          <cell r="A21">
            <v>1</v>
          </cell>
          <cell r="B21" t="str">
            <v xml:space="preserve">Gia cäng sàõt theïp saìn maïi , sã nä f &lt;= 10 </v>
          </cell>
          <cell r="C21" t="str">
            <v>kg</v>
          </cell>
          <cell r="D21">
            <v>416.59000000000003</v>
          </cell>
          <cell r="E21">
            <v>182.55</v>
          </cell>
          <cell r="F21">
            <v>183.28</v>
          </cell>
          <cell r="K21">
            <v>8.92</v>
          </cell>
        </row>
        <row r="22">
          <cell r="A22">
            <v>2</v>
          </cell>
          <cell r="B22" t="str">
            <v>Gia cäng sàõt theïp lam ngang f &lt;= 18</v>
          </cell>
          <cell r="C22" t="str">
            <v>kg</v>
          </cell>
          <cell r="D22">
            <v>52.21</v>
          </cell>
          <cell r="H22">
            <v>52.21</v>
          </cell>
          <cell r="K22">
            <v>0.75</v>
          </cell>
        </row>
        <row r="23">
          <cell r="A23">
            <v>3</v>
          </cell>
          <cell r="B23" t="str">
            <v>Gia cäng sàõt theïp lam ngang f &lt;= 10</v>
          </cell>
          <cell r="C23" t="str">
            <v>kg</v>
          </cell>
          <cell r="D23">
            <v>16.509999999999998</v>
          </cell>
          <cell r="E23">
            <v>16.509999999999998</v>
          </cell>
          <cell r="K23">
            <v>0.35</v>
          </cell>
        </row>
        <row r="24">
          <cell r="B24" t="str">
            <v>IV. KHU VÃÛ SINH - BÃØ TÆÛ HOAÛI - BÃÚP - HÄÚ GA :</v>
          </cell>
          <cell r="E24">
            <v>99.4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2.12</v>
          </cell>
        </row>
        <row r="25">
          <cell r="A25">
            <v>1</v>
          </cell>
          <cell r="B25" t="str">
            <v>Gia cäng sàõt theïp táúm âan f &lt;= 10</v>
          </cell>
          <cell r="C25" t="str">
            <v>kg</v>
          </cell>
          <cell r="D25">
            <v>61.849999999999994</v>
          </cell>
          <cell r="E25">
            <v>61.849999999999994</v>
          </cell>
          <cell r="K25">
            <v>1.32</v>
          </cell>
        </row>
        <row r="26">
          <cell r="B26" t="str">
            <v xml:space="preserve">c, Bãúp : </v>
          </cell>
          <cell r="C26">
            <v>0</v>
          </cell>
        </row>
        <row r="27">
          <cell r="A27">
            <v>1</v>
          </cell>
          <cell r="B27" t="str">
            <v>Gia cäng sàõt theïp bãû bãúp f &lt;= 10</v>
          </cell>
          <cell r="C27" t="str">
            <v>kg</v>
          </cell>
          <cell r="D27">
            <v>18.899999999999999</v>
          </cell>
          <cell r="E27">
            <v>18.899999999999999</v>
          </cell>
          <cell r="K27">
            <v>0.4</v>
          </cell>
        </row>
        <row r="28">
          <cell r="B28" t="str">
            <v>d, Häú ga :</v>
          </cell>
          <cell r="C28">
            <v>0</v>
          </cell>
        </row>
        <row r="29">
          <cell r="A29">
            <v>1</v>
          </cell>
          <cell r="B29" t="str">
            <v>Gia cäng sàõt theïp táúm âan f &lt;= 10</v>
          </cell>
          <cell r="C29" t="str">
            <v>kg</v>
          </cell>
          <cell r="D29">
            <v>18.649999999999999</v>
          </cell>
          <cell r="E29">
            <v>18.649999999999999</v>
          </cell>
          <cell r="K29">
            <v>0.4</v>
          </cell>
        </row>
        <row r="30">
          <cell r="B30" t="str">
            <v xml:space="preserve">V. THAÏP NÆÅÏC </v>
          </cell>
          <cell r="C30">
            <v>0</v>
          </cell>
          <cell r="E30">
            <v>194.42</v>
          </cell>
          <cell r="F30">
            <v>0</v>
          </cell>
          <cell r="G30">
            <v>0</v>
          </cell>
          <cell r="H30">
            <v>218.31</v>
          </cell>
          <cell r="I30">
            <v>31.46</v>
          </cell>
          <cell r="J30">
            <v>286.93</v>
          </cell>
          <cell r="K30">
            <v>11.830000000000002</v>
          </cell>
        </row>
        <row r="31">
          <cell r="A31">
            <v>1</v>
          </cell>
          <cell r="B31" t="str">
            <v>Gia cäng sàõt theïp moïng cäüt f &lt;= 10</v>
          </cell>
          <cell r="C31" t="str">
            <v>kg</v>
          </cell>
          <cell r="D31">
            <v>25.57</v>
          </cell>
          <cell r="E31">
            <v>25.57</v>
          </cell>
          <cell r="K31">
            <v>0.55000000000000004</v>
          </cell>
        </row>
        <row r="32">
          <cell r="A32">
            <v>2</v>
          </cell>
          <cell r="B32" t="str">
            <v>Gia cäng sàõt theïp moïng cäüt f &lt;= 18</v>
          </cell>
          <cell r="C32" t="str">
            <v>kg</v>
          </cell>
          <cell r="D32">
            <v>213.12</v>
          </cell>
          <cell r="H32">
            <v>139.81</v>
          </cell>
          <cell r="J32">
            <v>73.31</v>
          </cell>
          <cell r="K32">
            <v>3.04</v>
          </cell>
        </row>
        <row r="33">
          <cell r="A33">
            <v>3</v>
          </cell>
          <cell r="B33" t="str">
            <v>Gia cäng sàõt theïp thaïp næåïc f &lt;= 18</v>
          </cell>
          <cell r="C33" t="str">
            <v>kg</v>
          </cell>
          <cell r="D33">
            <v>323.57999999999993</v>
          </cell>
          <cell r="H33">
            <v>78.5</v>
          </cell>
          <cell r="I33">
            <v>31.46</v>
          </cell>
          <cell r="J33">
            <v>213.62</v>
          </cell>
          <cell r="K33">
            <v>4.62</v>
          </cell>
        </row>
        <row r="34">
          <cell r="A34">
            <v>4</v>
          </cell>
          <cell r="B34" t="str">
            <v>Gia cäng sàõt theïp thaïp næåïc f &lt;= 10</v>
          </cell>
          <cell r="C34" t="str">
            <v>kg</v>
          </cell>
          <cell r="D34">
            <v>168.85</v>
          </cell>
          <cell r="E34">
            <v>168.85</v>
          </cell>
          <cell r="K34">
            <v>3.62</v>
          </cell>
        </row>
        <row r="35">
          <cell r="B35" t="str">
            <v xml:space="preserve">VIII. HAÌNG RAÌO - CÄØNG NGOÎ </v>
          </cell>
          <cell r="C35">
            <v>0</v>
          </cell>
          <cell r="E35">
            <v>45.02</v>
          </cell>
          <cell r="F35">
            <v>0</v>
          </cell>
          <cell r="G35">
            <v>192.5</v>
          </cell>
          <cell r="H35">
            <v>0</v>
          </cell>
          <cell r="I35">
            <v>0</v>
          </cell>
          <cell r="J35">
            <v>0</v>
          </cell>
          <cell r="K35">
            <v>5.09</v>
          </cell>
        </row>
        <row r="36">
          <cell r="B36" t="str">
            <v>2, tæåìng raìo :</v>
          </cell>
          <cell r="C36">
            <v>0</v>
          </cell>
        </row>
        <row r="37">
          <cell r="A37">
            <v>1</v>
          </cell>
          <cell r="B37" t="str">
            <v>Gia cäng sàõt theïp cäüt f &lt;= 10</v>
          </cell>
          <cell r="C37" t="str">
            <v>kg</v>
          </cell>
          <cell r="D37">
            <v>237.52</v>
          </cell>
          <cell r="E37">
            <v>45.02</v>
          </cell>
          <cell r="G37">
            <v>192.5</v>
          </cell>
          <cell r="K37">
            <v>5.09</v>
          </cell>
        </row>
      </sheetData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CTdong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Thuc thanh"/>
      <sheetName val="dtxl"/>
      <sheetName val="CTNTTH"/>
      <sheetName val="sat"/>
      <sheetName val="ptvt"/>
      <sheetName val="Giai trinh"/>
      <sheetName val="XL4Poppy"/>
      <sheetName val="rebar"/>
      <sheetName val="ptdgD"/>
      <sheetName val="LAM NHA"/>
      <sheetName val="1111"/>
      <sheetName val="DG "/>
      <sheetName val="Tongke"/>
      <sheetName val="Bang chiet tinh TBA"/>
      <sheetName val="LoaiDay"/>
      <sheetName val="tra-vat-lieu"/>
      <sheetName val="Don gia"/>
      <sheetName val="gvl"/>
      <sheetName val="chitiet"/>
      <sheetName val="MTO REV.2(ARMOR)"/>
      <sheetName val="CT35"/>
      <sheetName val="IBASE"/>
      <sheetName val="OFFGRI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H-Q1,Q2,01"/>
      <sheetName val="BCCTQT-XLD4"/>
      <sheetName val="BCQT-TTD1"/>
      <sheetName val="CT-chuacoDT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XL4Poppy"/>
      <sheetName val="TIEN VAY "/>
      <sheetName val="TIEN GOI"/>
      <sheetName val="UOC THUC HIEN TNDN"/>
      <sheetName val="SO CAI TM"/>
      <sheetName val="QUY TM"/>
      <sheetName val="NHAT KY CHI TIEN"/>
      <sheetName val="NVS DLDN"/>
      <sheetName val="HOA KHANH -HUE"/>
      <sheetName val="TO 48 C"/>
      <sheetName val="TTDIEN2"/>
      <sheetName val="HOA XUAN"/>
      <sheetName val="XT AN DON"/>
      <sheetName val="MR 110KV"/>
      <sheetName val="TBA 220 DS"/>
      <sheetName val="MONG TRU"/>
      <sheetName val="110 EAKAR"/>
      <sheetName val="VPXN"/>
      <sheetName val="HR TBA 500"/>
      <sheetName val="QUAN 3"/>
      <sheetName val="TRAM LAP HUE"/>
      <sheetName val="CQuang Q11"/>
      <sheetName val="TBA 110 Lao Bao"/>
      <sheetName val="DZ DH LBao"/>
      <sheetName val="Vi tri 268"/>
      <sheetName val="Da nhim NT"/>
      <sheetName val="TBA 220 HKhanh"/>
      <sheetName val="Vi tri 53,60"/>
      <sheetName val="XUAN HA"/>
      <sheetName val="NX CO KHI"/>
      <sheetName val="TBA 110 HKhanh"/>
      <sheetName val="KH_Q1_Q2_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Sheet1"/>
      <sheetName val="To trinh"/>
      <sheetName val="Sheet2"/>
      <sheetName val="bang2"/>
      <sheetName val="Sheet3"/>
      <sheetName val="coHoan"/>
      <sheetName val="Congty"/>
      <sheetName val="VPPN"/>
      <sheetName val="XN74"/>
      <sheetName val="XN54"/>
      <sheetName val="XN33"/>
      <sheetName val="NK96"/>
      <sheetName val="XL4Test5"/>
      <sheetName val="XN79"/>
      <sheetName val="CTMT"/>
      <sheetName val="KluongKm2,4"/>
      <sheetName val="B.cao"/>
      <sheetName val="T.tiet"/>
      <sheetName val="T.N"/>
      <sheetName val="00000000"/>
      <sheetName val="VL"/>
      <sheetName val="NHAN CONG"/>
      <sheetName val="MAY"/>
      <sheetName val="VUA"/>
      <sheetName val="DG CAU"/>
      <sheetName val="THOP CAU"/>
      <sheetName val="TLP CAU"/>
      <sheetName val="DAKT1"/>
      <sheetName val="XL4Poppy (2)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1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boHoan"/>
      <sheetName val="C.     Lang"/>
      <sheetName val="SL)NC-MB"/>
      <sheetName val="QL1A-QL1Q moi"/>
      <sheetName val="DG CAࡕ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KluongKm2_x000c_4"/>
      <sheetName val="TK331D"/>
      <sheetName val="334 d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HK1"/>
      <sheetName val="HK2"/>
      <sheetName val="CANAM"/>
      <sheetName val="Tojg KLBS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ɂIEN DONG"/>
      <sheetName val="P_x000c_V"/>
      <sheetName val="Tai khoan"/>
      <sheetName val="C.   ( Lang"/>
      <sheetName val="DG "/>
      <sheetName val="MTO REV.0"/>
      <sheetName val="Maumo)"/>
      <sheetName val="DG CA?"/>
      <sheetName val="giathanh1"/>
      <sheetName val="XL@Test5"/>
      <sheetName val="bia"/>
      <sheetName val="rotoduc"/>
      <sheetName val="Truc"/>
      <sheetName val="roto truc"/>
      <sheetName val="stato"/>
      <sheetName val="Day dt"/>
      <sheetName val="statoday"/>
      <sheetName val="stato tam say"/>
      <sheetName val="Than"/>
      <sheetName val="Stato ep"/>
      <sheetName val="Canh gio"/>
      <sheetName val="Napgio"/>
      <sheetName val="Nap-Hopcuc"/>
      <sheetName val="laprap"/>
      <sheetName val="Cocau"/>
      <sheetName val="Ss Z- GB"/>
      <sheetName val="TTDZ22"/>
      <sheetName val="NCong-Day-Su"/>
      <sheetName val="¶"/>
      <sheetName val="Tonchop"/>
      <sheetName val="KK bo sung"/>
      <sheetName val="KH-Q1,Q2,01"/>
      <sheetName val="THPDMoi  (2)"/>
      <sheetName val="dongia (2)"/>
      <sheetName val="gtrinh"/>
      <sheetName val="phuluc1"/>
      <sheetName val="TONG HOP VL-NC"/>
      <sheetName val="lam-moi"/>
      <sheetName val="chitiet"/>
      <sheetName val="TONGKE3p "/>
      <sheetName val="TH VL, NC, DDHT Thanhphuoc"/>
      <sheetName val="#REF"/>
      <sheetName val="thao-go"/>
      <sheetName val="DON GIA"/>
      <sheetName val="TONGKE-HT"/>
      <sheetName val="DG"/>
      <sheetName val="LKVL-CK-HT-GD1"/>
      <sheetName val="t-h HA THE"/>
      <sheetName val="CHITIET VL-NC-TT -1p"/>
      <sheetName val="TONG HOP VL-NC TT"/>
      <sheetName val="TNHCHINH"/>
      <sheetName val="TH XL"/>
      <sheetName val="CHITIET VL-NC"/>
      <sheetName val="VC"/>
      <sheetName val="Tiepdia"/>
      <sheetName val="CHITIET VL-NC-TT-3p"/>
      <sheetName val="TDTKP"/>
      <sheetName val="TDTKP1"/>
      <sheetName val="KPVC-BD "/>
      <sheetName val="VCV-BE-TONG"/>
      <sheetName val="DO AM DT"/>
      <sheetName val="dmuc"/>
      <sheetName val="?IEN DONG"/>
      <sheetName val="XL4Te3t5"/>
      <sheetName val="S29_x0007__x0000__x0000_S"/>
      <sheetName val="PTVL"/>
      <sheetName val="IBASE"/>
      <sheetName val="˜Ünh m÷c"/>
      <sheetName val="Quy_x0000_2-2002"/>
      <sheetName val="Ünh m÷c"/>
      <sheetName val="DI-ESTI"/>
      <sheetName val="NC"/>
      <sheetName val="Quy"/>
      <sheetName val="BGThau_x0008__x0000__x0000_0000000_x0001__x0006__x0000__x0000_Sheet1_x0008__x0000__x0000_To"/>
      <sheetName val="S`eet12"/>
      <sheetName val="XHXPXXX1"/>
      <sheetName val="0000000!"/>
      <sheetName val="To tri.h"/>
      <sheetName val="cnHoan"/>
      <sheetName val="V_x0010_PN"/>
      <sheetName val="Thuc_thanh"/>
      <sheetName val="QL1A-QL1A_moi"/>
      <sheetName val="C_Bong_Lang"/>
      <sheetName val="Vanh_dai_III_(TKKT)"/>
      <sheetName val="NHAN_CONG"/>
      <sheetName val="DG_CAU"/>
      <sheetName val="THOP_CAU"/>
      <sheetName val="TLP_CAU"/>
      <sheetName val="XL4Poppy_(2)"/>
      <sheetName val="B_cao"/>
      <sheetName val="T_tiet"/>
      <sheetName val="T_N"/>
      <sheetName val="Tong_KLBS"/>
      <sheetName val="To_trinh"/>
      <sheetName val="Bang_du_toan"/>
      <sheetName val="Bu_gia"/>
      <sheetName val="PT_vat_tu"/>
      <sheetName val="Nam_2001"/>
      <sheetName val="Tang_TSCD_98-02"/>
      <sheetName val="BIEN_DONG"/>
      <sheetName val="TSCD_2001"/>
      <sheetName val="Quy_1-2002"/>
      <sheetName val="Quy_2-2002"/>
      <sheetName val="Quy_3-2002"/>
      <sheetName val="Quy_4-02"/>
      <sheetName val="THKL_nghiemthu"/>
      <sheetName val="DTCTtaluy_(2)"/>
      <sheetName val="KLDGTT&lt;120%_(2)"/>
      <sheetName val="TH_(2)"/>
      <sheetName val="C______Lang"/>
      <sheetName val="QL1A-QL1Q_moi"/>
      <sheetName val="KluongKm24"/>
      <sheetName val="DG_CAࡕ"/>
      <sheetName val="chi_tieu_HV"/>
      <sheetName val="tsach_&amp;_thu_hoi"/>
      <sheetName val="KK_than_ton___(2)"/>
      <sheetName val="TT_cac_ho"/>
      <sheetName val="TT_trong_nganh"/>
      <sheetName val="chi_tiet_KHM"/>
      <sheetName val="Pham_cap"/>
      <sheetName val="DT_than"/>
      <sheetName val="Doanh_thu"/>
      <sheetName val="gia_tri_SX"/>
      <sheetName val="So_Cong_nghiep"/>
      <sheetName val="Bia_BC"/>
      <sheetName val="TH_thanton"/>
      <sheetName val="Dat_da_thai"/>
      <sheetName val="GTSX_(TT)"/>
      <sheetName val="XNGBQI_(2)"/>
      <sheetName val="XNGBQI-04_(2)"/>
      <sheetName val="XNGBQII-04_(2)"/>
      <sheetName val="XNGBQII-04_(3)"/>
      <sheetName val="XNGBQIII-04_(2)"/>
      <sheetName val="XNGBQIII-04_(3)"/>
      <sheetName val="XNGBQIV-04_(2)"/>
      <sheetName val="XNGBQIV-04_(3)"/>
      <sheetName val="XNGBQI-05_(02)"/>
      <sheetName val="Gia_ban_NK_bq"/>
      <sheetName val="334_d"/>
      <sheetName val="Tai_khoan"/>
      <sheetName val="CT_doanh_thu_2005"/>
      <sheetName val="Dthu_2006_sua"/>
      <sheetName val="Doanh_thu_gia_thanh"/>
      <sheetName val="6_thang_2006"/>
      <sheetName val="Bao_cao_thue_(2)"/>
      <sheetName val="Tong_hop_CP_T10"/>
      <sheetName val="Bao_cao_thue"/>
      <sheetName val="Thue_cong_trinh"/>
      <sheetName val="Gia_thanh"/>
      <sheetName val="Pke_toan"/>
      <sheetName val="Gia_thanh_cong_trinh_-_Hoa"/>
      <sheetName val="Ke_toan_thuc_hien_cong_trinh"/>
      <sheetName val="Du_kien_DT_9_thang_de_nop"/>
      <sheetName val="DG_"/>
      <sheetName val="PV"/>
      <sheetName val="C____(_Lang"/>
      <sheetName val="Tojg_KLBS"/>
      <sheetName val="MTO_REV_0"/>
      <sheetName val="KK_bo_sung"/>
      <sheetName val="tuong"/>
      <sheetName val="TDT"/>
      <sheetName val="Bu gi`"/>
      <sheetName val="NHAN_x0000_CONG"/>
      <sheetName val="S29_x0007_"/>
      <sheetName val="Q3-01-duyet"/>
      <sheetName val="PPVT"/>
      <sheetName val="Girder"/>
      <sheetName val="Tendon"/>
      <sheetName val="THANG1_2004"/>
      <sheetName val="QBINH"/>
      <sheetName val="QTRI"/>
      <sheetName val="HUE"/>
      <sheetName val="DNANG"/>
      <sheetName val="QNAM"/>
      <sheetName val="QNGAI"/>
      <sheetName val="BDINH"/>
      <sheetName val="PYEN"/>
      <sheetName val="KHOA"/>
      <sheetName val="GLAI"/>
      <sheetName val="KTUM"/>
      <sheetName val="DLAK"/>
      <sheetName val="CQUAN"/>
      <sheetName val="TND"/>
      <sheetName val="TKD"/>
      <sheetName val="NTHON"/>
      <sheetName val="MTINH"/>
      <sheetName val="CODIEN"/>
      <sheetName val="VTU"/>
      <sheetName val="LUOI"/>
      <sheetName val="VUANHO"/>
      <sheetName val="VIEN"/>
      <sheetName val="KSAN"/>
      <sheetName val="Thang2_2004"/>
      <sheetName val="Sheetr"/>
      <sheetName val="Km225_838-228_100"/>
      <sheetName val="data"/>
      <sheetName val="phi"/>
      <sheetName val="XL4@oppy"/>
      <sheetName val="Km&quot;33s,"/>
      <sheetName val="Km227O838-228_100"/>
      <sheetName val="Dang TSCD 98-02"/>
      <sheetName val="dtkhovd"/>
      <sheetName val="CDMT"/>
      <sheetName val="DT1????????"/>
      <sheetName val="Quy?2-2002"/>
      <sheetName val="DT1?"/>
      <sheetName val="S29_x0007_??S"/>
      <sheetName val="S29_x0007_?S"/>
      <sheetName val="Sêeet9"/>
      <sheetName val="CT_x0000_doanh thu 2005"/>
      <sheetName val="INV"/>
      <sheetName val="XXXXXXX2"/>
      <sheetName val="XXXXXXX3"/>
      <sheetName val="XXXXXXX4"/>
      <sheetName val="Tang TRCD 98-02"/>
      <sheetName val="TSCD 2000"/>
      <sheetName val="Bang TK goc"/>
      <sheetName val="DGchitiet "/>
      <sheetName val="CHIET TINH TBA"/>
      <sheetName val="XLÿÿest5"/>
      <sheetName val="NEW-PANEL"/>
      <sheetName val="XNGBQII-_x0010_4 (3)"/>
      <sheetName val="çha tri SX"/>
      <sheetName val="So Conç!îfhiep"/>
      <sheetName val="ctTBA"/>
      <sheetName val="DG CA_"/>
      <sheetName val="_IEN DONG"/>
      <sheetName val="CĮ     Lang"/>
      <sheetName val="ptdg"/>
      <sheetName val="tra-vat-lieu"/>
      <sheetName val="DT1________"/>
      <sheetName val="DT1_"/>
      <sheetName val="S29_x0007___S"/>
      <sheetName val="S29_x0007__S"/>
      <sheetName val="Na2_x0000__x0000_01"/>
      <sheetName val="_x0000__x0000_쫀䃝Z"/>
      <sheetName val="_x0000__x0000__x0000__x0000_¢é@Z_x0000__x000d__x0000__x0004_"/>
      <sheetName val="4_x0004__x0000__x0000_XN54_x0004__x0000__x0000_XN33_x0004__x0000__x0000_NK96_x0006__x0000__x0000_Sheet4"/>
      <sheetName val="XNGBQI-01 (02)"/>
      <sheetName val="BGThau_x0008_"/>
      <sheetName val="BGThau_x0008__x0000_0000000_x0001__x0006__x0000_Sheet1_x0008__x0000_To dr"/>
      <sheetName val="126"/>
      <sheetName val="127"/>
      <sheetName val="128"/>
      <sheetName val="129"/>
      <sheetName val="130"/>
      <sheetName val="131"/>
      <sheetName val="132"/>
      <sheetName val="133"/>
      <sheetName val="Chart1"/>
      <sheetName val="134"/>
      <sheetName val="135"/>
      <sheetName val="136"/>
      <sheetName val="137"/>
      <sheetName val="138"/>
      <sheetName val="139"/>
      <sheetName val="KHUPHO8"/>
      <sheetName val="THONGKE"/>
      <sheetName val="MTO REV.2(ARMOR)"/>
      <sheetName val="NHAN"/>
      <sheetName val="Hạng mục 2"/>
      <sheetName val="Km227Э227_838s,"/>
      <sheetName val=""/>
      <sheetName val="CT"/>
      <sheetName val="NHAN CWNG"/>
      <sheetName val="CI     Lang"/>
      <sheetName val="Quy $-02"/>
      <sheetName val="DO_AM_DT"/>
      <sheetName val="ɂIEN_DONG"/>
      <sheetName val="DG_CA?"/>
      <sheetName val="M+MC"/>
      <sheetName val="_x0000__x0000__x0000__x0000_¢é@Z_x0000__x000a__x0000__x0004_"/>
      <sheetName val="DTCTtallu"/>
      <sheetName val="GVL-NC-M"/>
      <sheetName val="Vong KLBS"/>
      <sheetName val="4_x0004_"/>
      <sheetName val="Na2"/>
      <sheetName val="Na2_x0000__x0000_€01"/>
      <sheetName val="name"/>
      <sheetName val="KTQT-AF_x0003_"/>
      <sheetName val="KLDGT_x0014_&lt;120%"/>
      <sheetName val="Congt9"/>
      <sheetName val="Km227?227_838s,"/>
      <sheetName val="_x0000__x0000_??Z"/>
      <sheetName val="tienluong"/>
      <sheetName val="coctuatrenda"/>
      <sheetName val="HGCHINGS"/>
      <sheetName val="T11-01"/>
      <sheetName val="T12-01"/>
      <sheetName val="01-02"/>
      <sheetName val="02-02"/>
      <sheetName val="03-02"/>
      <sheetName val="T04-02"/>
      <sheetName val="T05-02"/>
      <sheetName val="T06-T02"/>
      <sheetName val="T07-03"/>
      <sheetName val="T08-03"/>
      <sheetName val="T09-03"/>
      <sheetName val="T10-03"/>
      <sheetName val="T11-03"/>
      <sheetName val="T12-03"/>
      <sheetName val="NPLT01-04"/>
      <sheetName val="NPLT02-04"/>
      <sheetName val="NPLT03-04"/>
      <sheetName val="NPLT04-04"/>
      <sheetName val="NPLT05-04"/>
      <sheetName val="NPLT06-04"/>
      <sheetName val="NPLT07-04"/>
      <sheetName val="NPLT08-04"/>
      <sheetName val="NPLT09-04"/>
      <sheetName val="NPLT10-04"/>
      <sheetName val="NPLT11-04"/>
      <sheetName val="NPLT12-04"/>
      <sheetName val="NXT -T12 B"/>
      <sheetName val="NXT -T01-05"/>
      <sheetName val="NXT-T01-05 B"/>
      <sheetName val="NXT-T02-05"/>
      <sheetName val="NXT-T02-05B"/>
      <sheetName val="NXT-T03-05"/>
      <sheetName val="NXT-T03-05 B"/>
      <sheetName val="NXT -T04-05"/>
      <sheetName val="NXT-T05-05"/>
      <sheetName val="NXT -T06-05"/>
      <sheetName val="NXT -T07-05"/>
      <sheetName val="HGHW3"/>
      <sheetName val="HGHW4"/>
      <sheetName val="HGHW5"/>
      <sheetName val="HGCW6"/>
      <sheetName val="CH1"/>
      <sheetName val="EXP2"/>
      <sheetName val="Exterior Walls Finishes"/>
      <sheetName val="CPQL"/>
      <sheetName val="THCPQL"/>
      <sheetName val="Du kien DT 9 thang de fop"/>
      <sheetName val="Pier"/>
      <sheetName val="Pile"/>
      <sheetName val="Khoi luong"/>
      <sheetName val="DSMo (2)"/>
      <sheetName val="DSMo"/>
      <sheetName val="TH Mo"/>
      <sheetName val="21B"/>
      <sheetName val="143"/>
      <sheetName val="141"/>
      <sheetName val="172"/>
      <sheetName val="171"/>
      <sheetName val="170"/>
      <sheetName val="169"/>
      <sheetName val="168"/>
      <sheetName val="167"/>
      <sheetName val="166"/>
      <sheetName val="165"/>
      <sheetName val="164"/>
      <sheetName val="163"/>
      <sheetName val="162"/>
      <sheetName val="161"/>
      <sheetName val="160"/>
      <sheetName val="159"/>
      <sheetName val="158"/>
      <sheetName val="157"/>
      <sheetName val="156"/>
      <sheetName val="155"/>
      <sheetName val="154"/>
      <sheetName val="173"/>
      <sheetName val="152"/>
      <sheetName val="151"/>
      <sheetName val="150"/>
      <sheetName val="149"/>
      <sheetName val="148"/>
      <sheetName val="147"/>
      <sheetName val="146"/>
      <sheetName val="145"/>
      <sheetName val="144"/>
      <sheetName val="142"/>
      <sheetName val="140"/>
      <sheetName val="TH ho"/>
      <sheetName val="TH138-173"/>
      <sheetName val="DG _x0000__x0000__x0000__x0000__x0000__x0000__x0000__x0000__x0000__x0009__x0000_᲌Ա_x0000__x0004__x0000__x0000__x0000__x0000__x0000__x0000_窰԰_x0000__x0000__x0000__x0000__x0000_"/>
      <sheetName val="_x0000__x0001__x0000__x0000__x0000__x0000__x0000__x0000__x0000__x0000__x0000__x0000__x0000__x0002__x0000__x0000__x0000__x0000__x0000__x0000__x0000_Ƥ_x0000_Ő_x0000__x0000__x0000_㋎˴_x0000_"/>
      <sheetName val="NHAN?CONG"/>
      <sheetName val="BGThau_x0008_??0000000_x0001__x0006_??Sheet1_x0008_??To"/>
      <sheetName val="TTTram"/>
      <sheetName val="Km23"/>
      <sheetName val="XNGBQIV-02_x0000__x0000_)"/>
      <sheetName val="H?ng m?c 2"/>
      <sheetName val="Tgng hop CP T10"/>
      <sheetName val="TT_10KV"/>
      <sheetName val="00000003"/>
      <sheetName val="C?     Lang"/>
      <sheetName val="_x0000__x0000__x0017_[Q3-01-duyet.xls]Maumo)_x0000_?_x0000__x0000__x0000_"/>
      <sheetName val="?IEN_DONG"/>
      <sheetName val="DG_CA_"/>
      <sheetName val="Quy_2-20021"/>
      <sheetName val="To_tri_h"/>
      <sheetName val="VPN"/>
      <sheetName val="Bu_gi`"/>
      <sheetName val="˜Ünh_m÷c"/>
      <sheetName val="roto_truc"/>
      <sheetName val="Day_dt"/>
      <sheetName val="stato_tam_say"/>
      <sheetName val="Stato_ep"/>
      <sheetName val="Canh_gio"/>
      <sheetName val="Ss_Z-_GB"/>
      <sheetName val="Ünh_m÷c"/>
      <sheetName val="S29S"/>
      <sheetName val="CTdoanh_thu_2005"/>
      <sheetName val="BGThau0000000Sheet1To"/>
      <sheetName val="THPDMoi__(2)"/>
      <sheetName val="dongia_(2)"/>
      <sheetName val="TONG_HOP_VL-NC"/>
      <sheetName val="TONGKE3p_"/>
      <sheetName val="TH_VL,_NC,_DDHT_Thanhphuoc"/>
      <sheetName val="DON_GIA"/>
      <sheetName val="t-h_HA_THE"/>
      <sheetName val="CHITIET_VL-NC-TT_-1p"/>
      <sheetName val="TONG_HOP_VL-NC_TT"/>
      <sheetName val="TH_XL"/>
      <sheetName val="CHITIET_VL-NC"/>
      <sheetName val="CHITIET_VL-NC-TT-3p"/>
      <sheetName val="KPVC-BD_"/>
      <sheetName val="çha_tri_SX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 refreshError="1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 refreshError="1"/>
      <sheetData sheetId="118" refreshError="1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 refreshError="1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 refreshError="1"/>
      <sheetData sheetId="204"/>
      <sheetData sheetId="205" refreshError="1"/>
      <sheetData sheetId="206" refreshError="1"/>
      <sheetData sheetId="207"/>
      <sheetData sheetId="208" refreshError="1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 refreshError="1"/>
      <sheetData sheetId="228" refreshError="1"/>
      <sheetData sheetId="229"/>
      <sheetData sheetId="230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 refreshError="1"/>
      <sheetData sheetId="266" refreshError="1"/>
      <sheetData sheetId="267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/>
      <sheetData sheetId="274" refreshError="1"/>
      <sheetData sheetId="275"/>
      <sheetData sheetId="276"/>
      <sheetData sheetId="277"/>
      <sheetData sheetId="278"/>
      <sheetData sheetId="279"/>
      <sheetData sheetId="280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/>
      <sheetData sheetId="363"/>
      <sheetData sheetId="364"/>
      <sheetData sheetId="365" refreshError="1"/>
      <sheetData sheetId="366"/>
      <sheetData sheetId="367" refreshError="1"/>
      <sheetData sheetId="368" refreshError="1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 refreshError="1"/>
      <sheetData sheetId="397" refreshError="1"/>
      <sheetData sheetId="398"/>
      <sheetData sheetId="399"/>
      <sheetData sheetId="400"/>
      <sheetData sheetId="401"/>
      <sheetData sheetId="402"/>
      <sheetData sheetId="403" refreshError="1"/>
      <sheetData sheetId="404"/>
      <sheetData sheetId="405"/>
      <sheetData sheetId="406"/>
      <sheetData sheetId="407"/>
      <sheetData sheetId="408"/>
      <sheetData sheetId="409" refreshError="1"/>
      <sheetData sheetId="410"/>
      <sheetData sheetId="411"/>
      <sheetData sheetId="412"/>
      <sheetData sheetId="413"/>
      <sheetData sheetId="414"/>
      <sheetData sheetId="415"/>
      <sheetData sheetId="416"/>
      <sheetData sheetId="417" refreshError="1"/>
      <sheetData sheetId="418" refreshError="1"/>
      <sheetData sheetId="419" refreshError="1"/>
      <sheetData sheetId="420"/>
      <sheetData sheetId="421" refreshError="1"/>
      <sheetData sheetId="422"/>
      <sheetData sheetId="423"/>
      <sheetData sheetId="424"/>
      <sheetData sheetId="425" refreshError="1"/>
      <sheetData sheetId="426"/>
      <sheetData sheetId="427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/>
      <sheetData sheetId="436" refreshError="1"/>
      <sheetData sheetId="437" refreshError="1"/>
      <sheetData sheetId="438" refreshError="1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 refreshError="1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 refreshError="1"/>
      <sheetData sheetId="460" refreshError="1"/>
      <sheetData sheetId="461" refreshError="1"/>
      <sheetData sheetId="462"/>
      <sheetData sheetId="463" refreshError="1"/>
      <sheetData sheetId="464" refreshError="1"/>
      <sheetData sheetId="465"/>
      <sheetData sheetId="466" refreshError="1"/>
      <sheetData sheetId="467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/>
      <sheetData sheetId="474" refreshError="1"/>
      <sheetData sheetId="475"/>
      <sheetData sheetId="476" refreshError="1"/>
      <sheetData sheetId="477" refreshError="1"/>
      <sheetData sheetId="478" refreshError="1"/>
      <sheetData sheetId="479" refreshError="1"/>
      <sheetData sheetId="480"/>
      <sheetData sheetId="481"/>
      <sheetData sheetId="482"/>
      <sheetData sheetId="483" refreshError="1"/>
      <sheetData sheetId="484" refreshError="1"/>
      <sheetData sheetId="485" refreshError="1"/>
      <sheetData sheetId="486" refreshError="1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 refreshError="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/>
      <sheetData sheetId="580"/>
      <sheetData sheetId="581" refreshError="1"/>
      <sheetData sheetId="582" refreshError="1"/>
      <sheetData sheetId="583"/>
      <sheetData sheetId="584" refreshError="1"/>
      <sheetData sheetId="585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enluong"/>
      <sheetName val="kinhphi"/>
      <sheetName val="ptvt"/>
      <sheetName val="sat"/>
      <sheetName val="clechvt"/>
      <sheetName val="dongia"/>
      <sheetName val="tonghop"/>
      <sheetName val="ctttc"/>
      <sheetName val="bia"/>
      <sheetName val="TN NEW"/>
      <sheetName val="285"/>
      <sheetName val="phangoithau"/>
      <sheetName val="TDT"/>
      <sheetName val="THCPXD"/>
      <sheetName val="cpkhac"/>
      <sheetName val="CP CBSX"/>
      <sheetName val="THTN"/>
      <sheetName val="TN CT"/>
      <sheetName val="VLNCMTC TN"/>
      <sheetName val="CT day dan su phu kien"/>
      <sheetName val="CT xa - tiep dia"/>
      <sheetName val="THEP HINH"/>
      <sheetName val="CT cot"/>
      <sheetName val="Ct BT mong"/>
      <sheetName val="DatDao"/>
      <sheetName val="K LUONG duong day"/>
      <sheetName val="DG"/>
      <sheetName val="TH CTO"/>
      <sheetName val="VL-NC CTo"/>
      <sheetName val="CT cong to"/>
      <sheetName val="KL CONG TO"/>
      <sheetName val="VL DAU THAU"/>
      <sheetName val="TH DZ0,4"/>
      <sheetName val="TT"/>
      <sheetName val="VCDD"/>
      <sheetName val="VL-NC DZ0,4"/>
      <sheetName val="TH THAO DO"/>
      <sheetName val="VL-NC-MTC thao do"/>
      <sheetName val="CT THAO DO"/>
      <sheetName val="KL Thao Do"/>
      <sheetName val="00000000"/>
      <sheetName val="Xlc5nguyhiem"/>
      <sheetName val="CosoXL"/>
      <sheetName val="KhuTG"/>
      <sheetName val="10000000"/>
      <sheetName val="XL4Poppy"/>
      <sheetName val="XL4Test5"/>
      <sheetName val="Thuc thanh"/>
      <sheetName val="Sheet1"/>
      <sheetName val="Sheet2"/>
      <sheetName val="Sheet3"/>
      <sheetName val="DL2"/>
      <sheetName val="THDT"/>
      <sheetName val="THDG"/>
      <sheetName val="CTDG"/>
      <sheetName val="CTBT"/>
      <sheetName val="CPBT"/>
      <sheetName val="TB"/>
      <sheetName val="VC"/>
      <sheetName val="BANG KE"/>
      <sheetName val="DS-nop"/>
      <sheetName val="BC-ThuChi"/>
      <sheetName val="DS-nop T10.03"/>
      <sheetName val="DS-nop T12.03"/>
      <sheetName val="DS nop quý IV"/>
      <sheetName val="DS nop quý IV.04"/>
      <sheetName val="DSnop quý III.04"/>
      <sheetName val="DSnop quý II.04"/>
      <sheetName val="DSnop quý I.04"/>
      <sheetName val="DS-nop T11.03"/>
      <sheetName val="ESTI."/>
      <sheetName val="DI-ESTI"/>
      <sheetName val="CT cong?to"/>
      <sheetName val="CT cong_x0000_to"/>
      <sheetName val="thang12"/>
      <sheetName val="thang11"/>
      <sheetName val="thang10"/>
      <sheetName val="thang9"/>
      <sheetName val="thang8"/>
      <sheetName val="thang7"/>
      <sheetName val="thang6"/>
      <sheetName val="thang5"/>
      <sheetName val="thang4"/>
      <sheetName val="thang3"/>
      <sheetName val="thang2"/>
      <sheetName val="thang1"/>
      <sheetName val="CT cong_to"/>
      <sheetName val="CT cong"/>
      <sheetName val="KK bo sung"/>
      <sheetName val="giathanh1"/>
      <sheetName val="KH-Q1,Q2,01"/>
    </sheetNames>
    <sheetDataSet>
      <sheetData sheetId="0"/>
      <sheetData sheetId="1"/>
      <sheetData sheetId="2" refreshError="1"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  <cell r="J6">
            <v>10</v>
          </cell>
          <cell r="K6">
            <v>11</v>
          </cell>
          <cell r="L6">
            <v>12</v>
          </cell>
          <cell r="M6">
            <v>13</v>
          </cell>
          <cell r="N6">
            <v>14</v>
          </cell>
          <cell r="O6">
            <v>15</v>
          </cell>
          <cell r="P6">
            <v>16</v>
          </cell>
          <cell r="Q6">
            <v>17</v>
          </cell>
          <cell r="R6">
            <v>18</v>
          </cell>
          <cell r="S6">
            <v>19</v>
          </cell>
          <cell r="T6">
            <v>20</v>
          </cell>
          <cell r="U6">
            <v>21</v>
          </cell>
          <cell r="V6">
            <v>22</v>
          </cell>
          <cell r="W6">
            <v>23</v>
          </cell>
          <cell r="X6">
            <v>24</v>
          </cell>
        </row>
        <row r="7">
          <cell r="B7" t="str">
            <v>I. NÃÖN MOÏNG :</v>
          </cell>
          <cell r="C7">
            <v>0</v>
          </cell>
          <cell r="D7">
            <v>0</v>
          </cell>
          <cell r="F7">
            <v>22169.059999999998</v>
          </cell>
          <cell r="G7">
            <v>22.68</v>
          </cell>
          <cell r="H7">
            <v>53.999999999999993</v>
          </cell>
          <cell r="I7">
            <v>10.17</v>
          </cell>
          <cell r="J7">
            <v>30.39</v>
          </cell>
          <cell r="K7">
            <v>110.8</v>
          </cell>
          <cell r="L7">
            <v>0</v>
          </cell>
          <cell r="M7">
            <v>8043.3</v>
          </cell>
          <cell r="N7">
            <v>5713</v>
          </cell>
          <cell r="O7">
            <v>0</v>
          </cell>
          <cell r="P7">
            <v>0</v>
          </cell>
          <cell r="Q7">
            <v>0</v>
          </cell>
          <cell r="R7">
            <v>0.67</v>
          </cell>
          <cell r="S7">
            <v>10.039999999999999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1.45</v>
          </cell>
        </row>
        <row r="8">
          <cell r="A8" t="str">
            <v>221.110</v>
          </cell>
          <cell r="B8" t="str">
            <v>Bã täng loït moïng âaï 4x6 M50</v>
          </cell>
          <cell r="C8" t="str">
            <v>m3</v>
          </cell>
          <cell r="D8">
            <v>16.239999999999998</v>
          </cell>
          <cell r="E8">
            <v>16.649999999999999</v>
          </cell>
          <cell r="F8">
            <v>2573</v>
          </cell>
          <cell r="G8">
            <v>7.24</v>
          </cell>
          <cell r="J8">
            <v>12.44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</row>
        <row r="9">
          <cell r="A9" t="str">
            <v>200.110</v>
          </cell>
          <cell r="B9" t="str">
            <v>Xáy âaï häüc væîa XM M75</v>
          </cell>
          <cell r="C9" t="str">
            <v>m3</v>
          </cell>
          <cell r="D9">
            <v>92.33</v>
          </cell>
          <cell r="E9">
            <v>38.78</v>
          </cell>
          <cell r="F9">
            <v>9987.7900000000009</v>
          </cell>
          <cell r="H9">
            <v>43.36</v>
          </cell>
          <cell r="K9">
            <v>110.8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</row>
        <row r="10">
          <cell r="A10" t="str">
            <v>204.410</v>
          </cell>
          <cell r="B10" t="str">
            <v xml:space="preserve">Xáy gaûch âàûc væîa XM M75 báûc cáúp , bäön hoa </v>
          </cell>
          <cell r="C10" t="str">
            <v>m2</v>
          </cell>
          <cell r="D10">
            <v>9.93</v>
          </cell>
          <cell r="E10">
            <v>2.98</v>
          </cell>
          <cell r="F10">
            <v>767.5</v>
          </cell>
          <cell r="H10">
            <v>3.33</v>
          </cell>
          <cell r="K10">
            <v>0</v>
          </cell>
          <cell r="L10">
            <v>0</v>
          </cell>
          <cell r="M10">
            <v>8043.3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0.03</v>
          </cell>
        </row>
        <row r="11">
          <cell r="A11" t="str">
            <v>224.110</v>
          </cell>
          <cell r="B11" t="str">
            <v>Bã täng giàòng moïng âaï 1x2 M200</v>
          </cell>
          <cell r="C11">
            <v>0</v>
          </cell>
          <cell r="D11">
            <v>8.52</v>
          </cell>
          <cell r="E11">
            <v>8.73</v>
          </cell>
          <cell r="F11">
            <v>2839</v>
          </cell>
          <cell r="G11">
            <v>3.6</v>
          </cell>
          <cell r="I11">
            <v>7.34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0.98</v>
          </cell>
        </row>
        <row r="12">
          <cell r="A12" t="str">
            <v>222.410</v>
          </cell>
          <cell r="B12" t="str">
            <v xml:space="preserve">Bã täng moïng cäüt M200 âaï 1x2 </v>
          </cell>
          <cell r="C12" t="str">
            <v>m3</v>
          </cell>
          <cell r="D12">
            <v>3.2899999999999996</v>
          </cell>
          <cell r="E12">
            <v>3.37</v>
          </cell>
          <cell r="F12">
            <v>1095.92</v>
          </cell>
          <cell r="G12">
            <v>1.39</v>
          </cell>
          <cell r="I12">
            <v>2.83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0</v>
          </cell>
          <cell r="W12">
            <v>0</v>
          </cell>
          <cell r="X12">
            <v>0.44</v>
          </cell>
        </row>
        <row r="13">
          <cell r="A13" t="str">
            <v>651.150</v>
          </cell>
          <cell r="B13" t="str">
            <v>Traït moïng tæåìng væîa XM M50 daìy 20</v>
          </cell>
          <cell r="C13" t="str">
            <v>m2</v>
          </cell>
          <cell r="D13">
            <v>25.27</v>
          </cell>
          <cell r="E13">
            <v>0.57999999999999996</v>
          </cell>
          <cell r="F13">
            <v>105.44</v>
          </cell>
          <cell r="H13">
            <v>0.69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</row>
        <row r="14">
          <cell r="A14" t="str">
            <v>651.310</v>
          </cell>
          <cell r="B14" t="str">
            <v xml:space="preserve">Traït báûc cáúp væîa XM M75 daìy 20 âaïnh maìu </v>
          </cell>
          <cell r="C14" t="str">
            <v>m2</v>
          </cell>
          <cell r="D14">
            <v>38.61</v>
          </cell>
          <cell r="E14">
            <v>0.69</v>
          </cell>
          <cell r="F14">
            <v>177.71</v>
          </cell>
          <cell r="H14">
            <v>0.77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</row>
        <row r="15">
          <cell r="A15" t="str">
            <v>651.130</v>
          </cell>
          <cell r="B15" t="str">
            <v>Traït bäön hoa væîa XM M75 daìy 15</v>
          </cell>
          <cell r="C15" t="str">
            <v>m2</v>
          </cell>
          <cell r="D15">
            <v>8.1999999999999993</v>
          </cell>
          <cell r="E15">
            <v>0.14000000000000001</v>
          </cell>
          <cell r="F15">
            <v>36.06</v>
          </cell>
          <cell r="H15">
            <v>0.16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</row>
        <row r="16">
          <cell r="A16" t="str">
            <v>701.110</v>
          </cell>
          <cell r="B16" t="str">
            <v xml:space="preserve">Queït väi moïng tæåìng , bäön hoa 1 tràõng , 2 maìu </v>
          </cell>
          <cell r="C16" t="str">
            <v>m2</v>
          </cell>
          <cell r="D16">
            <v>33.47</v>
          </cell>
          <cell r="E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0.67</v>
          </cell>
          <cell r="S16">
            <v>10.039999999999999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</row>
        <row r="17">
          <cell r="A17" t="str">
            <v>221.110</v>
          </cell>
          <cell r="B17" t="str">
            <v xml:space="preserve">Bã täng âaï 4x6 M50 nãön nhaì </v>
          </cell>
          <cell r="C17" t="str">
            <v>m3</v>
          </cell>
          <cell r="D17">
            <v>23.44</v>
          </cell>
          <cell r="E17">
            <v>24.03</v>
          </cell>
          <cell r="F17">
            <v>3714</v>
          </cell>
          <cell r="G17">
            <v>10.45</v>
          </cell>
          <cell r="J17">
            <v>17.95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</row>
        <row r="18">
          <cell r="A18" t="str">
            <v>684.130</v>
          </cell>
          <cell r="B18" t="str">
            <v>Laït gaûch hoa XM væîa XM M50</v>
          </cell>
          <cell r="C18" t="str">
            <v>m2</v>
          </cell>
          <cell r="D18">
            <v>228.52</v>
          </cell>
          <cell r="E18">
            <v>4.8</v>
          </cell>
          <cell r="F18">
            <v>872.64</v>
          </cell>
          <cell r="G18">
            <v>0</v>
          </cell>
          <cell r="H18">
            <v>5.69</v>
          </cell>
          <cell r="K18">
            <v>0</v>
          </cell>
          <cell r="L18">
            <v>0</v>
          </cell>
          <cell r="M18">
            <v>0</v>
          </cell>
          <cell r="N18">
            <v>5713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0</v>
          </cell>
          <cell r="W18">
            <v>0</v>
          </cell>
          <cell r="X18">
            <v>0</v>
          </cell>
        </row>
        <row r="20">
          <cell r="A20">
            <v>0</v>
          </cell>
          <cell r="B20" t="str">
            <v>II. THÁN NHAÌ :</v>
          </cell>
          <cell r="C20">
            <v>0</v>
          </cell>
          <cell r="D20">
            <v>0</v>
          </cell>
          <cell r="F20">
            <v>10941.180000000002</v>
          </cell>
          <cell r="G20">
            <v>4.0500000000000007</v>
          </cell>
          <cell r="H20">
            <v>48.71</v>
          </cell>
          <cell r="I20">
            <v>8.26</v>
          </cell>
          <cell r="J20">
            <v>0</v>
          </cell>
          <cell r="K20">
            <v>0</v>
          </cell>
          <cell r="L20">
            <v>43421.97</v>
          </cell>
          <cell r="M20">
            <v>680.34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27.17</v>
          </cell>
          <cell r="S20">
            <v>426.23</v>
          </cell>
          <cell r="T20">
            <v>34.340000000000003</v>
          </cell>
          <cell r="U20">
            <v>0</v>
          </cell>
          <cell r="V20">
            <v>0</v>
          </cell>
          <cell r="W20">
            <v>0</v>
          </cell>
          <cell r="X20">
            <v>1.21</v>
          </cell>
        </row>
        <row r="21">
          <cell r="A21" t="str">
            <v>205.130</v>
          </cell>
          <cell r="B21" t="str">
            <v>Xáy tæåìng 220 gaûch äúng væîa XM M50 cao &lt;= 4m</v>
          </cell>
          <cell r="C21" t="str">
            <v>m3</v>
          </cell>
          <cell r="D21">
            <v>48.07</v>
          </cell>
          <cell r="E21">
            <v>7.93</v>
          </cell>
          <cell r="F21">
            <v>1441.67</v>
          </cell>
          <cell r="H21">
            <v>9.4</v>
          </cell>
          <cell r="K21">
            <v>0</v>
          </cell>
          <cell r="L21">
            <v>21631.5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0.14000000000000001</v>
          </cell>
        </row>
        <row r="22">
          <cell r="A22" t="str">
            <v>205.140</v>
          </cell>
          <cell r="B22" t="str">
            <v xml:space="preserve">Xáy tæåìng 220 gaûch äúng væîa XM M50 cao &gt; 4m : </v>
          </cell>
          <cell r="C22" t="str">
            <v>m3</v>
          </cell>
          <cell r="D22">
            <v>1.22</v>
          </cell>
          <cell r="E22">
            <v>0.2</v>
          </cell>
          <cell r="F22">
            <v>36.36</v>
          </cell>
          <cell r="H22">
            <v>0.24</v>
          </cell>
          <cell r="K22">
            <v>0</v>
          </cell>
          <cell r="L22">
            <v>549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0.01</v>
          </cell>
        </row>
        <row r="23">
          <cell r="A23" t="str">
            <v>205.110</v>
          </cell>
          <cell r="B23" t="str">
            <v>Xáy tæåìng 110 gaûch äúng væîa XM M50 cao &lt;= 4m</v>
          </cell>
          <cell r="C23" t="str">
            <v>m3</v>
          </cell>
          <cell r="D23">
            <v>41.357100000000003</v>
          </cell>
          <cell r="E23">
            <v>6.2</v>
          </cell>
          <cell r="F23">
            <v>1127.1600000000001</v>
          </cell>
          <cell r="H23">
            <v>7.35</v>
          </cell>
          <cell r="K23">
            <v>0</v>
          </cell>
          <cell r="L23">
            <v>19024.27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0.12</v>
          </cell>
        </row>
        <row r="24">
          <cell r="A24" t="str">
            <v>205.120</v>
          </cell>
          <cell r="B24" t="str">
            <v>Xáy tæåìng 110 gaûch äúng væîa XM M50 cao &gt; 4m</v>
          </cell>
          <cell r="C24" t="str">
            <v>m3</v>
          </cell>
          <cell r="D24">
            <v>4.82</v>
          </cell>
          <cell r="E24">
            <v>0.72</v>
          </cell>
          <cell r="F24">
            <v>130.9</v>
          </cell>
          <cell r="H24">
            <v>0.85</v>
          </cell>
          <cell r="K24">
            <v>0</v>
          </cell>
          <cell r="L24">
            <v>2217.1999999999998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0.05</v>
          </cell>
        </row>
        <row r="25">
          <cell r="A25" t="str">
            <v>651.130</v>
          </cell>
          <cell r="B25" t="str">
            <v>Traït tæåìng gaûch äúng cao &lt;= 4m væîa XM M50 daìy 15</v>
          </cell>
          <cell r="C25" t="str">
            <v>m2</v>
          </cell>
          <cell r="D25">
            <v>1226.18</v>
          </cell>
          <cell r="E25">
            <v>20.85</v>
          </cell>
          <cell r="F25">
            <v>3790.53</v>
          </cell>
          <cell r="H25">
            <v>24.71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</row>
        <row r="26">
          <cell r="A26" t="str">
            <v>651.140</v>
          </cell>
          <cell r="B26" t="str">
            <v>Traït tæåìng gaûch äúng cao &gt; 4m væîa XM M50 daìy 15</v>
          </cell>
          <cell r="C26" t="str">
            <v>m2</v>
          </cell>
          <cell r="D26">
            <v>98.64</v>
          </cell>
          <cell r="E26">
            <v>1.68</v>
          </cell>
          <cell r="F26">
            <v>305.42</v>
          </cell>
          <cell r="H26">
            <v>1.99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</row>
        <row r="27">
          <cell r="A27" t="str">
            <v>204.310</v>
          </cell>
          <cell r="B27" t="str">
            <v xml:space="preserve">Xáy äÚp truû væîa XM M75 gaûch âàûc </v>
          </cell>
          <cell r="C27" t="str">
            <v>m3</v>
          </cell>
          <cell r="D27">
            <v>0.87</v>
          </cell>
          <cell r="E27">
            <v>0.27</v>
          </cell>
          <cell r="F27">
            <v>69.540000000000006</v>
          </cell>
          <cell r="H27">
            <v>0.3</v>
          </cell>
          <cell r="K27">
            <v>0</v>
          </cell>
          <cell r="L27">
            <v>0</v>
          </cell>
          <cell r="M27">
            <v>680.34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</row>
        <row r="28">
          <cell r="A28" t="str">
            <v>651.220</v>
          </cell>
          <cell r="B28" t="str">
            <v>Traït truû væîa XM M75 daìy 15</v>
          </cell>
          <cell r="C28" t="str">
            <v>m2</v>
          </cell>
          <cell r="D28">
            <v>7.92</v>
          </cell>
          <cell r="E28">
            <v>0.14000000000000001</v>
          </cell>
          <cell r="F28">
            <v>36.06</v>
          </cell>
          <cell r="H28">
            <v>0.16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0</v>
          </cell>
          <cell r="X28">
            <v>0</v>
          </cell>
        </row>
        <row r="29">
          <cell r="A29" t="str">
            <v>651.220</v>
          </cell>
          <cell r="B29" t="str">
            <v>Traït chaình cæía væîa XM M75 daìy 20</v>
          </cell>
          <cell r="C29" t="str">
            <v>m2</v>
          </cell>
          <cell r="D29">
            <v>54.48</v>
          </cell>
          <cell r="E29">
            <v>0.98</v>
          </cell>
          <cell r="F29">
            <v>252.4</v>
          </cell>
          <cell r="H29">
            <v>1.1000000000000001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</row>
        <row r="30">
          <cell r="A30" t="str">
            <v>222.410</v>
          </cell>
          <cell r="B30" t="str">
            <v xml:space="preserve">Bã täng truû M200 âaï 1x2 </v>
          </cell>
          <cell r="C30" t="str">
            <v>m3</v>
          </cell>
          <cell r="D30">
            <v>1.1200000000000001</v>
          </cell>
          <cell r="E30">
            <v>1.1499999999999999</v>
          </cell>
          <cell r="F30">
            <v>373.98</v>
          </cell>
          <cell r="G30">
            <v>0.47</v>
          </cell>
          <cell r="I30">
            <v>0.97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0.15</v>
          </cell>
        </row>
        <row r="31">
          <cell r="A31" t="str">
            <v>300.510</v>
          </cell>
          <cell r="B31" t="str">
            <v xml:space="preserve">Bã täng lanh tä M200 âaï 1x2 </v>
          </cell>
          <cell r="C31" t="str">
            <v>m3</v>
          </cell>
          <cell r="D31">
            <v>2.0500000000000003</v>
          </cell>
          <cell r="E31">
            <v>2.08</v>
          </cell>
          <cell r="F31">
            <v>676.42</v>
          </cell>
          <cell r="G31">
            <v>0.86</v>
          </cell>
          <cell r="I31">
            <v>1.75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0.03</v>
          </cell>
        </row>
        <row r="32">
          <cell r="A32" t="str">
            <v>300.510</v>
          </cell>
          <cell r="B32" t="str">
            <v xml:space="preserve">Bã täng ä vàng M200 âaï 1x2 </v>
          </cell>
          <cell r="C32" t="str">
            <v>m3</v>
          </cell>
          <cell r="D32">
            <v>0.28000000000000003</v>
          </cell>
          <cell r="E32">
            <v>0.28000000000000003</v>
          </cell>
          <cell r="F32">
            <v>91.06</v>
          </cell>
          <cell r="G32">
            <v>0.12</v>
          </cell>
          <cell r="I32">
            <v>0.24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0</v>
          </cell>
          <cell r="X32">
            <v>0</v>
          </cell>
        </row>
        <row r="33">
          <cell r="A33" t="str">
            <v>651.320</v>
          </cell>
          <cell r="B33" t="str">
            <v>Traït ä vàng væîa XM M50 daìy 15</v>
          </cell>
          <cell r="C33" t="str">
            <v>m2</v>
          </cell>
          <cell r="D33">
            <v>4.62</v>
          </cell>
          <cell r="E33">
            <v>0.08</v>
          </cell>
          <cell r="F33">
            <v>14.54</v>
          </cell>
          <cell r="H33">
            <v>0.09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</row>
        <row r="34">
          <cell r="A34" t="str">
            <v>672.110</v>
          </cell>
          <cell r="B34" t="str">
            <v>Laïng ä vàng væîa XM M75 daìy 20</v>
          </cell>
          <cell r="C34" t="str">
            <v>m2</v>
          </cell>
          <cell r="D34">
            <v>4.62</v>
          </cell>
          <cell r="E34">
            <v>0.06</v>
          </cell>
          <cell r="F34">
            <v>15.45</v>
          </cell>
          <cell r="H34">
            <v>7.0000000000000007E-2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</row>
        <row r="35">
          <cell r="A35" t="str">
            <v>651.420</v>
          </cell>
          <cell r="B35" t="str">
            <v>Traït chè næåïc ä vàng væîa XM M75</v>
          </cell>
          <cell r="C35" t="str">
            <v>md</v>
          </cell>
          <cell r="D35">
            <v>16.100000000000001</v>
          </cell>
          <cell r="E35">
            <v>7.0000000000000007E-2</v>
          </cell>
          <cell r="F35">
            <v>18.03</v>
          </cell>
          <cell r="H35">
            <v>0.08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</row>
        <row r="36">
          <cell r="A36" t="str">
            <v>651.330</v>
          </cell>
          <cell r="B36" t="str">
            <v xml:space="preserve">Traït häö dáöu vaìo ä vàng </v>
          </cell>
          <cell r="C36" t="str">
            <v>m2</v>
          </cell>
          <cell r="D36">
            <v>9.24</v>
          </cell>
          <cell r="F36">
            <v>10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</row>
        <row r="37">
          <cell r="A37" t="str">
            <v>651.220</v>
          </cell>
          <cell r="B37" t="str">
            <v>Traït truû truûc A væîa XM M75 daìy 15</v>
          </cell>
          <cell r="C37" t="str">
            <v>m2</v>
          </cell>
          <cell r="D37">
            <v>25.76</v>
          </cell>
          <cell r="E37">
            <v>0.46</v>
          </cell>
          <cell r="F37">
            <v>118.47</v>
          </cell>
          <cell r="H37">
            <v>0.51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</row>
        <row r="38">
          <cell r="A38" t="str">
            <v>224.110</v>
          </cell>
          <cell r="B38" t="str">
            <v xml:space="preserve">Bã täng dáöm M200 âaï 1x2 </v>
          </cell>
          <cell r="C38" t="str">
            <v>m3</v>
          </cell>
          <cell r="D38">
            <v>6.1499999999999995</v>
          </cell>
          <cell r="E38">
            <v>6.3</v>
          </cell>
          <cell r="F38">
            <v>2048.7600000000002</v>
          </cell>
          <cell r="G38">
            <v>2.6</v>
          </cell>
          <cell r="I38">
            <v>5.3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0.71</v>
          </cell>
        </row>
        <row r="39">
          <cell r="A39" t="str">
            <v>651.330</v>
          </cell>
          <cell r="B39" t="str">
            <v>Traït dáöm væîa XM M50 daìy 15</v>
          </cell>
          <cell r="C39" t="str">
            <v>m2</v>
          </cell>
          <cell r="D39">
            <v>87.44</v>
          </cell>
          <cell r="E39">
            <v>1.57</v>
          </cell>
          <cell r="F39">
            <v>285.43</v>
          </cell>
          <cell r="H39">
            <v>1.86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</row>
        <row r="40">
          <cell r="A40" t="str">
            <v>651.330</v>
          </cell>
          <cell r="B40" t="str">
            <v xml:space="preserve">Traït häö dáöu vaìo âáöm bã täng </v>
          </cell>
          <cell r="C40" t="str">
            <v>m2</v>
          </cell>
          <cell r="D40">
            <v>87.44</v>
          </cell>
          <cell r="F40">
            <v>99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</row>
        <row r="41">
          <cell r="A41" t="str">
            <v>701.110</v>
          </cell>
          <cell r="B41" t="str">
            <v xml:space="preserve">Queït väi tæåìng truû 1 tràõng 2 maìu </v>
          </cell>
          <cell r="C41" t="str">
            <v>m2</v>
          </cell>
          <cell r="D41">
            <v>1358.5000000000002</v>
          </cell>
          <cell r="E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27.17</v>
          </cell>
          <cell r="S41">
            <v>407.55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</row>
        <row r="42">
          <cell r="A42" t="str">
            <v>701.130</v>
          </cell>
          <cell r="B42" t="str">
            <v>Queït väi chaình cæía , ä vàng , lanh tä 3 næåïc tràõng</v>
          </cell>
          <cell r="C42" t="str">
            <v>m2</v>
          </cell>
          <cell r="D42">
            <v>59.099999999999994</v>
          </cell>
          <cell r="E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18.68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</row>
        <row r="43">
          <cell r="A43" t="str">
            <v>703.440</v>
          </cell>
          <cell r="B43" t="str">
            <v xml:space="preserve">Sån cæía âi, säø panä, panä kênh 3 næåïc  maìu xaïm </v>
          </cell>
          <cell r="C43" t="str">
            <v>m2</v>
          </cell>
          <cell r="D43">
            <v>113.4</v>
          </cell>
          <cell r="E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25.52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</row>
        <row r="44">
          <cell r="A44" t="str">
            <v>703.440</v>
          </cell>
          <cell r="B44" t="str">
            <v xml:space="preserve">Sån cæía säø sàõt chåïp kênh 3 næåïc maìu xaïm </v>
          </cell>
          <cell r="C44" t="str">
            <v>m2</v>
          </cell>
          <cell r="D44">
            <v>39.200000000000003</v>
          </cell>
          <cell r="E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8.82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</row>
        <row r="45">
          <cell r="A45">
            <v>0</v>
          </cell>
          <cell r="B45" t="str">
            <v>III. TRÁÖN + MAÏI NHAÌ :</v>
          </cell>
          <cell r="C45">
            <v>0</v>
          </cell>
          <cell r="D45">
            <v>0</v>
          </cell>
          <cell r="F45">
            <v>2651.1300000000006</v>
          </cell>
          <cell r="G45">
            <v>2.1</v>
          </cell>
          <cell r="H45">
            <v>4.4899999999999993</v>
          </cell>
          <cell r="I45">
            <v>4.2600000000000007</v>
          </cell>
          <cell r="J45">
            <v>0</v>
          </cell>
          <cell r="K45">
            <v>0</v>
          </cell>
          <cell r="L45">
            <v>0</v>
          </cell>
          <cell r="M45">
            <v>713.4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0.53</v>
          </cell>
          <cell r="S45">
            <v>33.880000000000003</v>
          </cell>
          <cell r="T45">
            <v>51.07</v>
          </cell>
          <cell r="U45">
            <v>6.6899999999999995</v>
          </cell>
          <cell r="V45">
            <v>355.45</v>
          </cell>
          <cell r="W45">
            <v>175.56</v>
          </cell>
          <cell r="X45">
            <v>0.5</v>
          </cell>
        </row>
        <row r="46">
          <cell r="A46" t="str">
            <v>225.110</v>
          </cell>
          <cell r="B46" t="str">
            <v xml:space="preserve">Bã täng saìn maïi M200 âaï 1x2 </v>
          </cell>
          <cell r="C46" t="str">
            <v>m3</v>
          </cell>
          <cell r="D46">
            <v>3.71</v>
          </cell>
          <cell r="E46">
            <v>3.8</v>
          </cell>
          <cell r="F46">
            <v>1235.76</v>
          </cell>
          <cell r="G46">
            <v>1.57</v>
          </cell>
          <cell r="I46">
            <v>3.2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0.37</v>
          </cell>
        </row>
        <row r="47">
          <cell r="A47" t="str">
            <v>225.210</v>
          </cell>
          <cell r="B47" t="str">
            <v xml:space="preserve">Bã täng sã nä M200 âaï 1x2 </v>
          </cell>
          <cell r="C47" t="str">
            <v>m3</v>
          </cell>
          <cell r="D47">
            <v>0.77</v>
          </cell>
          <cell r="E47">
            <v>0.79</v>
          </cell>
          <cell r="F47">
            <v>256.91000000000003</v>
          </cell>
          <cell r="G47">
            <v>0.33</v>
          </cell>
          <cell r="I47">
            <v>0.66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0.08</v>
          </cell>
        </row>
        <row r="48">
          <cell r="A48" t="str">
            <v>651.320</v>
          </cell>
          <cell r="B48" t="str">
            <v>Traït saìn maïi sã nä væîa XM M50 daìy 15</v>
          </cell>
          <cell r="C48" t="str">
            <v>m2</v>
          </cell>
          <cell r="D48">
            <v>52.94</v>
          </cell>
          <cell r="E48">
            <v>0.95</v>
          </cell>
          <cell r="F48">
            <v>172.71</v>
          </cell>
          <cell r="H48">
            <v>1.1299999999999999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</row>
        <row r="49">
          <cell r="A49" t="str">
            <v>671.140</v>
          </cell>
          <cell r="B49" t="str">
            <v>Laïng saìn maïi væîa XM M75 daìy 30</v>
          </cell>
          <cell r="C49" t="str">
            <v>m2</v>
          </cell>
          <cell r="D49">
            <v>49.96</v>
          </cell>
          <cell r="E49">
            <v>1.75</v>
          </cell>
          <cell r="F49">
            <v>450.71</v>
          </cell>
          <cell r="H49">
            <v>1.96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</row>
        <row r="50">
          <cell r="A50" t="str">
            <v>651.330</v>
          </cell>
          <cell r="B50" t="str">
            <v xml:space="preserve">Ngám næåïc XM chäúng tháúm saìn </v>
          </cell>
          <cell r="C50" t="str">
            <v>m2</v>
          </cell>
          <cell r="D50">
            <v>49.96</v>
          </cell>
          <cell r="F50">
            <v>57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</row>
        <row r="51">
          <cell r="A51" t="str">
            <v>651.510</v>
          </cell>
          <cell r="B51" t="str">
            <v>Traït thaình sã nä væîa XM M75 trong vaì ngoaìi  daìy 15</v>
          </cell>
          <cell r="C51" t="str">
            <v>m2</v>
          </cell>
          <cell r="D51">
            <v>26.72</v>
          </cell>
          <cell r="E51">
            <v>0.32</v>
          </cell>
          <cell r="F51">
            <v>82.42</v>
          </cell>
          <cell r="G51">
            <v>2.73</v>
          </cell>
          <cell r="H51">
            <v>0.36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225.210</v>
          </cell>
          <cell r="B52" t="str">
            <v xml:space="preserve">Bã täng lam ngang M200 âaï 1x2 </v>
          </cell>
          <cell r="C52" t="str">
            <v>m3</v>
          </cell>
          <cell r="D52">
            <v>0.47</v>
          </cell>
          <cell r="E52">
            <v>0.48</v>
          </cell>
          <cell r="F52">
            <v>156.1</v>
          </cell>
          <cell r="G52">
            <v>0.2</v>
          </cell>
          <cell r="I52">
            <v>0.4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0.05</v>
          </cell>
        </row>
        <row r="53">
          <cell r="A53" t="str">
            <v>651.310</v>
          </cell>
          <cell r="B53" t="str">
            <v>Traït lam ngang væîa XM M75 daìy 15</v>
          </cell>
          <cell r="C53" t="str">
            <v>m2</v>
          </cell>
          <cell r="D53">
            <v>17.64</v>
          </cell>
          <cell r="E53">
            <v>0.32</v>
          </cell>
          <cell r="F53">
            <v>82.42</v>
          </cell>
          <cell r="H53">
            <v>0.36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701.130</v>
          </cell>
          <cell r="B54" t="str">
            <v xml:space="preserve">Queït väi lam ngang , tráön 3 næåïc tràõng </v>
          </cell>
          <cell r="C54" t="str">
            <v>m2</v>
          </cell>
          <cell r="D54">
            <v>70.58</v>
          </cell>
          <cell r="E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22.3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</row>
        <row r="55">
          <cell r="A55" t="str">
            <v>701.120</v>
          </cell>
          <cell r="B55" t="str">
            <v xml:space="preserve">Queït väi sã nä 1 tràõng , 2 maìu </v>
          </cell>
          <cell r="C55" t="str">
            <v>m2</v>
          </cell>
          <cell r="D55">
            <v>26.72</v>
          </cell>
          <cell r="E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0.53</v>
          </cell>
          <cell r="S55">
            <v>8.02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</row>
        <row r="56">
          <cell r="A56" t="str">
            <v>694.110</v>
          </cell>
          <cell r="B56" t="str">
            <v xml:space="preserve">Gia cäng âoïng tráön vaïn eïp </v>
          </cell>
          <cell r="C56" t="str">
            <v>m2</v>
          </cell>
          <cell r="D56">
            <v>159.6</v>
          </cell>
          <cell r="E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3.19</v>
          </cell>
          <cell r="V56">
            <v>0</v>
          </cell>
          <cell r="W56">
            <v>175.56</v>
          </cell>
          <cell r="X56">
            <v>0</v>
          </cell>
        </row>
        <row r="57">
          <cell r="A57" t="str">
            <v>703.220</v>
          </cell>
          <cell r="B57" t="str">
            <v xml:space="preserve">Sån tráön vaïn eïp 3 næåïc tràõng </v>
          </cell>
          <cell r="C57" t="str">
            <v>m2</v>
          </cell>
          <cell r="D57">
            <v>159.6</v>
          </cell>
          <cell r="E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51.07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</row>
        <row r="58">
          <cell r="A58" t="str">
            <v>401.420</v>
          </cell>
          <cell r="B58" t="str">
            <v>Gia cäng xaì gäö gäù maïi nhaì ( gäù nhoïm 3 )</v>
          </cell>
          <cell r="C58" t="str">
            <v>m3</v>
          </cell>
          <cell r="D58">
            <v>3.18</v>
          </cell>
          <cell r="E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3.5</v>
          </cell>
          <cell r="V58">
            <v>0</v>
          </cell>
          <cell r="W58">
            <v>0</v>
          </cell>
          <cell r="X58">
            <v>0</v>
          </cell>
        </row>
        <row r="59">
          <cell r="A59" t="str">
            <v>605.210</v>
          </cell>
          <cell r="B59" t="str">
            <v xml:space="preserve">Låüp tän traïng keîm maïi nhaì </v>
          </cell>
          <cell r="C59" t="str">
            <v>m2</v>
          </cell>
          <cell r="D59">
            <v>269.27999999999997</v>
          </cell>
          <cell r="E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355.45</v>
          </cell>
          <cell r="W59">
            <v>0</v>
          </cell>
          <cell r="X59">
            <v>0</v>
          </cell>
        </row>
        <row r="60">
          <cell r="A60" t="str">
            <v>204.420</v>
          </cell>
          <cell r="B60" t="str">
            <v>Xáy båì chaíy gaûch âàûc væîa XM M75</v>
          </cell>
          <cell r="C60" t="str">
            <v>m3</v>
          </cell>
          <cell r="D60">
            <v>0.87</v>
          </cell>
          <cell r="E60">
            <v>0.26</v>
          </cell>
          <cell r="F60">
            <v>66.959999999999994</v>
          </cell>
          <cell r="H60">
            <v>0.28999999999999998</v>
          </cell>
          <cell r="M60">
            <v>713.4</v>
          </cell>
        </row>
        <row r="61">
          <cell r="A61" t="str">
            <v>651.140</v>
          </cell>
          <cell r="B61" t="str">
            <v>Traït båì chaíy væîa XM M75 daìy 15</v>
          </cell>
          <cell r="C61" t="str">
            <v>m2</v>
          </cell>
          <cell r="D61">
            <v>11.88</v>
          </cell>
          <cell r="E61">
            <v>0.2</v>
          </cell>
          <cell r="F61">
            <v>51.51</v>
          </cell>
          <cell r="H61">
            <v>0.22</v>
          </cell>
        </row>
        <row r="62">
          <cell r="A62" t="str">
            <v>701.120</v>
          </cell>
          <cell r="B62" t="str">
            <v>Queït väi båì chaíy 3 næåïc tràõng</v>
          </cell>
          <cell r="C62" t="str">
            <v>m2</v>
          </cell>
          <cell r="D62">
            <v>11.88</v>
          </cell>
          <cell r="E62">
            <v>0</v>
          </cell>
          <cell r="F62">
            <v>0</v>
          </cell>
          <cell r="H62">
            <v>0</v>
          </cell>
          <cell r="S62">
            <v>3.56</v>
          </cell>
        </row>
        <row r="63">
          <cell r="A63" t="str">
            <v>651.420</v>
          </cell>
          <cell r="B63" t="str">
            <v>Traït chè næåïc sã nä</v>
          </cell>
          <cell r="C63" t="str">
            <v>m</v>
          </cell>
          <cell r="D63">
            <v>33.200000000000003</v>
          </cell>
          <cell r="E63">
            <v>0.15</v>
          </cell>
          <cell r="F63">
            <v>38.630000000000003</v>
          </cell>
          <cell r="H63">
            <v>0.17</v>
          </cell>
        </row>
        <row r="64">
          <cell r="A64">
            <v>0</v>
          </cell>
          <cell r="B64" t="str">
            <v>IV. KHU VÃÛ SINH - BÃØ TÆÛ HOAÛI - BÃÚP - HÄÚ GA :</v>
          </cell>
          <cell r="C64">
            <v>0</v>
          </cell>
          <cell r="D64">
            <v>0</v>
          </cell>
          <cell r="F64">
            <v>3304.2599999999998</v>
          </cell>
          <cell r="G64">
            <v>2.27</v>
          </cell>
          <cell r="H64">
            <v>9.629999999999999</v>
          </cell>
          <cell r="I64">
            <v>1.67</v>
          </cell>
          <cell r="J64">
            <v>2.68</v>
          </cell>
          <cell r="K64">
            <v>0</v>
          </cell>
          <cell r="L64">
            <v>0</v>
          </cell>
          <cell r="M64">
            <v>10479.6</v>
          </cell>
          <cell r="N64">
            <v>0</v>
          </cell>
          <cell r="O64">
            <v>13.51</v>
          </cell>
          <cell r="P64">
            <v>5664.75</v>
          </cell>
          <cell r="Q64">
            <v>50.769999999999996</v>
          </cell>
          <cell r="R64">
            <v>0.27</v>
          </cell>
          <cell r="S64">
            <v>4.12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6.0000000000000005E-2</v>
          </cell>
        </row>
        <row r="65">
          <cell r="A65">
            <v>0</v>
          </cell>
          <cell r="B65" t="str">
            <v>a, Khu vãû sinh :</v>
          </cell>
          <cell r="C65">
            <v>0</v>
          </cell>
          <cell r="D65">
            <v>0</v>
          </cell>
        </row>
        <row r="66">
          <cell r="A66" t="str">
            <v>204.410</v>
          </cell>
          <cell r="B66" t="str">
            <v xml:space="preserve">Xáy thaình bãø næåïc khu vãû sinh daìy 110 væîa XM M75 </v>
          </cell>
          <cell r="C66" t="str">
            <v>m3</v>
          </cell>
          <cell r="D66">
            <v>0.65</v>
          </cell>
          <cell r="E66">
            <v>0.2</v>
          </cell>
          <cell r="F66">
            <v>51.51</v>
          </cell>
          <cell r="H66">
            <v>0.22</v>
          </cell>
          <cell r="K66">
            <v>0</v>
          </cell>
          <cell r="L66">
            <v>0</v>
          </cell>
          <cell r="M66">
            <v>533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</row>
        <row r="67">
          <cell r="A67" t="str">
            <v>651.510</v>
          </cell>
          <cell r="B67" t="str">
            <v>Traït thaình bãø næåïc væîa XM M75 daìy 20</v>
          </cell>
          <cell r="C67" t="str">
            <v>m2</v>
          </cell>
          <cell r="D67">
            <v>7.35</v>
          </cell>
          <cell r="E67">
            <v>0.09</v>
          </cell>
          <cell r="F67">
            <v>23.18</v>
          </cell>
          <cell r="H67">
            <v>0.1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</row>
        <row r="68">
          <cell r="A68" t="str">
            <v>672.120</v>
          </cell>
          <cell r="B68" t="str">
            <v xml:space="preserve">Laïng bãø næåïc , xê xäøm væîa XM M75 daìy 30 âaïnh maìu </v>
          </cell>
          <cell r="C68" t="str">
            <v>m2</v>
          </cell>
          <cell r="D68">
            <v>8.19</v>
          </cell>
          <cell r="E68">
            <v>0.18</v>
          </cell>
          <cell r="F68">
            <v>46.36</v>
          </cell>
          <cell r="H68">
            <v>0.2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</row>
        <row r="69">
          <cell r="A69" t="str">
            <v>651.330</v>
          </cell>
          <cell r="B69" t="str">
            <v xml:space="preserve">Âaïnh maìu thaình bãø næåïc bàòng xi màng nguyãn cháút </v>
          </cell>
          <cell r="C69" t="str">
            <v>m2</v>
          </cell>
          <cell r="D69">
            <v>7.35</v>
          </cell>
          <cell r="F69">
            <v>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</row>
        <row r="70">
          <cell r="A70" t="str">
            <v>685.130</v>
          </cell>
          <cell r="B70" t="str">
            <v>ÄÚp gaûch men Trung Quäúc loaûi 11x11 khu vãû sinh</v>
          </cell>
          <cell r="C70" t="str">
            <v>m2</v>
          </cell>
          <cell r="D70">
            <v>68.25</v>
          </cell>
          <cell r="E70">
            <v>1.43</v>
          </cell>
          <cell r="F70">
            <v>259.97000000000003</v>
          </cell>
          <cell r="H70">
            <v>1.69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5664.75</v>
          </cell>
          <cell r="Q70">
            <v>23.89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</row>
        <row r="71">
          <cell r="A71" t="str">
            <v>686.110</v>
          </cell>
          <cell r="B71" t="str">
            <v>Laït gaûch vé khu vãû sinh 300x300</v>
          </cell>
          <cell r="C71" t="str">
            <v>m2</v>
          </cell>
          <cell r="D71">
            <v>13.44</v>
          </cell>
          <cell r="E71">
            <v>0.21</v>
          </cell>
          <cell r="F71">
            <v>38.18</v>
          </cell>
          <cell r="H71">
            <v>0.25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13.51</v>
          </cell>
          <cell r="P71">
            <v>0</v>
          </cell>
          <cell r="Q71">
            <v>26.88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</row>
        <row r="72">
          <cell r="A72">
            <v>0</v>
          </cell>
          <cell r="B72" t="str">
            <v xml:space="preserve">b, Bãø tæû hoaûi : </v>
          </cell>
          <cell r="C72">
            <v>0</v>
          </cell>
          <cell r="D72">
            <v>0</v>
          </cell>
        </row>
        <row r="73">
          <cell r="A73" t="str">
            <v>221.110</v>
          </cell>
          <cell r="B73" t="str">
            <v xml:space="preserve">Bã täng loït âaï 4x6 M100 bãø tæû hoaûi </v>
          </cell>
          <cell r="C73" t="str">
            <v>m3</v>
          </cell>
          <cell r="D73">
            <v>2.38</v>
          </cell>
          <cell r="E73">
            <v>2.44</v>
          </cell>
          <cell r="F73">
            <v>490</v>
          </cell>
          <cell r="G73">
            <v>1.2</v>
          </cell>
          <cell r="J73">
            <v>2.25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</row>
        <row r="74">
          <cell r="A74" t="str">
            <v>204.410</v>
          </cell>
          <cell r="B74" t="str">
            <v xml:space="preserve">Xáy tæåìng häú ga væîa XM M75 gaûch âàûc </v>
          </cell>
          <cell r="C74" t="str">
            <v>m3</v>
          </cell>
          <cell r="D74">
            <v>10.3</v>
          </cell>
          <cell r="E74">
            <v>3.09</v>
          </cell>
          <cell r="F74">
            <v>795.83</v>
          </cell>
          <cell r="H74">
            <v>3.45</v>
          </cell>
          <cell r="K74">
            <v>0</v>
          </cell>
          <cell r="L74">
            <v>0</v>
          </cell>
          <cell r="M74">
            <v>8446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0.03</v>
          </cell>
        </row>
        <row r="75">
          <cell r="A75" t="str">
            <v>651.150</v>
          </cell>
          <cell r="B75" t="str">
            <v>Traït thaình trong bãø tæû hoaûi væîa XM M75 daìy 20</v>
          </cell>
          <cell r="C75" t="str">
            <v>m2</v>
          </cell>
          <cell r="D75">
            <v>65.099999999999994</v>
          </cell>
          <cell r="E75">
            <v>1.5</v>
          </cell>
          <cell r="F75">
            <v>386.33</v>
          </cell>
          <cell r="H75">
            <v>1.68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</row>
        <row r="76">
          <cell r="A76" t="str">
            <v>651.330</v>
          </cell>
          <cell r="B76" t="str">
            <v xml:space="preserve">Âaïnh maìu bàòng XM nguyãn cháút bãø tæû hoaûi </v>
          </cell>
          <cell r="C76" t="str">
            <v>m2</v>
          </cell>
          <cell r="D76">
            <v>65.099999999999994</v>
          </cell>
          <cell r="F76">
            <v>74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</row>
        <row r="77">
          <cell r="A77" t="str">
            <v>671.110</v>
          </cell>
          <cell r="B77" t="str">
            <v xml:space="preserve">Laïng âaïy bãø væîa XM M75 daìy 20 âaïnh maìu </v>
          </cell>
          <cell r="C77" t="str">
            <v>m2</v>
          </cell>
          <cell r="D77">
            <v>8.64</v>
          </cell>
          <cell r="E77">
            <v>0.22</v>
          </cell>
          <cell r="F77">
            <v>56.66</v>
          </cell>
          <cell r="H77">
            <v>0.25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0</v>
          </cell>
          <cell r="W77">
            <v>0</v>
          </cell>
          <cell r="X77">
            <v>0</v>
          </cell>
        </row>
        <row r="78">
          <cell r="A78" t="str">
            <v>651.130</v>
          </cell>
          <cell r="B78" t="str">
            <v>Traït thaình ngoaìi bãø tæû hoaûi væîa XM M50 daìy 15</v>
          </cell>
          <cell r="C78" t="str">
            <v>m2</v>
          </cell>
          <cell r="D78">
            <v>15.08</v>
          </cell>
          <cell r="E78">
            <v>0.26</v>
          </cell>
          <cell r="F78">
            <v>47.27</v>
          </cell>
          <cell r="H78">
            <v>0.31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</row>
        <row r="79">
          <cell r="A79" t="str">
            <v>300.510</v>
          </cell>
          <cell r="B79" t="str">
            <v xml:space="preserve">Bã täng táúm âan M200 âaï 1x2 âuïc sàôn </v>
          </cell>
          <cell r="C79" t="str">
            <v>m3</v>
          </cell>
          <cell r="D79">
            <v>1.38</v>
          </cell>
          <cell r="E79">
            <v>1.4</v>
          </cell>
          <cell r="F79">
            <v>455.28</v>
          </cell>
          <cell r="G79">
            <v>0.57999999999999996</v>
          </cell>
          <cell r="I79">
            <v>1.18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0.02</v>
          </cell>
        </row>
        <row r="80">
          <cell r="A80">
            <v>0</v>
          </cell>
          <cell r="B80" t="str">
            <v xml:space="preserve">c, Bãúp : </v>
          </cell>
          <cell r="C80">
            <v>0</v>
          </cell>
          <cell r="D80">
            <v>0</v>
          </cell>
        </row>
        <row r="81">
          <cell r="A81" t="str">
            <v>204.410</v>
          </cell>
          <cell r="B81" t="str">
            <v xml:space="preserve">Xáy tæåìng 110 væîa XM M50 gaûch âàûc </v>
          </cell>
          <cell r="C81" t="str">
            <v>m3</v>
          </cell>
          <cell r="D81">
            <v>0.75</v>
          </cell>
          <cell r="E81">
            <v>0.23</v>
          </cell>
          <cell r="F81">
            <v>41.81</v>
          </cell>
          <cell r="H81">
            <v>0.27</v>
          </cell>
          <cell r="K81">
            <v>0</v>
          </cell>
          <cell r="L81">
            <v>0</v>
          </cell>
          <cell r="M81">
            <v>615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</row>
        <row r="82">
          <cell r="A82" t="str">
            <v>651.130</v>
          </cell>
          <cell r="B82" t="str">
            <v xml:space="preserve">Traït tæåìng væîa XM M75 bãû bãúp </v>
          </cell>
          <cell r="C82" t="str">
            <v>m2</v>
          </cell>
          <cell r="D82">
            <v>13.72</v>
          </cell>
          <cell r="E82">
            <v>0.23</v>
          </cell>
          <cell r="F82">
            <v>59.24</v>
          </cell>
          <cell r="H82">
            <v>0.26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</row>
        <row r="83">
          <cell r="A83" t="str">
            <v>701.110</v>
          </cell>
          <cell r="B83" t="str">
            <v xml:space="preserve">Queït väi thaình bãû bãúp 1 tràõng 2 maìu </v>
          </cell>
          <cell r="C83" t="str">
            <v>m2</v>
          </cell>
          <cell r="D83">
            <v>13.72</v>
          </cell>
          <cell r="E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0.27</v>
          </cell>
          <cell r="S83">
            <v>4.12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</row>
        <row r="84">
          <cell r="A84" t="str">
            <v>300.510</v>
          </cell>
          <cell r="B84" t="str">
            <v xml:space="preserve">Bã täng táúm âan bãû bãúp </v>
          </cell>
          <cell r="C84" t="str">
            <v>m3</v>
          </cell>
          <cell r="D84">
            <v>0.34</v>
          </cell>
          <cell r="E84">
            <v>0.35</v>
          </cell>
          <cell r="F84">
            <v>113.82</v>
          </cell>
          <cell r="G84">
            <v>0.14000000000000001</v>
          </cell>
          <cell r="I84">
            <v>0.28999999999999998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0.01</v>
          </cell>
        </row>
        <row r="85">
          <cell r="A85" t="str">
            <v>651.320</v>
          </cell>
          <cell r="B85" t="str">
            <v>Traït thaình dæåïi vaì trãn bãû bãúp væîa XM M75 daìy 15</v>
          </cell>
          <cell r="C85" t="str">
            <v>m2</v>
          </cell>
          <cell r="D85">
            <v>9.8000000000000007</v>
          </cell>
          <cell r="E85">
            <v>0.18</v>
          </cell>
          <cell r="F85">
            <v>46.36</v>
          </cell>
          <cell r="H85">
            <v>0.2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</row>
        <row r="86">
          <cell r="A86" t="str">
            <v>651.330</v>
          </cell>
          <cell r="B86" t="str">
            <v xml:space="preserve">Âaïnh maìu màût trãn bãû bãúp </v>
          </cell>
          <cell r="C86" t="str">
            <v>m2</v>
          </cell>
          <cell r="D86">
            <v>4.9000000000000004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</row>
        <row r="87">
          <cell r="A87">
            <v>0</v>
          </cell>
          <cell r="B87" t="str">
            <v>d, Häú ga :</v>
          </cell>
          <cell r="C87">
            <v>0</v>
          </cell>
          <cell r="D87">
            <v>0</v>
          </cell>
        </row>
        <row r="88">
          <cell r="A88" t="str">
            <v>221.110</v>
          </cell>
          <cell r="B88" t="str">
            <v>Bã täng loït âaï 4x6 M50</v>
          </cell>
          <cell r="C88" t="str">
            <v>m3</v>
          </cell>
          <cell r="D88">
            <v>0.56999999999999995</v>
          </cell>
          <cell r="E88">
            <v>0.57999999999999996</v>
          </cell>
          <cell r="F88">
            <v>90</v>
          </cell>
          <cell r="G88">
            <v>0.25</v>
          </cell>
          <cell r="J88">
            <v>0.43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</row>
        <row r="89">
          <cell r="A89" t="str">
            <v>204.410</v>
          </cell>
          <cell r="B89" t="str">
            <v>Xáy tæåìng 110 häú ga væîa XM M75</v>
          </cell>
          <cell r="C89" t="str">
            <v>m3</v>
          </cell>
          <cell r="D89">
            <v>1.08</v>
          </cell>
          <cell r="E89">
            <v>0.32</v>
          </cell>
          <cell r="F89">
            <v>82.42</v>
          </cell>
          <cell r="H89">
            <v>0.36</v>
          </cell>
          <cell r="K89">
            <v>0</v>
          </cell>
          <cell r="L89">
            <v>0</v>
          </cell>
          <cell r="M89">
            <v>885.6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</row>
        <row r="90">
          <cell r="A90" t="str">
            <v>651.130</v>
          </cell>
          <cell r="B90" t="str">
            <v>Traït thaình trong vaì ngoaìi häú ga væîa XM M50 daìy 15</v>
          </cell>
          <cell r="C90" t="str">
            <v>m2</v>
          </cell>
          <cell r="D90">
            <v>19.600000000000001</v>
          </cell>
          <cell r="E90">
            <v>0.33</v>
          </cell>
          <cell r="F90">
            <v>59.99</v>
          </cell>
          <cell r="H90">
            <v>0.39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</row>
        <row r="91">
          <cell r="A91" t="str">
            <v>300.510</v>
          </cell>
          <cell r="B91" t="str">
            <v xml:space="preserve">Bã täng táúm âan M200 âaï 1x2 </v>
          </cell>
          <cell r="C91" t="str">
            <v>m3</v>
          </cell>
          <cell r="D91">
            <v>0.24</v>
          </cell>
          <cell r="E91">
            <v>0.24</v>
          </cell>
          <cell r="F91">
            <v>78.05</v>
          </cell>
          <cell r="G91">
            <v>0.1</v>
          </cell>
          <cell r="I91">
            <v>0.2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</row>
        <row r="92">
          <cell r="A92">
            <v>0</v>
          </cell>
          <cell r="B92" t="str">
            <v xml:space="preserve">V. THAÏP NÆÅÏC </v>
          </cell>
          <cell r="C92">
            <v>0</v>
          </cell>
          <cell r="D92">
            <v>0</v>
          </cell>
          <cell r="F92">
            <v>3249.1</v>
          </cell>
          <cell r="G92">
            <v>3.69</v>
          </cell>
          <cell r="H92">
            <v>2.11</v>
          </cell>
          <cell r="I92">
            <v>6.3500000000000005</v>
          </cell>
          <cell r="J92">
            <v>1.1000000000000001</v>
          </cell>
          <cell r="K92">
            <v>0</v>
          </cell>
          <cell r="L92">
            <v>0</v>
          </cell>
          <cell r="M92">
            <v>1385.8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0.83</v>
          </cell>
          <cell r="S92">
            <v>12.49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0.8600000000000001</v>
          </cell>
        </row>
        <row r="93">
          <cell r="A93" t="str">
            <v>221.110</v>
          </cell>
          <cell r="B93" t="str">
            <v>Bã täng loït moïng âaï 4x6 M100</v>
          </cell>
          <cell r="C93" t="str">
            <v>m3</v>
          </cell>
          <cell r="D93">
            <v>1.1599999999999999</v>
          </cell>
          <cell r="E93">
            <v>1.19</v>
          </cell>
          <cell r="F93">
            <v>239</v>
          </cell>
          <cell r="G93">
            <v>0.57999999999999996</v>
          </cell>
          <cell r="J93">
            <v>1.1000000000000001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</row>
        <row r="94">
          <cell r="A94" t="str">
            <v>221.340</v>
          </cell>
          <cell r="B94" t="str">
            <v>Bã täng moïng cäüt M200 âaï 1x2</v>
          </cell>
          <cell r="C94" t="str">
            <v>m3</v>
          </cell>
          <cell r="D94">
            <v>4.29</v>
          </cell>
          <cell r="E94">
            <v>4.4000000000000004</v>
          </cell>
          <cell r="F94">
            <v>1430.88</v>
          </cell>
          <cell r="G94">
            <v>1.81</v>
          </cell>
          <cell r="I94">
            <v>3.7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7.0000000000000007E-2</v>
          </cell>
        </row>
        <row r="95">
          <cell r="A95" t="str">
            <v>226.210</v>
          </cell>
          <cell r="B95" t="str">
            <v xml:space="preserve">Bã täng thaïp næåïc M200 âaï 1x2 </v>
          </cell>
          <cell r="C95" t="str">
            <v>m3</v>
          </cell>
          <cell r="D95">
            <v>2.73</v>
          </cell>
          <cell r="E95">
            <v>2.8</v>
          </cell>
          <cell r="F95">
            <v>910.56</v>
          </cell>
          <cell r="G95">
            <v>1.1499999999999999</v>
          </cell>
          <cell r="I95">
            <v>2.35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0.76</v>
          </cell>
        </row>
        <row r="96">
          <cell r="A96" t="str">
            <v>204.420</v>
          </cell>
          <cell r="B96" t="str">
            <v>Xáy thaình thaïp næåïc gaûch âàûc væîa XM M75 daìy 20</v>
          </cell>
          <cell r="C96" t="str">
            <v>m3</v>
          </cell>
          <cell r="D96">
            <v>1.69</v>
          </cell>
          <cell r="E96">
            <v>0.51</v>
          </cell>
          <cell r="F96">
            <v>131.35</v>
          </cell>
          <cell r="G96">
            <v>0</v>
          </cell>
          <cell r="H96">
            <v>0.56999999999999995</v>
          </cell>
          <cell r="K96">
            <v>0</v>
          </cell>
          <cell r="L96">
            <v>0</v>
          </cell>
          <cell r="M96">
            <v>1385.8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0.02</v>
          </cell>
        </row>
        <row r="97">
          <cell r="A97" t="str">
            <v>300.510</v>
          </cell>
          <cell r="B97" t="str">
            <v xml:space="preserve">Bã täng táúm âan âáûy bãø M200 âaï 1x2 </v>
          </cell>
          <cell r="C97" t="str">
            <v>m3</v>
          </cell>
          <cell r="D97">
            <v>0.35</v>
          </cell>
          <cell r="E97">
            <v>0.36</v>
          </cell>
          <cell r="F97">
            <v>117.07</v>
          </cell>
          <cell r="G97">
            <v>0.15</v>
          </cell>
          <cell r="I97">
            <v>0.3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0.01</v>
          </cell>
        </row>
        <row r="98">
          <cell r="A98" t="str">
            <v>651.140</v>
          </cell>
          <cell r="B98" t="str">
            <v>Traït thaình trong bãø næåïc 2 låïp væîa XM M75</v>
          </cell>
          <cell r="C98" t="str">
            <v>m2</v>
          </cell>
          <cell r="D98">
            <v>21.83</v>
          </cell>
          <cell r="E98">
            <v>0.37</v>
          </cell>
          <cell r="F98">
            <v>95.29</v>
          </cell>
          <cell r="H98">
            <v>0.41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</row>
        <row r="99">
          <cell r="A99" t="str">
            <v>651.330</v>
          </cell>
          <cell r="B99" t="str">
            <v xml:space="preserve">Âaïnh maìu bàòng XM nguyãn cháút thaình bãø </v>
          </cell>
          <cell r="C99" t="str">
            <v>m2</v>
          </cell>
          <cell r="D99">
            <v>21.83</v>
          </cell>
          <cell r="F99">
            <v>25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</row>
        <row r="100">
          <cell r="A100" t="str">
            <v>672.120</v>
          </cell>
          <cell r="B100" t="str">
            <v xml:space="preserve">Laïng âaïy bãø væîa XM M75 daìy 20 âaïnh maìu </v>
          </cell>
          <cell r="C100" t="str">
            <v>m2</v>
          </cell>
          <cell r="D100">
            <v>5.76</v>
          </cell>
          <cell r="E100">
            <v>0.13</v>
          </cell>
          <cell r="F100">
            <v>33.479999999999997</v>
          </cell>
          <cell r="H100">
            <v>0.15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</row>
        <row r="101">
          <cell r="A101" t="str">
            <v>651.220</v>
          </cell>
          <cell r="B101" t="str">
            <v>Traït cäüt thaïp næåïc væîa XM M75 daìy 15</v>
          </cell>
          <cell r="C101" t="str">
            <v>m2</v>
          </cell>
          <cell r="D101">
            <v>12.8</v>
          </cell>
          <cell r="E101">
            <v>0.23</v>
          </cell>
          <cell r="F101">
            <v>59.24</v>
          </cell>
          <cell r="H101">
            <v>0.26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</row>
        <row r="102">
          <cell r="A102" t="str">
            <v>651.310</v>
          </cell>
          <cell r="B102" t="str">
            <v>Traït dáöm væîa XM M75 daìy 15 : Dáöm DB1</v>
          </cell>
          <cell r="C102" t="str">
            <v>m2</v>
          </cell>
          <cell r="D102">
            <v>9.6</v>
          </cell>
          <cell r="E102">
            <v>0.17</v>
          </cell>
          <cell r="F102">
            <v>43.78</v>
          </cell>
          <cell r="H102">
            <v>0.19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</row>
        <row r="103">
          <cell r="A103" t="str">
            <v>651.320</v>
          </cell>
          <cell r="B103" t="str">
            <v>Traït âaïy bãø væîa XM M75 daìy 15</v>
          </cell>
          <cell r="C103" t="str">
            <v>m2</v>
          </cell>
          <cell r="D103">
            <v>6.76</v>
          </cell>
          <cell r="E103">
            <v>0.12</v>
          </cell>
          <cell r="F103">
            <v>30.91</v>
          </cell>
          <cell r="H103">
            <v>0.13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</row>
        <row r="104">
          <cell r="A104" t="str">
            <v>651.140</v>
          </cell>
          <cell r="B104" t="str">
            <v>Traït thaình ngoaìi bãø væîa XM M75 daìy 15</v>
          </cell>
          <cell r="C104" t="str">
            <v>m2</v>
          </cell>
          <cell r="D104">
            <v>12.48</v>
          </cell>
          <cell r="E104">
            <v>0.21</v>
          </cell>
          <cell r="F104">
            <v>54.09</v>
          </cell>
          <cell r="H104">
            <v>0.23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</row>
        <row r="105">
          <cell r="A105" t="str">
            <v>651.510</v>
          </cell>
          <cell r="B105" t="str">
            <v>Traït âan væîa XM M50 daìy 15</v>
          </cell>
          <cell r="C105" t="str">
            <v>m2</v>
          </cell>
          <cell r="D105">
            <v>11.52</v>
          </cell>
          <cell r="E105">
            <v>0.14000000000000001</v>
          </cell>
          <cell r="F105">
            <v>25.45</v>
          </cell>
          <cell r="H105">
            <v>0.17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</row>
        <row r="106">
          <cell r="A106" t="str">
            <v>651.330</v>
          </cell>
          <cell r="B106" t="str">
            <v xml:space="preserve">Traït XM nguyãn cháút vaìo cáúu kiãûn bã täng </v>
          </cell>
          <cell r="C106" t="str">
            <v>m2</v>
          </cell>
          <cell r="D106">
            <v>46.44</v>
          </cell>
          <cell r="F106">
            <v>53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</row>
        <row r="107">
          <cell r="A107" t="str">
            <v>701.110</v>
          </cell>
          <cell r="B107" t="str">
            <v xml:space="preserve">Queït väi bãø næåïc 1 tràõng 2 maìu </v>
          </cell>
          <cell r="C107" t="str">
            <v>m2</v>
          </cell>
          <cell r="D107">
            <v>41.64</v>
          </cell>
          <cell r="E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0.83</v>
          </cell>
          <cell r="S107">
            <v>12.49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</row>
        <row r="108">
          <cell r="A108">
            <v>0</v>
          </cell>
          <cell r="B108" t="str">
            <v xml:space="preserve">VIII. HAÌNG RAÌO - CÄØNG NGOÎ </v>
          </cell>
          <cell r="C108">
            <v>0</v>
          </cell>
          <cell r="D108">
            <v>0</v>
          </cell>
          <cell r="F108">
            <v>1569.02</v>
          </cell>
          <cell r="G108">
            <v>1.3599999999999999</v>
          </cell>
          <cell r="H108">
            <v>4.63</v>
          </cell>
          <cell r="I108">
            <v>1.51</v>
          </cell>
          <cell r="J108">
            <v>1.06</v>
          </cell>
          <cell r="K108">
            <v>5.28</v>
          </cell>
          <cell r="L108">
            <v>0</v>
          </cell>
          <cell r="M108">
            <v>2314.7200000000003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1.3399999999999999</v>
          </cell>
          <cell r="S108">
            <v>20.18</v>
          </cell>
          <cell r="T108">
            <v>9.77</v>
          </cell>
          <cell r="U108">
            <v>0</v>
          </cell>
          <cell r="V108">
            <v>0</v>
          </cell>
          <cell r="W108">
            <v>0</v>
          </cell>
          <cell r="X108">
            <v>0.02</v>
          </cell>
        </row>
        <row r="109">
          <cell r="A109">
            <v>0</v>
          </cell>
          <cell r="B109" t="str">
            <v>1, Cäøng ngoî :</v>
          </cell>
          <cell r="C109">
            <v>0</v>
          </cell>
          <cell r="D109">
            <v>0</v>
          </cell>
        </row>
        <row r="110">
          <cell r="A110" t="str">
            <v>221.110</v>
          </cell>
          <cell r="B110" t="str">
            <v>Bã täng loït âaï 4x6 M50</v>
          </cell>
          <cell r="C110" t="str">
            <v>m3</v>
          </cell>
          <cell r="D110">
            <v>7.0000000000000007E-2</v>
          </cell>
          <cell r="E110">
            <v>7.0000000000000007E-2</v>
          </cell>
          <cell r="F110">
            <v>11</v>
          </cell>
          <cell r="G110">
            <v>0.03</v>
          </cell>
          <cell r="J110">
            <v>0.05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</row>
        <row r="111">
          <cell r="A111" t="str">
            <v>204.310</v>
          </cell>
          <cell r="B111" t="str">
            <v xml:space="preserve">Xáy gaûch âàûc væîa XM M75 truû cäøng </v>
          </cell>
          <cell r="C111" t="str">
            <v>m3</v>
          </cell>
          <cell r="D111">
            <v>0.93</v>
          </cell>
          <cell r="E111">
            <v>0.28999999999999998</v>
          </cell>
          <cell r="F111">
            <v>74.69</v>
          </cell>
          <cell r="H111">
            <v>0.32</v>
          </cell>
          <cell r="K111">
            <v>0</v>
          </cell>
          <cell r="L111">
            <v>0</v>
          </cell>
          <cell r="M111">
            <v>727.26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</row>
        <row r="112">
          <cell r="A112" t="str">
            <v>651.220</v>
          </cell>
          <cell r="B112" t="str">
            <v>Traït truû cäøng væîa XM M75 daìy 15</v>
          </cell>
          <cell r="C112" t="str">
            <v>m2</v>
          </cell>
          <cell r="D112">
            <v>6.4</v>
          </cell>
          <cell r="E112">
            <v>0.12</v>
          </cell>
          <cell r="F112">
            <v>30.91</v>
          </cell>
          <cell r="H112">
            <v>0.13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</row>
        <row r="113">
          <cell r="A113" t="str">
            <v>703.440</v>
          </cell>
          <cell r="B113" t="str">
            <v>Sån cæía haìng raìo song sàõt 3 næåïc maìu ghi</v>
          </cell>
          <cell r="C113" t="str">
            <v>m2</v>
          </cell>
          <cell r="D113">
            <v>6</v>
          </cell>
          <cell r="E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1.35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</row>
        <row r="114">
          <cell r="A114" t="str">
            <v>701.110</v>
          </cell>
          <cell r="B114" t="str">
            <v xml:space="preserve">Queït väi truû cäøng 3 næåïc </v>
          </cell>
          <cell r="C114" t="str">
            <v>m2</v>
          </cell>
          <cell r="D114">
            <v>6.4</v>
          </cell>
          <cell r="E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0.13</v>
          </cell>
          <cell r="S114">
            <v>1.92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0</v>
          </cell>
          <cell r="B115" t="str">
            <v>2, tæåìng raìo :</v>
          </cell>
          <cell r="C115">
            <v>0</v>
          </cell>
          <cell r="D115">
            <v>0</v>
          </cell>
        </row>
        <row r="116">
          <cell r="A116" t="str">
            <v>221.110</v>
          </cell>
          <cell r="B116" t="str">
            <v>Bã täng loït moïng âaï 4x6 M50</v>
          </cell>
          <cell r="C116" t="str">
            <v>m3</v>
          </cell>
          <cell r="D116">
            <v>1.32</v>
          </cell>
          <cell r="E116">
            <v>1.35</v>
          </cell>
          <cell r="F116">
            <v>209</v>
          </cell>
          <cell r="G116">
            <v>0.59</v>
          </cell>
          <cell r="J116">
            <v>1.01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</row>
        <row r="117">
          <cell r="A117" t="str">
            <v>200.110</v>
          </cell>
          <cell r="B117" t="str">
            <v>Xáy moïng âaï häüc væîa XM M50</v>
          </cell>
          <cell r="C117" t="str">
            <v>m3</v>
          </cell>
          <cell r="D117">
            <v>4.4000000000000004</v>
          </cell>
          <cell r="E117">
            <v>1.85</v>
          </cell>
          <cell r="F117">
            <v>336.33</v>
          </cell>
          <cell r="H117">
            <v>2.19</v>
          </cell>
          <cell r="K117">
            <v>5.28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</row>
        <row r="118">
          <cell r="A118" t="str">
            <v>204.310</v>
          </cell>
          <cell r="B118" t="str">
            <v>Xáy truû tæåìng raìo væîa XM M75 cao &lt; 4m</v>
          </cell>
          <cell r="C118" t="str">
            <v>m3</v>
          </cell>
          <cell r="D118">
            <v>0.68</v>
          </cell>
          <cell r="E118">
            <v>0.21</v>
          </cell>
          <cell r="F118">
            <v>54.09</v>
          </cell>
          <cell r="H118">
            <v>0.23</v>
          </cell>
          <cell r="K118">
            <v>0</v>
          </cell>
          <cell r="L118">
            <v>0</v>
          </cell>
          <cell r="M118">
            <v>531.76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</row>
        <row r="119">
          <cell r="A119" t="str">
            <v>651.220</v>
          </cell>
          <cell r="B119" t="str">
            <v>Traït truû tæåìng raìo væîa XM M50 daìy 15</v>
          </cell>
          <cell r="C119" t="str">
            <v>m2</v>
          </cell>
          <cell r="D119">
            <v>12.32</v>
          </cell>
          <cell r="E119">
            <v>0.22</v>
          </cell>
          <cell r="F119">
            <v>40</v>
          </cell>
          <cell r="H119">
            <v>0.26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</row>
        <row r="120">
          <cell r="A120" t="str">
            <v>204.250</v>
          </cell>
          <cell r="B120" t="str">
            <v>Xáy tæåìng raìo daìy 220 væîaM M50</v>
          </cell>
          <cell r="C120" t="str">
            <v>m3</v>
          </cell>
          <cell r="D120">
            <v>1.35</v>
          </cell>
          <cell r="E120">
            <v>0.42</v>
          </cell>
          <cell r="F120">
            <v>76.36</v>
          </cell>
          <cell r="H120">
            <v>0.5</v>
          </cell>
          <cell r="K120">
            <v>0</v>
          </cell>
          <cell r="L120">
            <v>0</v>
          </cell>
          <cell r="M120">
            <v>1055.7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</row>
        <row r="121">
          <cell r="A121" t="str">
            <v>651.130</v>
          </cell>
          <cell r="B121" t="str">
            <v>Traït tæåìng raìo væîa XM M50 daìy 15</v>
          </cell>
          <cell r="C121" t="str">
            <v>m2</v>
          </cell>
          <cell r="D121">
            <v>17.34</v>
          </cell>
          <cell r="E121">
            <v>0.28999999999999998</v>
          </cell>
          <cell r="F121">
            <v>52.72</v>
          </cell>
          <cell r="H121">
            <v>0.34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</row>
        <row r="122">
          <cell r="A122" t="str">
            <v>701.110</v>
          </cell>
          <cell r="B122" t="str">
            <v xml:space="preserve">Queït tæåìng raìo, truû 3 næåïc : 1 tràõng 2 maìu </v>
          </cell>
          <cell r="C122" t="str">
            <v>m2</v>
          </cell>
          <cell r="D122">
            <v>29.66</v>
          </cell>
          <cell r="E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0.59</v>
          </cell>
          <cell r="S122">
            <v>8.9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</row>
        <row r="123">
          <cell r="A123" t="str">
            <v>703.440</v>
          </cell>
          <cell r="B123" t="str">
            <v xml:space="preserve">Sån haìng raìo song sàõt 3 næåïc </v>
          </cell>
          <cell r="C123" t="str">
            <v>m2</v>
          </cell>
          <cell r="D123">
            <v>37.4</v>
          </cell>
          <cell r="E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8.42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</row>
        <row r="124">
          <cell r="A124" t="str">
            <v>221.110</v>
          </cell>
          <cell r="B124" t="str">
            <v>Bã täng loït moïng cäüt âaï 4x6 M50</v>
          </cell>
          <cell r="C124" t="str">
            <v>m3</v>
          </cell>
          <cell r="D124">
            <v>0.23</v>
          </cell>
          <cell r="E124">
            <v>0.24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</row>
        <row r="125">
          <cell r="A125" t="str">
            <v>300.210</v>
          </cell>
          <cell r="B125" t="str">
            <v xml:space="preserve">Bã täng âuïc sàôn cäüt haìng raìo </v>
          </cell>
          <cell r="C125" t="str">
            <v>m3</v>
          </cell>
          <cell r="D125">
            <v>1.76</v>
          </cell>
          <cell r="E125">
            <v>1.79</v>
          </cell>
          <cell r="F125">
            <v>582.11</v>
          </cell>
          <cell r="G125">
            <v>0.74</v>
          </cell>
          <cell r="I125">
            <v>1.51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0.02</v>
          </cell>
        </row>
        <row r="126">
          <cell r="A126" t="str">
            <v>651.220</v>
          </cell>
          <cell r="B126" t="str">
            <v>Traït cäüt haìng raìo væîa XM M50 daìy 15</v>
          </cell>
          <cell r="C126" t="str">
            <v>m2</v>
          </cell>
          <cell r="D126">
            <v>31.2</v>
          </cell>
          <cell r="E126">
            <v>0.56000000000000005</v>
          </cell>
          <cell r="F126">
            <v>101.81</v>
          </cell>
          <cell r="H126">
            <v>0.66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</row>
        <row r="127">
          <cell r="A127" t="str">
            <v>701.110</v>
          </cell>
          <cell r="B127" t="str">
            <v xml:space="preserve">Queït väi cäüt haìng raìo </v>
          </cell>
          <cell r="C127" t="str">
            <v>m2</v>
          </cell>
          <cell r="D127">
            <v>31.2</v>
          </cell>
          <cell r="E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0.62</v>
          </cell>
          <cell r="S127">
            <v>9.36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 refreshError="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 refreshError="1"/>
      <sheetData sheetId="71" refreshError="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 refreshError="1"/>
      <sheetData sheetId="87" refreshError="1"/>
      <sheetData sheetId="88" refreshError="1"/>
      <sheetData sheetId="89" refreshError="1"/>
      <sheetData sheetId="90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>
        <row r="16">
          <cell r="N16">
            <v>759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4"/>
  <sheetViews>
    <sheetView tabSelected="1" zoomScaleNormal="100" zoomScalePageLayoutView="85" workbookViewId="0">
      <pane ySplit="7" topLeftCell="A296" activePane="bottomLeft" state="frozen"/>
      <selection pane="bottomLeft" activeCell="H5" sqref="H5"/>
    </sheetView>
  </sheetViews>
  <sheetFormatPr defaultColWidth="9.42578125" defaultRowHeight="18.75" x14ac:dyDescent="0.25"/>
  <cols>
    <col min="1" max="1" width="6" style="26" customWidth="1"/>
    <col min="2" max="2" width="6.7109375" style="1" customWidth="1"/>
    <col min="3" max="3" width="31" style="1" bestFit="1" customWidth="1"/>
    <col min="4" max="4" width="14" style="1" customWidth="1"/>
    <col min="5" max="5" width="12.42578125" style="1" customWidth="1"/>
    <col min="6" max="6" width="17" style="2" customWidth="1"/>
    <col min="7" max="7" width="14.5703125" style="1" customWidth="1"/>
    <col min="8" max="8" width="13" style="1" customWidth="1"/>
    <col min="9" max="9" width="10.5703125" style="1" customWidth="1"/>
    <col min="10" max="10" width="10.7109375" style="1" customWidth="1"/>
    <col min="11" max="11" width="11.28515625" style="1" customWidth="1"/>
    <col min="12" max="12" width="10.7109375" style="1" hidden="1" customWidth="1"/>
    <col min="13" max="13" width="11.85546875" style="1" hidden="1" customWidth="1"/>
    <col min="14" max="15" width="17.42578125" style="1" hidden="1" customWidth="1"/>
    <col min="16" max="16" width="4.140625" style="1" customWidth="1"/>
    <col min="17" max="17" width="9.85546875" style="1" customWidth="1"/>
    <col min="18" max="18" width="19.85546875" style="1" customWidth="1"/>
    <col min="19" max="19" width="8.85546875" style="1" customWidth="1"/>
    <col min="20" max="20" width="14" style="1" customWidth="1"/>
    <col min="21" max="27" width="9.42578125" style="1" customWidth="1"/>
    <col min="28" max="16384" width="9.42578125" style="1"/>
  </cols>
  <sheetData>
    <row r="1" spans="1:15" ht="23.65" customHeight="1" x14ac:dyDescent="0.25">
      <c r="A1" s="89"/>
      <c r="B1" s="89"/>
      <c r="C1" s="89"/>
      <c r="K1" s="3" t="s">
        <v>377</v>
      </c>
    </row>
    <row r="2" spans="1:15" ht="15" customHeight="1" x14ac:dyDescent="0.25">
      <c r="A2" s="90" t="s">
        <v>381</v>
      </c>
      <c r="B2" s="90"/>
      <c r="C2" s="90"/>
      <c r="D2" s="90"/>
      <c r="E2" s="90"/>
      <c r="F2" s="90"/>
      <c r="G2" s="90"/>
      <c r="H2" s="90"/>
      <c r="I2" s="90"/>
      <c r="J2" s="90"/>
      <c r="K2" s="90"/>
    </row>
    <row r="3" spans="1:15" ht="22.15" customHeight="1" x14ac:dyDescent="0.25">
      <c r="A3" s="90" t="s">
        <v>376</v>
      </c>
      <c r="B3" s="90"/>
      <c r="C3" s="90"/>
      <c r="D3" s="90"/>
      <c r="E3" s="90"/>
      <c r="F3" s="90"/>
      <c r="G3" s="90"/>
      <c r="H3" s="90"/>
      <c r="I3" s="90"/>
      <c r="J3" s="90"/>
      <c r="K3" s="90"/>
    </row>
    <row r="4" spans="1:15" ht="16.5" x14ac:dyDescent="0.25">
      <c r="A4" s="91" t="s">
        <v>380</v>
      </c>
      <c r="B4" s="91"/>
      <c r="C4" s="91"/>
      <c r="D4" s="91"/>
      <c r="E4" s="91"/>
      <c r="F4" s="91"/>
      <c r="G4" s="91"/>
      <c r="H4" s="91"/>
      <c r="I4" s="91"/>
      <c r="J4" s="91"/>
      <c r="K4" s="91"/>
    </row>
    <row r="5" spans="1:15" x14ac:dyDescent="0.25">
      <c r="B5" s="4"/>
    </row>
    <row r="6" spans="1:15" ht="31.9" customHeight="1" x14ac:dyDescent="0.25">
      <c r="A6" s="84" t="s">
        <v>1</v>
      </c>
      <c r="B6" s="84"/>
      <c r="C6" s="84" t="s">
        <v>2</v>
      </c>
      <c r="D6" s="84" t="s">
        <v>3</v>
      </c>
      <c r="E6" s="84"/>
      <c r="F6" s="84" t="s">
        <v>4</v>
      </c>
      <c r="G6" s="84"/>
      <c r="H6" s="84" t="s">
        <v>5</v>
      </c>
      <c r="I6" s="84" t="s">
        <v>6</v>
      </c>
      <c r="J6" s="84" t="s">
        <v>7</v>
      </c>
      <c r="K6" s="84" t="s">
        <v>8</v>
      </c>
      <c r="M6" s="85" t="s">
        <v>9</v>
      </c>
      <c r="N6" s="85"/>
      <c r="O6" s="85"/>
    </row>
    <row r="7" spans="1:15" ht="34.5" customHeight="1" x14ac:dyDescent="0.25">
      <c r="A7" s="84"/>
      <c r="B7" s="84"/>
      <c r="C7" s="84"/>
      <c r="D7" s="29" t="s">
        <v>10</v>
      </c>
      <c r="E7" s="29" t="s">
        <v>11</v>
      </c>
      <c r="F7" s="30" t="s">
        <v>12</v>
      </c>
      <c r="G7" s="29" t="s">
        <v>11</v>
      </c>
      <c r="H7" s="84"/>
      <c r="I7" s="84"/>
      <c r="J7" s="84"/>
      <c r="K7" s="84"/>
      <c r="M7" s="5" t="s">
        <v>13</v>
      </c>
      <c r="N7" s="6" t="s">
        <v>14</v>
      </c>
      <c r="O7" s="6" t="s">
        <v>15</v>
      </c>
    </row>
    <row r="8" spans="1:15" ht="18" customHeight="1" x14ac:dyDescent="0.25">
      <c r="A8" s="86">
        <v>1</v>
      </c>
      <c r="B8" s="87"/>
      <c r="C8" s="31">
        <v>2</v>
      </c>
      <c r="D8" s="31">
        <v>3</v>
      </c>
      <c r="E8" s="31">
        <v>4</v>
      </c>
      <c r="F8" s="32">
        <v>5</v>
      </c>
      <c r="G8" s="31">
        <v>6</v>
      </c>
      <c r="H8" s="31">
        <v>7</v>
      </c>
      <c r="I8" s="31">
        <v>8</v>
      </c>
      <c r="J8" s="31">
        <v>9</v>
      </c>
      <c r="K8" s="31">
        <v>10</v>
      </c>
    </row>
    <row r="9" spans="1:15" x14ac:dyDescent="0.25">
      <c r="A9" s="33" t="s">
        <v>378</v>
      </c>
      <c r="B9" s="34"/>
      <c r="C9" s="35" t="s">
        <v>0</v>
      </c>
      <c r="D9" s="36">
        <f>D10+D136+D75+D166+D149+D119+D191+D45+D96</f>
        <v>3521.9616500000002</v>
      </c>
      <c r="E9" s="36">
        <f>D9/M9*100</f>
        <v>44.024520625000001</v>
      </c>
      <c r="F9" s="37">
        <f>F10+F136+F75+F166+F149+F119+F191+F45+F96</f>
        <v>1434171</v>
      </c>
      <c r="G9" s="36">
        <f>F9/N9*100</f>
        <v>159.35233333333335</v>
      </c>
      <c r="H9" s="38" t="s">
        <v>16</v>
      </c>
      <c r="I9" s="34"/>
      <c r="J9" s="34"/>
      <c r="K9" s="35" t="s">
        <v>16</v>
      </c>
      <c r="M9" s="7">
        <v>8000</v>
      </c>
      <c r="N9" s="7">
        <v>900000</v>
      </c>
      <c r="O9" s="8"/>
    </row>
    <row r="10" spans="1:15" s="9" customFormat="1" ht="16.899999999999999" customHeight="1" x14ac:dyDescent="0.25">
      <c r="A10" s="39"/>
      <c r="B10" s="40" t="s">
        <v>17</v>
      </c>
      <c r="C10" s="41" t="s">
        <v>18</v>
      </c>
      <c r="D10" s="16">
        <f>D11+D23</f>
        <v>222.11631</v>
      </c>
      <c r="E10" s="16"/>
      <c r="F10" s="17">
        <f>F11+F23</f>
        <v>358478</v>
      </c>
      <c r="G10" s="36"/>
      <c r="H10" s="42"/>
      <c r="I10" s="43"/>
      <c r="J10" s="43"/>
      <c r="K10" s="34"/>
      <c r="M10" s="10">
        <v>150</v>
      </c>
      <c r="N10" s="10">
        <v>150000</v>
      </c>
      <c r="O10" s="11"/>
    </row>
    <row r="11" spans="1:15" s="9" customFormat="1" ht="16.899999999999999" customHeight="1" x14ac:dyDescent="0.25">
      <c r="A11" s="39"/>
      <c r="B11" s="40">
        <v>1</v>
      </c>
      <c r="C11" s="41" t="s">
        <v>19</v>
      </c>
      <c r="D11" s="16">
        <f>SUM(D12:D22)</f>
        <v>145.18028999999999</v>
      </c>
      <c r="E11" s="16"/>
      <c r="F11" s="17">
        <f>SUM(F12:F22)</f>
        <v>92606</v>
      </c>
      <c r="G11" s="16"/>
      <c r="H11" s="42"/>
      <c r="I11" s="43"/>
      <c r="J11" s="43"/>
      <c r="K11" s="34"/>
      <c r="M11" s="10"/>
      <c r="N11" s="10"/>
      <c r="O11" s="11"/>
    </row>
    <row r="12" spans="1:15" s="9" customFormat="1" ht="16.899999999999999" customHeight="1" x14ac:dyDescent="0.25">
      <c r="A12" s="44">
        <v>1</v>
      </c>
      <c r="B12" s="44" t="s">
        <v>20</v>
      </c>
      <c r="C12" s="45" t="s">
        <v>21</v>
      </c>
      <c r="D12" s="12">
        <v>8.5936800000000009</v>
      </c>
      <c r="E12" s="46">
        <f t="shared" ref="E12:E22" si="0">D12/M12*100</f>
        <v>17.187360000000002</v>
      </c>
      <c r="F12" s="47">
        <v>7861</v>
      </c>
      <c r="G12" s="46">
        <f t="shared" ref="G12:G22" si="1">F12/N12*100</f>
        <v>314.44</v>
      </c>
      <c r="H12" s="13" t="s">
        <v>16</v>
      </c>
      <c r="I12" s="43"/>
      <c r="J12" s="43"/>
      <c r="K12" s="34" t="s">
        <v>16</v>
      </c>
      <c r="M12" s="14">
        <v>50</v>
      </c>
      <c r="N12" s="14">
        <v>2500</v>
      </c>
      <c r="O12" s="15"/>
    </row>
    <row r="13" spans="1:15" s="9" customFormat="1" ht="16.899999999999999" customHeight="1" x14ac:dyDescent="0.25">
      <c r="A13" s="44">
        <v>2</v>
      </c>
      <c r="B13" s="44" t="s">
        <v>22</v>
      </c>
      <c r="C13" s="45" t="s">
        <v>23</v>
      </c>
      <c r="D13" s="12">
        <v>8.4879100000000012</v>
      </c>
      <c r="E13" s="46">
        <f t="shared" si="0"/>
        <v>28.293033333333341</v>
      </c>
      <c r="F13" s="47">
        <v>5300</v>
      </c>
      <c r="G13" s="46">
        <f t="shared" si="1"/>
        <v>66.25</v>
      </c>
      <c r="H13" s="13"/>
      <c r="I13" s="43"/>
      <c r="J13" s="43"/>
      <c r="K13" s="34" t="s">
        <v>16</v>
      </c>
      <c r="M13" s="14">
        <v>30</v>
      </c>
      <c r="N13" s="14">
        <v>8000</v>
      </c>
      <c r="O13" s="15"/>
    </row>
    <row r="14" spans="1:15" s="9" customFormat="1" ht="16.899999999999999" customHeight="1" x14ac:dyDescent="0.25">
      <c r="A14" s="44">
        <v>3</v>
      </c>
      <c r="B14" s="44" t="s">
        <v>24</v>
      </c>
      <c r="C14" s="45" t="s">
        <v>25</v>
      </c>
      <c r="D14" s="12">
        <v>8.1587899999999998</v>
      </c>
      <c r="E14" s="46">
        <f t="shared" si="0"/>
        <v>27.195966666666667</v>
      </c>
      <c r="F14" s="47">
        <v>7209</v>
      </c>
      <c r="G14" s="46">
        <f t="shared" si="1"/>
        <v>90.112499999999997</v>
      </c>
      <c r="H14" s="13"/>
      <c r="I14" s="48"/>
      <c r="J14" s="48"/>
      <c r="K14" s="34" t="s">
        <v>16</v>
      </c>
      <c r="M14" s="14">
        <v>30</v>
      </c>
      <c r="N14" s="14">
        <v>8000</v>
      </c>
      <c r="O14" s="15"/>
    </row>
    <row r="15" spans="1:15" s="9" customFormat="1" ht="16.899999999999999" customHeight="1" x14ac:dyDescent="0.25">
      <c r="A15" s="44">
        <v>4</v>
      </c>
      <c r="B15" s="44" t="s">
        <v>26</v>
      </c>
      <c r="C15" s="45" t="s">
        <v>27</v>
      </c>
      <c r="D15" s="12">
        <v>15.488050000000001</v>
      </c>
      <c r="E15" s="46">
        <f t="shared" si="0"/>
        <v>30.976100000000002</v>
      </c>
      <c r="F15" s="47">
        <v>10931</v>
      </c>
      <c r="G15" s="46">
        <f t="shared" si="1"/>
        <v>485.82222222222225</v>
      </c>
      <c r="H15" s="13" t="s">
        <v>16</v>
      </c>
      <c r="I15" s="48"/>
      <c r="J15" s="48"/>
      <c r="K15" s="34" t="s">
        <v>16</v>
      </c>
      <c r="M15" s="14">
        <v>50</v>
      </c>
      <c r="N15" s="14">
        <v>2250</v>
      </c>
      <c r="O15" s="15"/>
    </row>
    <row r="16" spans="1:15" s="9" customFormat="1" ht="16.899999999999999" customHeight="1" x14ac:dyDescent="0.25">
      <c r="A16" s="44">
        <v>5</v>
      </c>
      <c r="B16" s="44" t="s">
        <v>28</v>
      </c>
      <c r="C16" s="45" t="s">
        <v>29</v>
      </c>
      <c r="D16" s="12">
        <v>6.3372999999999999</v>
      </c>
      <c r="E16" s="46">
        <f t="shared" si="0"/>
        <v>12.6746</v>
      </c>
      <c r="F16" s="47">
        <v>4148</v>
      </c>
      <c r="G16" s="46">
        <f t="shared" si="1"/>
        <v>82.96</v>
      </c>
      <c r="H16" s="13" t="s">
        <v>16</v>
      </c>
      <c r="I16" s="49"/>
      <c r="J16" s="49"/>
      <c r="K16" s="34" t="s">
        <v>16</v>
      </c>
      <c r="M16" s="14">
        <v>50</v>
      </c>
      <c r="N16" s="14">
        <v>5000</v>
      </c>
      <c r="O16" s="15"/>
    </row>
    <row r="17" spans="1:15" s="9" customFormat="1" ht="16.899999999999999" customHeight="1" x14ac:dyDescent="0.25">
      <c r="A17" s="44">
        <v>6</v>
      </c>
      <c r="B17" s="44" t="s">
        <v>30</v>
      </c>
      <c r="C17" s="45" t="s">
        <v>31</v>
      </c>
      <c r="D17" s="12">
        <v>20.680059999999997</v>
      </c>
      <c r="E17" s="46">
        <f t="shared" si="0"/>
        <v>41.360119999999995</v>
      </c>
      <c r="F17" s="47">
        <v>6759</v>
      </c>
      <c r="G17" s="46">
        <f t="shared" si="1"/>
        <v>135.17999999999998</v>
      </c>
      <c r="H17" s="13" t="s">
        <v>16</v>
      </c>
      <c r="I17" s="49"/>
      <c r="J17" s="49"/>
      <c r="K17" s="34" t="s">
        <v>16</v>
      </c>
      <c r="M17" s="14">
        <v>50</v>
      </c>
      <c r="N17" s="14">
        <v>5000</v>
      </c>
      <c r="O17" s="15"/>
    </row>
    <row r="18" spans="1:15" s="9" customFormat="1" ht="16.899999999999999" customHeight="1" x14ac:dyDescent="0.25">
      <c r="A18" s="44">
        <v>7</v>
      </c>
      <c r="B18" s="44" t="s">
        <v>32</v>
      </c>
      <c r="C18" s="45" t="s">
        <v>33</v>
      </c>
      <c r="D18" s="12">
        <v>18.501909999999999</v>
      </c>
      <c r="E18" s="46">
        <f t="shared" si="0"/>
        <v>61.673033333333329</v>
      </c>
      <c r="F18" s="47">
        <v>6219</v>
      </c>
      <c r="G18" s="46">
        <f t="shared" si="1"/>
        <v>77.737499999999997</v>
      </c>
      <c r="H18" s="13"/>
      <c r="I18" s="49"/>
      <c r="J18" s="49"/>
      <c r="K18" s="34" t="s">
        <v>16</v>
      </c>
      <c r="M18" s="14">
        <v>30</v>
      </c>
      <c r="N18" s="14">
        <v>8000</v>
      </c>
      <c r="O18" s="15"/>
    </row>
    <row r="19" spans="1:15" s="9" customFormat="1" ht="16.899999999999999" customHeight="1" x14ac:dyDescent="0.25">
      <c r="A19" s="44">
        <v>8</v>
      </c>
      <c r="B19" s="44" t="s">
        <v>34</v>
      </c>
      <c r="C19" s="45" t="s">
        <v>35</v>
      </c>
      <c r="D19" s="12">
        <v>11.569970000000001</v>
      </c>
      <c r="E19" s="46">
        <f t="shared" si="0"/>
        <v>38.566566666666674</v>
      </c>
      <c r="F19" s="47">
        <v>12730</v>
      </c>
      <c r="G19" s="46">
        <f t="shared" si="1"/>
        <v>159.125</v>
      </c>
      <c r="H19" s="13"/>
      <c r="I19" s="49"/>
      <c r="J19" s="49"/>
      <c r="K19" s="34" t="s">
        <v>16</v>
      </c>
      <c r="M19" s="14">
        <v>30</v>
      </c>
      <c r="N19" s="14">
        <v>8000</v>
      </c>
      <c r="O19" s="15"/>
    </row>
    <row r="20" spans="1:15" s="9" customFormat="1" ht="16.899999999999999" customHeight="1" x14ac:dyDescent="0.25">
      <c r="A20" s="44">
        <v>9</v>
      </c>
      <c r="B20" s="44" t="s">
        <v>36</v>
      </c>
      <c r="C20" s="45" t="s">
        <v>37</v>
      </c>
      <c r="D20" s="12">
        <v>16.619990000000001</v>
      </c>
      <c r="E20" s="46">
        <f t="shared" si="0"/>
        <v>33.239980000000003</v>
      </c>
      <c r="F20" s="47">
        <v>15761</v>
      </c>
      <c r="G20" s="46">
        <f t="shared" si="1"/>
        <v>630.44000000000005</v>
      </c>
      <c r="H20" s="13" t="s">
        <v>16</v>
      </c>
      <c r="I20" s="49"/>
      <c r="J20" s="49"/>
      <c r="K20" s="34" t="s">
        <v>16</v>
      </c>
      <c r="M20" s="14">
        <v>50</v>
      </c>
      <c r="N20" s="14">
        <v>2500</v>
      </c>
      <c r="O20" s="15"/>
    </row>
    <row r="21" spans="1:15" s="9" customFormat="1" ht="16.899999999999999" customHeight="1" x14ac:dyDescent="0.25">
      <c r="A21" s="44">
        <v>10</v>
      </c>
      <c r="B21" s="44" t="s">
        <v>38</v>
      </c>
      <c r="C21" s="45" t="s">
        <v>39</v>
      </c>
      <c r="D21" s="12">
        <v>14.590340000000001</v>
      </c>
      <c r="E21" s="46">
        <f t="shared" si="0"/>
        <v>48.634466666666668</v>
      </c>
      <c r="F21" s="47">
        <v>6475</v>
      </c>
      <c r="G21" s="46">
        <f t="shared" si="1"/>
        <v>80.9375</v>
      </c>
      <c r="H21" s="13"/>
      <c r="I21" s="49"/>
      <c r="J21" s="49"/>
      <c r="K21" s="34" t="s">
        <v>16</v>
      </c>
      <c r="M21" s="14">
        <v>30</v>
      </c>
      <c r="N21" s="14">
        <v>8000</v>
      </c>
      <c r="O21" s="15"/>
    </row>
    <row r="22" spans="1:15" s="9" customFormat="1" ht="16.899999999999999" customHeight="1" x14ac:dyDescent="0.25">
      <c r="A22" s="44">
        <v>11</v>
      </c>
      <c r="B22" s="44" t="s">
        <v>40</v>
      </c>
      <c r="C22" s="45" t="s">
        <v>41</v>
      </c>
      <c r="D22" s="12">
        <v>16.152290000000001</v>
      </c>
      <c r="E22" s="46">
        <f t="shared" si="0"/>
        <v>32.304580000000001</v>
      </c>
      <c r="F22" s="47">
        <v>9213</v>
      </c>
      <c r="G22" s="46">
        <f t="shared" si="1"/>
        <v>184.26</v>
      </c>
      <c r="H22" s="13" t="s">
        <v>16</v>
      </c>
      <c r="I22" s="49"/>
      <c r="J22" s="49"/>
      <c r="K22" s="34" t="s">
        <v>16</v>
      </c>
      <c r="M22" s="14">
        <v>50</v>
      </c>
      <c r="N22" s="14">
        <v>5000</v>
      </c>
      <c r="O22" s="15"/>
    </row>
    <row r="23" spans="1:15" s="9" customFormat="1" ht="16.899999999999999" customHeight="1" x14ac:dyDescent="0.25">
      <c r="A23" s="44"/>
      <c r="B23" s="50">
        <v>2</v>
      </c>
      <c r="C23" s="41" t="s">
        <v>42</v>
      </c>
      <c r="D23" s="16">
        <f>SUM(D24:D44)</f>
        <v>76.936019999999999</v>
      </c>
      <c r="E23" s="16"/>
      <c r="F23" s="17">
        <f>SUM(F24:F44)</f>
        <v>265872</v>
      </c>
      <c r="G23" s="46"/>
      <c r="H23" s="13"/>
      <c r="I23" s="49"/>
      <c r="J23" s="49"/>
      <c r="K23" s="34"/>
      <c r="M23" s="14"/>
      <c r="N23" s="14"/>
      <c r="O23" s="15"/>
    </row>
    <row r="24" spans="1:15" s="9" customFormat="1" ht="16.899999999999999" customHeight="1" x14ac:dyDescent="0.25">
      <c r="A24" s="44">
        <v>12</v>
      </c>
      <c r="B24" s="44" t="s">
        <v>43</v>
      </c>
      <c r="C24" s="45" t="s">
        <v>44</v>
      </c>
      <c r="D24" s="12">
        <v>8.9771900000000002</v>
      </c>
      <c r="E24" s="46">
        <f t="shared" ref="E24:E44" si="2">D24/M24*100</f>
        <v>163.22163636363635</v>
      </c>
      <c r="F24" s="47">
        <v>11268</v>
      </c>
      <c r="G24" s="46">
        <f t="shared" ref="G24:G44" si="3">F24/N24*100</f>
        <v>160.97142857142856</v>
      </c>
      <c r="H24" s="13"/>
      <c r="I24" s="43"/>
      <c r="J24" s="43"/>
      <c r="K24" s="34" t="s">
        <v>16</v>
      </c>
      <c r="M24" s="18">
        <v>5.5</v>
      </c>
      <c r="N24" s="14">
        <v>7000</v>
      </c>
      <c r="O24" s="15"/>
    </row>
    <row r="25" spans="1:15" s="9" customFormat="1" ht="16.899999999999999" customHeight="1" x14ac:dyDescent="0.25">
      <c r="A25" s="44">
        <v>13</v>
      </c>
      <c r="B25" s="44" t="s">
        <v>45</v>
      </c>
      <c r="C25" s="45" t="s">
        <v>46</v>
      </c>
      <c r="D25" s="12">
        <v>3.0326600000000004</v>
      </c>
      <c r="E25" s="46">
        <f t="shared" si="2"/>
        <v>55.13927272727274</v>
      </c>
      <c r="F25" s="47">
        <v>13000</v>
      </c>
      <c r="G25" s="46">
        <f t="shared" si="3"/>
        <v>185.71428571428572</v>
      </c>
      <c r="H25" s="13"/>
      <c r="I25" s="43"/>
      <c r="J25" s="43"/>
      <c r="K25" s="34" t="s">
        <v>16</v>
      </c>
      <c r="M25" s="18">
        <v>5.5</v>
      </c>
      <c r="N25" s="14">
        <v>7000</v>
      </c>
      <c r="O25" s="15"/>
    </row>
    <row r="26" spans="1:15" s="9" customFormat="1" ht="16.899999999999999" customHeight="1" x14ac:dyDescent="0.25">
      <c r="A26" s="44">
        <v>14</v>
      </c>
      <c r="B26" s="44" t="s">
        <v>47</v>
      </c>
      <c r="C26" s="45" t="s">
        <v>48</v>
      </c>
      <c r="D26" s="12">
        <v>4.0133100000000006</v>
      </c>
      <c r="E26" s="46">
        <f t="shared" si="2"/>
        <v>72.969272727272738</v>
      </c>
      <c r="F26" s="47">
        <v>7732</v>
      </c>
      <c r="G26" s="46">
        <f t="shared" si="3"/>
        <v>220.91428571428571</v>
      </c>
      <c r="H26" s="13" t="s">
        <v>16</v>
      </c>
      <c r="I26" s="43"/>
      <c r="J26" s="43"/>
      <c r="K26" s="34" t="s">
        <v>16</v>
      </c>
      <c r="M26" s="18">
        <v>5.5</v>
      </c>
      <c r="N26" s="14">
        <v>3500</v>
      </c>
      <c r="O26" s="15"/>
    </row>
    <row r="27" spans="1:15" s="9" customFormat="1" ht="16.899999999999999" customHeight="1" x14ac:dyDescent="0.25">
      <c r="A27" s="44">
        <v>15</v>
      </c>
      <c r="B27" s="44" t="s">
        <v>49</v>
      </c>
      <c r="C27" s="45" t="s">
        <v>50</v>
      </c>
      <c r="D27" s="12">
        <v>1.4924100000000002</v>
      </c>
      <c r="E27" s="46">
        <f t="shared" si="2"/>
        <v>27.134727272727275</v>
      </c>
      <c r="F27" s="47">
        <v>11986</v>
      </c>
      <c r="G27" s="46">
        <f t="shared" si="3"/>
        <v>171.22857142857143</v>
      </c>
      <c r="H27" s="13"/>
      <c r="I27" s="43"/>
      <c r="J27" s="43"/>
      <c r="K27" s="34" t="s">
        <v>16</v>
      </c>
      <c r="M27" s="18">
        <v>5.5</v>
      </c>
      <c r="N27" s="14">
        <v>7000</v>
      </c>
      <c r="O27" s="15"/>
    </row>
    <row r="28" spans="1:15" s="9" customFormat="1" ht="16.899999999999999" customHeight="1" x14ac:dyDescent="0.25">
      <c r="A28" s="44">
        <v>16</v>
      </c>
      <c r="B28" s="44" t="s">
        <v>51</v>
      </c>
      <c r="C28" s="45" t="s">
        <v>52</v>
      </c>
      <c r="D28" s="12">
        <v>4.1780200000000001</v>
      </c>
      <c r="E28" s="46">
        <f t="shared" si="2"/>
        <v>75.963999999999999</v>
      </c>
      <c r="F28" s="47">
        <v>15106</v>
      </c>
      <c r="G28" s="46">
        <f t="shared" si="3"/>
        <v>215.79999999999998</v>
      </c>
      <c r="H28" s="13"/>
      <c r="I28" s="43"/>
      <c r="J28" s="43"/>
      <c r="K28" s="34" t="s">
        <v>16</v>
      </c>
      <c r="M28" s="18">
        <v>5.5</v>
      </c>
      <c r="N28" s="14">
        <v>7000</v>
      </c>
      <c r="O28" s="15"/>
    </row>
    <row r="29" spans="1:15" s="9" customFormat="1" ht="16.899999999999999" customHeight="1" x14ac:dyDescent="0.25">
      <c r="A29" s="44">
        <v>17</v>
      </c>
      <c r="B29" s="44" t="s">
        <v>53</v>
      </c>
      <c r="C29" s="45" t="s">
        <v>54</v>
      </c>
      <c r="D29" s="12">
        <v>1.5787599999999999</v>
      </c>
      <c r="E29" s="46">
        <f t="shared" si="2"/>
        <v>28.704727272727272</v>
      </c>
      <c r="F29" s="47">
        <v>18834</v>
      </c>
      <c r="G29" s="46">
        <f t="shared" si="3"/>
        <v>269.05714285714282</v>
      </c>
      <c r="H29" s="13"/>
      <c r="I29" s="43"/>
      <c r="J29" s="43"/>
      <c r="K29" s="34" t="s">
        <v>16</v>
      </c>
      <c r="M29" s="18">
        <v>5.5</v>
      </c>
      <c r="N29" s="14">
        <v>7000</v>
      </c>
      <c r="O29" s="15"/>
    </row>
    <row r="30" spans="1:15" s="9" customFormat="1" ht="16.899999999999999" customHeight="1" x14ac:dyDescent="0.25">
      <c r="A30" s="44">
        <v>18</v>
      </c>
      <c r="B30" s="44" t="s">
        <v>55</v>
      </c>
      <c r="C30" s="45" t="s">
        <v>56</v>
      </c>
      <c r="D30" s="12">
        <v>3.9684900000000001</v>
      </c>
      <c r="E30" s="46">
        <f t="shared" si="2"/>
        <v>72.154363636363641</v>
      </c>
      <c r="F30" s="47">
        <v>12888</v>
      </c>
      <c r="G30" s="46">
        <f t="shared" si="3"/>
        <v>184.11428571428573</v>
      </c>
      <c r="H30" s="13"/>
      <c r="I30" s="43"/>
      <c r="J30" s="43"/>
      <c r="K30" s="34" t="s">
        <v>16</v>
      </c>
      <c r="M30" s="18">
        <v>5.5</v>
      </c>
      <c r="N30" s="14">
        <v>7000</v>
      </c>
      <c r="O30" s="15"/>
    </row>
    <row r="31" spans="1:15" s="9" customFormat="1" ht="16.899999999999999" customHeight="1" x14ac:dyDescent="0.25">
      <c r="A31" s="44">
        <v>19</v>
      </c>
      <c r="B31" s="44" t="s">
        <v>57</v>
      </c>
      <c r="C31" s="45" t="s">
        <v>58</v>
      </c>
      <c r="D31" s="12">
        <v>2.6605599999999998</v>
      </c>
      <c r="E31" s="46">
        <f t="shared" si="2"/>
        <v>48.37381818181818</v>
      </c>
      <c r="F31" s="47">
        <v>25689</v>
      </c>
      <c r="G31" s="46">
        <f t="shared" si="3"/>
        <v>366.98571428571427</v>
      </c>
      <c r="H31" s="13"/>
      <c r="I31" s="43"/>
      <c r="J31" s="43"/>
      <c r="K31" s="34" t="s">
        <v>16</v>
      </c>
      <c r="M31" s="18">
        <v>5.5</v>
      </c>
      <c r="N31" s="14">
        <v>7000</v>
      </c>
      <c r="O31" s="15"/>
    </row>
    <row r="32" spans="1:15" s="9" customFormat="1" ht="16.899999999999999" customHeight="1" x14ac:dyDescent="0.25">
      <c r="A32" s="44">
        <v>20</v>
      </c>
      <c r="B32" s="44" t="s">
        <v>59</v>
      </c>
      <c r="C32" s="45" t="s">
        <v>60</v>
      </c>
      <c r="D32" s="12">
        <v>4.2743700000000002</v>
      </c>
      <c r="E32" s="46">
        <f t="shared" si="2"/>
        <v>77.715818181818179</v>
      </c>
      <c r="F32" s="47">
        <v>12200</v>
      </c>
      <c r="G32" s="46">
        <f t="shared" si="3"/>
        <v>174.28571428571428</v>
      </c>
      <c r="H32" s="13"/>
      <c r="I32" s="43"/>
      <c r="J32" s="43"/>
      <c r="K32" s="34" t="s">
        <v>16</v>
      </c>
      <c r="M32" s="18">
        <v>5.5</v>
      </c>
      <c r="N32" s="14">
        <v>7000</v>
      </c>
      <c r="O32" s="15"/>
    </row>
    <row r="33" spans="1:15" s="9" customFormat="1" ht="16.899999999999999" customHeight="1" x14ac:dyDescent="0.25">
      <c r="A33" s="44">
        <v>21</v>
      </c>
      <c r="B33" s="44" t="s">
        <v>61</v>
      </c>
      <c r="C33" s="45" t="s">
        <v>62</v>
      </c>
      <c r="D33" s="12">
        <v>2.7830399999999997</v>
      </c>
      <c r="E33" s="46">
        <f t="shared" si="2"/>
        <v>50.600727272727262</v>
      </c>
      <c r="F33" s="47">
        <v>10353</v>
      </c>
      <c r="G33" s="46">
        <f t="shared" si="3"/>
        <v>295.8</v>
      </c>
      <c r="H33" s="13" t="s">
        <v>16</v>
      </c>
      <c r="I33" s="43"/>
      <c r="J33" s="43"/>
      <c r="K33" s="34" t="s">
        <v>16</v>
      </c>
      <c r="M33" s="18">
        <v>5.5</v>
      </c>
      <c r="N33" s="14">
        <v>3500</v>
      </c>
      <c r="O33" s="15"/>
    </row>
    <row r="34" spans="1:15" s="9" customFormat="1" ht="16.899999999999999" customHeight="1" x14ac:dyDescent="0.25">
      <c r="A34" s="44">
        <v>22</v>
      </c>
      <c r="B34" s="44" t="s">
        <v>63</v>
      </c>
      <c r="C34" s="45" t="s">
        <v>64</v>
      </c>
      <c r="D34" s="12">
        <v>1.98119</v>
      </c>
      <c r="E34" s="46">
        <f t="shared" si="2"/>
        <v>36.021636363636361</v>
      </c>
      <c r="F34" s="47">
        <v>19132</v>
      </c>
      <c r="G34" s="46">
        <f t="shared" si="3"/>
        <v>273.31428571428569</v>
      </c>
      <c r="H34" s="13"/>
      <c r="I34" s="43"/>
      <c r="J34" s="43"/>
      <c r="K34" s="34" t="s">
        <v>16</v>
      </c>
      <c r="M34" s="18">
        <v>5.5</v>
      </c>
      <c r="N34" s="14">
        <v>7000</v>
      </c>
      <c r="O34" s="15"/>
    </row>
    <row r="35" spans="1:15" s="9" customFormat="1" ht="16.899999999999999" customHeight="1" x14ac:dyDescent="0.25">
      <c r="A35" s="44">
        <v>23</v>
      </c>
      <c r="B35" s="44" t="s">
        <v>65</v>
      </c>
      <c r="C35" s="45" t="s">
        <v>66</v>
      </c>
      <c r="D35" s="12">
        <v>3.1194700000000002</v>
      </c>
      <c r="E35" s="46">
        <f t="shared" si="2"/>
        <v>56.717636363636373</v>
      </c>
      <c r="F35" s="47">
        <v>8642</v>
      </c>
      <c r="G35" s="46">
        <f t="shared" si="3"/>
        <v>246.91428571428574</v>
      </c>
      <c r="H35" s="13" t="s">
        <v>16</v>
      </c>
      <c r="I35" s="43"/>
      <c r="J35" s="43"/>
      <c r="K35" s="34" t="s">
        <v>16</v>
      </c>
      <c r="M35" s="18">
        <v>5.5</v>
      </c>
      <c r="N35" s="14">
        <v>3500</v>
      </c>
      <c r="O35" s="15"/>
    </row>
    <row r="36" spans="1:15" s="9" customFormat="1" ht="16.899999999999999" customHeight="1" x14ac:dyDescent="0.25">
      <c r="A36" s="44">
        <v>24</v>
      </c>
      <c r="B36" s="44" t="s">
        <v>67</v>
      </c>
      <c r="C36" s="45" t="s">
        <v>68</v>
      </c>
      <c r="D36" s="12">
        <v>4.39907</v>
      </c>
      <c r="E36" s="46">
        <f t="shared" si="2"/>
        <v>79.983090909090919</v>
      </c>
      <c r="F36" s="47">
        <v>10859</v>
      </c>
      <c r="G36" s="46">
        <f t="shared" si="3"/>
        <v>155.12857142857143</v>
      </c>
      <c r="H36" s="13"/>
      <c r="I36" s="43"/>
      <c r="J36" s="43"/>
      <c r="K36" s="34" t="s">
        <v>16</v>
      </c>
      <c r="M36" s="18">
        <v>5.5</v>
      </c>
      <c r="N36" s="14">
        <v>7000</v>
      </c>
      <c r="O36" s="15"/>
    </row>
    <row r="37" spans="1:15" s="9" customFormat="1" ht="16.899999999999999" customHeight="1" x14ac:dyDescent="0.25">
      <c r="A37" s="44">
        <v>25</v>
      </c>
      <c r="B37" s="44" t="s">
        <v>69</v>
      </c>
      <c r="C37" s="45" t="s">
        <v>70</v>
      </c>
      <c r="D37" s="12">
        <v>2.2003900000000001</v>
      </c>
      <c r="E37" s="46">
        <f t="shared" si="2"/>
        <v>40.007090909090905</v>
      </c>
      <c r="F37" s="47">
        <v>7536</v>
      </c>
      <c r="G37" s="46">
        <f t="shared" si="3"/>
        <v>107.65714285714284</v>
      </c>
      <c r="H37" s="13"/>
      <c r="I37" s="43"/>
      <c r="J37" s="43"/>
      <c r="K37" s="34" t="s">
        <v>16</v>
      </c>
      <c r="M37" s="18">
        <v>5.5</v>
      </c>
      <c r="N37" s="14">
        <v>7000</v>
      </c>
      <c r="O37" s="15"/>
    </row>
    <row r="38" spans="1:15" s="9" customFormat="1" ht="16.899999999999999" customHeight="1" x14ac:dyDescent="0.25">
      <c r="A38" s="44">
        <v>26</v>
      </c>
      <c r="B38" s="44" t="s">
        <v>71</v>
      </c>
      <c r="C38" s="45" t="s">
        <v>72</v>
      </c>
      <c r="D38" s="12">
        <v>2.3510300000000002</v>
      </c>
      <c r="E38" s="46">
        <f t="shared" si="2"/>
        <v>42.746000000000002</v>
      </c>
      <c r="F38" s="47">
        <v>5517</v>
      </c>
      <c r="G38" s="46">
        <f t="shared" si="3"/>
        <v>78.814285714285717</v>
      </c>
      <c r="H38" s="13"/>
      <c r="I38" s="43"/>
      <c r="J38" s="43"/>
      <c r="K38" s="34" t="s">
        <v>16</v>
      </c>
      <c r="M38" s="18">
        <v>5.5</v>
      </c>
      <c r="N38" s="14">
        <v>7000</v>
      </c>
      <c r="O38" s="15"/>
    </row>
    <row r="39" spans="1:15" s="9" customFormat="1" ht="16.899999999999999" customHeight="1" x14ac:dyDescent="0.25">
      <c r="A39" s="44">
        <v>27</v>
      </c>
      <c r="B39" s="44" t="s">
        <v>73</v>
      </c>
      <c r="C39" s="45" t="s">
        <v>74</v>
      </c>
      <c r="D39" s="12">
        <v>3.0573099999999998</v>
      </c>
      <c r="E39" s="46">
        <f t="shared" si="2"/>
        <v>55.587454545454541</v>
      </c>
      <c r="F39" s="47">
        <v>14839</v>
      </c>
      <c r="G39" s="46">
        <f t="shared" si="3"/>
        <v>211.98571428571427</v>
      </c>
      <c r="H39" s="13"/>
      <c r="I39" s="43"/>
      <c r="J39" s="43"/>
      <c r="K39" s="34" t="s">
        <v>16</v>
      </c>
      <c r="M39" s="18">
        <v>5.5</v>
      </c>
      <c r="N39" s="14">
        <v>7000</v>
      </c>
      <c r="O39" s="15"/>
    </row>
    <row r="40" spans="1:15" s="9" customFormat="1" ht="16.899999999999999" customHeight="1" x14ac:dyDescent="0.25">
      <c r="A40" s="44">
        <v>28</v>
      </c>
      <c r="B40" s="44" t="s">
        <v>75</v>
      </c>
      <c r="C40" s="45" t="s">
        <v>76</v>
      </c>
      <c r="D40" s="12">
        <v>6.5219800000000001</v>
      </c>
      <c r="E40" s="46">
        <f t="shared" si="2"/>
        <v>118.58145454545455</v>
      </c>
      <c r="F40" s="47">
        <v>13055</v>
      </c>
      <c r="G40" s="46">
        <f t="shared" si="3"/>
        <v>186.5</v>
      </c>
      <c r="H40" s="13"/>
      <c r="I40" s="43"/>
      <c r="J40" s="43"/>
      <c r="K40" s="34" t="s">
        <v>16</v>
      </c>
      <c r="M40" s="18">
        <v>5.5</v>
      </c>
      <c r="N40" s="14">
        <v>7000</v>
      </c>
      <c r="O40" s="15"/>
    </row>
    <row r="41" spans="1:15" s="9" customFormat="1" ht="16.899999999999999" customHeight="1" x14ac:dyDescent="0.25">
      <c r="A41" s="44">
        <v>29</v>
      </c>
      <c r="B41" s="44" t="s">
        <v>77</v>
      </c>
      <c r="C41" s="45" t="s">
        <v>78</v>
      </c>
      <c r="D41" s="12">
        <v>9.2528299999999994</v>
      </c>
      <c r="E41" s="46">
        <f t="shared" si="2"/>
        <v>168.23327272727272</v>
      </c>
      <c r="F41" s="47">
        <v>10399</v>
      </c>
      <c r="G41" s="46">
        <f t="shared" si="3"/>
        <v>148.55714285714285</v>
      </c>
      <c r="H41" s="13"/>
      <c r="I41" s="43"/>
      <c r="J41" s="43"/>
      <c r="K41" s="34" t="s">
        <v>16</v>
      </c>
      <c r="M41" s="18">
        <v>5.5</v>
      </c>
      <c r="N41" s="14">
        <v>7000</v>
      </c>
      <c r="O41" s="15"/>
    </row>
    <row r="42" spans="1:15" s="9" customFormat="1" ht="16.899999999999999" customHeight="1" x14ac:dyDescent="0.25">
      <c r="A42" s="44">
        <v>30</v>
      </c>
      <c r="B42" s="44" t="s">
        <v>79</v>
      </c>
      <c r="C42" s="45" t="s">
        <v>80</v>
      </c>
      <c r="D42" s="12">
        <v>3.1965599999999998</v>
      </c>
      <c r="E42" s="46">
        <f t="shared" si="2"/>
        <v>58.119272727272723</v>
      </c>
      <c r="F42" s="47">
        <v>16086</v>
      </c>
      <c r="G42" s="46">
        <f t="shared" si="3"/>
        <v>229.8</v>
      </c>
      <c r="H42" s="13"/>
      <c r="I42" s="43"/>
      <c r="J42" s="43"/>
      <c r="K42" s="34" t="s">
        <v>16</v>
      </c>
      <c r="M42" s="18">
        <v>5.5</v>
      </c>
      <c r="N42" s="14">
        <v>7000</v>
      </c>
      <c r="O42" s="15"/>
    </row>
    <row r="43" spans="1:15" s="9" customFormat="1" ht="16.899999999999999" customHeight="1" x14ac:dyDescent="0.25">
      <c r="A43" s="44">
        <v>31</v>
      </c>
      <c r="B43" s="44" t="s">
        <v>81</v>
      </c>
      <c r="C43" s="45" t="s">
        <v>82</v>
      </c>
      <c r="D43" s="12">
        <v>1.00091</v>
      </c>
      <c r="E43" s="46">
        <f t="shared" si="2"/>
        <v>18.198363636363634</v>
      </c>
      <c r="F43" s="47">
        <v>7818</v>
      </c>
      <c r="G43" s="46">
        <f t="shared" si="3"/>
        <v>111.68571428571428</v>
      </c>
      <c r="H43" s="13"/>
      <c r="I43" s="43"/>
      <c r="J43" s="43"/>
      <c r="K43" s="34" t="s">
        <v>16</v>
      </c>
      <c r="M43" s="18">
        <v>5.5</v>
      </c>
      <c r="N43" s="14">
        <v>7000</v>
      </c>
      <c r="O43" s="15"/>
    </row>
    <row r="44" spans="1:15" s="9" customFormat="1" ht="16.899999999999999" customHeight="1" x14ac:dyDescent="0.25">
      <c r="A44" s="44">
        <v>32</v>
      </c>
      <c r="B44" s="44" t="s">
        <v>83</v>
      </c>
      <c r="C44" s="45" t="s">
        <v>84</v>
      </c>
      <c r="D44" s="12">
        <v>2.8964699999999999</v>
      </c>
      <c r="E44" s="46">
        <f t="shared" si="2"/>
        <v>52.663090909090904</v>
      </c>
      <c r="F44" s="47">
        <v>12933</v>
      </c>
      <c r="G44" s="46">
        <f t="shared" si="3"/>
        <v>184.75714285714287</v>
      </c>
      <c r="H44" s="13"/>
      <c r="I44" s="43"/>
      <c r="J44" s="43"/>
      <c r="K44" s="34" t="s">
        <v>16</v>
      </c>
      <c r="M44" s="18">
        <v>5.5</v>
      </c>
      <c r="N44" s="14">
        <v>7000</v>
      </c>
      <c r="O44" s="15"/>
    </row>
    <row r="45" spans="1:15" s="9" customFormat="1" ht="16.350000000000001" customHeight="1" x14ac:dyDescent="0.25">
      <c r="A45" s="39"/>
      <c r="B45" s="51" t="s">
        <v>85</v>
      </c>
      <c r="C45" s="41" t="s">
        <v>86</v>
      </c>
      <c r="D45" s="16">
        <f>D46+D72</f>
        <v>569.02901999999995</v>
      </c>
      <c r="E45" s="16"/>
      <c r="F45" s="17">
        <f>F46+F72</f>
        <v>201769</v>
      </c>
      <c r="G45" s="46"/>
      <c r="H45" s="52" t="s">
        <v>16</v>
      </c>
      <c r="I45" s="43"/>
      <c r="J45" s="43"/>
      <c r="K45" s="34"/>
      <c r="M45" s="19">
        <v>450</v>
      </c>
      <c r="N45" s="19">
        <v>120000</v>
      </c>
      <c r="O45" s="20"/>
    </row>
    <row r="46" spans="1:15" s="9" customFormat="1" ht="16.350000000000001" customHeight="1" x14ac:dyDescent="0.25">
      <c r="A46" s="44"/>
      <c r="B46" s="51">
        <v>1</v>
      </c>
      <c r="C46" s="41" t="s">
        <v>19</v>
      </c>
      <c r="D46" s="16">
        <f>SUM(D47:D71)</f>
        <v>501.32526999999999</v>
      </c>
      <c r="E46" s="16"/>
      <c r="F46" s="17">
        <f>SUM(F47:F71)</f>
        <v>175252</v>
      </c>
      <c r="G46" s="46"/>
      <c r="H46" s="13"/>
      <c r="I46" s="43"/>
      <c r="J46" s="43"/>
      <c r="K46" s="34"/>
      <c r="M46" s="14"/>
      <c r="N46" s="14"/>
      <c r="O46" s="15"/>
    </row>
    <row r="47" spans="1:15" s="9" customFormat="1" ht="16.350000000000001" customHeight="1" x14ac:dyDescent="0.25">
      <c r="A47" s="44">
        <v>33</v>
      </c>
      <c r="B47" s="53" t="s">
        <v>20</v>
      </c>
      <c r="C47" s="45" t="s">
        <v>87</v>
      </c>
      <c r="D47" s="12">
        <v>14.61538</v>
      </c>
      <c r="E47" s="46">
        <f t="shared" ref="E47:E71" si="4">D47/M47*100</f>
        <v>29.23076</v>
      </c>
      <c r="F47" s="47">
        <v>6792</v>
      </c>
      <c r="G47" s="46">
        <f t="shared" ref="G47:G71" si="5">F47/N47*100</f>
        <v>301.86666666666667</v>
      </c>
      <c r="H47" s="13" t="s">
        <v>16</v>
      </c>
      <c r="I47" s="43"/>
      <c r="J47" s="43"/>
      <c r="K47" s="34" t="s">
        <v>16</v>
      </c>
      <c r="M47" s="14">
        <v>50</v>
      </c>
      <c r="N47" s="14">
        <v>2250</v>
      </c>
      <c r="O47" s="15"/>
    </row>
    <row r="48" spans="1:15" s="9" customFormat="1" ht="16.350000000000001" customHeight="1" x14ac:dyDescent="0.25">
      <c r="A48" s="44">
        <v>34</v>
      </c>
      <c r="B48" s="53" t="s">
        <v>22</v>
      </c>
      <c r="C48" s="45" t="s">
        <v>88</v>
      </c>
      <c r="D48" s="12">
        <v>12.48724</v>
      </c>
      <c r="E48" s="46">
        <f t="shared" si="4"/>
        <v>24.97448</v>
      </c>
      <c r="F48" s="47">
        <v>9045</v>
      </c>
      <c r="G48" s="46">
        <f t="shared" si="5"/>
        <v>361.8</v>
      </c>
      <c r="H48" s="13" t="s">
        <v>16</v>
      </c>
      <c r="I48" s="43"/>
      <c r="J48" s="43"/>
      <c r="K48" s="34" t="s">
        <v>16</v>
      </c>
      <c r="M48" s="14">
        <v>50</v>
      </c>
      <c r="N48" s="14">
        <v>2500</v>
      </c>
      <c r="O48" s="15"/>
    </row>
    <row r="49" spans="1:15" s="9" customFormat="1" ht="16.350000000000001" customHeight="1" x14ac:dyDescent="0.25">
      <c r="A49" s="44">
        <v>35</v>
      </c>
      <c r="B49" s="53" t="s">
        <v>24</v>
      </c>
      <c r="C49" s="45" t="s">
        <v>89</v>
      </c>
      <c r="D49" s="12">
        <v>8.76783</v>
      </c>
      <c r="E49" s="46">
        <f t="shared" si="4"/>
        <v>29.226099999999999</v>
      </c>
      <c r="F49" s="47">
        <v>7440</v>
      </c>
      <c r="G49" s="46">
        <f t="shared" si="5"/>
        <v>93</v>
      </c>
      <c r="H49" s="13"/>
      <c r="I49" s="43"/>
      <c r="J49" s="43"/>
      <c r="K49" s="34" t="s">
        <v>16</v>
      </c>
      <c r="M49" s="14">
        <v>30</v>
      </c>
      <c r="N49" s="14">
        <v>8000</v>
      </c>
      <c r="O49" s="15"/>
    </row>
    <row r="50" spans="1:15" s="9" customFormat="1" ht="16.350000000000001" customHeight="1" x14ac:dyDescent="0.25">
      <c r="A50" s="44">
        <v>36</v>
      </c>
      <c r="B50" s="53" t="s">
        <v>26</v>
      </c>
      <c r="C50" s="45" t="s">
        <v>90</v>
      </c>
      <c r="D50" s="12">
        <v>26.192339999999998</v>
      </c>
      <c r="E50" s="46">
        <f t="shared" si="4"/>
        <v>52.384679999999996</v>
      </c>
      <c r="F50" s="47">
        <v>4714</v>
      </c>
      <c r="G50" s="46">
        <f t="shared" si="5"/>
        <v>94.28</v>
      </c>
      <c r="H50" s="13" t="s">
        <v>16</v>
      </c>
      <c r="I50" s="43"/>
      <c r="J50" s="43"/>
      <c r="K50" s="34" t="s">
        <v>16</v>
      </c>
      <c r="M50" s="14">
        <v>50</v>
      </c>
      <c r="N50" s="14">
        <v>5000</v>
      </c>
      <c r="O50" s="15"/>
    </row>
    <row r="51" spans="1:15" s="9" customFormat="1" ht="16.350000000000001" customHeight="1" x14ac:dyDescent="0.25">
      <c r="A51" s="44">
        <v>37</v>
      </c>
      <c r="B51" s="53" t="s">
        <v>28</v>
      </c>
      <c r="C51" s="45" t="s">
        <v>91</v>
      </c>
      <c r="D51" s="12">
        <v>15.816700000000001</v>
      </c>
      <c r="E51" s="46">
        <f t="shared" si="4"/>
        <v>52.722333333333339</v>
      </c>
      <c r="F51" s="47">
        <v>7642</v>
      </c>
      <c r="G51" s="46">
        <f t="shared" si="5"/>
        <v>95.525000000000006</v>
      </c>
      <c r="H51" s="13"/>
      <c r="I51" s="43"/>
      <c r="J51" s="43"/>
      <c r="K51" s="34" t="s">
        <v>16</v>
      </c>
      <c r="M51" s="14">
        <v>30</v>
      </c>
      <c r="N51" s="14">
        <v>8000</v>
      </c>
      <c r="O51" s="15"/>
    </row>
    <row r="52" spans="1:15" s="9" customFormat="1" ht="16.350000000000001" customHeight="1" x14ac:dyDescent="0.25">
      <c r="A52" s="44">
        <v>38</v>
      </c>
      <c r="B52" s="53" t="s">
        <v>30</v>
      </c>
      <c r="C52" s="45" t="s">
        <v>92</v>
      </c>
      <c r="D52" s="12">
        <v>14.345370000000001</v>
      </c>
      <c r="E52" s="46">
        <f t="shared" si="4"/>
        <v>28.690740000000005</v>
      </c>
      <c r="F52" s="47">
        <v>3269</v>
      </c>
      <c r="G52" s="46">
        <f t="shared" si="5"/>
        <v>217.93333333333331</v>
      </c>
      <c r="H52" s="13" t="s">
        <v>16</v>
      </c>
      <c r="I52" s="43"/>
      <c r="J52" s="43"/>
      <c r="K52" s="34" t="s">
        <v>16</v>
      </c>
      <c r="M52" s="14">
        <v>50</v>
      </c>
      <c r="N52" s="14">
        <v>1500</v>
      </c>
      <c r="O52" s="15"/>
    </row>
    <row r="53" spans="1:15" s="9" customFormat="1" ht="16.350000000000001" customHeight="1" x14ac:dyDescent="0.25">
      <c r="A53" s="44">
        <v>39</v>
      </c>
      <c r="B53" s="53" t="s">
        <v>32</v>
      </c>
      <c r="C53" s="45" t="s">
        <v>93</v>
      </c>
      <c r="D53" s="12">
        <v>14.647819999999999</v>
      </c>
      <c r="E53" s="46">
        <f t="shared" si="4"/>
        <v>29.295639999999999</v>
      </c>
      <c r="F53" s="47">
        <v>5670</v>
      </c>
      <c r="G53" s="46">
        <f t="shared" si="5"/>
        <v>226.79999999999998</v>
      </c>
      <c r="H53" s="13" t="s">
        <v>16</v>
      </c>
      <c r="I53" s="43"/>
      <c r="J53" s="43"/>
      <c r="K53" s="34" t="s">
        <v>16</v>
      </c>
      <c r="M53" s="14">
        <v>50</v>
      </c>
      <c r="N53" s="14">
        <v>2500</v>
      </c>
      <c r="O53" s="15"/>
    </row>
    <row r="54" spans="1:15" s="9" customFormat="1" ht="16.350000000000001" customHeight="1" x14ac:dyDescent="0.25">
      <c r="A54" s="44">
        <v>40</v>
      </c>
      <c r="B54" s="53" t="s">
        <v>34</v>
      </c>
      <c r="C54" s="45" t="s">
        <v>94</v>
      </c>
      <c r="D54" s="12">
        <v>27.535659999999996</v>
      </c>
      <c r="E54" s="46">
        <f t="shared" si="4"/>
        <v>55.071319999999993</v>
      </c>
      <c r="F54" s="47">
        <v>5957</v>
      </c>
      <c r="G54" s="46">
        <f t="shared" si="5"/>
        <v>238.28</v>
      </c>
      <c r="H54" s="13" t="s">
        <v>16</v>
      </c>
      <c r="I54" s="43"/>
      <c r="J54" s="43"/>
      <c r="K54" s="34" t="s">
        <v>16</v>
      </c>
      <c r="M54" s="14">
        <v>50</v>
      </c>
      <c r="N54" s="14">
        <v>2500</v>
      </c>
      <c r="O54" s="15"/>
    </row>
    <row r="55" spans="1:15" s="9" customFormat="1" ht="16.350000000000001" customHeight="1" x14ac:dyDescent="0.25">
      <c r="A55" s="44">
        <v>41</v>
      </c>
      <c r="B55" s="53" t="s">
        <v>36</v>
      </c>
      <c r="C55" s="45" t="s">
        <v>95</v>
      </c>
      <c r="D55" s="12">
        <v>13.41329</v>
      </c>
      <c r="E55" s="46">
        <f t="shared" si="4"/>
        <v>26.82658</v>
      </c>
      <c r="F55" s="47">
        <v>7581</v>
      </c>
      <c r="G55" s="46">
        <f t="shared" si="5"/>
        <v>151.62</v>
      </c>
      <c r="H55" s="13" t="s">
        <v>16</v>
      </c>
      <c r="I55" s="43"/>
      <c r="J55" s="43"/>
      <c r="K55" s="34" t="s">
        <v>16</v>
      </c>
      <c r="M55" s="14">
        <v>50</v>
      </c>
      <c r="N55" s="14">
        <v>5000</v>
      </c>
      <c r="O55" s="15"/>
    </row>
    <row r="56" spans="1:15" s="9" customFormat="1" ht="16.350000000000001" customHeight="1" x14ac:dyDescent="0.25">
      <c r="A56" s="44">
        <v>42</v>
      </c>
      <c r="B56" s="53" t="s">
        <v>38</v>
      </c>
      <c r="C56" s="45" t="s">
        <v>96</v>
      </c>
      <c r="D56" s="12">
        <v>26.669989999999999</v>
      </c>
      <c r="E56" s="46">
        <f t="shared" si="4"/>
        <v>88.899966666666657</v>
      </c>
      <c r="F56" s="47">
        <v>13226</v>
      </c>
      <c r="G56" s="46">
        <f t="shared" si="5"/>
        <v>165.32500000000002</v>
      </c>
      <c r="H56" s="13"/>
      <c r="I56" s="43"/>
      <c r="J56" s="43"/>
      <c r="K56" s="34" t="s">
        <v>16</v>
      </c>
      <c r="M56" s="14">
        <v>30</v>
      </c>
      <c r="N56" s="14">
        <v>8000</v>
      </c>
      <c r="O56" s="15"/>
    </row>
    <row r="57" spans="1:15" s="9" customFormat="1" ht="16.350000000000001" customHeight="1" x14ac:dyDescent="0.25">
      <c r="A57" s="44">
        <v>43</v>
      </c>
      <c r="B57" s="53" t="s">
        <v>40</v>
      </c>
      <c r="C57" s="45" t="s">
        <v>97</v>
      </c>
      <c r="D57" s="12">
        <v>22.360050000000001</v>
      </c>
      <c r="E57" s="46">
        <f t="shared" si="4"/>
        <v>44.720100000000002</v>
      </c>
      <c r="F57" s="47">
        <v>4495</v>
      </c>
      <c r="G57" s="46">
        <f t="shared" si="5"/>
        <v>199.7777777777778</v>
      </c>
      <c r="H57" s="13" t="s">
        <v>16</v>
      </c>
      <c r="I57" s="43"/>
      <c r="J57" s="43"/>
      <c r="K57" s="34" t="s">
        <v>16</v>
      </c>
      <c r="M57" s="14">
        <v>50</v>
      </c>
      <c r="N57" s="14">
        <v>2250</v>
      </c>
      <c r="O57" s="15"/>
    </row>
    <row r="58" spans="1:15" s="9" customFormat="1" ht="16.350000000000001" customHeight="1" x14ac:dyDescent="0.25">
      <c r="A58" s="44">
        <v>44</v>
      </c>
      <c r="B58" s="53" t="s">
        <v>98</v>
      </c>
      <c r="C58" s="45" t="s">
        <v>99</v>
      </c>
      <c r="D58" s="12">
        <v>13.371449999999999</v>
      </c>
      <c r="E58" s="46">
        <f t="shared" si="4"/>
        <v>26.742899999999999</v>
      </c>
      <c r="F58" s="47">
        <v>4967</v>
      </c>
      <c r="G58" s="46">
        <f t="shared" si="5"/>
        <v>99.339999999999989</v>
      </c>
      <c r="H58" s="13" t="s">
        <v>16</v>
      </c>
      <c r="I58" s="43"/>
      <c r="J58" s="43"/>
      <c r="K58" s="34" t="s">
        <v>16</v>
      </c>
      <c r="M58" s="14">
        <v>50</v>
      </c>
      <c r="N58" s="14">
        <v>5000</v>
      </c>
      <c r="O58" s="15"/>
    </row>
    <row r="59" spans="1:15" s="9" customFormat="1" ht="16.350000000000001" customHeight="1" x14ac:dyDescent="0.25">
      <c r="A59" s="44">
        <v>45</v>
      </c>
      <c r="B59" s="53" t="s">
        <v>100</v>
      </c>
      <c r="C59" s="45" t="s">
        <v>101</v>
      </c>
      <c r="D59" s="12">
        <v>22.89724</v>
      </c>
      <c r="E59" s="46">
        <f t="shared" si="4"/>
        <v>45.79448</v>
      </c>
      <c r="F59" s="47">
        <v>4945</v>
      </c>
      <c r="G59" s="46">
        <f t="shared" si="5"/>
        <v>247.25</v>
      </c>
      <c r="H59" s="13" t="s">
        <v>16</v>
      </c>
      <c r="I59" s="43"/>
      <c r="J59" s="43"/>
      <c r="K59" s="34" t="s">
        <v>16</v>
      </c>
      <c r="M59" s="14">
        <v>50</v>
      </c>
      <c r="N59" s="14">
        <v>2000</v>
      </c>
      <c r="O59" s="15"/>
    </row>
    <row r="60" spans="1:15" s="9" customFormat="1" ht="16.350000000000001" customHeight="1" x14ac:dyDescent="0.25">
      <c r="A60" s="44">
        <v>46</v>
      </c>
      <c r="B60" s="53" t="s">
        <v>102</v>
      </c>
      <c r="C60" s="45" t="s">
        <v>103</v>
      </c>
      <c r="D60" s="12">
        <v>33.869289999999999</v>
      </c>
      <c r="E60" s="46">
        <f t="shared" si="4"/>
        <v>67.738579999999999</v>
      </c>
      <c r="F60" s="47">
        <v>7033</v>
      </c>
      <c r="G60" s="46">
        <f t="shared" si="5"/>
        <v>140.66</v>
      </c>
      <c r="H60" s="13" t="s">
        <v>16</v>
      </c>
      <c r="I60" s="48"/>
      <c r="J60" s="48"/>
      <c r="K60" s="34" t="s">
        <v>16</v>
      </c>
      <c r="M60" s="14">
        <v>50</v>
      </c>
      <c r="N60" s="14">
        <v>5000</v>
      </c>
      <c r="O60" s="15"/>
    </row>
    <row r="61" spans="1:15" s="9" customFormat="1" ht="16.350000000000001" customHeight="1" x14ac:dyDescent="0.25">
      <c r="A61" s="44">
        <v>47</v>
      </c>
      <c r="B61" s="53" t="s">
        <v>104</v>
      </c>
      <c r="C61" s="45" t="s">
        <v>105</v>
      </c>
      <c r="D61" s="12">
        <v>22.611339999999998</v>
      </c>
      <c r="E61" s="46">
        <f t="shared" si="4"/>
        <v>45.222679999999997</v>
      </c>
      <c r="F61" s="47">
        <v>7638</v>
      </c>
      <c r="G61" s="46">
        <f t="shared" si="5"/>
        <v>339.4666666666667</v>
      </c>
      <c r="H61" s="13" t="s">
        <v>16</v>
      </c>
      <c r="I61" s="48"/>
      <c r="J61" s="48"/>
      <c r="K61" s="34" t="s">
        <v>16</v>
      </c>
      <c r="M61" s="14">
        <v>50</v>
      </c>
      <c r="N61" s="14">
        <v>2250</v>
      </c>
      <c r="O61" s="15"/>
    </row>
    <row r="62" spans="1:15" s="9" customFormat="1" ht="16.350000000000001" customHeight="1" x14ac:dyDescent="0.25">
      <c r="A62" s="44">
        <v>48</v>
      </c>
      <c r="B62" s="53" t="s">
        <v>106</v>
      </c>
      <c r="C62" s="45" t="s">
        <v>107</v>
      </c>
      <c r="D62" s="12">
        <v>20.658460000000002</v>
      </c>
      <c r="E62" s="46">
        <f t="shared" si="4"/>
        <v>41.316920000000003</v>
      </c>
      <c r="F62" s="47">
        <v>7565</v>
      </c>
      <c r="G62" s="46">
        <f t="shared" si="5"/>
        <v>302.59999999999997</v>
      </c>
      <c r="H62" s="13" t="s">
        <v>16</v>
      </c>
      <c r="I62" s="49"/>
      <c r="J62" s="49"/>
      <c r="K62" s="34" t="s">
        <v>16</v>
      </c>
      <c r="M62" s="14">
        <v>50</v>
      </c>
      <c r="N62" s="14">
        <v>2500</v>
      </c>
      <c r="O62" s="15"/>
    </row>
    <row r="63" spans="1:15" s="9" customFormat="1" ht="16.350000000000001" customHeight="1" x14ac:dyDescent="0.25">
      <c r="A63" s="44">
        <v>49</v>
      </c>
      <c r="B63" s="53" t="s">
        <v>108</v>
      </c>
      <c r="C63" s="45" t="s">
        <v>109</v>
      </c>
      <c r="D63" s="12">
        <v>10.265319999999999</v>
      </c>
      <c r="E63" s="46">
        <f t="shared" si="4"/>
        <v>20.530639999999998</v>
      </c>
      <c r="F63" s="47">
        <v>4650</v>
      </c>
      <c r="G63" s="46">
        <f t="shared" si="5"/>
        <v>206.66666666666669</v>
      </c>
      <c r="H63" s="13" t="s">
        <v>16</v>
      </c>
      <c r="I63" s="49"/>
      <c r="J63" s="49"/>
      <c r="K63" s="34" t="s">
        <v>16</v>
      </c>
      <c r="M63" s="14">
        <v>50</v>
      </c>
      <c r="N63" s="14">
        <v>2250</v>
      </c>
      <c r="O63" s="15"/>
    </row>
    <row r="64" spans="1:15" s="9" customFormat="1" ht="16.350000000000001" customHeight="1" x14ac:dyDescent="0.25">
      <c r="A64" s="44">
        <v>50</v>
      </c>
      <c r="B64" s="53" t="s">
        <v>110</v>
      </c>
      <c r="C64" s="45" t="s">
        <v>111</v>
      </c>
      <c r="D64" s="12">
        <v>25.913580000000003</v>
      </c>
      <c r="E64" s="46">
        <f t="shared" si="4"/>
        <v>51.827160000000006</v>
      </c>
      <c r="F64" s="47">
        <v>9673</v>
      </c>
      <c r="G64" s="46">
        <f t="shared" si="5"/>
        <v>429.91111111111115</v>
      </c>
      <c r="H64" s="13" t="s">
        <v>16</v>
      </c>
      <c r="I64" s="49"/>
      <c r="J64" s="49"/>
      <c r="K64" s="34" t="s">
        <v>16</v>
      </c>
      <c r="M64" s="14">
        <v>50</v>
      </c>
      <c r="N64" s="14">
        <v>2250</v>
      </c>
      <c r="O64" s="15"/>
    </row>
    <row r="65" spans="1:15" s="9" customFormat="1" ht="16.350000000000001" customHeight="1" x14ac:dyDescent="0.25">
      <c r="A65" s="44">
        <v>51</v>
      </c>
      <c r="B65" s="53" t="s">
        <v>112</v>
      </c>
      <c r="C65" s="45" t="s">
        <v>113</v>
      </c>
      <c r="D65" s="12">
        <v>14.40099</v>
      </c>
      <c r="E65" s="46">
        <f t="shared" si="4"/>
        <v>28.80198</v>
      </c>
      <c r="F65" s="47">
        <v>7310</v>
      </c>
      <c r="G65" s="46">
        <f t="shared" si="5"/>
        <v>292.39999999999998</v>
      </c>
      <c r="H65" s="13" t="s">
        <v>16</v>
      </c>
      <c r="I65" s="49"/>
      <c r="J65" s="49"/>
      <c r="K65" s="34" t="s">
        <v>16</v>
      </c>
      <c r="M65" s="14">
        <v>50</v>
      </c>
      <c r="N65" s="14">
        <v>2500</v>
      </c>
      <c r="O65" s="15"/>
    </row>
    <row r="66" spans="1:15" s="9" customFormat="1" ht="16.350000000000001" customHeight="1" x14ac:dyDescent="0.25">
      <c r="A66" s="44">
        <v>52</v>
      </c>
      <c r="B66" s="53" t="s">
        <v>114</v>
      </c>
      <c r="C66" s="45" t="s">
        <v>115</v>
      </c>
      <c r="D66" s="12">
        <v>23.65324</v>
      </c>
      <c r="E66" s="46">
        <f t="shared" si="4"/>
        <v>47.306480000000001</v>
      </c>
      <c r="F66" s="47">
        <v>4967</v>
      </c>
      <c r="G66" s="46">
        <f t="shared" si="5"/>
        <v>397.35999999999996</v>
      </c>
      <c r="H66" s="13" t="s">
        <v>16</v>
      </c>
      <c r="I66" s="49"/>
      <c r="J66" s="49"/>
      <c r="K66" s="34" t="s">
        <v>16</v>
      </c>
      <c r="M66" s="14">
        <v>50</v>
      </c>
      <c r="N66" s="14">
        <v>1250</v>
      </c>
      <c r="O66" s="15"/>
    </row>
    <row r="67" spans="1:15" s="9" customFormat="1" ht="16.350000000000001" customHeight="1" x14ac:dyDescent="0.25">
      <c r="A67" s="44">
        <v>53</v>
      </c>
      <c r="B67" s="53" t="s">
        <v>116</v>
      </c>
      <c r="C67" s="45" t="s">
        <v>117</v>
      </c>
      <c r="D67" s="12">
        <v>23.010349999999999</v>
      </c>
      <c r="E67" s="46">
        <f t="shared" si="4"/>
        <v>46.020699999999998</v>
      </c>
      <c r="F67" s="47">
        <v>6230</v>
      </c>
      <c r="G67" s="46">
        <f t="shared" si="5"/>
        <v>124.6</v>
      </c>
      <c r="H67" s="13" t="s">
        <v>16</v>
      </c>
      <c r="I67" s="49"/>
      <c r="J67" s="49"/>
      <c r="K67" s="34" t="s">
        <v>16</v>
      </c>
      <c r="M67" s="14">
        <v>50</v>
      </c>
      <c r="N67" s="14">
        <v>5000</v>
      </c>
      <c r="O67" s="15"/>
    </row>
    <row r="68" spans="1:15" s="9" customFormat="1" ht="16.350000000000001" customHeight="1" x14ac:dyDescent="0.25">
      <c r="A68" s="44">
        <v>54</v>
      </c>
      <c r="B68" s="53" t="s">
        <v>118</v>
      </c>
      <c r="C68" s="45" t="s">
        <v>119</v>
      </c>
      <c r="D68" s="12">
        <v>19.675609999999999</v>
      </c>
      <c r="E68" s="46">
        <f t="shared" si="4"/>
        <v>39.351219999999998</v>
      </c>
      <c r="F68" s="47">
        <v>4442</v>
      </c>
      <c r="G68" s="46">
        <f t="shared" si="5"/>
        <v>88.84</v>
      </c>
      <c r="H68" s="13" t="s">
        <v>16</v>
      </c>
      <c r="I68" s="49"/>
      <c r="J68" s="49"/>
      <c r="K68" s="34" t="s">
        <v>16</v>
      </c>
      <c r="M68" s="14">
        <v>50</v>
      </c>
      <c r="N68" s="14">
        <v>5000</v>
      </c>
      <c r="O68" s="15"/>
    </row>
    <row r="69" spans="1:15" s="9" customFormat="1" ht="16.350000000000001" customHeight="1" x14ac:dyDescent="0.25">
      <c r="A69" s="44">
        <v>55</v>
      </c>
      <c r="B69" s="53" t="s">
        <v>120</v>
      </c>
      <c r="C69" s="45" t="s">
        <v>121</v>
      </c>
      <c r="D69" s="12">
        <v>10.94106</v>
      </c>
      <c r="E69" s="46">
        <f t="shared" si="4"/>
        <v>21.88212</v>
      </c>
      <c r="F69" s="47">
        <v>7785</v>
      </c>
      <c r="G69" s="46">
        <f t="shared" si="5"/>
        <v>311.39999999999998</v>
      </c>
      <c r="H69" s="13" t="s">
        <v>16</v>
      </c>
      <c r="I69" s="49"/>
      <c r="J69" s="49"/>
      <c r="K69" s="34" t="s">
        <v>16</v>
      </c>
      <c r="M69" s="14">
        <v>50</v>
      </c>
      <c r="N69" s="14">
        <v>2500</v>
      </c>
      <c r="O69" s="15"/>
    </row>
    <row r="70" spans="1:15" s="9" customFormat="1" ht="16.350000000000001" customHeight="1" x14ac:dyDescent="0.25">
      <c r="A70" s="44">
        <v>56</v>
      </c>
      <c r="B70" s="53" t="s">
        <v>122</v>
      </c>
      <c r="C70" s="45" t="s">
        <v>123</v>
      </c>
      <c r="D70" s="12">
        <v>24.53274</v>
      </c>
      <c r="E70" s="46">
        <f t="shared" si="4"/>
        <v>81.775800000000004</v>
      </c>
      <c r="F70" s="47">
        <v>8836</v>
      </c>
      <c r="G70" s="46">
        <f t="shared" si="5"/>
        <v>110.45</v>
      </c>
      <c r="H70" s="13"/>
      <c r="I70" s="49"/>
      <c r="J70" s="49"/>
      <c r="K70" s="34" t="s">
        <v>16</v>
      </c>
      <c r="M70" s="14">
        <v>30</v>
      </c>
      <c r="N70" s="14">
        <v>8000</v>
      </c>
      <c r="O70" s="15"/>
    </row>
    <row r="71" spans="1:15" s="9" customFormat="1" ht="16.350000000000001" customHeight="1" x14ac:dyDescent="0.25">
      <c r="A71" s="44">
        <v>57</v>
      </c>
      <c r="B71" s="53" t="s">
        <v>124</v>
      </c>
      <c r="C71" s="45" t="s">
        <v>125</v>
      </c>
      <c r="D71" s="12">
        <v>38.672930000000001</v>
      </c>
      <c r="E71" s="46">
        <f t="shared" si="4"/>
        <v>77.345860000000002</v>
      </c>
      <c r="F71" s="47">
        <v>13380</v>
      </c>
      <c r="G71" s="46">
        <f t="shared" si="5"/>
        <v>594.66666666666663</v>
      </c>
      <c r="H71" s="13" t="s">
        <v>16</v>
      </c>
      <c r="I71" s="49"/>
      <c r="J71" s="49"/>
      <c r="K71" s="34" t="s">
        <v>16</v>
      </c>
      <c r="M71" s="14">
        <v>50</v>
      </c>
      <c r="N71" s="14">
        <v>2250</v>
      </c>
      <c r="O71" s="15"/>
    </row>
    <row r="72" spans="1:15" s="9" customFormat="1" ht="16.350000000000001" customHeight="1" x14ac:dyDescent="0.25">
      <c r="A72" s="39"/>
      <c r="B72" s="51">
        <v>2</v>
      </c>
      <c r="C72" s="41" t="s">
        <v>126</v>
      </c>
      <c r="D72" s="16">
        <f>SUM(D73:D74)</f>
        <v>67.703749999999999</v>
      </c>
      <c r="E72" s="16"/>
      <c r="F72" s="17">
        <f>SUM(F73:F74)</f>
        <v>26517</v>
      </c>
      <c r="G72" s="46"/>
      <c r="H72" s="52"/>
      <c r="I72" s="43"/>
      <c r="J72" s="43"/>
      <c r="K72" s="34">
        <f>I72-J72</f>
        <v>0</v>
      </c>
      <c r="M72" s="19"/>
      <c r="N72" s="19"/>
      <c r="O72" s="20"/>
    </row>
    <row r="73" spans="1:15" s="9" customFormat="1" ht="16.350000000000001" customHeight="1" x14ac:dyDescent="0.25">
      <c r="A73" s="44">
        <v>58</v>
      </c>
      <c r="B73" s="53" t="s">
        <v>43</v>
      </c>
      <c r="C73" s="45" t="s">
        <v>127</v>
      </c>
      <c r="D73" s="12">
        <v>14.51826</v>
      </c>
      <c r="E73" s="46">
        <f>D73/M73*100</f>
        <v>103.70185714285714</v>
      </c>
      <c r="F73" s="47">
        <v>18135</v>
      </c>
      <c r="G73" s="46">
        <f>F73/N73*100</f>
        <v>226.68750000000003</v>
      </c>
      <c r="H73" s="13"/>
      <c r="I73" s="43"/>
      <c r="J73" s="43"/>
      <c r="K73" s="34" t="s">
        <v>16</v>
      </c>
      <c r="M73" s="14">
        <v>14</v>
      </c>
      <c r="N73" s="14">
        <v>8000</v>
      </c>
      <c r="O73" s="15"/>
    </row>
    <row r="74" spans="1:15" s="9" customFormat="1" ht="16.350000000000001" customHeight="1" x14ac:dyDescent="0.25">
      <c r="A74" s="44">
        <v>59</v>
      </c>
      <c r="B74" s="53" t="s">
        <v>45</v>
      </c>
      <c r="C74" s="45" t="s">
        <v>128</v>
      </c>
      <c r="D74" s="12">
        <v>53.185490000000001</v>
      </c>
      <c r="E74" s="46">
        <f>D74/M74*100</f>
        <v>379.89635714285714</v>
      </c>
      <c r="F74" s="47">
        <v>8382</v>
      </c>
      <c r="G74" s="46">
        <f>F74/N74*100</f>
        <v>104.77499999999999</v>
      </c>
      <c r="H74" s="13"/>
      <c r="I74" s="43"/>
      <c r="J74" s="43"/>
      <c r="K74" s="34" t="s">
        <v>16</v>
      </c>
      <c r="M74" s="14">
        <v>14</v>
      </c>
      <c r="N74" s="14">
        <v>8000</v>
      </c>
      <c r="O74" s="15"/>
    </row>
    <row r="75" spans="1:15" s="9" customFormat="1" ht="17.45" customHeight="1" x14ac:dyDescent="0.25">
      <c r="A75" s="39"/>
      <c r="B75" s="50" t="s">
        <v>129</v>
      </c>
      <c r="C75" s="41" t="s">
        <v>130</v>
      </c>
      <c r="D75" s="16">
        <f>D76+D82</f>
        <v>258.42174</v>
      </c>
      <c r="E75" s="16">
        <f>D75/M75*100</f>
        <v>172.28116</v>
      </c>
      <c r="F75" s="17">
        <f>F76+F82</f>
        <v>208844</v>
      </c>
      <c r="G75" s="46"/>
      <c r="H75" s="54"/>
      <c r="I75" s="48"/>
      <c r="J75" s="48"/>
      <c r="K75" s="34"/>
      <c r="M75" s="19">
        <v>150</v>
      </c>
      <c r="N75" s="19">
        <v>150000</v>
      </c>
      <c r="O75" s="20"/>
    </row>
    <row r="76" spans="1:15" s="9" customFormat="1" ht="17.45" customHeight="1" x14ac:dyDescent="0.25">
      <c r="A76" s="39"/>
      <c r="B76" s="50">
        <v>1</v>
      </c>
      <c r="C76" s="41" t="s">
        <v>19</v>
      </c>
      <c r="D76" s="16">
        <f>SUM(D77:D81)</f>
        <v>147.83026000000001</v>
      </c>
      <c r="E76" s="16"/>
      <c r="F76" s="17">
        <f>SUM(F77:F81)</f>
        <v>57124</v>
      </c>
      <c r="G76" s="46"/>
      <c r="H76" s="54"/>
      <c r="I76" s="48"/>
      <c r="J76" s="48"/>
      <c r="K76" s="34"/>
      <c r="M76" s="19"/>
      <c r="N76" s="19"/>
      <c r="O76" s="20"/>
    </row>
    <row r="77" spans="1:15" s="9" customFormat="1" ht="17.45" customHeight="1" x14ac:dyDescent="0.25">
      <c r="A77" s="44">
        <v>60</v>
      </c>
      <c r="B77" s="44" t="s">
        <v>20</v>
      </c>
      <c r="C77" s="45" t="s">
        <v>131</v>
      </c>
      <c r="D77" s="12">
        <v>18.560289999999998</v>
      </c>
      <c r="E77" s="46">
        <f>D77/M77*100</f>
        <v>37.120579999999997</v>
      </c>
      <c r="F77" s="47">
        <v>9171</v>
      </c>
      <c r="G77" s="46">
        <f>F77/N77*100</f>
        <v>183.42000000000002</v>
      </c>
      <c r="H77" s="13" t="s">
        <v>16</v>
      </c>
      <c r="I77" s="43"/>
      <c r="J77" s="43"/>
      <c r="K77" s="34" t="s">
        <v>16</v>
      </c>
      <c r="M77" s="14">
        <v>50</v>
      </c>
      <c r="N77" s="14">
        <v>5000</v>
      </c>
      <c r="O77" s="15"/>
    </row>
    <row r="78" spans="1:15" s="9" customFormat="1" ht="17.45" customHeight="1" x14ac:dyDescent="0.25">
      <c r="A78" s="44">
        <v>61</v>
      </c>
      <c r="B78" s="44" t="s">
        <v>22</v>
      </c>
      <c r="C78" s="45" t="s">
        <v>132</v>
      </c>
      <c r="D78" s="12">
        <v>34.093519999999998</v>
      </c>
      <c r="E78" s="46">
        <f>D78/M78*100</f>
        <v>68.187039999999996</v>
      </c>
      <c r="F78" s="47">
        <v>3665</v>
      </c>
      <c r="G78" s="46">
        <f>F78/N78*100</f>
        <v>73.3</v>
      </c>
      <c r="H78" s="13" t="s">
        <v>16</v>
      </c>
      <c r="I78" s="43"/>
      <c r="J78" s="43"/>
      <c r="K78" s="34" t="s">
        <v>16</v>
      </c>
      <c r="M78" s="14">
        <v>50</v>
      </c>
      <c r="N78" s="14">
        <v>5000</v>
      </c>
      <c r="O78" s="15"/>
    </row>
    <row r="79" spans="1:15" s="9" customFormat="1" ht="17.45" customHeight="1" x14ac:dyDescent="0.25">
      <c r="A79" s="44">
        <v>62</v>
      </c>
      <c r="B79" s="44" t="s">
        <v>24</v>
      </c>
      <c r="C79" s="45" t="s">
        <v>133</v>
      </c>
      <c r="D79" s="12">
        <v>51.728619999999999</v>
      </c>
      <c r="E79" s="46">
        <f>D79/M79*100</f>
        <v>103.45724000000001</v>
      </c>
      <c r="F79" s="47">
        <v>16007</v>
      </c>
      <c r="G79" s="46">
        <f>F79/N79*100</f>
        <v>640.28</v>
      </c>
      <c r="H79" s="13" t="s">
        <v>16</v>
      </c>
      <c r="I79" s="43"/>
      <c r="J79" s="43"/>
      <c r="K79" s="34" t="s">
        <v>16</v>
      </c>
      <c r="M79" s="14">
        <v>50</v>
      </c>
      <c r="N79" s="14">
        <v>2500</v>
      </c>
      <c r="O79" s="15"/>
    </row>
    <row r="80" spans="1:15" s="9" customFormat="1" ht="17.45" customHeight="1" x14ac:dyDescent="0.25">
      <c r="A80" s="44">
        <v>63</v>
      </c>
      <c r="B80" s="44" t="s">
        <v>26</v>
      </c>
      <c r="C80" s="45" t="s">
        <v>134</v>
      </c>
      <c r="D80" s="12">
        <v>32.656269999999999</v>
      </c>
      <c r="E80" s="46">
        <f>D80/M80*100</f>
        <v>65.312539999999998</v>
      </c>
      <c r="F80" s="47">
        <v>18331</v>
      </c>
      <c r="G80" s="46">
        <f>F80/N80*100</f>
        <v>733.24</v>
      </c>
      <c r="H80" s="13" t="s">
        <v>16</v>
      </c>
      <c r="I80" s="43"/>
      <c r="J80" s="43"/>
      <c r="K80" s="34" t="s">
        <v>16</v>
      </c>
      <c r="M80" s="14">
        <v>50</v>
      </c>
      <c r="N80" s="14">
        <v>2500</v>
      </c>
      <c r="O80" s="15"/>
    </row>
    <row r="81" spans="1:15" s="9" customFormat="1" ht="17.45" customHeight="1" x14ac:dyDescent="0.25">
      <c r="A81" s="44">
        <v>64</v>
      </c>
      <c r="B81" s="44" t="s">
        <v>28</v>
      </c>
      <c r="C81" s="45" t="s">
        <v>135</v>
      </c>
      <c r="D81" s="12">
        <v>10.791559999999999</v>
      </c>
      <c r="E81" s="46">
        <f>D81/M81*100</f>
        <v>35.971866666666664</v>
      </c>
      <c r="F81" s="47">
        <v>9950</v>
      </c>
      <c r="G81" s="46">
        <f>F81/N81*100</f>
        <v>124.37499999999999</v>
      </c>
      <c r="H81" s="13"/>
      <c r="I81" s="43"/>
      <c r="J81" s="43"/>
      <c r="K81" s="34" t="s">
        <v>16</v>
      </c>
      <c r="M81" s="14">
        <v>30</v>
      </c>
      <c r="N81" s="14">
        <v>8000</v>
      </c>
      <c r="O81" s="15"/>
    </row>
    <row r="82" spans="1:15" s="9" customFormat="1" ht="17.45" customHeight="1" x14ac:dyDescent="0.25">
      <c r="A82" s="39"/>
      <c r="B82" s="50">
        <v>2</v>
      </c>
      <c r="C82" s="41" t="s">
        <v>42</v>
      </c>
      <c r="D82" s="16">
        <f>SUM(D83:D95)</f>
        <v>110.59147999999999</v>
      </c>
      <c r="E82" s="16"/>
      <c r="F82" s="17">
        <f>SUM(F83:F95)</f>
        <v>151720</v>
      </c>
      <c r="G82" s="46"/>
      <c r="H82" s="54"/>
      <c r="I82" s="48"/>
      <c r="J82" s="48"/>
      <c r="K82" s="34"/>
      <c r="M82" s="19"/>
      <c r="N82" s="19"/>
      <c r="O82" s="20"/>
    </row>
    <row r="83" spans="1:15" s="9" customFormat="1" ht="17.45" customHeight="1" x14ac:dyDescent="0.25">
      <c r="A83" s="44">
        <v>65</v>
      </c>
      <c r="B83" s="44" t="s">
        <v>43</v>
      </c>
      <c r="C83" s="45" t="s">
        <v>136</v>
      </c>
      <c r="D83" s="12">
        <v>4.3365900000000002</v>
      </c>
      <c r="E83" s="46">
        <f t="shared" ref="E83:E95" si="6">D83/M83*100</f>
        <v>78.847090909090909</v>
      </c>
      <c r="F83" s="47">
        <v>12508</v>
      </c>
      <c r="G83" s="46">
        <f>F83/N83*100</f>
        <v>178.68571428571428</v>
      </c>
      <c r="H83" s="13"/>
      <c r="I83" s="48"/>
      <c r="J83" s="48"/>
      <c r="K83" s="34" t="s">
        <v>16</v>
      </c>
      <c r="M83" s="18">
        <v>5.5</v>
      </c>
      <c r="N83" s="14">
        <v>7000</v>
      </c>
      <c r="O83" s="15"/>
    </row>
    <row r="84" spans="1:15" s="9" customFormat="1" ht="17.45" customHeight="1" x14ac:dyDescent="0.25">
      <c r="A84" s="44">
        <v>66</v>
      </c>
      <c r="B84" s="44" t="s">
        <v>45</v>
      </c>
      <c r="C84" s="45" t="s">
        <v>137</v>
      </c>
      <c r="D84" s="12">
        <v>3.8725599999999996</v>
      </c>
      <c r="E84" s="46">
        <f t="shared" si="6"/>
        <v>70.410181818181812</v>
      </c>
      <c r="F84" s="47">
        <v>3873</v>
      </c>
      <c r="G84" s="46">
        <f>F84/N84*100</f>
        <v>55.328571428571429</v>
      </c>
      <c r="H84" s="13" t="s">
        <v>16</v>
      </c>
      <c r="I84" s="43"/>
      <c r="J84" s="43"/>
      <c r="K84" s="34" t="s">
        <v>16</v>
      </c>
      <c r="M84" s="18">
        <v>5.5</v>
      </c>
      <c r="N84" s="14">
        <v>7000</v>
      </c>
      <c r="O84" s="15"/>
    </row>
    <row r="85" spans="1:15" s="9" customFormat="1" ht="17.45" customHeight="1" x14ac:dyDescent="0.25">
      <c r="A85" s="44">
        <v>67</v>
      </c>
      <c r="B85" s="44" t="s">
        <v>47</v>
      </c>
      <c r="C85" s="45" t="s">
        <v>138</v>
      </c>
      <c r="D85" s="12">
        <v>3.5051799999999997</v>
      </c>
      <c r="E85" s="46">
        <f t="shared" si="6"/>
        <v>63.73054545454545</v>
      </c>
      <c r="F85" s="47">
        <v>6759</v>
      </c>
      <c r="G85" s="46">
        <f>F85/N85*100</f>
        <v>96.55714285714285</v>
      </c>
      <c r="H85" s="13"/>
      <c r="I85" s="43"/>
      <c r="J85" s="43"/>
      <c r="K85" s="34" t="s">
        <v>16</v>
      </c>
      <c r="M85" s="18">
        <v>5.5</v>
      </c>
      <c r="N85" s="14">
        <v>7000</v>
      </c>
      <c r="O85" s="15"/>
    </row>
    <row r="86" spans="1:15" s="9" customFormat="1" ht="17.45" customHeight="1" x14ac:dyDescent="0.25">
      <c r="A86" s="44">
        <v>68</v>
      </c>
      <c r="B86" s="44" t="s">
        <v>49</v>
      </c>
      <c r="C86" s="45" t="s">
        <v>139</v>
      </c>
      <c r="D86" s="12">
        <v>7.72525</v>
      </c>
      <c r="E86" s="46">
        <f t="shared" si="6"/>
        <v>140.45909090909089</v>
      </c>
      <c r="F86" s="47">
        <v>22313</v>
      </c>
      <c r="G86" s="46">
        <f>F86/N88*100</f>
        <v>318.75714285714287</v>
      </c>
      <c r="H86" s="13"/>
      <c r="I86" s="43"/>
      <c r="J86" s="43"/>
      <c r="K86" s="34" t="s">
        <v>16</v>
      </c>
      <c r="M86" s="18">
        <v>5.5</v>
      </c>
      <c r="N86" s="14">
        <v>7000</v>
      </c>
      <c r="O86" s="15"/>
    </row>
    <row r="87" spans="1:15" s="9" customFormat="1" ht="17.45" customHeight="1" x14ac:dyDescent="0.25">
      <c r="A87" s="44">
        <v>69</v>
      </c>
      <c r="B87" s="44" t="s">
        <v>51</v>
      </c>
      <c r="C87" s="45" t="s">
        <v>140</v>
      </c>
      <c r="D87" s="12">
        <v>14.36702</v>
      </c>
      <c r="E87" s="46">
        <f t="shared" si="6"/>
        <v>261.21854545454545</v>
      </c>
      <c r="F87" s="47">
        <v>12117</v>
      </c>
      <c r="G87" s="46">
        <f>F87/N86*100</f>
        <v>173.10000000000002</v>
      </c>
      <c r="H87" s="13"/>
      <c r="I87" s="43"/>
      <c r="J87" s="43"/>
      <c r="K87" s="34" t="s">
        <v>16</v>
      </c>
      <c r="M87" s="18">
        <v>5.5</v>
      </c>
      <c r="N87" s="14">
        <v>7000</v>
      </c>
      <c r="O87" s="15"/>
    </row>
    <row r="88" spans="1:15" s="9" customFormat="1" ht="17.45" customHeight="1" x14ac:dyDescent="0.25">
      <c r="A88" s="44">
        <v>70</v>
      </c>
      <c r="B88" s="44" t="s">
        <v>53</v>
      </c>
      <c r="C88" s="45" t="s">
        <v>141</v>
      </c>
      <c r="D88" s="12">
        <v>6.4745299999999997</v>
      </c>
      <c r="E88" s="46">
        <f t="shared" si="6"/>
        <v>117.71872727272728</v>
      </c>
      <c r="F88" s="47">
        <v>9887</v>
      </c>
      <c r="G88" s="46">
        <f>F88/N87*100</f>
        <v>141.24285714285713</v>
      </c>
      <c r="H88" s="13"/>
      <c r="I88" s="43"/>
      <c r="J88" s="43"/>
      <c r="K88" s="34" t="s">
        <v>16</v>
      </c>
      <c r="M88" s="18">
        <v>5.5</v>
      </c>
      <c r="N88" s="14">
        <v>7000</v>
      </c>
      <c r="O88" s="15"/>
    </row>
    <row r="89" spans="1:15" s="9" customFormat="1" ht="17.45" customHeight="1" x14ac:dyDescent="0.25">
      <c r="A89" s="44">
        <v>71</v>
      </c>
      <c r="B89" s="44" t="s">
        <v>55</v>
      </c>
      <c r="C89" s="45" t="s">
        <v>142</v>
      </c>
      <c r="D89" s="12">
        <v>18.476959999999998</v>
      </c>
      <c r="E89" s="46">
        <f t="shared" si="6"/>
        <v>335.94472727272728</v>
      </c>
      <c r="F89" s="47">
        <v>17778</v>
      </c>
      <c r="G89" s="46">
        <f t="shared" ref="G89:G95" si="7">F89/N89*100</f>
        <v>253.97142857142856</v>
      </c>
      <c r="H89" s="13"/>
      <c r="I89" s="43"/>
      <c r="J89" s="43"/>
      <c r="K89" s="34" t="s">
        <v>16</v>
      </c>
      <c r="M89" s="18">
        <v>5.5</v>
      </c>
      <c r="N89" s="14">
        <v>7000</v>
      </c>
      <c r="O89" s="15"/>
    </row>
    <row r="90" spans="1:15" s="9" customFormat="1" ht="17.45" customHeight="1" x14ac:dyDescent="0.25">
      <c r="A90" s="44">
        <v>72</v>
      </c>
      <c r="B90" s="44" t="s">
        <v>57</v>
      </c>
      <c r="C90" s="45" t="s">
        <v>143</v>
      </c>
      <c r="D90" s="12">
        <v>8.3104200000000006</v>
      </c>
      <c r="E90" s="46">
        <f t="shared" si="6"/>
        <v>151.09854545454547</v>
      </c>
      <c r="F90" s="47">
        <v>9703</v>
      </c>
      <c r="G90" s="46">
        <f t="shared" si="7"/>
        <v>138.6142857142857</v>
      </c>
      <c r="H90" s="13"/>
      <c r="I90" s="43"/>
      <c r="J90" s="43"/>
      <c r="K90" s="34" t="s">
        <v>16</v>
      </c>
      <c r="M90" s="18">
        <v>5.5</v>
      </c>
      <c r="N90" s="14">
        <v>7000</v>
      </c>
      <c r="O90" s="15"/>
    </row>
    <row r="91" spans="1:15" s="9" customFormat="1" ht="17.45" customHeight="1" x14ac:dyDescent="0.25">
      <c r="A91" s="44">
        <v>73</v>
      </c>
      <c r="B91" s="44" t="s">
        <v>59</v>
      </c>
      <c r="C91" s="45" t="s">
        <v>144</v>
      </c>
      <c r="D91" s="12">
        <v>9.3251100000000005</v>
      </c>
      <c r="E91" s="46">
        <f t="shared" si="6"/>
        <v>169.54745454545454</v>
      </c>
      <c r="F91" s="47">
        <v>10558</v>
      </c>
      <c r="G91" s="46">
        <f t="shared" si="7"/>
        <v>150.82857142857142</v>
      </c>
      <c r="H91" s="13"/>
      <c r="I91" s="43"/>
      <c r="J91" s="43"/>
      <c r="K91" s="34" t="s">
        <v>16</v>
      </c>
      <c r="M91" s="18">
        <v>5.5</v>
      </c>
      <c r="N91" s="14">
        <v>7000</v>
      </c>
      <c r="O91" s="15"/>
    </row>
    <row r="92" spans="1:15" s="9" customFormat="1" ht="17.45" customHeight="1" x14ac:dyDescent="0.25">
      <c r="A92" s="44">
        <v>74</v>
      </c>
      <c r="B92" s="44" t="s">
        <v>61</v>
      </c>
      <c r="C92" s="45" t="s">
        <v>145</v>
      </c>
      <c r="D92" s="12">
        <v>4.7875100000000002</v>
      </c>
      <c r="E92" s="46">
        <f t="shared" si="6"/>
        <v>87.045636363636376</v>
      </c>
      <c r="F92" s="47">
        <v>6712</v>
      </c>
      <c r="G92" s="46">
        <f t="shared" si="7"/>
        <v>95.885714285714286</v>
      </c>
      <c r="H92" s="13"/>
      <c r="I92" s="43"/>
      <c r="J92" s="43"/>
      <c r="K92" s="34" t="s">
        <v>16</v>
      </c>
      <c r="M92" s="18">
        <v>5.5</v>
      </c>
      <c r="N92" s="14">
        <v>7000</v>
      </c>
      <c r="O92" s="15"/>
    </row>
    <row r="93" spans="1:15" s="9" customFormat="1" ht="17.45" customHeight="1" x14ac:dyDescent="0.25">
      <c r="A93" s="44">
        <v>75</v>
      </c>
      <c r="B93" s="44" t="s">
        <v>63</v>
      </c>
      <c r="C93" s="45" t="s">
        <v>146</v>
      </c>
      <c r="D93" s="12">
        <v>5.4840599999999995</v>
      </c>
      <c r="E93" s="46">
        <f t="shared" si="6"/>
        <v>99.710181818181809</v>
      </c>
      <c r="F93" s="47">
        <v>6922</v>
      </c>
      <c r="G93" s="46">
        <f t="shared" si="7"/>
        <v>98.885714285714286</v>
      </c>
      <c r="H93" s="13"/>
      <c r="I93" s="43"/>
      <c r="J93" s="43"/>
      <c r="K93" s="34" t="s">
        <v>16</v>
      </c>
      <c r="M93" s="18">
        <v>5.5</v>
      </c>
      <c r="N93" s="14">
        <v>7000</v>
      </c>
      <c r="O93" s="15"/>
    </row>
    <row r="94" spans="1:15" s="9" customFormat="1" ht="17.45" customHeight="1" x14ac:dyDescent="0.25">
      <c r="A94" s="44">
        <v>76</v>
      </c>
      <c r="B94" s="44" t="s">
        <v>65</v>
      </c>
      <c r="C94" s="45" t="s">
        <v>147</v>
      </c>
      <c r="D94" s="12">
        <v>14.82755</v>
      </c>
      <c r="E94" s="46">
        <f t="shared" si="6"/>
        <v>269.59181818181821</v>
      </c>
      <c r="F94" s="47">
        <v>19036</v>
      </c>
      <c r="G94" s="46">
        <f t="shared" si="7"/>
        <v>271.94285714285712</v>
      </c>
      <c r="H94" s="13"/>
      <c r="I94" s="43"/>
      <c r="J94" s="43"/>
      <c r="K94" s="34" t="s">
        <v>16</v>
      </c>
      <c r="M94" s="18">
        <v>5.5</v>
      </c>
      <c r="N94" s="14">
        <v>7000</v>
      </c>
      <c r="O94" s="15"/>
    </row>
    <row r="95" spans="1:15" s="9" customFormat="1" ht="17.45" customHeight="1" x14ac:dyDescent="0.25">
      <c r="A95" s="44">
        <v>77</v>
      </c>
      <c r="B95" s="44" t="s">
        <v>67</v>
      </c>
      <c r="C95" s="45" t="s">
        <v>80</v>
      </c>
      <c r="D95" s="12">
        <v>9.0987399999999994</v>
      </c>
      <c r="E95" s="46">
        <f t="shared" si="6"/>
        <v>165.43163636363636</v>
      </c>
      <c r="F95" s="47">
        <v>13554</v>
      </c>
      <c r="G95" s="46">
        <f t="shared" si="7"/>
        <v>193.62857142857143</v>
      </c>
      <c r="H95" s="13"/>
      <c r="I95" s="43"/>
      <c r="J95" s="43"/>
      <c r="K95" s="34" t="s">
        <v>16</v>
      </c>
      <c r="M95" s="18">
        <v>5.5</v>
      </c>
      <c r="N95" s="14">
        <v>7000</v>
      </c>
      <c r="O95" s="15"/>
    </row>
    <row r="96" spans="1:15" s="9" customFormat="1" ht="16.350000000000001" customHeight="1" x14ac:dyDescent="0.25">
      <c r="A96" s="88" t="s">
        <v>148</v>
      </c>
      <c r="B96" s="88"/>
      <c r="C96" s="41" t="s">
        <v>149</v>
      </c>
      <c r="D96" s="16">
        <f>D97+D117</f>
        <v>241.38997000000001</v>
      </c>
      <c r="E96" s="16"/>
      <c r="F96" s="17">
        <f>F97+F117</f>
        <v>178393</v>
      </c>
      <c r="G96" s="46"/>
      <c r="H96" s="42"/>
      <c r="I96" s="49"/>
      <c r="J96" s="49"/>
      <c r="K96" s="34"/>
      <c r="M96" s="19">
        <v>450</v>
      </c>
      <c r="N96" s="19">
        <v>120000</v>
      </c>
      <c r="O96" s="20"/>
    </row>
    <row r="97" spans="1:15" s="9" customFormat="1" ht="16.350000000000001" customHeight="1" x14ac:dyDescent="0.25">
      <c r="A97" s="44"/>
      <c r="B97" s="50">
        <v>1</v>
      </c>
      <c r="C97" s="41" t="s">
        <v>19</v>
      </c>
      <c r="D97" s="16">
        <f>SUM(D98:D116)</f>
        <v>231.06632999999999</v>
      </c>
      <c r="E97" s="16"/>
      <c r="F97" s="17">
        <f>SUM(F98:F116)</f>
        <v>167277</v>
      </c>
      <c r="G97" s="46"/>
      <c r="H97" s="13"/>
      <c r="I97" s="49"/>
      <c r="J97" s="49"/>
      <c r="K97" s="34"/>
      <c r="M97" s="14"/>
      <c r="N97" s="14"/>
      <c r="O97" s="15"/>
    </row>
    <row r="98" spans="1:15" s="9" customFormat="1" ht="16.350000000000001" customHeight="1" x14ac:dyDescent="0.25">
      <c r="A98" s="44">
        <v>78</v>
      </c>
      <c r="B98" s="44" t="s">
        <v>20</v>
      </c>
      <c r="C98" s="45" t="s">
        <v>150</v>
      </c>
      <c r="D98" s="12">
        <v>17.44078</v>
      </c>
      <c r="E98" s="46">
        <f t="shared" ref="E98:E116" si="8">D98/M98*100</f>
        <v>34.88156</v>
      </c>
      <c r="F98" s="47">
        <v>7549</v>
      </c>
      <c r="G98" s="46">
        <f t="shared" ref="G98:G116" si="9">F98/N98*100</f>
        <v>335.51111111111112</v>
      </c>
      <c r="H98" s="13" t="s">
        <v>16</v>
      </c>
      <c r="I98" s="49"/>
      <c r="J98" s="49"/>
      <c r="K98" s="34" t="s">
        <v>16</v>
      </c>
      <c r="M98" s="14">
        <v>50</v>
      </c>
      <c r="N98" s="14">
        <v>2250</v>
      </c>
      <c r="O98" s="15"/>
    </row>
    <row r="99" spans="1:15" s="9" customFormat="1" ht="16.350000000000001" customHeight="1" x14ac:dyDescent="0.25">
      <c r="A99" s="44">
        <v>79</v>
      </c>
      <c r="B99" s="44" t="s">
        <v>22</v>
      </c>
      <c r="C99" s="45" t="s">
        <v>151</v>
      </c>
      <c r="D99" s="12">
        <v>14.037619999999999</v>
      </c>
      <c r="E99" s="46">
        <f t="shared" si="8"/>
        <v>46.792066666666656</v>
      </c>
      <c r="F99" s="47">
        <v>7978</v>
      </c>
      <c r="G99" s="46">
        <f t="shared" si="9"/>
        <v>99.724999999999994</v>
      </c>
      <c r="H99" s="13"/>
      <c r="I99" s="49"/>
      <c r="J99" s="49"/>
      <c r="K99" s="34" t="s">
        <v>16</v>
      </c>
      <c r="M99" s="14">
        <v>30</v>
      </c>
      <c r="N99" s="14">
        <v>8000</v>
      </c>
      <c r="O99" s="15"/>
    </row>
    <row r="100" spans="1:15" s="9" customFormat="1" ht="16.350000000000001" customHeight="1" x14ac:dyDescent="0.25">
      <c r="A100" s="44">
        <v>80</v>
      </c>
      <c r="B100" s="44" t="s">
        <v>24</v>
      </c>
      <c r="C100" s="45" t="s">
        <v>152</v>
      </c>
      <c r="D100" s="12">
        <v>9.6151199999999992</v>
      </c>
      <c r="E100" s="46">
        <f t="shared" si="8"/>
        <v>32.050399999999996</v>
      </c>
      <c r="F100" s="47">
        <v>6657</v>
      </c>
      <c r="G100" s="46">
        <f t="shared" si="9"/>
        <v>83.212500000000006</v>
      </c>
      <c r="H100" s="13"/>
      <c r="I100" s="49"/>
      <c r="J100" s="49"/>
      <c r="K100" s="34" t="s">
        <v>16</v>
      </c>
      <c r="M100" s="14">
        <v>30</v>
      </c>
      <c r="N100" s="14">
        <v>8000</v>
      </c>
      <c r="O100" s="15"/>
    </row>
    <row r="101" spans="1:15" s="9" customFormat="1" ht="16.350000000000001" customHeight="1" x14ac:dyDescent="0.25">
      <c r="A101" s="44">
        <v>81</v>
      </c>
      <c r="B101" s="44" t="s">
        <v>26</v>
      </c>
      <c r="C101" s="45" t="s">
        <v>153</v>
      </c>
      <c r="D101" s="12">
        <v>12.72401</v>
      </c>
      <c r="E101" s="46">
        <f t="shared" si="8"/>
        <v>42.413366666666668</v>
      </c>
      <c r="F101" s="47">
        <v>10604</v>
      </c>
      <c r="G101" s="46">
        <f t="shared" si="9"/>
        <v>132.54999999999998</v>
      </c>
      <c r="H101" s="13"/>
      <c r="I101" s="49"/>
      <c r="J101" s="49"/>
      <c r="K101" s="34" t="s">
        <v>16</v>
      </c>
      <c r="M101" s="14">
        <v>30</v>
      </c>
      <c r="N101" s="14">
        <v>8000</v>
      </c>
      <c r="O101" s="15"/>
    </row>
    <row r="102" spans="1:15" s="9" customFormat="1" ht="16.350000000000001" customHeight="1" x14ac:dyDescent="0.25">
      <c r="A102" s="44">
        <v>82</v>
      </c>
      <c r="B102" s="44" t="s">
        <v>28</v>
      </c>
      <c r="C102" s="45" t="s">
        <v>154</v>
      </c>
      <c r="D102" s="12">
        <v>7.5691899999999999</v>
      </c>
      <c r="E102" s="46">
        <f t="shared" si="8"/>
        <v>25.230633333333337</v>
      </c>
      <c r="F102" s="47">
        <v>8710</v>
      </c>
      <c r="G102" s="46">
        <f t="shared" si="9"/>
        <v>108.87500000000001</v>
      </c>
      <c r="H102" s="13"/>
      <c r="I102" s="48"/>
      <c r="J102" s="48"/>
      <c r="K102" s="34" t="s">
        <v>16</v>
      </c>
      <c r="M102" s="14">
        <v>30</v>
      </c>
      <c r="N102" s="14">
        <v>8000</v>
      </c>
      <c r="O102" s="15"/>
    </row>
    <row r="103" spans="1:15" s="9" customFormat="1" ht="16.350000000000001" customHeight="1" x14ac:dyDescent="0.25">
      <c r="A103" s="44">
        <v>83</v>
      </c>
      <c r="B103" s="44" t="s">
        <v>30</v>
      </c>
      <c r="C103" s="45" t="s">
        <v>155</v>
      </c>
      <c r="D103" s="12">
        <v>5.3220299999999998</v>
      </c>
      <c r="E103" s="46">
        <f t="shared" si="8"/>
        <v>17.740100000000002</v>
      </c>
      <c r="F103" s="47">
        <v>7793</v>
      </c>
      <c r="G103" s="46">
        <f t="shared" si="9"/>
        <v>97.412500000000009</v>
      </c>
      <c r="H103" s="13"/>
      <c r="I103" s="48"/>
      <c r="J103" s="48"/>
      <c r="K103" s="34" t="s">
        <v>16</v>
      </c>
      <c r="M103" s="14">
        <v>30</v>
      </c>
      <c r="N103" s="14">
        <v>8000</v>
      </c>
      <c r="O103" s="15"/>
    </row>
    <row r="104" spans="1:15" s="9" customFormat="1" ht="16.350000000000001" customHeight="1" x14ac:dyDescent="0.25">
      <c r="A104" s="44">
        <v>84</v>
      </c>
      <c r="B104" s="44" t="s">
        <v>32</v>
      </c>
      <c r="C104" s="45" t="s">
        <v>156</v>
      </c>
      <c r="D104" s="12">
        <v>10.204039999999999</v>
      </c>
      <c r="E104" s="46">
        <f t="shared" si="8"/>
        <v>34.013466666666666</v>
      </c>
      <c r="F104" s="47">
        <v>10663</v>
      </c>
      <c r="G104" s="46">
        <f t="shared" si="9"/>
        <v>133.28749999999999</v>
      </c>
      <c r="H104" s="13"/>
      <c r="I104" s="55"/>
      <c r="J104" s="55"/>
      <c r="K104" s="34" t="s">
        <v>16</v>
      </c>
      <c r="M104" s="14">
        <v>30</v>
      </c>
      <c r="N104" s="14">
        <v>8000</v>
      </c>
      <c r="O104" s="15"/>
    </row>
    <row r="105" spans="1:15" s="9" customFormat="1" ht="16.350000000000001" customHeight="1" x14ac:dyDescent="0.25">
      <c r="A105" s="44">
        <v>85</v>
      </c>
      <c r="B105" s="44" t="s">
        <v>34</v>
      </c>
      <c r="C105" s="45" t="s">
        <v>157</v>
      </c>
      <c r="D105" s="12">
        <v>4.6121800000000004</v>
      </c>
      <c r="E105" s="46">
        <f t="shared" si="8"/>
        <v>15.373933333333333</v>
      </c>
      <c r="F105" s="47">
        <v>5681</v>
      </c>
      <c r="G105" s="46">
        <f t="shared" si="9"/>
        <v>71.012500000000003</v>
      </c>
      <c r="H105" s="13"/>
      <c r="I105" s="55"/>
      <c r="J105" s="55"/>
      <c r="K105" s="34" t="s">
        <v>16</v>
      </c>
      <c r="M105" s="14">
        <v>30</v>
      </c>
      <c r="N105" s="14">
        <v>8000</v>
      </c>
      <c r="O105" s="15"/>
    </row>
    <row r="106" spans="1:15" s="9" customFormat="1" ht="16.350000000000001" customHeight="1" x14ac:dyDescent="0.25">
      <c r="A106" s="44">
        <v>86</v>
      </c>
      <c r="B106" s="44" t="s">
        <v>36</v>
      </c>
      <c r="C106" s="45" t="s">
        <v>158</v>
      </c>
      <c r="D106" s="12">
        <v>12.62609</v>
      </c>
      <c r="E106" s="46">
        <f t="shared" si="8"/>
        <v>42.086966666666662</v>
      </c>
      <c r="F106" s="47">
        <v>12726</v>
      </c>
      <c r="G106" s="46">
        <f t="shared" si="9"/>
        <v>159.07500000000002</v>
      </c>
      <c r="H106" s="13"/>
      <c r="I106" s="55"/>
      <c r="J106" s="55"/>
      <c r="K106" s="34" t="s">
        <v>16</v>
      </c>
      <c r="M106" s="14">
        <v>30</v>
      </c>
      <c r="N106" s="14">
        <v>8000</v>
      </c>
      <c r="O106" s="15"/>
    </row>
    <row r="107" spans="1:15" s="9" customFormat="1" ht="16.350000000000001" customHeight="1" x14ac:dyDescent="0.25">
      <c r="A107" s="44">
        <v>87</v>
      </c>
      <c r="B107" s="44" t="s">
        <v>38</v>
      </c>
      <c r="C107" s="45" t="s">
        <v>159</v>
      </c>
      <c r="D107" s="12">
        <v>5.9790000000000001</v>
      </c>
      <c r="E107" s="46">
        <f t="shared" si="8"/>
        <v>19.93</v>
      </c>
      <c r="F107" s="47">
        <v>9278</v>
      </c>
      <c r="G107" s="46">
        <f t="shared" si="9"/>
        <v>115.97500000000001</v>
      </c>
      <c r="H107" s="13"/>
      <c r="I107" s="55"/>
      <c r="J107" s="55"/>
      <c r="K107" s="34" t="s">
        <v>16</v>
      </c>
      <c r="M107" s="14">
        <v>30</v>
      </c>
      <c r="N107" s="14">
        <v>8000</v>
      </c>
      <c r="O107" s="15"/>
    </row>
    <row r="108" spans="1:15" s="9" customFormat="1" ht="16.350000000000001" customHeight="1" x14ac:dyDescent="0.25">
      <c r="A108" s="44">
        <v>88</v>
      </c>
      <c r="B108" s="44" t="s">
        <v>40</v>
      </c>
      <c r="C108" s="45" t="s">
        <v>160</v>
      </c>
      <c r="D108" s="12">
        <v>10.487109999999999</v>
      </c>
      <c r="E108" s="46">
        <f t="shared" si="8"/>
        <v>34.957033333333328</v>
      </c>
      <c r="F108" s="47">
        <v>10685</v>
      </c>
      <c r="G108" s="46">
        <f t="shared" si="9"/>
        <v>133.5625</v>
      </c>
      <c r="H108" s="13"/>
      <c r="I108" s="55"/>
      <c r="J108" s="55"/>
      <c r="K108" s="34" t="s">
        <v>16</v>
      </c>
      <c r="M108" s="14">
        <v>30</v>
      </c>
      <c r="N108" s="14">
        <v>8000</v>
      </c>
      <c r="O108" s="15"/>
    </row>
    <row r="109" spans="1:15" s="9" customFormat="1" ht="16.350000000000001" customHeight="1" x14ac:dyDescent="0.25">
      <c r="A109" s="44">
        <v>89</v>
      </c>
      <c r="B109" s="44" t="s">
        <v>98</v>
      </c>
      <c r="C109" s="45" t="s">
        <v>161</v>
      </c>
      <c r="D109" s="12">
        <v>20.547370000000001</v>
      </c>
      <c r="E109" s="46">
        <f t="shared" si="8"/>
        <v>41.094740000000002</v>
      </c>
      <c r="F109" s="47">
        <v>10100</v>
      </c>
      <c r="G109" s="46">
        <f t="shared" si="9"/>
        <v>404</v>
      </c>
      <c r="H109" s="13" t="s">
        <v>16</v>
      </c>
      <c r="I109" s="55"/>
      <c r="J109" s="55"/>
      <c r="K109" s="34" t="s">
        <v>16</v>
      </c>
      <c r="M109" s="14">
        <v>50</v>
      </c>
      <c r="N109" s="14">
        <v>2500</v>
      </c>
      <c r="O109" s="15"/>
    </row>
    <row r="110" spans="1:15" s="9" customFormat="1" ht="16.350000000000001" customHeight="1" x14ac:dyDescent="0.25">
      <c r="A110" s="44">
        <v>90</v>
      </c>
      <c r="B110" s="44" t="s">
        <v>100</v>
      </c>
      <c r="C110" s="45" t="s">
        <v>162</v>
      </c>
      <c r="D110" s="12">
        <v>21.249380000000002</v>
      </c>
      <c r="E110" s="46">
        <f t="shared" si="8"/>
        <v>70.831266666666664</v>
      </c>
      <c r="F110" s="47">
        <v>9518</v>
      </c>
      <c r="G110" s="46">
        <f t="shared" si="9"/>
        <v>118.97500000000001</v>
      </c>
      <c r="H110" s="13"/>
      <c r="I110" s="55"/>
      <c r="J110" s="55"/>
      <c r="K110" s="34" t="s">
        <v>16</v>
      </c>
      <c r="M110" s="14">
        <v>30</v>
      </c>
      <c r="N110" s="14">
        <v>8000</v>
      </c>
      <c r="O110" s="15"/>
    </row>
    <row r="111" spans="1:15" s="9" customFormat="1" ht="16.350000000000001" customHeight="1" x14ac:dyDescent="0.25">
      <c r="A111" s="44">
        <v>91</v>
      </c>
      <c r="B111" s="44" t="s">
        <v>102</v>
      </c>
      <c r="C111" s="45" t="s">
        <v>163</v>
      </c>
      <c r="D111" s="12">
        <v>21.388259999999999</v>
      </c>
      <c r="E111" s="46">
        <f t="shared" si="8"/>
        <v>42.776519999999998</v>
      </c>
      <c r="F111" s="47">
        <v>9032</v>
      </c>
      <c r="G111" s="46">
        <f t="shared" si="9"/>
        <v>180.64</v>
      </c>
      <c r="H111" s="13" t="s">
        <v>16</v>
      </c>
      <c r="I111" s="55"/>
      <c r="J111" s="55"/>
      <c r="K111" s="34" t="s">
        <v>16</v>
      </c>
      <c r="M111" s="14">
        <v>50</v>
      </c>
      <c r="N111" s="14">
        <v>5000</v>
      </c>
      <c r="O111" s="15"/>
    </row>
    <row r="112" spans="1:15" s="9" customFormat="1" ht="16.350000000000001" customHeight="1" x14ac:dyDescent="0.25">
      <c r="A112" s="44">
        <v>92</v>
      </c>
      <c r="B112" s="44" t="s">
        <v>104</v>
      </c>
      <c r="C112" s="45" t="s">
        <v>164</v>
      </c>
      <c r="D112" s="12">
        <v>27.09093</v>
      </c>
      <c r="E112" s="46">
        <f t="shared" si="8"/>
        <v>54.18186</v>
      </c>
      <c r="F112" s="47">
        <v>6592</v>
      </c>
      <c r="G112" s="46">
        <f t="shared" si="9"/>
        <v>329.59999999999997</v>
      </c>
      <c r="H112" s="13" t="s">
        <v>16</v>
      </c>
      <c r="I112" s="55"/>
      <c r="J112" s="55"/>
      <c r="K112" s="34" t="s">
        <v>16</v>
      </c>
      <c r="M112" s="14">
        <v>50</v>
      </c>
      <c r="N112" s="14">
        <v>2000</v>
      </c>
      <c r="O112" s="15"/>
    </row>
    <row r="113" spans="1:17" s="9" customFormat="1" ht="16.350000000000001" customHeight="1" x14ac:dyDescent="0.25">
      <c r="A113" s="44">
        <v>93</v>
      </c>
      <c r="B113" s="44" t="s">
        <v>106</v>
      </c>
      <c r="C113" s="45" t="s">
        <v>165</v>
      </c>
      <c r="D113" s="12">
        <v>4.9777199999999997</v>
      </c>
      <c r="E113" s="46">
        <f t="shared" si="8"/>
        <v>16.592399999999998</v>
      </c>
      <c r="F113" s="47">
        <v>6501</v>
      </c>
      <c r="G113" s="46">
        <f t="shared" si="9"/>
        <v>81.262500000000003</v>
      </c>
      <c r="H113" s="13"/>
      <c r="I113" s="55"/>
      <c r="J113" s="55"/>
      <c r="K113" s="34" t="s">
        <v>16</v>
      </c>
      <c r="M113" s="14">
        <v>30</v>
      </c>
      <c r="N113" s="14">
        <v>8000</v>
      </c>
      <c r="O113" s="15"/>
    </row>
    <row r="114" spans="1:17" s="9" customFormat="1" ht="16.350000000000001" customHeight="1" x14ac:dyDescent="0.25">
      <c r="A114" s="44">
        <v>94</v>
      </c>
      <c r="B114" s="44" t="s">
        <v>108</v>
      </c>
      <c r="C114" s="45" t="s">
        <v>166</v>
      </c>
      <c r="D114" s="12">
        <v>11.607290000000001</v>
      </c>
      <c r="E114" s="46">
        <f t="shared" si="8"/>
        <v>38.690966666666668</v>
      </c>
      <c r="F114" s="47">
        <v>10839</v>
      </c>
      <c r="G114" s="46">
        <f t="shared" si="9"/>
        <v>135.48750000000001</v>
      </c>
      <c r="H114" s="13"/>
      <c r="I114" s="55"/>
      <c r="J114" s="55"/>
      <c r="K114" s="34" t="s">
        <v>16</v>
      </c>
      <c r="M114" s="14">
        <v>30</v>
      </c>
      <c r="N114" s="14">
        <v>8000</v>
      </c>
      <c r="O114" s="15"/>
    </row>
    <row r="115" spans="1:17" s="9" customFormat="1" ht="16.350000000000001" customHeight="1" x14ac:dyDescent="0.25">
      <c r="A115" s="44">
        <v>95</v>
      </c>
      <c r="B115" s="44" t="s">
        <v>110</v>
      </c>
      <c r="C115" s="45" t="s">
        <v>167</v>
      </c>
      <c r="D115" s="12">
        <v>5.8608200000000004</v>
      </c>
      <c r="E115" s="46">
        <f t="shared" si="8"/>
        <v>19.536066666666667</v>
      </c>
      <c r="F115" s="47">
        <v>6996</v>
      </c>
      <c r="G115" s="46">
        <f t="shared" si="9"/>
        <v>87.45</v>
      </c>
      <c r="H115" s="13"/>
      <c r="I115" s="55"/>
      <c r="J115" s="55"/>
      <c r="K115" s="34" t="s">
        <v>16</v>
      </c>
      <c r="M115" s="14">
        <v>30</v>
      </c>
      <c r="N115" s="14">
        <v>8000</v>
      </c>
      <c r="O115" s="15"/>
    </row>
    <row r="116" spans="1:17" s="9" customFormat="1" ht="16.350000000000001" customHeight="1" x14ac:dyDescent="0.25">
      <c r="A116" s="44">
        <v>96</v>
      </c>
      <c r="B116" s="44" t="s">
        <v>112</v>
      </c>
      <c r="C116" s="45" t="s">
        <v>168</v>
      </c>
      <c r="D116" s="12">
        <v>7.7273900000000006</v>
      </c>
      <c r="E116" s="46">
        <f t="shared" si="8"/>
        <v>25.757966666666672</v>
      </c>
      <c r="F116" s="47">
        <v>9375</v>
      </c>
      <c r="G116" s="46">
        <f t="shared" si="9"/>
        <v>117.1875</v>
      </c>
      <c r="H116" s="13"/>
      <c r="I116" s="55"/>
      <c r="J116" s="55"/>
      <c r="K116" s="34" t="s">
        <v>16</v>
      </c>
      <c r="M116" s="14">
        <v>30</v>
      </c>
      <c r="N116" s="14">
        <v>8000</v>
      </c>
      <c r="O116" s="15"/>
    </row>
    <row r="117" spans="1:17" s="9" customFormat="1" ht="16.350000000000001" customHeight="1" x14ac:dyDescent="0.25">
      <c r="A117" s="39"/>
      <c r="B117" s="51">
        <v>2</v>
      </c>
      <c r="C117" s="41" t="s">
        <v>126</v>
      </c>
      <c r="D117" s="16">
        <f>D118</f>
        <v>10.323640000000001</v>
      </c>
      <c r="E117" s="16"/>
      <c r="F117" s="17">
        <f>F118</f>
        <v>11116</v>
      </c>
      <c r="G117" s="46"/>
      <c r="H117" s="42"/>
      <c r="I117" s="49"/>
      <c r="J117" s="49"/>
      <c r="K117" s="34"/>
      <c r="M117" s="19"/>
      <c r="N117" s="19"/>
      <c r="O117" s="20"/>
    </row>
    <row r="118" spans="1:17" s="9" customFormat="1" ht="16.350000000000001" customHeight="1" x14ac:dyDescent="0.25">
      <c r="A118" s="44">
        <v>97</v>
      </c>
      <c r="B118" s="44" t="s">
        <v>43</v>
      </c>
      <c r="C118" s="45" t="s">
        <v>169</v>
      </c>
      <c r="D118" s="12">
        <v>10.323640000000001</v>
      </c>
      <c r="E118" s="46">
        <f>D118/M118*100</f>
        <v>73.740285714285719</v>
      </c>
      <c r="F118" s="47">
        <v>11116</v>
      </c>
      <c r="G118" s="46">
        <f>F118/N118*100</f>
        <v>138.94999999999999</v>
      </c>
      <c r="H118" s="13"/>
      <c r="I118" s="49"/>
      <c r="J118" s="49"/>
      <c r="K118" s="34" t="s">
        <v>16</v>
      </c>
      <c r="M118" s="14">
        <v>14</v>
      </c>
      <c r="N118" s="14">
        <v>8000</v>
      </c>
      <c r="O118" s="15"/>
    </row>
    <row r="119" spans="1:17" s="9" customFormat="1" ht="18" customHeight="1" x14ac:dyDescent="0.25">
      <c r="A119" s="39"/>
      <c r="B119" s="51" t="s">
        <v>170</v>
      </c>
      <c r="C119" s="41" t="s">
        <v>171</v>
      </c>
      <c r="D119" s="16">
        <f>D120+D132</f>
        <v>431.73139000000003</v>
      </c>
      <c r="E119" s="16"/>
      <c r="F119" s="17">
        <f>F120+F132</f>
        <v>104851</v>
      </c>
      <c r="G119" s="46"/>
      <c r="H119" s="52" t="s">
        <v>16</v>
      </c>
      <c r="I119" s="43"/>
      <c r="J119" s="43"/>
      <c r="K119" s="34"/>
      <c r="M119" s="19">
        <v>450</v>
      </c>
      <c r="N119" s="19">
        <v>120000</v>
      </c>
      <c r="O119" s="20"/>
    </row>
    <row r="120" spans="1:17" s="9" customFormat="1" ht="18" customHeight="1" x14ac:dyDescent="0.25">
      <c r="A120" s="39"/>
      <c r="B120" s="51">
        <v>1</v>
      </c>
      <c r="C120" s="41" t="s">
        <v>19</v>
      </c>
      <c r="D120" s="16">
        <f>SUM(D121:D131)</f>
        <v>381.10133000000002</v>
      </c>
      <c r="E120" s="16"/>
      <c r="F120" s="17">
        <f>SUM(F121:F131)</f>
        <v>76389</v>
      </c>
      <c r="G120" s="46"/>
      <c r="H120" s="52"/>
      <c r="I120" s="43"/>
      <c r="J120" s="43"/>
      <c r="K120" s="34"/>
      <c r="M120" s="19"/>
      <c r="N120" s="19"/>
      <c r="O120" s="20"/>
    </row>
    <row r="121" spans="1:17" s="9" customFormat="1" ht="18" customHeight="1" x14ac:dyDescent="0.25">
      <c r="A121" s="44">
        <v>98</v>
      </c>
      <c r="B121" s="53" t="s">
        <v>20</v>
      </c>
      <c r="C121" s="45" t="s">
        <v>172</v>
      </c>
      <c r="D121" s="12">
        <v>40.542630000000003</v>
      </c>
      <c r="E121" s="46">
        <f t="shared" ref="E121:E131" si="10">D121/M121*100</f>
        <v>81.085260000000005</v>
      </c>
      <c r="F121" s="47">
        <v>4028</v>
      </c>
      <c r="G121" s="46">
        <f t="shared" ref="G121:G131" si="11">F121/N121*100</f>
        <v>201.39999999999998</v>
      </c>
      <c r="H121" s="13" t="s">
        <v>16</v>
      </c>
      <c r="I121" s="43"/>
      <c r="J121" s="43"/>
      <c r="K121" s="34" t="s">
        <v>16</v>
      </c>
      <c r="M121" s="14">
        <v>50</v>
      </c>
      <c r="N121" s="14">
        <v>2000</v>
      </c>
      <c r="O121" s="15"/>
    </row>
    <row r="122" spans="1:17" s="9" customFormat="1" ht="18" customHeight="1" x14ac:dyDescent="0.25">
      <c r="A122" s="44">
        <v>99</v>
      </c>
      <c r="B122" s="53" t="s">
        <v>22</v>
      </c>
      <c r="C122" s="45" t="s">
        <v>173</v>
      </c>
      <c r="D122" s="12">
        <v>12.444430000000001</v>
      </c>
      <c r="E122" s="46">
        <f t="shared" si="10"/>
        <v>24.888860000000001</v>
      </c>
      <c r="F122" s="47">
        <v>3169</v>
      </c>
      <c r="G122" s="46">
        <f t="shared" si="11"/>
        <v>140.84444444444443</v>
      </c>
      <c r="H122" s="13" t="s">
        <v>16</v>
      </c>
      <c r="I122" s="43"/>
      <c r="J122" s="43"/>
      <c r="K122" s="34" t="s">
        <v>16</v>
      </c>
      <c r="M122" s="14">
        <v>50</v>
      </c>
      <c r="N122" s="14">
        <v>2250</v>
      </c>
      <c r="O122" s="15"/>
    </row>
    <row r="123" spans="1:17" s="9" customFormat="1" ht="18" customHeight="1" x14ac:dyDescent="0.25">
      <c r="A123" s="44">
        <v>100</v>
      </c>
      <c r="B123" s="53" t="s">
        <v>24</v>
      </c>
      <c r="C123" s="45" t="s">
        <v>174</v>
      </c>
      <c r="D123" s="12">
        <v>11.902899999999999</v>
      </c>
      <c r="E123" s="46">
        <f t="shared" si="10"/>
        <v>23.805799999999998</v>
      </c>
      <c r="F123" s="47">
        <v>5293</v>
      </c>
      <c r="G123" s="46">
        <f t="shared" si="11"/>
        <v>235.24444444444447</v>
      </c>
      <c r="H123" s="13" t="s">
        <v>16</v>
      </c>
      <c r="I123" s="43"/>
      <c r="J123" s="43"/>
      <c r="K123" s="34" t="s">
        <v>16</v>
      </c>
      <c r="M123" s="14">
        <v>50</v>
      </c>
      <c r="N123" s="14">
        <v>2250</v>
      </c>
      <c r="O123" s="15"/>
    </row>
    <row r="124" spans="1:17" s="9" customFormat="1" ht="18" customHeight="1" x14ac:dyDescent="0.25">
      <c r="A124" s="44">
        <v>101</v>
      </c>
      <c r="B124" s="53" t="s">
        <v>26</v>
      </c>
      <c r="C124" s="45" t="s">
        <v>175</v>
      </c>
      <c r="D124" s="12">
        <v>55.817910000000005</v>
      </c>
      <c r="E124" s="46">
        <f t="shared" si="10"/>
        <v>111.63582000000001</v>
      </c>
      <c r="F124" s="47">
        <v>7242</v>
      </c>
      <c r="G124" s="46">
        <f t="shared" si="11"/>
        <v>413.82857142857137</v>
      </c>
      <c r="H124" s="13" t="s">
        <v>16</v>
      </c>
      <c r="I124" s="43"/>
      <c r="J124" s="43"/>
      <c r="K124" s="34" t="s">
        <v>16</v>
      </c>
      <c r="M124" s="14">
        <v>50</v>
      </c>
      <c r="N124" s="14">
        <v>1750</v>
      </c>
      <c r="O124" s="15"/>
    </row>
    <row r="125" spans="1:17" s="9" customFormat="1" ht="18" customHeight="1" x14ac:dyDescent="0.25">
      <c r="A125" s="44">
        <v>102</v>
      </c>
      <c r="B125" s="53" t="s">
        <v>28</v>
      </c>
      <c r="C125" s="45" t="s">
        <v>176</v>
      </c>
      <c r="D125" s="12">
        <v>30.145859999999999</v>
      </c>
      <c r="E125" s="46">
        <f t="shared" si="10"/>
        <v>60.291719999999991</v>
      </c>
      <c r="F125" s="47">
        <v>7894</v>
      </c>
      <c r="G125" s="46">
        <f t="shared" si="11"/>
        <v>315.76</v>
      </c>
      <c r="H125" s="13" t="s">
        <v>16</v>
      </c>
      <c r="I125" s="43"/>
      <c r="J125" s="43"/>
      <c r="K125" s="34" t="s">
        <v>16</v>
      </c>
      <c r="M125" s="14">
        <v>50</v>
      </c>
      <c r="N125" s="14">
        <v>2500</v>
      </c>
      <c r="O125" s="15"/>
      <c r="Q125" s="21" t="e">
        <f>#REF!+#REF!</f>
        <v>#REF!</v>
      </c>
    </row>
    <row r="126" spans="1:17" s="9" customFormat="1" ht="18" customHeight="1" x14ac:dyDescent="0.25">
      <c r="A126" s="44">
        <v>103</v>
      </c>
      <c r="B126" s="53" t="s">
        <v>30</v>
      </c>
      <c r="C126" s="45" t="s">
        <v>177</v>
      </c>
      <c r="D126" s="12">
        <v>18.21556</v>
      </c>
      <c r="E126" s="46">
        <f t="shared" si="10"/>
        <v>36.43112</v>
      </c>
      <c r="F126" s="47">
        <v>7342</v>
      </c>
      <c r="G126" s="46">
        <f t="shared" si="11"/>
        <v>367.09999999999997</v>
      </c>
      <c r="H126" s="13" t="s">
        <v>16</v>
      </c>
      <c r="I126" s="43"/>
      <c r="J126" s="43"/>
      <c r="K126" s="34" t="s">
        <v>16</v>
      </c>
      <c r="M126" s="14">
        <v>50</v>
      </c>
      <c r="N126" s="14">
        <v>2000</v>
      </c>
      <c r="O126" s="15"/>
    </row>
    <row r="127" spans="1:17" s="9" customFormat="1" ht="18" customHeight="1" x14ac:dyDescent="0.25">
      <c r="A127" s="44">
        <v>104</v>
      </c>
      <c r="B127" s="53" t="s">
        <v>32</v>
      </c>
      <c r="C127" s="45" t="s">
        <v>178</v>
      </c>
      <c r="D127" s="12">
        <v>24.476170000000003</v>
      </c>
      <c r="E127" s="46">
        <f t="shared" si="10"/>
        <v>48.952340000000007</v>
      </c>
      <c r="F127" s="47">
        <v>12209</v>
      </c>
      <c r="G127" s="46">
        <f t="shared" si="11"/>
        <v>697.65714285714284</v>
      </c>
      <c r="H127" s="13" t="s">
        <v>16</v>
      </c>
      <c r="I127" s="43"/>
      <c r="J127" s="43"/>
      <c r="K127" s="34" t="s">
        <v>16</v>
      </c>
      <c r="M127" s="14">
        <v>50</v>
      </c>
      <c r="N127" s="14">
        <v>1750</v>
      </c>
      <c r="O127" s="15"/>
    </row>
    <row r="128" spans="1:17" s="9" customFormat="1" ht="18" customHeight="1" x14ac:dyDescent="0.25">
      <c r="A128" s="44">
        <v>105</v>
      </c>
      <c r="B128" s="53" t="s">
        <v>34</v>
      </c>
      <c r="C128" s="45" t="s">
        <v>179</v>
      </c>
      <c r="D128" s="12">
        <v>14.316780000000001</v>
      </c>
      <c r="E128" s="46">
        <f t="shared" si="10"/>
        <v>28.633560000000003</v>
      </c>
      <c r="F128" s="47">
        <v>3600</v>
      </c>
      <c r="G128" s="46">
        <f t="shared" si="11"/>
        <v>180</v>
      </c>
      <c r="H128" s="13" t="s">
        <v>16</v>
      </c>
      <c r="I128" s="43"/>
      <c r="J128" s="43"/>
      <c r="K128" s="34" t="s">
        <v>16</v>
      </c>
      <c r="M128" s="14">
        <v>50</v>
      </c>
      <c r="N128" s="14">
        <v>2000</v>
      </c>
      <c r="O128" s="15"/>
    </row>
    <row r="129" spans="1:15" s="9" customFormat="1" ht="16.350000000000001" customHeight="1" x14ac:dyDescent="0.25">
      <c r="A129" s="44">
        <v>106</v>
      </c>
      <c r="B129" s="53" t="s">
        <v>36</v>
      </c>
      <c r="C129" s="45" t="s">
        <v>180</v>
      </c>
      <c r="D129" s="12">
        <v>44.312089999999998</v>
      </c>
      <c r="E129" s="46">
        <f t="shared" si="10"/>
        <v>88.624179999999996</v>
      </c>
      <c r="F129" s="47">
        <v>7237</v>
      </c>
      <c r="G129" s="46">
        <f t="shared" si="11"/>
        <v>413.54285714285714</v>
      </c>
      <c r="H129" s="13" t="s">
        <v>16</v>
      </c>
      <c r="I129" s="43"/>
      <c r="J129" s="43"/>
      <c r="K129" s="34" t="s">
        <v>16</v>
      </c>
      <c r="M129" s="14">
        <v>50</v>
      </c>
      <c r="N129" s="14">
        <v>1750</v>
      </c>
      <c r="O129" s="15"/>
    </row>
    <row r="130" spans="1:15" s="9" customFormat="1" ht="16.350000000000001" customHeight="1" x14ac:dyDescent="0.25">
      <c r="A130" s="44">
        <v>107</v>
      </c>
      <c r="B130" s="53" t="s">
        <v>38</v>
      </c>
      <c r="C130" s="45" t="s">
        <v>181</v>
      </c>
      <c r="D130" s="12">
        <v>66.094239999999999</v>
      </c>
      <c r="E130" s="46">
        <f t="shared" si="10"/>
        <v>132.18848</v>
      </c>
      <c r="F130" s="47">
        <v>12041</v>
      </c>
      <c r="G130" s="46">
        <f t="shared" si="11"/>
        <v>535.15555555555557</v>
      </c>
      <c r="H130" s="13" t="s">
        <v>16</v>
      </c>
      <c r="I130" s="43"/>
      <c r="J130" s="43"/>
      <c r="K130" s="34" t="s">
        <v>16</v>
      </c>
      <c r="M130" s="14">
        <v>50</v>
      </c>
      <c r="N130" s="14">
        <v>2250</v>
      </c>
      <c r="O130" s="15"/>
    </row>
    <row r="131" spans="1:15" s="9" customFormat="1" ht="16.350000000000001" customHeight="1" x14ac:dyDescent="0.25">
      <c r="A131" s="44">
        <v>108</v>
      </c>
      <c r="B131" s="53" t="s">
        <v>40</v>
      </c>
      <c r="C131" s="45" t="s">
        <v>182</v>
      </c>
      <c r="D131" s="12">
        <v>62.83276</v>
      </c>
      <c r="E131" s="46">
        <f t="shared" si="10"/>
        <v>125.66552</v>
      </c>
      <c r="F131" s="47">
        <v>6334</v>
      </c>
      <c r="G131" s="46">
        <f t="shared" si="11"/>
        <v>361.94285714285712</v>
      </c>
      <c r="H131" s="13" t="s">
        <v>16</v>
      </c>
      <c r="I131" s="43"/>
      <c r="J131" s="43"/>
      <c r="K131" s="34" t="s">
        <v>16</v>
      </c>
      <c r="M131" s="14">
        <v>50</v>
      </c>
      <c r="N131" s="14">
        <v>1750</v>
      </c>
      <c r="O131" s="15"/>
    </row>
    <row r="132" spans="1:15" s="9" customFormat="1" ht="16.350000000000001" customHeight="1" x14ac:dyDescent="0.25">
      <c r="A132" s="44"/>
      <c r="B132" s="51">
        <v>2</v>
      </c>
      <c r="C132" s="41" t="s">
        <v>183</v>
      </c>
      <c r="D132" s="16">
        <f>SUM(D133:D135)</f>
        <v>50.63006</v>
      </c>
      <c r="E132" s="16"/>
      <c r="F132" s="17">
        <f>SUM(F133:F135)</f>
        <v>28462</v>
      </c>
      <c r="G132" s="46"/>
      <c r="H132" s="13"/>
      <c r="I132" s="43"/>
      <c r="J132" s="43"/>
      <c r="K132" s="34"/>
      <c r="M132" s="14"/>
      <c r="N132" s="14"/>
      <c r="O132" s="15"/>
    </row>
    <row r="133" spans="1:15" s="9" customFormat="1" ht="19.350000000000001" customHeight="1" x14ac:dyDescent="0.25">
      <c r="A133" s="44">
        <v>109</v>
      </c>
      <c r="B133" s="53" t="s">
        <v>43</v>
      </c>
      <c r="C133" s="45" t="s">
        <v>184</v>
      </c>
      <c r="D133" s="12">
        <v>10.211359999999999</v>
      </c>
      <c r="E133" s="46">
        <f>D133/M133*100</f>
        <v>72.938285714285712</v>
      </c>
      <c r="F133" s="47">
        <v>3971</v>
      </c>
      <c r="G133" s="46">
        <f>F133/N133*100</f>
        <v>99.275000000000006</v>
      </c>
      <c r="H133" s="13" t="s">
        <v>16</v>
      </c>
      <c r="I133" s="43"/>
      <c r="J133" s="43"/>
      <c r="K133" s="34" t="s">
        <v>16</v>
      </c>
      <c r="M133" s="14">
        <v>14</v>
      </c>
      <c r="N133" s="14">
        <v>4000</v>
      </c>
      <c r="O133" s="15"/>
    </row>
    <row r="134" spans="1:15" s="9" customFormat="1" ht="19.350000000000001" customHeight="1" x14ac:dyDescent="0.25">
      <c r="A134" s="44">
        <v>110</v>
      </c>
      <c r="B134" s="53" t="s">
        <v>45</v>
      </c>
      <c r="C134" s="45" t="s">
        <v>185</v>
      </c>
      <c r="D134" s="12">
        <v>27.033149999999999</v>
      </c>
      <c r="E134" s="46">
        <f>D134/M134*100</f>
        <v>193.09392857142856</v>
      </c>
      <c r="F134" s="47">
        <v>10085</v>
      </c>
      <c r="G134" s="46">
        <f>F134/N134*100</f>
        <v>252.12500000000003</v>
      </c>
      <c r="H134" s="13" t="s">
        <v>16</v>
      </c>
      <c r="I134" s="43"/>
      <c r="J134" s="43"/>
      <c r="K134" s="34" t="s">
        <v>16</v>
      </c>
      <c r="M134" s="14">
        <v>14</v>
      </c>
      <c r="N134" s="14">
        <v>4000</v>
      </c>
      <c r="O134" s="15"/>
    </row>
    <row r="135" spans="1:15" s="9" customFormat="1" ht="19.350000000000001" customHeight="1" x14ac:dyDescent="0.25">
      <c r="A135" s="44">
        <v>111</v>
      </c>
      <c r="B135" s="53" t="s">
        <v>47</v>
      </c>
      <c r="C135" s="45" t="s">
        <v>186</v>
      </c>
      <c r="D135" s="12">
        <v>13.38555</v>
      </c>
      <c r="E135" s="46">
        <f>D135/M135*100</f>
        <v>95.611071428571421</v>
      </c>
      <c r="F135" s="47">
        <v>14406</v>
      </c>
      <c r="G135" s="46">
        <f>F135/N135*100</f>
        <v>360.15000000000003</v>
      </c>
      <c r="H135" s="13" t="s">
        <v>16</v>
      </c>
      <c r="I135" s="43"/>
      <c r="J135" s="43"/>
      <c r="K135" s="34" t="s">
        <v>16</v>
      </c>
      <c r="M135" s="14">
        <v>14</v>
      </c>
      <c r="N135" s="14">
        <v>4000</v>
      </c>
      <c r="O135" s="15"/>
    </row>
    <row r="136" spans="1:15" s="9" customFormat="1" ht="19.350000000000001" customHeight="1" x14ac:dyDescent="0.25">
      <c r="A136" s="39"/>
      <c r="B136" s="40" t="s">
        <v>187</v>
      </c>
      <c r="C136" s="41" t="s">
        <v>188</v>
      </c>
      <c r="D136" s="16">
        <f>D137+D141</f>
        <v>97.305599999999998</v>
      </c>
      <c r="E136" s="16">
        <f>D136/M136*100</f>
        <v>64.870399999999989</v>
      </c>
      <c r="F136" s="17">
        <f>F137+F141</f>
        <v>77609</v>
      </c>
      <c r="G136" s="46"/>
      <c r="H136" s="54"/>
      <c r="I136" s="49"/>
      <c r="J136" s="49"/>
      <c r="K136" s="34"/>
      <c r="M136" s="22">
        <v>150</v>
      </c>
      <c r="N136" s="22">
        <v>150000</v>
      </c>
      <c r="O136" s="23"/>
    </row>
    <row r="137" spans="1:15" s="9" customFormat="1" ht="19.350000000000001" customHeight="1" x14ac:dyDescent="0.25">
      <c r="A137" s="39"/>
      <c r="B137" s="40">
        <v>1</v>
      </c>
      <c r="C137" s="41" t="s">
        <v>19</v>
      </c>
      <c r="D137" s="16">
        <f>SUM(D138:D140)</f>
        <v>46.181170000000002</v>
      </c>
      <c r="E137" s="16"/>
      <c r="F137" s="17">
        <f>SUM(F138:F140)</f>
        <v>21001</v>
      </c>
      <c r="G137" s="46"/>
      <c r="H137" s="54"/>
      <c r="I137" s="49"/>
      <c r="J137" s="49"/>
      <c r="K137" s="34"/>
      <c r="M137" s="22"/>
      <c r="N137" s="22"/>
      <c r="O137" s="23"/>
    </row>
    <row r="138" spans="1:15" s="9" customFormat="1" ht="19.350000000000001" customHeight="1" x14ac:dyDescent="0.25">
      <c r="A138" s="44">
        <v>112</v>
      </c>
      <c r="B138" s="44" t="s">
        <v>43</v>
      </c>
      <c r="C138" s="45" t="s">
        <v>189</v>
      </c>
      <c r="D138" s="12">
        <v>8.6075499999999998</v>
      </c>
      <c r="E138" s="46">
        <f>D138/M138*100</f>
        <v>28.691833333333332</v>
      </c>
      <c r="F138" s="47">
        <v>5289</v>
      </c>
      <c r="G138" s="46">
        <f>F138/N138*100</f>
        <v>66.112499999999997</v>
      </c>
      <c r="H138" s="13"/>
      <c r="I138" s="49"/>
      <c r="J138" s="49"/>
      <c r="K138" s="34" t="s">
        <v>16</v>
      </c>
      <c r="M138" s="14">
        <v>30</v>
      </c>
      <c r="N138" s="14">
        <v>8000</v>
      </c>
      <c r="O138" s="15"/>
    </row>
    <row r="139" spans="1:15" s="9" customFormat="1" ht="19.350000000000001" customHeight="1" x14ac:dyDescent="0.25">
      <c r="A139" s="44">
        <v>113</v>
      </c>
      <c r="B139" s="44" t="s">
        <v>45</v>
      </c>
      <c r="C139" s="45" t="s">
        <v>190</v>
      </c>
      <c r="D139" s="12">
        <v>27.177890000000001</v>
      </c>
      <c r="E139" s="46">
        <f>D139/M139*100</f>
        <v>54.355779999999996</v>
      </c>
      <c r="F139" s="47">
        <v>9837</v>
      </c>
      <c r="G139" s="46">
        <f>F139/N139*100</f>
        <v>196.74</v>
      </c>
      <c r="H139" s="13" t="s">
        <v>16</v>
      </c>
      <c r="I139" s="49"/>
      <c r="J139" s="49"/>
      <c r="K139" s="34" t="s">
        <v>16</v>
      </c>
      <c r="M139" s="14">
        <v>50</v>
      </c>
      <c r="N139" s="14">
        <v>5000</v>
      </c>
      <c r="O139" s="15"/>
    </row>
    <row r="140" spans="1:15" s="9" customFormat="1" ht="19.350000000000001" customHeight="1" x14ac:dyDescent="0.25">
      <c r="A140" s="44">
        <v>114</v>
      </c>
      <c r="B140" s="44" t="s">
        <v>47</v>
      </c>
      <c r="C140" s="45" t="s">
        <v>191</v>
      </c>
      <c r="D140" s="12">
        <v>10.39573</v>
      </c>
      <c r="E140" s="46">
        <f>D140/M140*100</f>
        <v>34.652433333333335</v>
      </c>
      <c r="F140" s="47">
        <v>5875</v>
      </c>
      <c r="G140" s="46">
        <f>F140/N140*100</f>
        <v>73.4375</v>
      </c>
      <c r="H140" s="13"/>
      <c r="I140" s="49"/>
      <c r="J140" s="49"/>
      <c r="K140" s="34" t="s">
        <v>16</v>
      </c>
      <c r="M140" s="14">
        <v>30</v>
      </c>
      <c r="N140" s="14">
        <v>8000</v>
      </c>
      <c r="O140" s="15"/>
    </row>
    <row r="141" spans="1:15" s="9" customFormat="1" ht="17.45" customHeight="1" x14ac:dyDescent="0.25">
      <c r="A141" s="44"/>
      <c r="B141" s="50">
        <v>2</v>
      </c>
      <c r="C141" s="41" t="s">
        <v>42</v>
      </c>
      <c r="D141" s="16">
        <f>SUM(D142:D148)</f>
        <v>51.124430000000004</v>
      </c>
      <c r="E141" s="16"/>
      <c r="F141" s="17">
        <f>SUM(F142:F148)</f>
        <v>56608</v>
      </c>
      <c r="G141" s="46"/>
      <c r="H141" s="13"/>
      <c r="I141" s="49"/>
      <c r="J141" s="49"/>
      <c r="K141" s="34"/>
      <c r="M141" s="14"/>
      <c r="N141" s="14"/>
      <c r="O141" s="15"/>
    </row>
    <row r="142" spans="1:15" s="9" customFormat="1" ht="19.5" customHeight="1" x14ac:dyDescent="0.25">
      <c r="A142" s="44">
        <v>115</v>
      </c>
      <c r="B142" s="44" t="s">
        <v>43</v>
      </c>
      <c r="C142" s="45" t="s">
        <v>192</v>
      </c>
      <c r="D142" s="12">
        <v>8.5886499999999995</v>
      </c>
      <c r="E142" s="46">
        <f t="shared" ref="E142:E148" si="12">D142/M142*100</f>
        <v>156.1572727272727</v>
      </c>
      <c r="F142" s="47">
        <v>6802</v>
      </c>
      <c r="G142" s="46">
        <f t="shared" ref="G142:G148" si="13">F142/N142*100</f>
        <v>97.171428571428578</v>
      </c>
      <c r="H142" s="13"/>
      <c r="I142" s="49"/>
      <c r="J142" s="49"/>
      <c r="K142" s="34" t="s">
        <v>16</v>
      </c>
      <c r="M142" s="18">
        <v>5.5</v>
      </c>
      <c r="N142" s="14">
        <v>7000</v>
      </c>
      <c r="O142" s="15"/>
    </row>
    <row r="143" spans="1:15" s="9" customFormat="1" ht="19.5" customHeight="1" x14ac:dyDescent="0.25">
      <c r="A143" s="44">
        <v>116</v>
      </c>
      <c r="B143" s="44" t="s">
        <v>45</v>
      </c>
      <c r="C143" s="45" t="s">
        <v>193</v>
      </c>
      <c r="D143" s="12">
        <v>5.0904300000000005</v>
      </c>
      <c r="E143" s="46">
        <f t="shared" si="12"/>
        <v>92.553272727272741</v>
      </c>
      <c r="F143" s="47">
        <v>5785</v>
      </c>
      <c r="G143" s="46">
        <f t="shared" si="13"/>
        <v>82.642857142857139</v>
      </c>
      <c r="H143" s="13"/>
      <c r="I143" s="49"/>
      <c r="J143" s="49"/>
      <c r="K143" s="34" t="s">
        <v>16</v>
      </c>
      <c r="M143" s="18">
        <v>5.5</v>
      </c>
      <c r="N143" s="14">
        <v>7000</v>
      </c>
      <c r="O143" s="15"/>
    </row>
    <row r="144" spans="1:15" s="9" customFormat="1" ht="19.5" customHeight="1" x14ac:dyDescent="0.25">
      <c r="A144" s="44">
        <v>117</v>
      </c>
      <c r="B144" s="44" t="s">
        <v>47</v>
      </c>
      <c r="C144" s="45" t="s">
        <v>194</v>
      </c>
      <c r="D144" s="12">
        <v>10.902329999999999</v>
      </c>
      <c r="E144" s="46">
        <f t="shared" si="12"/>
        <v>198.22418181818179</v>
      </c>
      <c r="F144" s="47">
        <v>6276</v>
      </c>
      <c r="G144" s="46">
        <f t="shared" si="13"/>
        <v>89.657142857142858</v>
      </c>
      <c r="H144" s="13"/>
      <c r="I144" s="49"/>
      <c r="J144" s="49"/>
      <c r="K144" s="34" t="s">
        <v>16</v>
      </c>
      <c r="M144" s="18">
        <v>5.5</v>
      </c>
      <c r="N144" s="14">
        <v>7000</v>
      </c>
      <c r="O144" s="15"/>
    </row>
    <row r="145" spans="1:15" s="9" customFormat="1" ht="19.5" customHeight="1" x14ac:dyDescent="0.25">
      <c r="A145" s="44">
        <v>118</v>
      </c>
      <c r="B145" s="44" t="s">
        <v>49</v>
      </c>
      <c r="C145" s="45" t="s">
        <v>195</v>
      </c>
      <c r="D145" s="12">
        <v>16.033989999999999</v>
      </c>
      <c r="E145" s="46">
        <f t="shared" si="12"/>
        <v>291.52709090909087</v>
      </c>
      <c r="F145" s="47">
        <v>13991</v>
      </c>
      <c r="G145" s="46">
        <f t="shared" si="13"/>
        <v>199.87142857142857</v>
      </c>
      <c r="H145" s="13"/>
      <c r="I145" s="49"/>
      <c r="J145" s="49"/>
      <c r="K145" s="34" t="s">
        <v>16</v>
      </c>
      <c r="M145" s="18">
        <v>5.5</v>
      </c>
      <c r="N145" s="14">
        <v>7000</v>
      </c>
      <c r="O145" s="15"/>
    </row>
    <row r="146" spans="1:15" s="9" customFormat="1" ht="19.5" customHeight="1" x14ac:dyDescent="0.25">
      <c r="A146" s="44">
        <v>119</v>
      </c>
      <c r="B146" s="44" t="s">
        <v>51</v>
      </c>
      <c r="C146" s="45" t="s">
        <v>196</v>
      </c>
      <c r="D146" s="12">
        <v>1.6225700000000001</v>
      </c>
      <c r="E146" s="46">
        <f t="shared" si="12"/>
        <v>29.501272727272728</v>
      </c>
      <c r="F146" s="47">
        <v>8500</v>
      </c>
      <c r="G146" s="46">
        <f t="shared" si="13"/>
        <v>121.42857142857142</v>
      </c>
      <c r="H146" s="13"/>
      <c r="I146" s="49"/>
      <c r="J146" s="49"/>
      <c r="K146" s="34" t="s">
        <v>16</v>
      </c>
      <c r="M146" s="18">
        <v>5.5</v>
      </c>
      <c r="N146" s="14">
        <v>7000</v>
      </c>
      <c r="O146" s="15"/>
    </row>
    <row r="147" spans="1:15" s="9" customFormat="1" ht="19.5" customHeight="1" x14ac:dyDescent="0.25">
      <c r="A147" s="44">
        <v>120</v>
      </c>
      <c r="B147" s="44" t="s">
        <v>53</v>
      </c>
      <c r="C147" s="45" t="s">
        <v>197</v>
      </c>
      <c r="D147" s="12">
        <v>4.6383299999999998</v>
      </c>
      <c r="E147" s="46">
        <f t="shared" si="12"/>
        <v>84.333272727272728</v>
      </c>
      <c r="F147" s="47">
        <v>6652</v>
      </c>
      <c r="G147" s="46">
        <f t="shared" si="13"/>
        <v>95.028571428571425</v>
      </c>
      <c r="H147" s="13"/>
      <c r="I147" s="49"/>
      <c r="J147" s="49"/>
      <c r="K147" s="34" t="s">
        <v>16</v>
      </c>
      <c r="M147" s="18">
        <v>5.5</v>
      </c>
      <c r="N147" s="14">
        <v>7000</v>
      </c>
      <c r="O147" s="15"/>
    </row>
    <row r="148" spans="1:15" s="9" customFormat="1" ht="19.5" customHeight="1" x14ac:dyDescent="0.25">
      <c r="A148" s="44">
        <v>121</v>
      </c>
      <c r="B148" s="44" t="s">
        <v>55</v>
      </c>
      <c r="C148" s="45" t="s">
        <v>198</v>
      </c>
      <c r="D148" s="12">
        <v>4.2481299999999997</v>
      </c>
      <c r="E148" s="46">
        <f t="shared" si="12"/>
        <v>77.238727272727274</v>
      </c>
      <c r="F148" s="47">
        <v>8602</v>
      </c>
      <c r="G148" s="46">
        <f t="shared" si="13"/>
        <v>122.88571428571429</v>
      </c>
      <c r="H148" s="13"/>
      <c r="I148" s="49"/>
      <c r="J148" s="49"/>
      <c r="K148" s="34" t="s">
        <v>16</v>
      </c>
      <c r="M148" s="18">
        <v>5.5</v>
      </c>
      <c r="N148" s="14">
        <v>7000</v>
      </c>
      <c r="O148" s="15"/>
    </row>
    <row r="149" spans="1:15" s="9" customFormat="1" ht="19.5" customHeight="1" x14ac:dyDescent="0.25">
      <c r="A149" s="39"/>
      <c r="B149" s="51" t="s">
        <v>199</v>
      </c>
      <c r="C149" s="41" t="s">
        <v>200</v>
      </c>
      <c r="D149" s="16">
        <f>D150+D163</f>
        <v>349.79836</v>
      </c>
      <c r="E149" s="16"/>
      <c r="F149" s="17">
        <f>F150+F163</f>
        <v>116538</v>
      </c>
      <c r="G149" s="46"/>
      <c r="H149" s="52" t="s">
        <v>16</v>
      </c>
      <c r="I149" s="43"/>
      <c r="J149" s="43"/>
      <c r="K149" s="34"/>
      <c r="M149" s="19">
        <v>450</v>
      </c>
      <c r="N149" s="19">
        <v>120000</v>
      </c>
      <c r="O149" s="20"/>
    </row>
    <row r="150" spans="1:15" s="9" customFormat="1" ht="19.5" customHeight="1" x14ac:dyDescent="0.25">
      <c r="A150" s="39"/>
      <c r="B150" s="51">
        <v>1</v>
      </c>
      <c r="C150" s="41" t="s">
        <v>19</v>
      </c>
      <c r="D150" s="16">
        <f>SUM(D151:D162)</f>
        <v>315.47825999999998</v>
      </c>
      <c r="E150" s="16"/>
      <c r="F150" s="17">
        <f>SUM(F151:F162)</f>
        <v>91202</v>
      </c>
      <c r="G150" s="46"/>
      <c r="H150" s="52"/>
      <c r="I150" s="43"/>
      <c r="J150" s="43"/>
      <c r="K150" s="34"/>
      <c r="M150" s="19"/>
      <c r="N150" s="19"/>
      <c r="O150" s="20"/>
    </row>
    <row r="151" spans="1:15" s="9" customFormat="1" ht="19.5" customHeight="1" x14ac:dyDescent="0.25">
      <c r="A151" s="44">
        <v>122</v>
      </c>
      <c r="B151" s="53" t="s">
        <v>20</v>
      </c>
      <c r="C151" s="45" t="s">
        <v>201</v>
      </c>
      <c r="D151" s="12">
        <v>16.929600000000001</v>
      </c>
      <c r="E151" s="46">
        <f t="shared" ref="E151:E162" si="14">D151/M151*100</f>
        <v>33.859200000000001</v>
      </c>
      <c r="F151" s="47">
        <v>10798</v>
      </c>
      <c r="G151" s="46">
        <f t="shared" ref="G151:G162" si="15">F151/N151*100</f>
        <v>431.92</v>
      </c>
      <c r="H151" s="13" t="s">
        <v>16</v>
      </c>
      <c r="I151" s="43"/>
      <c r="J151" s="43"/>
      <c r="K151" s="34" t="s">
        <v>16</v>
      </c>
      <c r="M151" s="14">
        <v>50</v>
      </c>
      <c r="N151" s="14">
        <v>2500</v>
      </c>
      <c r="O151" s="15"/>
    </row>
    <row r="152" spans="1:15" s="9" customFormat="1" ht="19.5" customHeight="1" x14ac:dyDescent="0.25">
      <c r="A152" s="44">
        <v>123</v>
      </c>
      <c r="B152" s="53" t="s">
        <v>22</v>
      </c>
      <c r="C152" s="45" t="s">
        <v>202</v>
      </c>
      <c r="D152" s="12">
        <v>35.63955</v>
      </c>
      <c r="E152" s="46">
        <f t="shared" si="14"/>
        <v>71.2791</v>
      </c>
      <c r="F152" s="47">
        <v>10207</v>
      </c>
      <c r="G152" s="46">
        <f t="shared" si="15"/>
        <v>510.35</v>
      </c>
      <c r="H152" s="13" t="s">
        <v>16</v>
      </c>
      <c r="I152" s="43"/>
      <c r="J152" s="43"/>
      <c r="K152" s="34" t="s">
        <v>16</v>
      </c>
      <c r="M152" s="14">
        <v>50</v>
      </c>
      <c r="N152" s="14">
        <v>2000</v>
      </c>
      <c r="O152" s="15"/>
    </row>
    <row r="153" spans="1:15" s="9" customFormat="1" ht="19.5" customHeight="1" x14ac:dyDescent="0.25">
      <c r="A153" s="44">
        <v>124</v>
      </c>
      <c r="B153" s="53" t="s">
        <v>24</v>
      </c>
      <c r="C153" s="45" t="s">
        <v>203</v>
      </c>
      <c r="D153" s="12">
        <v>8.97987</v>
      </c>
      <c r="E153" s="46">
        <f t="shared" si="14"/>
        <v>17.95974</v>
      </c>
      <c r="F153" s="47">
        <v>3119</v>
      </c>
      <c r="G153" s="46">
        <f t="shared" si="15"/>
        <v>207.93333333333334</v>
      </c>
      <c r="H153" s="13" t="s">
        <v>16</v>
      </c>
      <c r="I153" s="43"/>
      <c r="J153" s="43"/>
      <c r="K153" s="34" t="s">
        <v>16</v>
      </c>
      <c r="M153" s="14">
        <v>50</v>
      </c>
      <c r="N153" s="14">
        <v>1500</v>
      </c>
      <c r="O153" s="15"/>
    </row>
    <row r="154" spans="1:15" s="9" customFormat="1" ht="19.5" customHeight="1" x14ac:dyDescent="0.25">
      <c r="A154" s="44">
        <v>125</v>
      </c>
      <c r="B154" s="53" t="s">
        <v>26</v>
      </c>
      <c r="C154" s="45" t="s">
        <v>204</v>
      </c>
      <c r="D154" s="12">
        <v>22.769270000000002</v>
      </c>
      <c r="E154" s="46">
        <f t="shared" si="14"/>
        <v>45.538540000000005</v>
      </c>
      <c r="F154" s="47">
        <v>6821</v>
      </c>
      <c r="G154" s="46">
        <f t="shared" si="15"/>
        <v>341.05</v>
      </c>
      <c r="H154" s="13" t="s">
        <v>16</v>
      </c>
      <c r="I154" s="43"/>
      <c r="J154" s="43"/>
      <c r="K154" s="34" t="s">
        <v>16</v>
      </c>
      <c r="M154" s="14">
        <v>50</v>
      </c>
      <c r="N154" s="14">
        <v>2000</v>
      </c>
      <c r="O154" s="15"/>
    </row>
    <row r="155" spans="1:15" s="9" customFormat="1" ht="19.5" customHeight="1" x14ac:dyDescent="0.25">
      <c r="A155" s="44">
        <v>126</v>
      </c>
      <c r="B155" s="53" t="s">
        <v>28</v>
      </c>
      <c r="C155" s="45" t="s">
        <v>205</v>
      </c>
      <c r="D155" s="12">
        <v>15.850199999999999</v>
      </c>
      <c r="E155" s="46">
        <f t="shared" si="14"/>
        <v>31.700400000000002</v>
      </c>
      <c r="F155" s="47">
        <v>3669</v>
      </c>
      <c r="G155" s="46">
        <f t="shared" si="15"/>
        <v>244.60000000000002</v>
      </c>
      <c r="H155" s="13" t="s">
        <v>16</v>
      </c>
      <c r="I155" s="43"/>
      <c r="J155" s="43"/>
      <c r="K155" s="34" t="s">
        <v>16</v>
      </c>
      <c r="M155" s="14">
        <v>50</v>
      </c>
      <c r="N155" s="14">
        <v>1500</v>
      </c>
      <c r="O155" s="15"/>
    </row>
    <row r="156" spans="1:15" s="9" customFormat="1" ht="19.5" customHeight="1" x14ac:dyDescent="0.25">
      <c r="A156" s="44">
        <v>127</v>
      </c>
      <c r="B156" s="53" t="s">
        <v>30</v>
      </c>
      <c r="C156" s="45" t="s">
        <v>206</v>
      </c>
      <c r="D156" s="12">
        <v>25.466539999999998</v>
      </c>
      <c r="E156" s="46">
        <f t="shared" si="14"/>
        <v>50.933079999999997</v>
      </c>
      <c r="F156" s="47">
        <v>10317</v>
      </c>
      <c r="G156" s="46">
        <f t="shared" si="15"/>
        <v>412.68</v>
      </c>
      <c r="H156" s="13" t="s">
        <v>16</v>
      </c>
      <c r="I156" s="43"/>
      <c r="J156" s="43"/>
      <c r="K156" s="34" t="s">
        <v>16</v>
      </c>
      <c r="M156" s="14">
        <v>50</v>
      </c>
      <c r="N156" s="14">
        <v>2500</v>
      </c>
      <c r="O156" s="15"/>
    </row>
    <row r="157" spans="1:15" s="9" customFormat="1" ht="18" customHeight="1" x14ac:dyDescent="0.25">
      <c r="A157" s="44">
        <v>128</v>
      </c>
      <c r="B157" s="53" t="s">
        <v>32</v>
      </c>
      <c r="C157" s="45" t="s">
        <v>207</v>
      </c>
      <c r="D157" s="12">
        <v>18.360939999999999</v>
      </c>
      <c r="E157" s="46">
        <f t="shared" si="14"/>
        <v>36.721879999999999</v>
      </c>
      <c r="F157" s="47">
        <v>10317</v>
      </c>
      <c r="G157" s="46">
        <f t="shared" si="15"/>
        <v>206.34</v>
      </c>
      <c r="H157" s="13" t="s">
        <v>16</v>
      </c>
      <c r="I157" s="43"/>
      <c r="J157" s="43"/>
      <c r="K157" s="34" t="s">
        <v>16</v>
      </c>
      <c r="M157" s="14">
        <v>50</v>
      </c>
      <c r="N157" s="14">
        <v>5000</v>
      </c>
      <c r="O157" s="15"/>
    </row>
    <row r="158" spans="1:15" s="9" customFormat="1" ht="18" customHeight="1" x14ac:dyDescent="0.25">
      <c r="A158" s="44">
        <v>129</v>
      </c>
      <c r="B158" s="53" t="s">
        <v>34</v>
      </c>
      <c r="C158" s="45" t="s">
        <v>208</v>
      </c>
      <c r="D158" s="12">
        <v>35.611239999999995</v>
      </c>
      <c r="E158" s="46">
        <f t="shared" si="14"/>
        <v>71.22247999999999</v>
      </c>
      <c r="F158" s="47">
        <v>8379</v>
      </c>
      <c r="G158" s="46">
        <f t="shared" si="15"/>
        <v>478.8</v>
      </c>
      <c r="H158" s="13" t="s">
        <v>16</v>
      </c>
      <c r="I158" s="43"/>
      <c r="J158" s="43"/>
      <c r="K158" s="34" t="s">
        <v>16</v>
      </c>
      <c r="M158" s="14">
        <v>50</v>
      </c>
      <c r="N158" s="14">
        <v>1750</v>
      </c>
      <c r="O158" s="15"/>
    </row>
    <row r="159" spans="1:15" s="9" customFormat="1" ht="18" customHeight="1" x14ac:dyDescent="0.25">
      <c r="A159" s="44">
        <v>130</v>
      </c>
      <c r="B159" s="53" t="s">
        <v>36</v>
      </c>
      <c r="C159" s="45" t="s">
        <v>209</v>
      </c>
      <c r="D159" s="12">
        <v>42.427349999999997</v>
      </c>
      <c r="E159" s="46">
        <f t="shared" si="14"/>
        <v>84.854699999999994</v>
      </c>
      <c r="F159" s="47">
        <v>8371</v>
      </c>
      <c r="G159" s="46">
        <f t="shared" si="15"/>
        <v>418.55</v>
      </c>
      <c r="H159" s="13" t="s">
        <v>16</v>
      </c>
      <c r="I159" s="43"/>
      <c r="J159" s="43"/>
      <c r="K159" s="34" t="s">
        <v>16</v>
      </c>
      <c r="M159" s="14">
        <v>50</v>
      </c>
      <c r="N159" s="14">
        <v>2000</v>
      </c>
      <c r="O159" s="15"/>
    </row>
    <row r="160" spans="1:15" s="9" customFormat="1" ht="18" customHeight="1" x14ac:dyDescent="0.25">
      <c r="A160" s="44">
        <v>131</v>
      </c>
      <c r="B160" s="53" t="s">
        <v>38</v>
      </c>
      <c r="C160" s="45" t="s">
        <v>210</v>
      </c>
      <c r="D160" s="12">
        <v>47.061670000000007</v>
      </c>
      <c r="E160" s="46">
        <f t="shared" si="14"/>
        <v>94.123340000000013</v>
      </c>
      <c r="F160" s="47">
        <v>7760</v>
      </c>
      <c r="G160" s="46">
        <f t="shared" si="15"/>
        <v>517.33333333333326</v>
      </c>
      <c r="H160" s="13" t="s">
        <v>16</v>
      </c>
      <c r="I160" s="43"/>
      <c r="J160" s="43"/>
      <c r="K160" s="34" t="s">
        <v>16</v>
      </c>
      <c r="M160" s="14">
        <v>50</v>
      </c>
      <c r="N160" s="14">
        <v>1500</v>
      </c>
      <c r="O160" s="15"/>
    </row>
    <row r="161" spans="1:15" s="9" customFormat="1" ht="18" customHeight="1" x14ac:dyDescent="0.25">
      <c r="A161" s="44">
        <v>132</v>
      </c>
      <c r="B161" s="53" t="s">
        <v>40</v>
      </c>
      <c r="C161" s="45" t="s">
        <v>211</v>
      </c>
      <c r="D161" s="12">
        <v>30.012029999999999</v>
      </c>
      <c r="E161" s="46">
        <f t="shared" si="14"/>
        <v>60.024059999999999</v>
      </c>
      <c r="F161" s="47">
        <v>7404</v>
      </c>
      <c r="G161" s="46">
        <f t="shared" si="15"/>
        <v>493.6</v>
      </c>
      <c r="H161" s="13" t="s">
        <v>16</v>
      </c>
      <c r="I161" s="43"/>
      <c r="J161" s="43"/>
      <c r="K161" s="34" t="s">
        <v>16</v>
      </c>
      <c r="M161" s="14">
        <v>50</v>
      </c>
      <c r="N161" s="14">
        <v>1500</v>
      </c>
      <c r="O161" s="15"/>
    </row>
    <row r="162" spans="1:15" s="9" customFormat="1" ht="18" customHeight="1" x14ac:dyDescent="0.25">
      <c r="A162" s="44">
        <v>133</v>
      </c>
      <c r="B162" s="53" t="s">
        <v>98</v>
      </c>
      <c r="C162" s="45" t="s">
        <v>212</v>
      </c>
      <c r="D162" s="12">
        <v>16.37</v>
      </c>
      <c r="E162" s="46">
        <f t="shared" si="14"/>
        <v>32.74</v>
      </c>
      <c r="F162" s="47">
        <v>4040</v>
      </c>
      <c r="G162" s="46">
        <f t="shared" si="15"/>
        <v>269.33333333333331</v>
      </c>
      <c r="H162" s="13" t="s">
        <v>16</v>
      </c>
      <c r="I162" s="43"/>
      <c r="J162" s="43"/>
      <c r="K162" s="34" t="s">
        <v>16</v>
      </c>
      <c r="M162" s="14">
        <v>50</v>
      </c>
      <c r="N162" s="14">
        <v>1500</v>
      </c>
      <c r="O162" s="15"/>
    </row>
    <row r="163" spans="1:15" s="9" customFormat="1" ht="18" customHeight="1" x14ac:dyDescent="0.25">
      <c r="A163" s="44"/>
      <c r="B163" s="51">
        <v>2</v>
      </c>
      <c r="C163" s="41" t="s">
        <v>183</v>
      </c>
      <c r="D163" s="16">
        <f>SUM(D164:D165)</f>
        <v>34.320100000000004</v>
      </c>
      <c r="E163" s="16"/>
      <c r="F163" s="17">
        <f>SUM(F164:F165)</f>
        <v>25336</v>
      </c>
      <c r="G163" s="46"/>
      <c r="H163" s="13"/>
      <c r="I163" s="43"/>
      <c r="J163" s="43"/>
      <c r="K163" s="34"/>
      <c r="M163" s="14"/>
      <c r="N163" s="14"/>
      <c r="O163" s="15"/>
    </row>
    <row r="164" spans="1:15" s="9" customFormat="1" ht="18" customHeight="1" x14ac:dyDescent="0.25">
      <c r="A164" s="44">
        <v>134</v>
      </c>
      <c r="B164" s="53" t="s">
        <v>43</v>
      </c>
      <c r="C164" s="45" t="s">
        <v>213</v>
      </c>
      <c r="D164" s="12">
        <v>15.678220000000001</v>
      </c>
      <c r="E164" s="46">
        <f>D164/M164*100</f>
        <v>111.98728571428573</v>
      </c>
      <c r="F164" s="47">
        <v>14139</v>
      </c>
      <c r="G164" s="46">
        <f>F164/N164*100</f>
        <v>353.47499999999997</v>
      </c>
      <c r="H164" s="13" t="s">
        <v>16</v>
      </c>
      <c r="I164" s="43"/>
      <c r="J164" s="43"/>
      <c r="K164" s="34" t="s">
        <v>16</v>
      </c>
      <c r="M164" s="14">
        <v>14</v>
      </c>
      <c r="N164" s="14">
        <v>4000</v>
      </c>
      <c r="O164" s="15"/>
    </row>
    <row r="165" spans="1:15" s="9" customFormat="1" ht="18" customHeight="1" x14ac:dyDescent="0.25">
      <c r="A165" s="44">
        <v>135</v>
      </c>
      <c r="B165" s="53" t="s">
        <v>45</v>
      </c>
      <c r="C165" s="45" t="s">
        <v>214</v>
      </c>
      <c r="D165" s="12">
        <v>18.64188</v>
      </c>
      <c r="E165" s="46">
        <f>D165/M165*100</f>
        <v>37.283760000000001</v>
      </c>
      <c r="F165" s="47">
        <v>11197</v>
      </c>
      <c r="G165" s="46">
        <f>F165/N165*100</f>
        <v>279.92499999999995</v>
      </c>
      <c r="H165" s="13" t="s">
        <v>16</v>
      </c>
      <c r="I165" s="43"/>
      <c r="J165" s="43"/>
      <c r="K165" s="34" t="s">
        <v>16</v>
      </c>
      <c r="M165" s="14">
        <v>50</v>
      </c>
      <c r="N165" s="14">
        <v>4000</v>
      </c>
      <c r="O165" s="15"/>
    </row>
    <row r="166" spans="1:15" s="9" customFormat="1" ht="17.45" customHeight="1" x14ac:dyDescent="0.25">
      <c r="A166" s="39"/>
      <c r="B166" s="51" t="s">
        <v>215</v>
      </c>
      <c r="C166" s="41" t="s">
        <v>216</v>
      </c>
      <c r="D166" s="16">
        <f>D167+D189</f>
        <v>513.77441999999996</v>
      </c>
      <c r="E166" s="16"/>
      <c r="F166" s="17">
        <f>F167+F189</f>
        <v>108062</v>
      </c>
      <c r="G166" s="46"/>
      <c r="H166" s="52" t="s">
        <v>16</v>
      </c>
      <c r="I166" s="43"/>
      <c r="J166" s="43"/>
      <c r="K166" s="34"/>
      <c r="M166" s="19">
        <v>450</v>
      </c>
      <c r="N166" s="19">
        <v>120000</v>
      </c>
      <c r="O166" s="20"/>
    </row>
    <row r="167" spans="1:15" s="9" customFormat="1" ht="17.45" customHeight="1" x14ac:dyDescent="0.25">
      <c r="A167" s="39"/>
      <c r="B167" s="51">
        <v>1</v>
      </c>
      <c r="C167" s="41" t="s">
        <v>19</v>
      </c>
      <c r="D167" s="16">
        <f>SUM(D168:D188)</f>
        <v>499.78228000000001</v>
      </c>
      <c r="E167" s="16"/>
      <c r="F167" s="17">
        <f>SUM(F168:F188)</f>
        <v>96109</v>
      </c>
      <c r="G167" s="46"/>
      <c r="H167" s="52"/>
      <c r="I167" s="43"/>
      <c r="J167" s="43"/>
      <c r="K167" s="34"/>
      <c r="M167" s="19"/>
      <c r="N167" s="19"/>
      <c r="O167" s="20"/>
    </row>
    <row r="168" spans="1:15" s="9" customFormat="1" ht="19.899999999999999" customHeight="1" x14ac:dyDescent="0.25">
      <c r="A168" s="44">
        <v>136</v>
      </c>
      <c r="B168" s="53" t="s">
        <v>20</v>
      </c>
      <c r="C168" s="45" t="s">
        <v>217</v>
      </c>
      <c r="D168" s="12">
        <v>27.87781</v>
      </c>
      <c r="E168" s="46">
        <f t="shared" ref="E168:E175" si="16">D168/M168*100</f>
        <v>55.755620000000008</v>
      </c>
      <c r="F168" s="47">
        <v>2637</v>
      </c>
      <c r="G168" s="46">
        <f>F168/N168*100</f>
        <v>150.68571428571428</v>
      </c>
      <c r="H168" s="13" t="s">
        <v>16</v>
      </c>
      <c r="I168" s="43"/>
      <c r="J168" s="43"/>
      <c r="K168" s="34" t="s">
        <v>16</v>
      </c>
      <c r="M168" s="14">
        <v>50</v>
      </c>
      <c r="N168" s="14">
        <v>1750</v>
      </c>
      <c r="O168" s="15"/>
    </row>
    <row r="169" spans="1:15" s="9" customFormat="1" ht="19.899999999999999" customHeight="1" x14ac:dyDescent="0.25">
      <c r="A169" s="44">
        <v>137</v>
      </c>
      <c r="B169" s="53" t="s">
        <v>22</v>
      </c>
      <c r="C169" s="45" t="s">
        <v>218</v>
      </c>
      <c r="D169" s="12">
        <v>28.44624</v>
      </c>
      <c r="E169" s="46">
        <f t="shared" si="16"/>
        <v>56.892479999999999</v>
      </c>
      <c r="F169" s="47">
        <v>5684</v>
      </c>
      <c r="G169" s="46">
        <f t="shared" ref="G169:G188" si="17">F169/N169*100</f>
        <v>252.62222222222221</v>
      </c>
      <c r="H169" s="13" t="s">
        <v>16</v>
      </c>
      <c r="I169" s="43"/>
      <c r="J169" s="43"/>
      <c r="K169" s="34" t="s">
        <v>16</v>
      </c>
      <c r="M169" s="14">
        <v>50</v>
      </c>
      <c r="N169" s="14">
        <v>2250</v>
      </c>
      <c r="O169" s="15"/>
    </row>
    <row r="170" spans="1:15" s="9" customFormat="1" ht="18.399999999999999" customHeight="1" x14ac:dyDescent="0.25">
      <c r="A170" s="44">
        <v>138</v>
      </c>
      <c r="B170" s="53" t="s">
        <v>24</v>
      </c>
      <c r="C170" s="45" t="s">
        <v>219</v>
      </c>
      <c r="D170" s="12">
        <v>7.9674100000000001</v>
      </c>
      <c r="E170" s="46">
        <f t="shared" si="16"/>
        <v>15.93482</v>
      </c>
      <c r="F170" s="47">
        <v>3792</v>
      </c>
      <c r="G170" s="46">
        <f t="shared" si="17"/>
        <v>252.8</v>
      </c>
      <c r="H170" s="13" t="s">
        <v>16</v>
      </c>
      <c r="I170" s="43"/>
      <c r="J170" s="43"/>
      <c r="K170" s="34" t="s">
        <v>16</v>
      </c>
      <c r="M170" s="14">
        <v>50</v>
      </c>
      <c r="N170" s="14">
        <v>1500</v>
      </c>
      <c r="O170" s="15"/>
    </row>
    <row r="171" spans="1:15" s="9" customFormat="1" ht="18.399999999999999" customHeight="1" x14ac:dyDescent="0.25">
      <c r="A171" s="44">
        <v>139</v>
      </c>
      <c r="B171" s="53" t="s">
        <v>26</v>
      </c>
      <c r="C171" s="45" t="s">
        <v>220</v>
      </c>
      <c r="D171" s="12">
        <v>26.906700000000001</v>
      </c>
      <c r="E171" s="46">
        <f t="shared" si="16"/>
        <v>53.813400000000001</v>
      </c>
      <c r="F171" s="47">
        <v>4652</v>
      </c>
      <c r="G171" s="46">
        <f t="shared" si="17"/>
        <v>232.6</v>
      </c>
      <c r="H171" s="13" t="s">
        <v>16</v>
      </c>
      <c r="I171" s="43"/>
      <c r="J171" s="43"/>
      <c r="K171" s="34" t="s">
        <v>16</v>
      </c>
      <c r="M171" s="14">
        <v>50</v>
      </c>
      <c r="N171" s="14">
        <v>2000</v>
      </c>
      <c r="O171" s="15"/>
    </row>
    <row r="172" spans="1:15" s="9" customFormat="1" ht="18.399999999999999" customHeight="1" x14ac:dyDescent="0.25">
      <c r="A172" s="44">
        <v>140</v>
      </c>
      <c r="B172" s="53" t="s">
        <v>28</v>
      </c>
      <c r="C172" s="45" t="s">
        <v>221</v>
      </c>
      <c r="D172" s="12">
        <v>16.76332</v>
      </c>
      <c r="E172" s="46">
        <f t="shared" si="16"/>
        <v>33.52664</v>
      </c>
      <c r="F172" s="47">
        <v>5153</v>
      </c>
      <c r="G172" s="46">
        <f t="shared" si="17"/>
        <v>257.64999999999998</v>
      </c>
      <c r="H172" s="13" t="s">
        <v>16</v>
      </c>
      <c r="I172" s="43"/>
      <c r="J172" s="43"/>
      <c r="K172" s="34" t="s">
        <v>16</v>
      </c>
      <c r="M172" s="14">
        <v>50</v>
      </c>
      <c r="N172" s="14">
        <v>2000</v>
      </c>
      <c r="O172" s="15"/>
    </row>
    <row r="173" spans="1:15" s="9" customFormat="1" ht="18.399999999999999" customHeight="1" x14ac:dyDescent="0.25">
      <c r="A173" s="44">
        <v>141</v>
      </c>
      <c r="B173" s="53" t="s">
        <v>30</v>
      </c>
      <c r="C173" s="45" t="s">
        <v>222</v>
      </c>
      <c r="D173" s="12">
        <v>7.61226</v>
      </c>
      <c r="E173" s="46">
        <f t="shared" si="16"/>
        <v>15.22452</v>
      </c>
      <c r="F173" s="47">
        <v>3087</v>
      </c>
      <c r="G173" s="46">
        <f t="shared" si="17"/>
        <v>205.79999999999998</v>
      </c>
      <c r="H173" s="13" t="s">
        <v>16</v>
      </c>
      <c r="I173" s="43"/>
      <c r="J173" s="43"/>
      <c r="K173" s="34" t="s">
        <v>16</v>
      </c>
      <c r="M173" s="14">
        <v>50</v>
      </c>
      <c r="N173" s="14">
        <v>1500</v>
      </c>
      <c r="O173" s="15"/>
    </row>
    <row r="174" spans="1:15" s="9" customFormat="1" ht="18.399999999999999" customHeight="1" x14ac:dyDescent="0.25">
      <c r="A174" s="44">
        <v>142</v>
      </c>
      <c r="B174" s="53" t="s">
        <v>32</v>
      </c>
      <c r="C174" s="45" t="s">
        <v>223</v>
      </c>
      <c r="D174" s="12">
        <v>12.530799999999999</v>
      </c>
      <c r="E174" s="46">
        <f t="shared" si="16"/>
        <v>25.061600000000002</v>
      </c>
      <c r="F174" s="47">
        <v>5012</v>
      </c>
      <c r="G174" s="46">
        <f t="shared" si="17"/>
        <v>334.13333333333333</v>
      </c>
      <c r="H174" s="13" t="s">
        <v>16</v>
      </c>
      <c r="I174" s="43"/>
      <c r="J174" s="43"/>
      <c r="K174" s="34" t="s">
        <v>16</v>
      </c>
      <c r="M174" s="14">
        <v>50</v>
      </c>
      <c r="N174" s="14">
        <v>1500</v>
      </c>
      <c r="O174" s="15"/>
    </row>
    <row r="175" spans="1:15" s="9" customFormat="1" ht="18.399999999999999" customHeight="1" x14ac:dyDescent="0.25">
      <c r="A175" s="44">
        <v>143</v>
      </c>
      <c r="B175" s="53" t="s">
        <v>34</v>
      </c>
      <c r="C175" s="45" t="s">
        <v>224</v>
      </c>
      <c r="D175" s="12">
        <v>22.671999999999997</v>
      </c>
      <c r="E175" s="46">
        <f t="shared" si="16"/>
        <v>45.343999999999994</v>
      </c>
      <c r="F175" s="47">
        <v>6050</v>
      </c>
      <c r="G175" s="46">
        <f t="shared" si="17"/>
        <v>345.71428571428572</v>
      </c>
      <c r="H175" s="13" t="s">
        <v>16</v>
      </c>
      <c r="I175" s="43"/>
      <c r="J175" s="43"/>
      <c r="K175" s="34" t="s">
        <v>16</v>
      </c>
      <c r="M175" s="14">
        <v>50</v>
      </c>
      <c r="N175" s="14">
        <v>1750</v>
      </c>
      <c r="O175" s="15"/>
    </row>
    <row r="176" spans="1:15" s="9" customFormat="1" ht="18.399999999999999" customHeight="1" x14ac:dyDescent="0.25">
      <c r="A176" s="44">
        <v>144</v>
      </c>
      <c r="B176" s="53" t="s">
        <v>36</v>
      </c>
      <c r="C176" s="45" t="s">
        <v>225</v>
      </c>
      <c r="D176" s="12">
        <v>43.494759999999999</v>
      </c>
      <c r="E176" s="46">
        <f t="shared" ref="E176:E206" si="18">D176/M176*100</f>
        <v>86.989519999999999</v>
      </c>
      <c r="F176" s="47">
        <v>4701</v>
      </c>
      <c r="G176" s="46">
        <f t="shared" si="17"/>
        <v>313.39999999999998</v>
      </c>
      <c r="H176" s="13" t="s">
        <v>16</v>
      </c>
      <c r="I176" s="43"/>
      <c r="J176" s="43"/>
      <c r="K176" s="34" t="s">
        <v>16</v>
      </c>
      <c r="M176" s="14">
        <v>50</v>
      </c>
      <c r="N176" s="14">
        <v>1500</v>
      </c>
      <c r="O176" s="15"/>
    </row>
    <row r="177" spans="1:15" s="9" customFormat="1" ht="18.399999999999999" customHeight="1" x14ac:dyDescent="0.25">
      <c r="A177" s="44">
        <v>145</v>
      </c>
      <c r="B177" s="53" t="s">
        <v>38</v>
      </c>
      <c r="C177" s="45" t="s">
        <v>226</v>
      </c>
      <c r="D177" s="12">
        <v>27.926350000000003</v>
      </c>
      <c r="E177" s="46">
        <f t="shared" si="18"/>
        <v>55.852700000000013</v>
      </c>
      <c r="F177" s="47">
        <v>3372</v>
      </c>
      <c r="G177" s="46">
        <f t="shared" si="17"/>
        <v>192.68571428571428</v>
      </c>
      <c r="H177" s="13" t="s">
        <v>16</v>
      </c>
      <c r="I177" s="43"/>
      <c r="J177" s="43"/>
      <c r="K177" s="34" t="s">
        <v>16</v>
      </c>
      <c r="M177" s="14">
        <v>50</v>
      </c>
      <c r="N177" s="14">
        <v>1750</v>
      </c>
      <c r="O177" s="15"/>
    </row>
    <row r="178" spans="1:15" s="9" customFormat="1" ht="18.399999999999999" customHeight="1" x14ac:dyDescent="0.25">
      <c r="A178" s="44">
        <v>146</v>
      </c>
      <c r="B178" s="53" t="s">
        <v>40</v>
      </c>
      <c r="C178" s="45" t="s">
        <v>227</v>
      </c>
      <c r="D178" s="12">
        <v>31.13034</v>
      </c>
      <c r="E178" s="46">
        <f t="shared" si="18"/>
        <v>62.260680000000001</v>
      </c>
      <c r="F178" s="47">
        <v>6593</v>
      </c>
      <c r="G178" s="46">
        <f t="shared" si="17"/>
        <v>376.74285714285713</v>
      </c>
      <c r="H178" s="24" t="s">
        <v>16</v>
      </c>
      <c r="I178" s="43"/>
      <c r="J178" s="43"/>
      <c r="K178" s="34" t="s">
        <v>16</v>
      </c>
      <c r="M178" s="14">
        <v>50</v>
      </c>
      <c r="N178" s="14">
        <v>1750</v>
      </c>
      <c r="O178" s="15"/>
    </row>
    <row r="179" spans="1:15" s="9" customFormat="1" ht="18.399999999999999" customHeight="1" x14ac:dyDescent="0.25">
      <c r="A179" s="44">
        <v>147</v>
      </c>
      <c r="B179" s="53" t="s">
        <v>98</v>
      </c>
      <c r="C179" s="45" t="s">
        <v>228</v>
      </c>
      <c r="D179" s="12">
        <v>14.605930000000001</v>
      </c>
      <c r="E179" s="46">
        <f t="shared" si="18"/>
        <v>29.211860000000001</v>
      </c>
      <c r="F179" s="47">
        <v>3622</v>
      </c>
      <c r="G179" s="46">
        <f t="shared" si="17"/>
        <v>241.46666666666667</v>
      </c>
      <c r="H179" s="13" t="s">
        <v>16</v>
      </c>
      <c r="I179" s="43"/>
      <c r="J179" s="43"/>
      <c r="K179" s="34" t="s">
        <v>16</v>
      </c>
      <c r="M179" s="14">
        <v>50</v>
      </c>
      <c r="N179" s="14">
        <v>1500</v>
      </c>
      <c r="O179" s="15"/>
    </row>
    <row r="180" spans="1:15" s="9" customFormat="1" ht="18.399999999999999" customHeight="1" x14ac:dyDescent="0.25">
      <c r="A180" s="44">
        <v>148</v>
      </c>
      <c r="B180" s="53" t="s">
        <v>100</v>
      </c>
      <c r="C180" s="45" t="s">
        <v>229</v>
      </c>
      <c r="D180" s="12">
        <v>12.89981</v>
      </c>
      <c r="E180" s="46">
        <f t="shared" si="18"/>
        <v>25.799620000000001</v>
      </c>
      <c r="F180" s="47">
        <v>2731</v>
      </c>
      <c r="G180" s="46">
        <f t="shared" si="17"/>
        <v>218.48000000000002</v>
      </c>
      <c r="H180" s="13" t="s">
        <v>16</v>
      </c>
      <c r="I180" s="43"/>
      <c r="J180" s="43"/>
      <c r="K180" s="34" t="s">
        <v>16</v>
      </c>
      <c r="M180" s="14">
        <v>50</v>
      </c>
      <c r="N180" s="14">
        <v>1250</v>
      </c>
      <c r="O180" s="15"/>
    </row>
    <row r="181" spans="1:15" s="9" customFormat="1" ht="18.399999999999999" customHeight="1" x14ac:dyDescent="0.25">
      <c r="A181" s="44">
        <v>149</v>
      </c>
      <c r="B181" s="53" t="s">
        <v>102</v>
      </c>
      <c r="C181" s="45" t="s">
        <v>230</v>
      </c>
      <c r="D181" s="12">
        <v>20.738479999999999</v>
      </c>
      <c r="E181" s="46">
        <f t="shared" si="18"/>
        <v>41.476959999999998</v>
      </c>
      <c r="F181" s="47">
        <v>4457</v>
      </c>
      <c r="G181" s="46">
        <f t="shared" si="17"/>
        <v>254.68571428571428</v>
      </c>
      <c r="H181" s="13" t="s">
        <v>16</v>
      </c>
      <c r="I181" s="43"/>
      <c r="J181" s="43"/>
      <c r="K181" s="34" t="s">
        <v>16</v>
      </c>
      <c r="M181" s="14">
        <v>50</v>
      </c>
      <c r="N181" s="14">
        <v>1750</v>
      </c>
      <c r="O181" s="15"/>
    </row>
    <row r="182" spans="1:15" s="9" customFormat="1" ht="18.399999999999999" customHeight="1" x14ac:dyDescent="0.25">
      <c r="A182" s="44">
        <v>150</v>
      </c>
      <c r="B182" s="53" t="s">
        <v>104</v>
      </c>
      <c r="C182" s="45" t="s">
        <v>231</v>
      </c>
      <c r="D182" s="12">
        <v>55.941510000000001</v>
      </c>
      <c r="E182" s="46">
        <f t="shared" si="18"/>
        <v>111.88302000000002</v>
      </c>
      <c r="F182" s="47">
        <v>5054</v>
      </c>
      <c r="G182" s="46">
        <f t="shared" si="17"/>
        <v>336.93333333333334</v>
      </c>
      <c r="H182" s="13" t="s">
        <v>16</v>
      </c>
      <c r="I182" s="43"/>
      <c r="J182" s="43"/>
      <c r="K182" s="34" t="s">
        <v>16</v>
      </c>
      <c r="M182" s="14">
        <v>50</v>
      </c>
      <c r="N182" s="14">
        <v>1500</v>
      </c>
      <c r="O182" s="15"/>
    </row>
    <row r="183" spans="1:15" s="9" customFormat="1" ht="19.899999999999999" customHeight="1" x14ac:dyDescent="0.25">
      <c r="A183" s="44">
        <v>151</v>
      </c>
      <c r="B183" s="53" t="s">
        <v>106</v>
      </c>
      <c r="C183" s="45" t="s">
        <v>232</v>
      </c>
      <c r="D183" s="12">
        <v>14.84512</v>
      </c>
      <c r="E183" s="46">
        <f t="shared" si="18"/>
        <v>29.690240000000003</v>
      </c>
      <c r="F183" s="47">
        <v>5841</v>
      </c>
      <c r="G183" s="46">
        <f t="shared" si="17"/>
        <v>292.05</v>
      </c>
      <c r="H183" s="13" t="s">
        <v>16</v>
      </c>
      <c r="I183" s="43"/>
      <c r="J183" s="43"/>
      <c r="K183" s="34" t="s">
        <v>16</v>
      </c>
      <c r="M183" s="14">
        <v>50</v>
      </c>
      <c r="N183" s="14">
        <v>2000</v>
      </c>
      <c r="O183" s="15"/>
    </row>
    <row r="184" spans="1:15" s="9" customFormat="1" ht="19.899999999999999" customHeight="1" x14ac:dyDescent="0.25">
      <c r="A184" s="44">
        <v>152</v>
      </c>
      <c r="B184" s="53" t="s">
        <v>108</v>
      </c>
      <c r="C184" s="45" t="s">
        <v>233</v>
      </c>
      <c r="D184" s="12">
        <v>22.01502</v>
      </c>
      <c r="E184" s="46">
        <f t="shared" si="18"/>
        <v>44.03004</v>
      </c>
      <c r="F184" s="47">
        <v>3758</v>
      </c>
      <c r="G184" s="46">
        <f t="shared" si="17"/>
        <v>250.53333333333333</v>
      </c>
      <c r="H184" s="13" t="s">
        <v>16</v>
      </c>
      <c r="I184" s="43"/>
      <c r="J184" s="43"/>
      <c r="K184" s="34" t="s">
        <v>16</v>
      </c>
      <c r="M184" s="14">
        <v>50</v>
      </c>
      <c r="N184" s="14">
        <v>1500</v>
      </c>
      <c r="O184" s="15"/>
    </row>
    <row r="185" spans="1:15" s="9" customFormat="1" ht="19.899999999999999" customHeight="1" x14ac:dyDescent="0.25">
      <c r="A185" s="44">
        <v>153</v>
      </c>
      <c r="B185" s="53" t="s">
        <v>110</v>
      </c>
      <c r="C185" s="45" t="s">
        <v>234</v>
      </c>
      <c r="D185" s="12">
        <v>59.942720000000001</v>
      </c>
      <c r="E185" s="46">
        <f t="shared" si="18"/>
        <v>119.88544000000002</v>
      </c>
      <c r="F185" s="47">
        <v>5097</v>
      </c>
      <c r="G185" s="46">
        <f t="shared" si="17"/>
        <v>339.8</v>
      </c>
      <c r="H185" s="13" t="s">
        <v>16</v>
      </c>
      <c r="I185" s="43"/>
      <c r="J185" s="43"/>
      <c r="K185" s="34" t="s">
        <v>16</v>
      </c>
      <c r="M185" s="14">
        <v>50</v>
      </c>
      <c r="N185" s="14">
        <v>1500</v>
      </c>
      <c r="O185" s="15"/>
    </row>
    <row r="186" spans="1:15" s="9" customFormat="1" ht="19.899999999999999" customHeight="1" x14ac:dyDescent="0.25">
      <c r="A186" s="44">
        <v>154</v>
      </c>
      <c r="B186" s="53" t="s">
        <v>112</v>
      </c>
      <c r="C186" s="45" t="s">
        <v>235</v>
      </c>
      <c r="D186" s="12">
        <v>19.251079999999998</v>
      </c>
      <c r="E186" s="46">
        <f t="shared" si="18"/>
        <v>38.502159999999996</v>
      </c>
      <c r="F186" s="47">
        <v>4661</v>
      </c>
      <c r="G186" s="46">
        <f t="shared" si="17"/>
        <v>266.3428571428571</v>
      </c>
      <c r="H186" s="13" t="s">
        <v>16</v>
      </c>
      <c r="I186" s="43"/>
      <c r="J186" s="43"/>
      <c r="K186" s="34" t="s">
        <v>16</v>
      </c>
      <c r="M186" s="14">
        <v>50</v>
      </c>
      <c r="N186" s="14">
        <v>1750</v>
      </c>
      <c r="O186" s="15"/>
    </row>
    <row r="187" spans="1:15" s="9" customFormat="1" ht="19.899999999999999" customHeight="1" x14ac:dyDescent="0.25">
      <c r="A187" s="44">
        <v>155</v>
      </c>
      <c r="B187" s="53" t="s">
        <v>114</v>
      </c>
      <c r="C187" s="45" t="s">
        <v>236</v>
      </c>
      <c r="D187" s="12">
        <v>12.685650000000001</v>
      </c>
      <c r="E187" s="46">
        <f t="shared" si="18"/>
        <v>25.371300000000002</v>
      </c>
      <c r="F187" s="47">
        <v>5589</v>
      </c>
      <c r="G187" s="46">
        <f t="shared" si="17"/>
        <v>279.45000000000005</v>
      </c>
      <c r="H187" s="13" t="s">
        <v>16</v>
      </c>
      <c r="I187" s="43"/>
      <c r="J187" s="43"/>
      <c r="K187" s="34" t="s">
        <v>16</v>
      </c>
      <c r="M187" s="14">
        <v>50</v>
      </c>
      <c r="N187" s="14">
        <v>2000</v>
      </c>
      <c r="O187" s="15"/>
    </row>
    <row r="188" spans="1:15" s="9" customFormat="1" ht="19.899999999999999" customHeight="1" x14ac:dyDescent="0.25">
      <c r="A188" s="44">
        <v>156</v>
      </c>
      <c r="B188" s="53" t="s">
        <v>116</v>
      </c>
      <c r="C188" s="45" t="s">
        <v>237</v>
      </c>
      <c r="D188" s="12">
        <v>13.528969999999999</v>
      </c>
      <c r="E188" s="46">
        <f t="shared" si="18"/>
        <v>27.057939999999999</v>
      </c>
      <c r="F188" s="47">
        <v>4566</v>
      </c>
      <c r="G188" s="46">
        <f t="shared" si="17"/>
        <v>228.29999999999998</v>
      </c>
      <c r="H188" s="13" t="s">
        <v>16</v>
      </c>
      <c r="I188" s="43"/>
      <c r="J188" s="43"/>
      <c r="K188" s="34" t="s">
        <v>16</v>
      </c>
      <c r="M188" s="14">
        <v>50</v>
      </c>
      <c r="N188" s="14">
        <v>2000</v>
      </c>
      <c r="O188" s="15"/>
    </row>
    <row r="189" spans="1:15" s="9" customFormat="1" ht="18" customHeight="1" x14ac:dyDescent="0.25">
      <c r="A189" s="44"/>
      <c r="B189" s="51">
        <v>2</v>
      </c>
      <c r="C189" s="41" t="s">
        <v>126</v>
      </c>
      <c r="D189" s="16">
        <f>D190</f>
        <v>13.992139999999999</v>
      </c>
      <c r="E189" s="16"/>
      <c r="F189" s="17">
        <f>F190</f>
        <v>11953</v>
      </c>
      <c r="G189" s="46"/>
      <c r="H189" s="13"/>
      <c r="I189" s="43"/>
      <c r="J189" s="43"/>
      <c r="K189" s="34"/>
      <c r="M189" s="14"/>
      <c r="N189" s="14"/>
      <c r="O189" s="15"/>
    </row>
    <row r="190" spans="1:15" s="9" customFormat="1" ht="18" customHeight="1" x14ac:dyDescent="0.25">
      <c r="A190" s="44">
        <v>157</v>
      </c>
      <c r="B190" s="53" t="s">
        <v>43</v>
      </c>
      <c r="C190" s="45" t="s">
        <v>238</v>
      </c>
      <c r="D190" s="12">
        <v>13.992139999999999</v>
      </c>
      <c r="E190" s="46">
        <f>D190/M190*100</f>
        <v>99.943857142857141</v>
      </c>
      <c r="F190" s="47">
        <v>11953</v>
      </c>
      <c r="G190" s="46">
        <f>F190/N190*100</f>
        <v>298.82499999999999</v>
      </c>
      <c r="H190" s="13" t="s">
        <v>16</v>
      </c>
      <c r="I190" s="43"/>
      <c r="J190" s="43"/>
      <c r="K190" s="34" t="s">
        <v>16</v>
      </c>
      <c r="M190" s="14">
        <v>14</v>
      </c>
      <c r="N190" s="14">
        <v>4000</v>
      </c>
      <c r="O190" s="15"/>
    </row>
    <row r="191" spans="1:15" s="9" customFormat="1" ht="16.350000000000001" customHeight="1" x14ac:dyDescent="0.25">
      <c r="A191" s="39"/>
      <c r="B191" s="51" t="s">
        <v>239</v>
      </c>
      <c r="C191" s="41" t="s">
        <v>240</v>
      </c>
      <c r="D191" s="16">
        <f>D192+D207</f>
        <v>838.39483999999993</v>
      </c>
      <c r="E191" s="16"/>
      <c r="F191" s="17">
        <f>F192+F207</f>
        <v>79627</v>
      </c>
      <c r="G191" s="46"/>
      <c r="H191" s="52" t="s">
        <v>16</v>
      </c>
      <c r="I191" s="43"/>
      <c r="J191" s="43"/>
      <c r="K191" s="34"/>
      <c r="M191" s="19">
        <v>450</v>
      </c>
      <c r="N191" s="19">
        <v>120000</v>
      </c>
      <c r="O191" s="20"/>
    </row>
    <row r="192" spans="1:15" s="9" customFormat="1" ht="17.850000000000001" customHeight="1" x14ac:dyDescent="0.25">
      <c r="A192" s="39"/>
      <c r="B192" s="51">
        <v>1</v>
      </c>
      <c r="C192" s="41" t="s">
        <v>19</v>
      </c>
      <c r="D192" s="16">
        <f>SUM(D193:D206)</f>
        <v>827.86364999999989</v>
      </c>
      <c r="E192" s="16"/>
      <c r="F192" s="17">
        <f>SUM(F193:F206)</f>
        <v>75456</v>
      </c>
      <c r="G192" s="46"/>
      <c r="H192" s="52"/>
      <c r="I192" s="43"/>
      <c r="J192" s="43"/>
      <c r="K192" s="34"/>
      <c r="M192" s="19"/>
      <c r="N192" s="19"/>
      <c r="O192" s="20"/>
    </row>
    <row r="193" spans="1:15" s="9" customFormat="1" ht="17.850000000000001" customHeight="1" x14ac:dyDescent="0.25">
      <c r="A193" s="44">
        <v>158</v>
      </c>
      <c r="B193" s="44" t="s">
        <v>20</v>
      </c>
      <c r="C193" s="45" t="s">
        <v>241</v>
      </c>
      <c r="D193" s="12">
        <v>29.000219999999999</v>
      </c>
      <c r="E193" s="46">
        <f t="shared" si="18"/>
        <v>58.000439999999998</v>
      </c>
      <c r="F193" s="47">
        <v>6635</v>
      </c>
      <c r="G193" s="46">
        <f t="shared" ref="G193:G206" si="19">F193/N193*100</f>
        <v>294.88888888888891</v>
      </c>
      <c r="H193" s="13" t="s">
        <v>16</v>
      </c>
      <c r="I193" s="43"/>
      <c r="J193" s="43"/>
      <c r="K193" s="34" t="s">
        <v>16</v>
      </c>
      <c r="M193" s="14">
        <v>50</v>
      </c>
      <c r="N193" s="14">
        <v>2250</v>
      </c>
      <c r="O193" s="15"/>
    </row>
    <row r="194" spans="1:15" s="9" customFormat="1" ht="17.850000000000001" customHeight="1" x14ac:dyDescent="0.25">
      <c r="A194" s="44">
        <v>159</v>
      </c>
      <c r="B194" s="44" t="s">
        <v>22</v>
      </c>
      <c r="C194" s="45" t="s">
        <v>242</v>
      </c>
      <c r="D194" s="12">
        <v>33.581069999999997</v>
      </c>
      <c r="E194" s="46">
        <f t="shared" si="18"/>
        <v>67.162139999999994</v>
      </c>
      <c r="F194" s="47">
        <v>3193</v>
      </c>
      <c r="G194" s="46">
        <f t="shared" si="19"/>
        <v>255.43999999999997</v>
      </c>
      <c r="H194" s="13" t="s">
        <v>16</v>
      </c>
      <c r="I194" s="43"/>
      <c r="J194" s="43"/>
      <c r="K194" s="34" t="s">
        <v>16</v>
      </c>
      <c r="M194" s="14">
        <v>50</v>
      </c>
      <c r="N194" s="14">
        <v>1250</v>
      </c>
      <c r="O194" s="15"/>
    </row>
    <row r="195" spans="1:15" s="9" customFormat="1" ht="17.850000000000001" customHeight="1" x14ac:dyDescent="0.25">
      <c r="A195" s="44">
        <v>160</v>
      </c>
      <c r="B195" s="44" t="s">
        <v>24</v>
      </c>
      <c r="C195" s="45" t="s">
        <v>243</v>
      </c>
      <c r="D195" s="12">
        <v>55.460439999999998</v>
      </c>
      <c r="E195" s="46">
        <f t="shared" si="18"/>
        <v>110.92088</v>
      </c>
      <c r="F195" s="47">
        <v>7702</v>
      </c>
      <c r="G195" s="46">
        <f t="shared" si="19"/>
        <v>440.1142857142857</v>
      </c>
      <c r="H195" s="13" t="s">
        <v>16</v>
      </c>
      <c r="I195" s="43"/>
      <c r="J195" s="43"/>
      <c r="K195" s="34" t="s">
        <v>16</v>
      </c>
      <c r="M195" s="14">
        <v>50</v>
      </c>
      <c r="N195" s="14">
        <v>1750</v>
      </c>
      <c r="O195" s="15"/>
    </row>
    <row r="196" spans="1:15" s="9" customFormat="1" ht="17.850000000000001" customHeight="1" x14ac:dyDescent="0.25">
      <c r="A196" s="44">
        <v>161</v>
      </c>
      <c r="B196" s="44" t="s">
        <v>26</v>
      </c>
      <c r="C196" s="45" t="s">
        <v>244</v>
      </c>
      <c r="D196" s="12">
        <v>37.974530000000001</v>
      </c>
      <c r="E196" s="46">
        <f t="shared" si="18"/>
        <v>75.949060000000003</v>
      </c>
      <c r="F196" s="47">
        <v>9076</v>
      </c>
      <c r="G196" s="46">
        <f t="shared" si="19"/>
        <v>453.8</v>
      </c>
      <c r="H196" s="13" t="s">
        <v>16</v>
      </c>
      <c r="I196" s="43"/>
      <c r="J196" s="43"/>
      <c r="K196" s="34" t="s">
        <v>16</v>
      </c>
      <c r="M196" s="14">
        <v>50</v>
      </c>
      <c r="N196" s="14">
        <v>2000</v>
      </c>
      <c r="O196" s="15"/>
    </row>
    <row r="197" spans="1:15" s="9" customFormat="1" ht="17.850000000000001" customHeight="1" x14ac:dyDescent="0.25">
      <c r="A197" s="44">
        <v>162</v>
      </c>
      <c r="B197" s="44" t="s">
        <v>28</v>
      </c>
      <c r="C197" s="45" t="s">
        <v>245</v>
      </c>
      <c r="D197" s="12">
        <v>33.61694</v>
      </c>
      <c r="E197" s="46">
        <f t="shared" si="18"/>
        <v>67.233879999999999</v>
      </c>
      <c r="F197" s="47">
        <v>7779</v>
      </c>
      <c r="G197" s="46">
        <f t="shared" si="19"/>
        <v>388.95</v>
      </c>
      <c r="H197" s="13" t="s">
        <v>16</v>
      </c>
      <c r="I197" s="43"/>
      <c r="J197" s="43"/>
      <c r="K197" s="34" t="s">
        <v>16</v>
      </c>
      <c r="M197" s="14">
        <v>50</v>
      </c>
      <c r="N197" s="14">
        <v>2000</v>
      </c>
      <c r="O197" s="15"/>
    </row>
    <row r="198" spans="1:15" s="9" customFormat="1" ht="17.850000000000001" customHeight="1" x14ac:dyDescent="0.25">
      <c r="A198" s="44">
        <v>163</v>
      </c>
      <c r="B198" s="44" t="s">
        <v>30</v>
      </c>
      <c r="C198" s="45" t="s">
        <v>246</v>
      </c>
      <c r="D198" s="12">
        <v>73.473759999999999</v>
      </c>
      <c r="E198" s="46">
        <f t="shared" si="18"/>
        <v>146.94752</v>
      </c>
      <c r="F198" s="47">
        <v>5210</v>
      </c>
      <c r="G198" s="46">
        <f t="shared" si="19"/>
        <v>260.5</v>
      </c>
      <c r="H198" s="13" t="s">
        <v>16</v>
      </c>
      <c r="I198" s="43"/>
      <c r="J198" s="43"/>
      <c r="K198" s="34" t="s">
        <v>16</v>
      </c>
      <c r="M198" s="14">
        <v>50</v>
      </c>
      <c r="N198" s="14">
        <v>2000</v>
      </c>
      <c r="O198" s="15"/>
    </row>
    <row r="199" spans="1:15" s="9" customFormat="1" ht="17.850000000000001" customHeight="1" x14ac:dyDescent="0.25">
      <c r="A199" s="44">
        <v>164</v>
      </c>
      <c r="B199" s="44" t="s">
        <v>32</v>
      </c>
      <c r="C199" s="45" t="s">
        <v>247</v>
      </c>
      <c r="D199" s="12">
        <v>84.586439999999996</v>
      </c>
      <c r="E199" s="46">
        <f t="shared" si="18"/>
        <v>169.17287999999999</v>
      </c>
      <c r="F199" s="47">
        <v>3296</v>
      </c>
      <c r="G199" s="46">
        <f t="shared" si="19"/>
        <v>329.59999999999997</v>
      </c>
      <c r="H199" s="13" t="s">
        <v>16</v>
      </c>
      <c r="I199" s="43"/>
      <c r="J199" s="43"/>
      <c r="K199" s="34" t="s">
        <v>16</v>
      </c>
      <c r="M199" s="14">
        <v>50</v>
      </c>
      <c r="N199" s="14">
        <v>1000</v>
      </c>
      <c r="O199" s="15"/>
    </row>
    <row r="200" spans="1:15" s="9" customFormat="1" ht="17.850000000000001" customHeight="1" x14ac:dyDescent="0.25">
      <c r="A200" s="44">
        <v>165</v>
      </c>
      <c r="B200" s="44" t="s">
        <v>34</v>
      </c>
      <c r="C200" s="45" t="s">
        <v>248</v>
      </c>
      <c r="D200" s="12">
        <v>55.62567</v>
      </c>
      <c r="E200" s="46">
        <f t="shared" si="18"/>
        <v>111.25134000000001</v>
      </c>
      <c r="F200" s="47">
        <v>5559</v>
      </c>
      <c r="G200" s="46">
        <f t="shared" si="19"/>
        <v>444.71999999999997</v>
      </c>
      <c r="H200" s="13" t="s">
        <v>16</v>
      </c>
      <c r="I200" s="43"/>
      <c r="J200" s="43"/>
      <c r="K200" s="34" t="s">
        <v>16</v>
      </c>
      <c r="M200" s="14">
        <v>50</v>
      </c>
      <c r="N200" s="14">
        <v>1250</v>
      </c>
      <c r="O200" s="15"/>
    </row>
    <row r="201" spans="1:15" s="9" customFormat="1" ht="17.850000000000001" customHeight="1" x14ac:dyDescent="0.25">
      <c r="A201" s="44">
        <v>166</v>
      </c>
      <c r="B201" s="44" t="s">
        <v>36</v>
      </c>
      <c r="C201" s="45" t="s">
        <v>249</v>
      </c>
      <c r="D201" s="12">
        <v>59.820919999999994</v>
      </c>
      <c r="E201" s="46">
        <f t="shared" si="18"/>
        <v>119.64183999999997</v>
      </c>
      <c r="F201" s="47">
        <v>5053</v>
      </c>
      <c r="G201" s="46">
        <f t="shared" si="19"/>
        <v>224.57777777777775</v>
      </c>
      <c r="H201" s="13" t="s">
        <v>16</v>
      </c>
      <c r="I201" s="43"/>
      <c r="J201" s="43"/>
      <c r="K201" s="34" t="s">
        <v>16</v>
      </c>
      <c r="M201" s="14">
        <v>50</v>
      </c>
      <c r="N201" s="14">
        <v>2250</v>
      </c>
      <c r="O201" s="15"/>
    </row>
    <row r="202" spans="1:15" s="9" customFormat="1" ht="17.850000000000001" customHeight="1" x14ac:dyDescent="0.25">
      <c r="A202" s="44">
        <v>167</v>
      </c>
      <c r="B202" s="44" t="s">
        <v>38</v>
      </c>
      <c r="C202" s="45" t="s">
        <v>250</v>
      </c>
      <c r="D202" s="12">
        <v>96.787800000000004</v>
      </c>
      <c r="E202" s="46">
        <f t="shared" si="18"/>
        <v>193.57560000000001</v>
      </c>
      <c r="F202" s="47">
        <v>3286</v>
      </c>
      <c r="G202" s="46">
        <f t="shared" si="19"/>
        <v>262.88</v>
      </c>
      <c r="H202" s="13" t="s">
        <v>16</v>
      </c>
      <c r="I202" s="43"/>
      <c r="J202" s="34" t="s">
        <v>16</v>
      </c>
      <c r="K202" s="34" t="s">
        <v>16</v>
      </c>
      <c r="M202" s="14">
        <v>50</v>
      </c>
      <c r="N202" s="14">
        <v>1250</v>
      </c>
      <c r="O202" s="15"/>
    </row>
    <row r="203" spans="1:15" s="9" customFormat="1" ht="17.850000000000001" customHeight="1" x14ac:dyDescent="0.25">
      <c r="A203" s="44">
        <v>168</v>
      </c>
      <c r="B203" s="44" t="s">
        <v>40</v>
      </c>
      <c r="C203" s="45" t="s">
        <v>251</v>
      </c>
      <c r="D203" s="12">
        <v>102.24189</v>
      </c>
      <c r="E203" s="46">
        <f t="shared" si="18"/>
        <v>204.48377999999997</v>
      </c>
      <c r="F203" s="47">
        <v>3049</v>
      </c>
      <c r="G203" s="46">
        <f t="shared" si="19"/>
        <v>243.92000000000002</v>
      </c>
      <c r="H203" s="13" t="s">
        <v>16</v>
      </c>
      <c r="I203" s="43"/>
      <c r="J203" s="43"/>
      <c r="K203" s="34" t="s">
        <v>16</v>
      </c>
      <c r="M203" s="14">
        <v>50</v>
      </c>
      <c r="N203" s="14">
        <v>1250</v>
      </c>
      <c r="O203" s="15"/>
    </row>
    <row r="204" spans="1:15" s="9" customFormat="1" ht="17.850000000000001" customHeight="1" x14ac:dyDescent="0.25">
      <c r="A204" s="44">
        <v>169</v>
      </c>
      <c r="B204" s="44" t="s">
        <v>98</v>
      </c>
      <c r="C204" s="45" t="s">
        <v>252</v>
      </c>
      <c r="D204" s="12">
        <v>43.841189999999997</v>
      </c>
      <c r="E204" s="46">
        <f t="shared" si="18"/>
        <v>87.682379999999995</v>
      </c>
      <c r="F204" s="47">
        <v>2961</v>
      </c>
      <c r="G204" s="46">
        <f t="shared" si="19"/>
        <v>236.87999999999997</v>
      </c>
      <c r="H204" s="13" t="s">
        <v>16</v>
      </c>
      <c r="I204" s="43"/>
      <c r="J204" s="43"/>
      <c r="K204" s="34" t="s">
        <v>16</v>
      </c>
      <c r="M204" s="14">
        <v>50</v>
      </c>
      <c r="N204" s="14">
        <v>1250</v>
      </c>
      <c r="O204" s="15"/>
    </row>
    <row r="205" spans="1:15" s="9" customFormat="1" ht="17.850000000000001" customHeight="1" x14ac:dyDescent="0.25">
      <c r="A205" s="44">
        <v>170</v>
      </c>
      <c r="B205" s="44" t="s">
        <v>100</v>
      </c>
      <c r="C205" s="45" t="s">
        <v>253</v>
      </c>
      <c r="D205" s="12">
        <v>45.710559999999994</v>
      </c>
      <c r="E205" s="46">
        <f t="shared" si="18"/>
        <v>91.421119999999988</v>
      </c>
      <c r="F205" s="47">
        <v>9399</v>
      </c>
      <c r="G205" s="46">
        <f t="shared" si="19"/>
        <v>469.94999999999993</v>
      </c>
      <c r="H205" s="13" t="s">
        <v>16</v>
      </c>
      <c r="I205" s="43"/>
      <c r="J205" s="43"/>
      <c r="K205" s="34" t="s">
        <v>16</v>
      </c>
      <c r="M205" s="14">
        <v>50</v>
      </c>
      <c r="N205" s="14">
        <v>2000</v>
      </c>
      <c r="O205" s="15"/>
    </row>
    <row r="206" spans="1:15" s="9" customFormat="1" ht="17.850000000000001" customHeight="1" x14ac:dyDescent="0.25">
      <c r="A206" s="44">
        <v>171</v>
      </c>
      <c r="B206" s="44" t="s">
        <v>102</v>
      </c>
      <c r="C206" s="45" t="s">
        <v>254</v>
      </c>
      <c r="D206" s="12">
        <v>76.142219999999995</v>
      </c>
      <c r="E206" s="46">
        <f t="shared" si="18"/>
        <v>152.28443999999999</v>
      </c>
      <c r="F206" s="47">
        <v>3258</v>
      </c>
      <c r="G206" s="46">
        <f t="shared" si="19"/>
        <v>325.8</v>
      </c>
      <c r="H206" s="13" t="s">
        <v>16</v>
      </c>
      <c r="I206" s="43"/>
      <c r="J206" s="43"/>
      <c r="K206" s="34" t="s">
        <v>16</v>
      </c>
      <c r="M206" s="14">
        <v>50</v>
      </c>
      <c r="N206" s="14">
        <v>1000</v>
      </c>
      <c r="O206" s="15"/>
    </row>
    <row r="207" spans="1:15" s="9" customFormat="1" ht="17.850000000000001" customHeight="1" x14ac:dyDescent="0.25">
      <c r="A207" s="44"/>
      <c r="B207" s="50">
        <v>2</v>
      </c>
      <c r="C207" s="41" t="s">
        <v>126</v>
      </c>
      <c r="D207" s="16">
        <f>D208</f>
        <v>10.531189999999999</v>
      </c>
      <c r="E207" s="16"/>
      <c r="F207" s="17">
        <f>F208</f>
        <v>4171</v>
      </c>
      <c r="G207" s="46"/>
      <c r="H207" s="13"/>
      <c r="I207" s="43"/>
      <c r="J207" s="43"/>
      <c r="K207" s="34"/>
      <c r="M207" s="14"/>
      <c r="N207" s="14"/>
      <c r="O207" s="15"/>
    </row>
    <row r="208" spans="1:15" s="9" customFormat="1" ht="17.850000000000001" customHeight="1" x14ac:dyDescent="0.25">
      <c r="A208" s="44">
        <v>172</v>
      </c>
      <c r="B208" s="44" t="s">
        <v>43</v>
      </c>
      <c r="C208" s="45" t="s">
        <v>255</v>
      </c>
      <c r="D208" s="12">
        <v>10.531189999999999</v>
      </c>
      <c r="E208" s="46">
        <f>D208/M208*100</f>
        <v>75.222785714285706</v>
      </c>
      <c r="F208" s="47">
        <v>4171</v>
      </c>
      <c r="G208" s="46">
        <f>F208/N208*100</f>
        <v>104.27500000000001</v>
      </c>
      <c r="H208" s="13" t="s">
        <v>16</v>
      </c>
      <c r="I208" s="43"/>
      <c r="J208" s="43"/>
      <c r="K208" s="34" t="s">
        <v>16</v>
      </c>
      <c r="M208" s="14">
        <v>14</v>
      </c>
      <c r="N208" s="14">
        <v>4000</v>
      </c>
      <c r="O208" s="15"/>
    </row>
    <row r="209" spans="1:15" ht="31.5" customHeight="1" x14ac:dyDescent="0.25">
      <c r="A209" s="33" t="s">
        <v>379</v>
      </c>
      <c r="B209" s="34"/>
      <c r="C209" s="35" t="s">
        <v>375</v>
      </c>
      <c r="D209" s="36">
        <f>D210+D222+D239+D251+D273+D289+D300+D319</f>
        <v>4853.2478099999998</v>
      </c>
      <c r="E209" s="36">
        <f>D209/M209*100</f>
        <v>60.665597625000004</v>
      </c>
      <c r="F209" s="56">
        <f>F210+F222+F239+F251+F273+F289+F300+F319</f>
        <v>365318</v>
      </c>
      <c r="G209" s="36">
        <f>F209/225000*100</f>
        <v>162.36355555555554</v>
      </c>
      <c r="H209" s="38" t="s">
        <v>16</v>
      </c>
      <c r="I209" s="34"/>
      <c r="J209" s="34"/>
      <c r="K209" s="35" t="s">
        <v>16</v>
      </c>
      <c r="M209" s="7">
        <v>8000</v>
      </c>
      <c r="N209" s="7">
        <v>900000</v>
      </c>
      <c r="O209" s="8"/>
    </row>
    <row r="210" spans="1:15" s="25" customFormat="1" x14ac:dyDescent="0.3">
      <c r="A210" s="57"/>
      <c r="B210" s="58" t="s">
        <v>17</v>
      </c>
      <c r="C210" s="59" t="s">
        <v>256</v>
      </c>
      <c r="D210" s="60">
        <f>SUM(D212:D221)</f>
        <v>473.44064000000003</v>
      </c>
      <c r="E210" s="60"/>
      <c r="F210" s="61">
        <f>SUM(F212:F221)</f>
        <v>37831</v>
      </c>
      <c r="G210" s="62"/>
      <c r="H210" s="63"/>
      <c r="I210" s="64"/>
      <c r="J210" s="63"/>
      <c r="K210" s="65"/>
    </row>
    <row r="211" spans="1:15" s="25" customFormat="1" x14ac:dyDescent="0.3">
      <c r="A211" s="57"/>
      <c r="B211" s="58">
        <v>1</v>
      </c>
      <c r="C211" s="59" t="s">
        <v>257</v>
      </c>
      <c r="D211" s="66"/>
      <c r="E211" s="66"/>
      <c r="F211" s="67"/>
      <c r="G211" s="66"/>
      <c r="H211" s="63"/>
      <c r="I211" s="64"/>
      <c r="J211" s="63"/>
      <c r="K211" s="65"/>
    </row>
    <row r="212" spans="1:15" s="25" customFormat="1" x14ac:dyDescent="0.3">
      <c r="A212" s="57">
        <v>173</v>
      </c>
      <c r="B212" s="63" t="s">
        <v>20</v>
      </c>
      <c r="C212" s="68" t="s">
        <v>258</v>
      </c>
      <c r="D212" s="69">
        <v>33.198509999999999</v>
      </c>
      <c r="E212" s="28">
        <f>D212/50*100</f>
        <v>66.397019999999998</v>
      </c>
      <c r="F212" s="70">
        <v>1510</v>
      </c>
      <c r="G212" s="28">
        <f>F212/1250*100</f>
        <v>120.8</v>
      </c>
      <c r="H212" s="63" t="s">
        <v>16</v>
      </c>
      <c r="I212" s="64"/>
      <c r="J212" s="63"/>
      <c r="K212" s="65" t="s">
        <v>16</v>
      </c>
    </row>
    <row r="213" spans="1:15" s="25" customFormat="1" x14ac:dyDescent="0.3">
      <c r="A213" s="57">
        <v>174</v>
      </c>
      <c r="B213" s="63" t="s">
        <v>22</v>
      </c>
      <c r="C213" s="68" t="s">
        <v>259</v>
      </c>
      <c r="D213" s="71">
        <v>83.540559999999999</v>
      </c>
      <c r="E213" s="28">
        <f t="shared" ref="E213:E276" si="20">D213/50*100</f>
        <v>167.08112</v>
      </c>
      <c r="F213" s="70">
        <v>4267</v>
      </c>
      <c r="G213" s="28">
        <f t="shared" ref="G213:G276" si="21">F213/1250*100</f>
        <v>341.36</v>
      </c>
      <c r="H213" s="63" t="s">
        <v>16</v>
      </c>
      <c r="I213" s="64"/>
      <c r="J213" s="63"/>
      <c r="K213" s="65" t="s">
        <v>16</v>
      </c>
    </row>
    <row r="214" spans="1:15" s="25" customFormat="1" x14ac:dyDescent="0.3">
      <c r="A214" s="57">
        <v>175</v>
      </c>
      <c r="B214" s="63" t="s">
        <v>24</v>
      </c>
      <c r="C214" s="68" t="s">
        <v>260</v>
      </c>
      <c r="D214" s="71">
        <v>53.362070000000003</v>
      </c>
      <c r="E214" s="28">
        <f t="shared" si="20"/>
        <v>106.72414000000001</v>
      </c>
      <c r="F214" s="70">
        <v>5175</v>
      </c>
      <c r="G214" s="28">
        <f t="shared" si="21"/>
        <v>413.99999999999994</v>
      </c>
      <c r="H214" s="63" t="s">
        <v>16</v>
      </c>
      <c r="I214" s="64"/>
      <c r="J214" s="63"/>
      <c r="K214" s="65" t="s">
        <v>16</v>
      </c>
    </row>
    <row r="215" spans="1:15" s="25" customFormat="1" x14ac:dyDescent="0.3">
      <c r="A215" s="57">
        <v>176</v>
      </c>
      <c r="B215" s="63" t="s">
        <v>26</v>
      </c>
      <c r="C215" s="68" t="s">
        <v>261</v>
      </c>
      <c r="D215" s="71">
        <v>41.130810000000004</v>
      </c>
      <c r="E215" s="28">
        <f t="shared" si="20"/>
        <v>82.261620000000008</v>
      </c>
      <c r="F215" s="70">
        <v>4601</v>
      </c>
      <c r="G215" s="28">
        <f t="shared" si="21"/>
        <v>368.08</v>
      </c>
      <c r="H215" s="63" t="s">
        <v>16</v>
      </c>
      <c r="I215" s="64"/>
      <c r="J215" s="63"/>
      <c r="K215" s="65" t="s">
        <v>16</v>
      </c>
    </row>
    <row r="216" spans="1:15" s="25" customFormat="1" x14ac:dyDescent="0.3">
      <c r="A216" s="57">
        <v>177</v>
      </c>
      <c r="B216" s="63" t="s">
        <v>28</v>
      </c>
      <c r="C216" s="68" t="s">
        <v>262</v>
      </c>
      <c r="D216" s="71">
        <v>39.682760000000002</v>
      </c>
      <c r="E216" s="28">
        <f t="shared" si="20"/>
        <v>79.365520000000004</v>
      </c>
      <c r="F216" s="70">
        <v>4827</v>
      </c>
      <c r="G216" s="28">
        <f t="shared" si="21"/>
        <v>386.16</v>
      </c>
      <c r="H216" s="63" t="s">
        <v>16</v>
      </c>
      <c r="I216" s="64"/>
      <c r="J216" s="63"/>
      <c r="K216" s="65" t="s">
        <v>16</v>
      </c>
    </row>
    <row r="217" spans="1:15" s="25" customFormat="1" x14ac:dyDescent="0.3">
      <c r="A217" s="57">
        <v>178</v>
      </c>
      <c r="B217" s="63" t="s">
        <v>30</v>
      </c>
      <c r="C217" s="68" t="s">
        <v>263</v>
      </c>
      <c r="D217" s="71">
        <v>54.076080000000005</v>
      </c>
      <c r="E217" s="28">
        <f t="shared" si="20"/>
        <v>108.15216000000001</v>
      </c>
      <c r="F217" s="70">
        <v>3379</v>
      </c>
      <c r="G217" s="28">
        <f t="shared" si="21"/>
        <v>270.32</v>
      </c>
      <c r="H217" s="63" t="s">
        <v>16</v>
      </c>
      <c r="I217" s="64"/>
      <c r="J217" s="63"/>
      <c r="K217" s="65" t="s">
        <v>16</v>
      </c>
    </row>
    <row r="218" spans="1:15" s="25" customFormat="1" x14ac:dyDescent="0.3">
      <c r="A218" s="57">
        <v>179</v>
      </c>
      <c r="B218" s="63" t="s">
        <v>32</v>
      </c>
      <c r="C218" s="68" t="s">
        <v>264</v>
      </c>
      <c r="D218" s="71">
        <v>27.64978</v>
      </c>
      <c r="E218" s="28">
        <f t="shared" si="20"/>
        <v>55.29956</v>
      </c>
      <c r="F218" s="70">
        <v>2161</v>
      </c>
      <c r="G218" s="28">
        <f t="shared" si="21"/>
        <v>172.88</v>
      </c>
      <c r="H218" s="63" t="s">
        <v>16</v>
      </c>
      <c r="I218" s="64"/>
      <c r="J218" s="63"/>
      <c r="K218" s="65" t="s">
        <v>16</v>
      </c>
    </row>
    <row r="219" spans="1:15" s="25" customFormat="1" x14ac:dyDescent="0.3">
      <c r="A219" s="57">
        <v>180</v>
      </c>
      <c r="B219" s="63" t="s">
        <v>34</v>
      </c>
      <c r="C219" s="68" t="s">
        <v>265</v>
      </c>
      <c r="D219" s="71">
        <v>57.429629999999996</v>
      </c>
      <c r="E219" s="28">
        <f t="shared" si="20"/>
        <v>114.85925999999999</v>
      </c>
      <c r="F219" s="70">
        <v>6263</v>
      </c>
      <c r="G219" s="28">
        <f t="shared" si="21"/>
        <v>501.03999999999996</v>
      </c>
      <c r="H219" s="63" t="s">
        <v>16</v>
      </c>
      <c r="I219" s="64"/>
      <c r="J219" s="63"/>
      <c r="K219" s="65" t="s">
        <v>16</v>
      </c>
    </row>
    <row r="220" spans="1:15" s="25" customFormat="1" x14ac:dyDescent="0.3">
      <c r="A220" s="57">
        <v>181</v>
      </c>
      <c r="B220" s="63" t="s">
        <v>36</v>
      </c>
      <c r="C220" s="68" t="s">
        <v>266</v>
      </c>
      <c r="D220" s="71">
        <v>43.667839999999998</v>
      </c>
      <c r="E220" s="28">
        <f t="shared" si="20"/>
        <v>87.335679999999996</v>
      </c>
      <c r="F220" s="70">
        <v>2381</v>
      </c>
      <c r="G220" s="28">
        <f t="shared" si="21"/>
        <v>190.48000000000002</v>
      </c>
      <c r="H220" s="63" t="s">
        <v>16</v>
      </c>
      <c r="I220" s="64"/>
      <c r="J220" s="63"/>
      <c r="K220" s="65" t="s">
        <v>16</v>
      </c>
    </row>
    <row r="221" spans="1:15" s="25" customFormat="1" ht="16.5" customHeight="1" x14ac:dyDescent="0.3">
      <c r="A221" s="57">
        <v>182</v>
      </c>
      <c r="B221" s="63" t="s">
        <v>38</v>
      </c>
      <c r="C221" s="68" t="s">
        <v>267</v>
      </c>
      <c r="D221" s="71">
        <v>39.702600000000004</v>
      </c>
      <c r="E221" s="28">
        <f t="shared" si="20"/>
        <v>79.405200000000008</v>
      </c>
      <c r="F221" s="70">
        <v>3267</v>
      </c>
      <c r="G221" s="28">
        <f t="shared" si="21"/>
        <v>261.36</v>
      </c>
      <c r="H221" s="63" t="s">
        <v>16</v>
      </c>
      <c r="I221" s="64"/>
      <c r="J221" s="63"/>
      <c r="K221" s="65" t="s">
        <v>16</v>
      </c>
    </row>
    <row r="222" spans="1:15" s="25" customFormat="1" x14ac:dyDescent="0.3">
      <c r="A222" s="57"/>
      <c r="B222" s="58" t="s">
        <v>85</v>
      </c>
      <c r="C222" s="72" t="s">
        <v>268</v>
      </c>
      <c r="D222" s="73">
        <f>SUM(D224:D238)</f>
        <v>684.68173999999999</v>
      </c>
      <c r="E222" s="28"/>
      <c r="F222" s="61">
        <f>SUM(F224:F238)</f>
        <v>56309</v>
      </c>
      <c r="G222" s="28"/>
      <c r="H222" s="63"/>
      <c r="I222" s="63"/>
      <c r="J222" s="63"/>
      <c r="K222" s="74"/>
    </row>
    <row r="223" spans="1:15" s="25" customFormat="1" x14ac:dyDescent="0.3">
      <c r="A223" s="57"/>
      <c r="B223" s="58">
        <v>1</v>
      </c>
      <c r="C223" s="59" t="s">
        <v>269</v>
      </c>
      <c r="D223" s="75"/>
      <c r="E223" s="28"/>
      <c r="F223" s="27"/>
      <c r="G223" s="28"/>
      <c r="H223" s="64"/>
      <c r="I223" s="64"/>
      <c r="J223" s="63"/>
      <c r="K223" s="74"/>
    </row>
    <row r="224" spans="1:15" s="25" customFormat="1" x14ac:dyDescent="0.3">
      <c r="A224" s="57">
        <v>183</v>
      </c>
      <c r="B224" s="63" t="s">
        <v>20</v>
      </c>
      <c r="C224" s="68" t="s">
        <v>270</v>
      </c>
      <c r="D224" s="76">
        <v>59.592569999999995</v>
      </c>
      <c r="E224" s="28">
        <f t="shared" si="20"/>
        <v>119.18514</v>
      </c>
      <c r="F224" s="70">
        <v>3382</v>
      </c>
      <c r="G224" s="28">
        <f t="shared" si="21"/>
        <v>270.56</v>
      </c>
      <c r="H224" s="63" t="s">
        <v>16</v>
      </c>
      <c r="I224" s="64"/>
      <c r="J224" s="63"/>
      <c r="K224" s="65" t="s">
        <v>16</v>
      </c>
    </row>
    <row r="225" spans="1:11" s="25" customFormat="1" x14ac:dyDescent="0.3">
      <c r="A225" s="57">
        <v>184</v>
      </c>
      <c r="B225" s="63" t="s">
        <v>22</v>
      </c>
      <c r="C225" s="68" t="s">
        <v>271</v>
      </c>
      <c r="D225" s="76">
        <v>39.250300000000003</v>
      </c>
      <c r="E225" s="28">
        <f t="shared" si="20"/>
        <v>78.500600000000006</v>
      </c>
      <c r="F225" s="70">
        <v>4416</v>
      </c>
      <c r="G225" s="28">
        <f t="shared" si="21"/>
        <v>353.28</v>
      </c>
      <c r="H225" s="63" t="s">
        <v>16</v>
      </c>
      <c r="I225" s="64"/>
      <c r="J225" s="63"/>
      <c r="K225" s="65" t="s">
        <v>16</v>
      </c>
    </row>
    <row r="226" spans="1:11" s="25" customFormat="1" x14ac:dyDescent="0.3">
      <c r="A226" s="57">
        <v>185</v>
      </c>
      <c r="B226" s="63" t="s">
        <v>24</v>
      </c>
      <c r="C226" s="68" t="s">
        <v>272</v>
      </c>
      <c r="D226" s="76">
        <v>34.845619999999997</v>
      </c>
      <c r="E226" s="28">
        <f t="shared" si="20"/>
        <v>69.691239999999993</v>
      </c>
      <c r="F226" s="70">
        <v>3753</v>
      </c>
      <c r="G226" s="28">
        <f t="shared" si="21"/>
        <v>300.24</v>
      </c>
      <c r="H226" s="63" t="s">
        <v>16</v>
      </c>
      <c r="I226" s="64"/>
      <c r="J226" s="63"/>
      <c r="K226" s="65" t="s">
        <v>16</v>
      </c>
    </row>
    <row r="227" spans="1:11" s="25" customFormat="1" x14ac:dyDescent="0.3">
      <c r="A227" s="57">
        <v>186</v>
      </c>
      <c r="B227" s="63" t="s">
        <v>26</v>
      </c>
      <c r="C227" s="68" t="s">
        <v>273</v>
      </c>
      <c r="D227" s="76">
        <v>31.172379999999997</v>
      </c>
      <c r="E227" s="28">
        <f t="shared" si="20"/>
        <v>62.344760000000001</v>
      </c>
      <c r="F227" s="70">
        <v>3794</v>
      </c>
      <c r="G227" s="28">
        <f t="shared" si="21"/>
        <v>303.52000000000004</v>
      </c>
      <c r="H227" s="63" t="s">
        <v>16</v>
      </c>
      <c r="I227" s="64"/>
      <c r="J227" s="63"/>
      <c r="K227" s="65" t="s">
        <v>16</v>
      </c>
    </row>
    <row r="228" spans="1:11" s="25" customFormat="1" x14ac:dyDescent="0.3">
      <c r="A228" s="57">
        <v>187</v>
      </c>
      <c r="B228" s="63" t="s">
        <v>28</v>
      </c>
      <c r="C228" s="68" t="s">
        <v>274</v>
      </c>
      <c r="D228" s="76">
        <v>58.613190000000003</v>
      </c>
      <c r="E228" s="28">
        <f t="shared" si="20"/>
        <v>117.22638000000001</v>
      </c>
      <c r="F228" s="70">
        <v>3188</v>
      </c>
      <c r="G228" s="28">
        <f t="shared" si="21"/>
        <v>255.03999999999996</v>
      </c>
      <c r="H228" s="63" t="s">
        <v>16</v>
      </c>
      <c r="I228" s="64"/>
      <c r="J228" s="63"/>
      <c r="K228" s="65" t="s">
        <v>16</v>
      </c>
    </row>
    <row r="229" spans="1:11" s="25" customFormat="1" x14ac:dyDescent="0.3">
      <c r="A229" s="57">
        <v>188</v>
      </c>
      <c r="B229" s="63" t="s">
        <v>30</v>
      </c>
      <c r="C229" s="68" t="s">
        <v>275</v>
      </c>
      <c r="D229" s="76">
        <v>40.249050000000004</v>
      </c>
      <c r="E229" s="28">
        <f t="shared" si="20"/>
        <v>80.498100000000008</v>
      </c>
      <c r="F229" s="70">
        <v>3160</v>
      </c>
      <c r="G229" s="28">
        <f t="shared" si="21"/>
        <v>252.8</v>
      </c>
      <c r="H229" s="63" t="s">
        <v>16</v>
      </c>
      <c r="I229" s="64"/>
      <c r="J229" s="63"/>
      <c r="K229" s="65" t="s">
        <v>16</v>
      </c>
    </row>
    <row r="230" spans="1:11" s="25" customFormat="1" x14ac:dyDescent="0.3">
      <c r="A230" s="57">
        <v>189</v>
      </c>
      <c r="B230" s="63" t="s">
        <v>32</v>
      </c>
      <c r="C230" s="68" t="s">
        <v>276</v>
      </c>
      <c r="D230" s="76">
        <v>35.304609999999997</v>
      </c>
      <c r="E230" s="28">
        <f t="shared" si="20"/>
        <v>70.609219999999993</v>
      </c>
      <c r="F230" s="70">
        <v>1456</v>
      </c>
      <c r="G230" s="28">
        <f t="shared" si="21"/>
        <v>116.48</v>
      </c>
      <c r="H230" s="63" t="s">
        <v>16</v>
      </c>
      <c r="I230" s="64"/>
      <c r="J230" s="63"/>
      <c r="K230" s="65" t="s">
        <v>16</v>
      </c>
    </row>
    <row r="231" spans="1:11" s="25" customFormat="1" x14ac:dyDescent="0.3">
      <c r="A231" s="57">
        <v>190</v>
      </c>
      <c r="B231" s="63" t="s">
        <v>34</v>
      </c>
      <c r="C231" s="68" t="s">
        <v>277</v>
      </c>
      <c r="D231" s="76">
        <v>44.370829999999998</v>
      </c>
      <c r="E231" s="28">
        <f t="shared" si="20"/>
        <v>88.741659999999996</v>
      </c>
      <c r="F231" s="70">
        <v>4640</v>
      </c>
      <c r="G231" s="28">
        <f t="shared" si="21"/>
        <v>371.20000000000005</v>
      </c>
      <c r="H231" s="63" t="s">
        <v>16</v>
      </c>
      <c r="I231" s="64"/>
      <c r="J231" s="63"/>
      <c r="K231" s="65" t="s">
        <v>16</v>
      </c>
    </row>
    <row r="232" spans="1:11" s="25" customFormat="1" x14ac:dyDescent="0.3">
      <c r="A232" s="57">
        <v>191</v>
      </c>
      <c r="B232" s="63" t="s">
        <v>36</v>
      </c>
      <c r="C232" s="68" t="s">
        <v>278</v>
      </c>
      <c r="D232" s="76">
        <v>56.996340000000004</v>
      </c>
      <c r="E232" s="28">
        <f t="shared" si="20"/>
        <v>113.99268000000001</v>
      </c>
      <c r="F232" s="70">
        <v>4385</v>
      </c>
      <c r="G232" s="28">
        <f t="shared" si="21"/>
        <v>350.8</v>
      </c>
      <c r="H232" s="63" t="s">
        <v>16</v>
      </c>
      <c r="I232" s="64"/>
      <c r="J232" s="63"/>
      <c r="K232" s="65" t="s">
        <v>16</v>
      </c>
    </row>
    <row r="233" spans="1:11" s="25" customFormat="1" x14ac:dyDescent="0.3">
      <c r="A233" s="57">
        <v>192</v>
      </c>
      <c r="B233" s="63" t="s">
        <v>38</v>
      </c>
      <c r="C233" s="68" t="s">
        <v>279</v>
      </c>
      <c r="D233" s="76">
        <v>64.46378</v>
      </c>
      <c r="E233" s="28">
        <f t="shared" si="20"/>
        <v>128.92756</v>
      </c>
      <c r="F233" s="70">
        <v>2717</v>
      </c>
      <c r="G233" s="28">
        <f t="shared" si="21"/>
        <v>217.35999999999999</v>
      </c>
      <c r="H233" s="63" t="s">
        <v>16</v>
      </c>
      <c r="I233" s="64"/>
      <c r="J233" s="63"/>
      <c r="K233" s="65" t="s">
        <v>16</v>
      </c>
    </row>
    <row r="234" spans="1:11" s="25" customFormat="1" x14ac:dyDescent="0.3">
      <c r="A234" s="57">
        <v>193</v>
      </c>
      <c r="B234" s="63" t="s">
        <v>40</v>
      </c>
      <c r="C234" s="68" t="s">
        <v>280</v>
      </c>
      <c r="D234" s="76">
        <v>63.215879999999999</v>
      </c>
      <c r="E234" s="28">
        <f t="shared" si="20"/>
        <v>126.43176</v>
      </c>
      <c r="F234" s="70">
        <v>3812</v>
      </c>
      <c r="G234" s="28">
        <f t="shared" si="21"/>
        <v>304.95999999999998</v>
      </c>
      <c r="H234" s="63" t="s">
        <v>16</v>
      </c>
      <c r="I234" s="64"/>
      <c r="J234" s="63"/>
      <c r="K234" s="65" t="s">
        <v>16</v>
      </c>
    </row>
    <row r="235" spans="1:11" s="25" customFormat="1" x14ac:dyDescent="0.3">
      <c r="A235" s="57">
        <v>194</v>
      </c>
      <c r="B235" s="63" t="s">
        <v>98</v>
      </c>
      <c r="C235" s="68" t="s">
        <v>281</v>
      </c>
      <c r="D235" s="76">
        <v>55.164279999999998</v>
      </c>
      <c r="E235" s="28">
        <f t="shared" si="20"/>
        <v>110.32856</v>
      </c>
      <c r="F235" s="70">
        <v>4001</v>
      </c>
      <c r="G235" s="28">
        <f t="shared" si="21"/>
        <v>320.08</v>
      </c>
      <c r="H235" s="63" t="s">
        <v>16</v>
      </c>
      <c r="I235" s="64"/>
      <c r="J235" s="63"/>
      <c r="K235" s="65" t="s">
        <v>16</v>
      </c>
    </row>
    <row r="236" spans="1:11" s="25" customFormat="1" x14ac:dyDescent="0.3">
      <c r="A236" s="57">
        <v>195</v>
      </c>
      <c r="B236" s="63" t="s">
        <v>100</v>
      </c>
      <c r="C236" s="68" t="s">
        <v>282</v>
      </c>
      <c r="D236" s="76">
        <v>57.059330000000003</v>
      </c>
      <c r="E236" s="28">
        <f t="shared" si="20"/>
        <v>114.11866000000002</v>
      </c>
      <c r="F236" s="70">
        <v>6008</v>
      </c>
      <c r="G236" s="28">
        <f t="shared" si="21"/>
        <v>480.64</v>
      </c>
      <c r="H236" s="63" t="s">
        <v>16</v>
      </c>
      <c r="I236" s="64"/>
      <c r="J236" s="63"/>
      <c r="K236" s="65" t="s">
        <v>16</v>
      </c>
    </row>
    <row r="237" spans="1:11" s="25" customFormat="1" x14ac:dyDescent="0.3">
      <c r="A237" s="57">
        <v>196</v>
      </c>
      <c r="B237" s="63" t="s">
        <v>102</v>
      </c>
      <c r="C237" s="68" t="s">
        <v>283</v>
      </c>
      <c r="D237" s="76">
        <v>39.800629999999998</v>
      </c>
      <c r="E237" s="28">
        <f t="shared" si="20"/>
        <v>79.601259999999996</v>
      </c>
      <c r="F237" s="70">
        <v>2892</v>
      </c>
      <c r="G237" s="28">
        <f t="shared" si="21"/>
        <v>231.36</v>
      </c>
      <c r="H237" s="63" t="s">
        <v>16</v>
      </c>
      <c r="I237" s="64"/>
      <c r="J237" s="63"/>
      <c r="K237" s="65" t="s">
        <v>16</v>
      </c>
    </row>
    <row r="238" spans="1:11" s="25" customFormat="1" x14ac:dyDescent="0.3">
      <c r="A238" s="57">
        <v>197</v>
      </c>
      <c r="B238" s="63" t="s">
        <v>104</v>
      </c>
      <c r="C238" s="68" t="s">
        <v>284</v>
      </c>
      <c r="D238" s="76">
        <v>4.5829500000000003</v>
      </c>
      <c r="E238" s="28">
        <f t="shared" si="20"/>
        <v>9.1659000000000006</v>
      </c>
      <c r="F238" s="70">
        <v>4705</v>
      </c>
      <c r="G238" s="28">
        <f t="shared" si="21"/>
        <v>376.4</v>
      </c>
      <c r="H238" s="63" t="s">
        <v>16</v>
      </c>
      <c r="I238" s="64"/>
      <c r="J238" s="63"/>
      <c r="K238" s="65"/>
    </row>
    <row r="239" spans="1:11" s="25" customFormat="1" x14ac:dyDescent="0.3">
      <c r="A239" s="57"/>
      <c r="B239" s="58" t="s">
        <v>129</v>
      </c>
      <c r="C239" s="59" t="s">
        <v>285</v>
      </c>
      <c r="D239" s="60">
        <f>SUM(D241:D250)</f>
        <v>639.64053000000013</v>
      </c>
      <c r="E239" s="28"/>
      <c r="F239" s="61">
        <f>SUM(F241:F250)</f>
        <v>34204</v>
      </c>
      <c r="G239" s="28"/>
      <c r="H239" s="63"/>
      <c r="I239" s="64"/>
      <c r="J239" s="63"/>
      <c r="K239" s="65"/>
    </row>
    <row r="240" spans="1:11" s="25" customFormat="1" x14ac:dyDescent="0.3">
      <c r="A240" s="57"/>
      <c r="B240" s="58">
        <v>1</v>
      </c>
      <c r="C240" s="59" t="s">
        <v>269</v>
      </c>
      <c r="D240" s="60"/>
      <c r="E240" s="28"/>
      <c r="F240" s="61"/>
      <c r="G240" s="28"/>
      <c r="H240" s="63"/>
      <c r="I240" s="64"/>
      <c r="J240" s="63"/>
      <c r="K240" s="65"/>
    </row>
    <row r="241" spans="1:11" s="25" customFormat="1" x14ac:dyDescent="0.3">
      <c r="A241" s="57">
        <v>198</v>
      </c>
      <c r="B241" s="63" t="s">
        <v>20</v>
      </c>
      <c r="C241" s="64" t="s">
        <v>286</v>
      </c>
      <c r="D241" s="69">
        <v>66.22757</v>
      </c>
      <c r="E241" s="28">
        <f t="shared" si="20"/>
        <v>132.45514</v>
      </c>
      <c r="F241" s="70">
        <v>3475</v>
      </c>
      <c r="G241" s="28">
        <f t="shared" si="21"/>
        <v>278</v>
      </c>
      <c r="H241" s="63" t="s">
        <v>16</v>
      </c>
      <c r="I241" s="64"/>
      <c r="J241" s="63"/>
      <c r="K241" s="65" t="s">
        <v>16</v>
      </c>
    </row>
    <row r="242" spans="1:11" s="25" customFormat="1" x14ac:dyDescent="0.3">
      <c r="A242" s="57">
        <v>199</v>
      </c>
      <c r="B242" s="63" t="s">
        <v>22</v>
      </c>
      <c r="C242" s="64" t="s">
        <v>287</v>
      </c>
      <c r="D242" s="69">
        <v>65.913730000000001</v>
      </c>
      <c r="E242" s="28">
        <f t="shared" si="20"/>
        <v>131.82746</v>
      </c>
      <c r="F242" s="70">
        <v>2849</v>
      </c>
      <c r="G242" s="28">
        <f t="shared" si="21"/>
        <v>227.92</v>
      </c>
      <c r="H242" s="63" t="s">
        <v>16</v>
      </c>
      <c r="I242" s="64"/>
      <c r="J242" s="63"/>
      <c r="K242" s="65" t="s">
        <v>16</v>
      </c>
    </row>
    <row r="243" spans="1:11" s="25" customFormat="1" x14ac:dyDescent="0.3">
      <c r="A243" s="57">
        <v>200</v>
      </c>
      <c r="B243" s="63" t="s">
        <v>24</v>
      </c>
      <c r="C243" s="64" t="s">
        <v>288</v>
      </c>
      <c r="D243" s="69">
        <v>28.63944</v>
      </c>
      <c r="E243" s="28">
        <f t="shared" si="20"/>
        <v>57.278880000000001</v>
      </c>
      <c r="F243" s="70">
        <v>1641</v>
      </c>
      <c r="G243" s="28">
        <f t="shared" si="21"/>
        <v>131.28</v>
      </c>
      <c r="H243" s="63" t="s">
        <v>16</v>
      </c>
      <c r="I243" s="64"/>
      <c r="J243" s="63"/>
      <c r="K243" s="65" t="s">
        <v>16</v>
      </c>
    </row>
    <row r="244" spans="1:11" s="25" customFormat="1" x14ac:dyDescent="0.3">
      <c r="A244" s="57">
        <v>201</v>
      </c>
      <c r="B244" s="63" t="s">
        <v>26</v>
      </c>
      <c r="C244" s="64" t="s">
        <v>289</v>
      </c>
      <c r="D244" s="69">
        <v>51.946559999999998</v>
      </c>
      <c r="E244" s="28">
        <f t="shared" si="20"/>
        <v>103.89312</v>
      </c>
      <c r="F244" s="70">
        <v>4612</v>
      </c>
      <c r="G244" s="28">
        <f t="shared" si="21"/>
        <v>368.96</v>
      </c>
      <c r="H244" s="63" t="s">
        <v>16</v>
      </c>
      <c r="I244" s="64"/>
      <c r="J244" s="63"/>
      <c r="K244" s="65" t="s">
        <v>16</v>
      </c>
    </row>
    <row r="245" spans="1:11" s="25" customFormat="1" x14ac:dyDescent="0.3">
      <c r="A245" s="57">
        <v>202</v>
      </c>
      <c r="B245" s="63" t="s">
        <v>28</v>
      </c>
      <c r="C245" s="64" t="s">
        <v>290</v>
      </c>
      <c r="D245" s="69">
        <v>53.07244</v>
      </c>
      <c r="E245" s="28">
        <f t="shared" si="20"/>
        <v>106.14488</v>
      </c>
      <c r="F245" s="70">
        <v>2705</v>
      </c>
      <c r="G245" s="28">
        <f t="shared" si="21"/>
        <v>216.4</v>
      </c>
      <c r="H245" s="63" t="s">
        <v>16</v>
      </c>
      <c r="I245" s="64"/>
      <c r="J245" s="63"/>
      <c r="K245" s="65" t="s">
        <v>16</v>
      </c>
    </row>
    <row r="246" spans="1:11" s="25" customFormat="1" x14ac:dyDescent="0.3">
      <c r="A246" s="57">
        <v>203</v>
      </c>
      <c r="B246" s="63" t="s">
        <v>30</v>
      </c>
      <c r="C246" s="64" t="s">
        <v>291</v>
      </c>
      <c r="D246" s="69">
        <v>66.784849999999992</v>
      </c>
      <c r="E246" s="28">
        <f t="shared" si="20"/>
        <v>133.56969999999998</v>
      </c>
      <c r="F246" s="70">
        <v>2168</v>
      </c>
      <c r="G246" s="28">
        <f t="shared" si="21"/>
        <v>173.44</v>
      </c>
      <c r="H246" s="63" t="s">
        <v>16</v>
      </c>
      <c r="I246" s="64"/>
      <c r="J246" s="63"/>
      <c r="K246" s="65" t="s">
        <v>16</v>
      </c>
    </row>
    <row r="247" spans="1:11" s="25" customFormat="1" x14ac:dyDescent="0.3">
      <c r="A247" s="57">
        <v>204</v>
      </c>
      <c r="B247" s="63" t="s">
        <v>32</v>
      </c>
      <c r="C247" s="64" t="s">
        <v>292</v>
      </c>
      <c r="D247" s="69">
        <v>154.86152000000001</v>
      </c>
      <c r="E247" s="28">
        <f t="shared" si="20"/>
        <v>309.72304000000003</v>
      </c>
      <c r="F247" s="70">
        <v>3753</v>
      </c>
      <c r="G247" s="28">
        <f t="shared" si="21"/>
        <v>300.24</v>
      </c>
      <c r="H247" s="63" t="s">
        <v>16</v>
      </c>
      <c r="I247" s="64"/>
      <c r="J247" s="63" t="s">
        <v>16</v>
      </c>
      <c r="K247" s="65" t="s">
        <v>16</v>
      </c>
    </row>
    <row r="248" spans="1:11" s="25" customFormat="1" x14ac:dyDescent="0.3">
      <c r="A248" s="57">
        <v>205</v>
      </c>
      <c r="B248" s="63" t="s">
        <v>34</v>
      </c>
      <c r="C248" s="64" t="s">
        <v>293</v>
      </c>
      <c r="D248" s="69">
        <v>38.406869999999998</v>
      </c>
      <c r="E248" s="28">
        <f t="shared" si="20"/>
        <v>76.813739999999996</v>
      </c>
      <c r="F248" s="70">
        <v>1563</v>
      </c>
      <c r="G248" s="28">
        <f t="shared" si="21"/>
        <v>125.03999999999999</v>
      </c>
      <c r="H248" s="63" t="s">
        <v>16</v>
      </c>
      <c r="I248" s="64"/>
      <c r="J248" s="63"/>
      <c r="K248" s="65" t="s">
        <v>16</v>
      </c>
    </row>
    <row r="249" spans="1:11" s="25" customFormat="1" x14ac:dyDescent="0.3">
      <c r="A249" s="57">
        <v>206</v>
      </c>
      <c r="B249" s="63" t="s">
        <v>36</v>
      </c>
      <c r="C249" s="64" t="s">
        <v>294</v>
      </c>
      <c r="D249" s="69">
        <v>62.773109999999996</v>
      </c>
      <c r="E249" s="28">
        <f t="shared" si="20"/>
        <v>125.54621999999999</v>
      </c>
      <c r="F249" s="70">
        <v>7668</v>
      </c>
      <c r="G249" s="28">
        <f t="shared" si="21"/>
        <v>613.44000000000005</v>
      </c>
      <c r="H249" s="63" t="s">
        <v>16</v>
      </c>
      <c r="I249" s="64"/>
      <c r="J249" s="63"/>
      <c r="K249" s="65" t="s">
        <v>16</v>
      </c>
    </row>
    <row r="250" spans="1:11" s="25" customFormat="1" x14ac:dyDescent="0.3">
      <c r="A250" s="57">
        <v>207</v>
      </c>
      <c r="B250" s="63" t="s">
        <v>38</v>
      </c>
      <c r="C250" s="64" t="s">
        <v>295</v>
      </c>
      <c r="D250" s="69">
        <v>51.014440000000008</v>
      </c>
      <c r="E250" s="28">
        <f t="shared" si="20"/>
        <v>102.02888000000002</v>
      </c>
      <c r="F250" s="70">
        <v>3770</v>
      </c>
      <c r="G250" s="28">
        <f t="shared" si="21"/>
        <v>301.60000000000002</v>
      </c>
      <c r="H250" s="63" t="s">
        <v>16</v>
      </c>
      <c r="I250" s="64"/>
      <c r="J250" s="63"/>
      <c r="K250" s="65" t="s">
        <v>16</v>
      </c>
    </row>
    <row r="251" spans="1:11" s="25" customFormat="1" x14ac:dyDescent="0.3">
      <c r="A251" s="57"/>
      <c r="B251" s="58" t="s">
        <v>148</v>
      </c>
      <c r="C251" s="59" t="s">
        <v>296</v>
      </c>
      <c r="D251" s="60">
        <f>SUM(D253:D272)</f>
        <v>912.09569999999997</v>
      </c>
      <c r="E251" s="28"/>
      <c r="F251" s="61">
        <f>SUM(F253:F272)</f>
        <v>58634</v>
      </c>
      <c r="G251" s="28"/>
      <c r="H251" s="63"/>
      <c r="I251" s="64"/>
      <c r="J251" s="63"/>
      <c r="K251" s="65"/>
    </row>
    <row r="252" spans="1:11" s="25" customFormat="1" x14ac:dyDescent="0.3">
      <c r="A252" s="57"/>
      <c r="B252" s="58">
        <v>1</v>
      </c>
      <c r="C252" s="59" t="s">
        <v>269</v>
      </c>
      <c r="D252" s="60"/>
      <c r="E252" s="28"/>
      <c r="F252" s="61"/>
      <c r="G252" s="28"/>
      <c r="H252" s="63"/>
      <c r="I252" s="64"/>
      <c r="J252" s="63"/>
      <c r="K252" s="65"/>
    </row>
    <row r="253" spans="1:11" s="25" customFormat="1" x14ac:dyDescent="0.3">
      <c r="A253" s="57">
        <v>208</v>
      </c>
      <c r="B253" s="63" t="s">
        <v>20</v>
      </c>
      <c r="C253" s="64" t="s">
        <v>297</v>
      </c>
      <c r="D253" s="69">
        <v>64.916830000000004</v>
      </c>
      <c r="E253" s="28">
        <f t="shared" si="20"/>
        <v>129.83366000000001</v>
      </c>
      <c r="F253" s="70">
        <v>1970</v>
      </c>
      <c r="G253" s="28">
        <f t="shared" si="21"/>
        <v>157.6</v>
      </c>
      <c r="H253" s="63" t="s">
        <v>16</v>
      </c>
      <c r="I253" s="64"/>
      <c r="J253" s="63"/>
      <c r="K253" s="65" t="s">
        <v>16</v>
      </c>
    </row>
    <row r="254" spans="1:11" s="25" customFormat="1" x14ac:dyDescent="0.3">
      <c r="A254" s="57">
        <v>209</v>
      </c>
      <c r="B254" s="63" t="s">
        <v>22</v>
      </c>
      <c r="C254" s="64" t="s">
        <v>298</v>
      </c>
      <c r="D254" s="69">
        <v>39.16583</v>
      </c>
      <c r="E254" s="28">
        <f t="shared" si="20"/>
        <v>78.331659999999999</v>
      </c>
      <c r="F254" s="70">
        <v>2097</v>
      </c>
      <c r="G254" s="28">
        <f t="shared" si="21"/>
        <v>167.76</v>
      </c>
      <c r="H254" s="63" t="s">
        <v>16</v>
      </c>
      <c r="I254" s="64"/>
      <c r="J254" s="63"/>
      <c r="K254" s="65" t="s">
        <v>16</v>
      </c>
    </row>
    <row r="255" spans="1:11" s="25" customFormat="1" x14ac:dyDescent="0.3">
      <c r="A255" s="57">
        <v>210</v>
      </c>
      <c r="B255" s="63" t="s">
        <v>24</v>
      </c>
      <c r="C255" s="64" t="s">
        <v>299</v>
      </c>
      <c r="D255" s="69">
        <v>50.027639999999998</v>
      </c>
      <c r="E255" s="28">
        <f t="shared" si="20"/>
        <v>100.05528</v>
      </c>
      <c r="F255" s="70">
        <v>3077</v>
      </c>
      <c r="G255" s="28">
        <f t="shared" si="21"/>
        <v>246.15999999999997</v>
      </c>
      <c r="H255" s="63" t="s">
        <v>16</v>
      </c>
      <c r="I255" s="64"/>
      <c r="J255" s="63"/>
      <c r="K255" s="65" t="s">
        <v>16</v>
      </c>
    </row>
    <row r="256" spans="1:11" s="25" customFormat="1" x14ac:dyDescent="0.3">
      <c r="A256" s="57">
        <v>211</v>
      </c>
      <c r="B256" s="63" t="s">
        <v>26</v>
      </c>
      <c r="C256" s="64" t="s">
        <v>300</v>
      </c>
      <c r="D256" s="69">
        <v>65.179109999999994</v>
      </c>
      <c r="E256" s="28">
        <f t="shared" si="20"/>
        <v>130.35821999999999</v>
      </c>
      <c r="F256" s="70">
        <v>3767</v>
      </c>
      <c r="G256" s="28">
        <f t="shared" si="21"/>
        <v>301.35999999999996</v>
      </c>
      <c r="H256" s="63" t="s">
        <v>16</v>
      </c>
      <c r="I256" s="64"/>
      <c r="J256" s="63"/>
      <c r="K256" s="65" t="s">
        <v>16</v>
      </c>
    </row>
    <row r="257" spans="1:11" s="25" customFormat="1" x14ac:dyDescent="0.3">
      <c r="A257" s="57">
        <v>212</v>
      </c>
      <c r="B257" s="63" t="s">
        <v>28</v>
      </c>
      <c r="C257" s="64" t="s">
        <v>301</v>
      </c>
      <c r="D257" s="69">
        <v>32.5839</v>
      </c>
      <c r="E257" s="28">
        <f t="shared" si="20"/>
        <v>65.1678</v>
      </c>
      <c r="F257" s="70">
        <v>2253</v>
      </c>
      <c r="G257" s="28">
        <f t="shared" si="21"/>
        <v>180.24</v>
      </c>
      <c r="H257" s="63" t="s">
        <v>16</v>
      </c>
      <c r="I257" s="64"/>
      <c r="J257" s="63"/>
      <c r="K257" s="65" t="s">
        <v>16</v>
      </c>
    </row>
    <row r="258" spans="1:11" s="25" customFormat="1" x14ac:dyDescent="0.3">
      <c r="A258" s="57">
        <v>213</v>
      </c>
      <c r="B258" s="63" t="s">
        <v>30</v>
      </c>
      <c r="C258" s="64" t="s">
        <v>302</v>
      </c>
      <c r="D258" s="69">
        <v>32.450590000000005</v>
      </c>
      <c r="E258" s="28">
        <f t="shared" si="20"/>
        <v>64.901180000000011</v>
      </c>
      <c r="F258" s="70">
        <v>2560</v>
      </c>
      <c r="G258" s="28">
        <f t="shared" si="21"/>
        <v>204.8</v>
      </c>
      <c r="H258" s="63" t="s">
        <v>16</v>
      </c>
      <c r="I258" s="64"/>
      <c r="J258" s="63"/>
      <c r="K258" s="65" t="s">
        <v>16</v>
      </c>
    </row>
    <row r="259" spans="1:11" s="25" customFormat="1" x14ac:dyDescent="0.3">
      <c r="A259" s="57">
        <v>214</v>
      </c>
      <c r="B259" s="63" t="s">
        <v>32</v>
      </c>
      <c r="C259" s="64" t="s">
        <v>303</v>
      </c>
      <c r="D259" s="69">
        <v>46.423050000000003</v>
      </c>
      <c r="E259" s="28">
        <f t="shared" si="20"/>
        <v>92.846100000000007</v>
      </c>
      <c r="F259" s="70">
        <v>4055</v>
      </c>
      <c r="G259" s="28">
        <f t="shared" si="21"/>
        <v>324.40000000000003</v>
      </c>
      <c r="H259" s="63" t="s">
        <v>16</v>
      </c>
      <c r="I259" s="64"/>
      <c r="J259" s="63"/>
      <c r="K259" s="65" t="s">
        <v>16</v>
      </c>
    </row>
    <row r="260" spans="1:11" s="25" customFormat="1" x14ac:dyDescent="0.3">
      <c r="A260" s="57">
        <v>215</v>
      </c>
      <c r="B260" s="63" t="s">
        <v>34</v>
      </c>
      <c r="C260" s="64" t="s">
        <v>304</v>
      </c>
      <c r="D260" s="69">
        <v>61.094560000000001</v>
      </c>
      <c r="E260" s="28">
        <f t="shared" si="20"/>
        <v>122.18912</v>
      </c>
      <c r="F260" s="70">
        <v>2275</v>
      </c>
      <c r="G260" s="28">
        <f t="shared" si="21"/>
        <v>182</v>
      </c>
      <c r="H260" s="63" t="s">
        <v>16</v>
      </c>
      <c r="I260" s="64"/>
      <c r="J260" s="63"/>
      <c r="K260" s="65" t="s">
        <v>16</v>
      </c>
    </row>
    <row r="261" spans="1:11" s="25" customFormat="1" x14ac:dyDescent="0.3">
      <c r="A261" s="57">
        <v>216</v>
      </c>
      <c r="B261" s="63" t="s">
        <v>36</v>
      </c>
      <c r="C261" s="64" t="s">
        <v>305</v>
      </c>
      <c r="D261" s="69">
        <v>32.24689</v>
      </c>
      <c r="E261" s="28">
        <f t="shared" si="20"/>
        <v>64.493780000000001</v>
      </c>
      <c r="F261" s="70">
        <v>3766</v>
      </c>
      <c r="G261" s="28">
        <f t="shared" si="21"/>
        <v>301.27999999999997</v>
      </c>
      <c r="H261" s="63" t="s">
        <v>16</v>
      </c>
      <c r="I261" s="64"/>
      <c r="J261" s="63"/>
      <c r="K261" s="65" t="s">
        <v>16</v>
      </c>
    </row>
    <row r="262" spans="1:11" s="25" customFormat="1" x14ac:dyDescent="0.3">
      <c r="A262" s="57">
        <v>217</v>
      </c>
      <c r="B262" s="63" t="s">
        <v>38</v>
      </c>
      <c r="C262" s="64" t="s">
        <v>306</v>
      </c>
      <c r="D262" s="69">
        <v>40.61327</v>
      </c>
      <c r="E262" s="28">
        <f t="shared" si="20"/>
        <v>81.22654</v>
      </c>
      <c r="F262" s="70">
        <v>1745</v>
      </c>
      <c r="G262" s="28">
        <f t="shared" si="21"/>
        <v>139.6</v>
      </c>
      <c r="H262" s="63" t="s">
        <v>16</v>
      </c>
      <c r="I262" s="64"/>
      <c r="J262" s="63"/>
      <c r="K262" s="65" t="s">
        <v>16</v>
      </c>
    </row>
    <row r="263" spans="1:11" s="25" customFormat="1" x14ac:dyDescent="0.3">
      <c r="A263" s="57">
        <v>218</v>
      </c>
      <c r="B263" s="63" t="s">
        <v>40</v>
      </c>
      <c r="C263" s="64" t="s">
        <v>307</v>
      </c>
      <c r="D263" s="69">
        <v>40.45082</v>
      </c>
      <c r="E263" s="28">
        <f t="shared" si="20"/>
        <v>80.90164</v>
      </c>
      <c r="F263" s="70">
        <v>2622</v>
      </c>
      <c r="G263" s="28">
        <f t="shared" si="21"/>
        <v>209.76</v>
      </c>
      <c r="H263" s="63" t="s">
        <v>16</v>
      </c>
      <c r="I263" s="64"/>
      <c r="J263" s="63"/>
      <c r="K263" s="65" t="s">
        <v>16</v>
      </c>
    </row>
    <row r="264" spans="1:11" s="25" customFormat="1" x14ac:dyDescent="0.3">
      <c r="A264" s="57">
        <v>219</v>
      </c>
      <c r="B264" s="63" t="s">
        <v>98</v>
      </c>
      <c r="C264" s="64" t="s">
        <v>308</v>
      </c>
      <c r="D264" s="69">
        <v>37.579369999999997</v>
      </c>
      <c r="E264" s="28">
        <f t="shared" si="20"/>
        <v>75.158739999999995</v>
      </c>
      <c r="F264" s="70">
        <v>3839</v>
      </c>
      <c r="G264" s="28">
        <f t="shared" si="21"/>
        <v>307.12</v>
      </c>
      <c r="H264" s="63" t="s">
        <v>16</v>
      </c>
      <c r="I264" s="64"/>
      <c r="J264" s="63"/>
      <c r="K264" s="65" t="s">
        <v>16</v>
      </c>
    </row>
    <row r="265" spans="1:11" s="25" customFormat="1" x14ac:dyDescent="0.3">
      <c r="A265" s="57">
        <v>220</v>
      </c>
      <c r="B265" s="63" t="s">
        <v>100</v>
      </c>
      <c r="C265" s="64" t="s">
        <v>309</v>
      </c>
      <c r="D265" s="69">
        <v>43.209589999999999</v>
      </c>
      <c r="E265" s="28">
        <f t="shared" si="20"/>
        <v>86.419179999999997</v>
      </c>
      <c r="F265" s="70">
        <v>2078</v>
      </c>
      <c r="G265" s="28">
        <f t="shared" si="21"/>
        <v>166.24</v>
      </c>
      <c r="H265" s="63" t="s">
        <v>16</v>
      </c>
      <c r="I265" s="64"/>
      <c r="J265" s="63" t="s">
        <v>16</v>
      </c>
      <c r="K265" s="65" t="s">
        <v>16</v>
      </c>
    </row>
    <row r="266" spans="1:11" s="25" customFormat="1" x14ac:dyDescent="0.3">
      <c r="A266" s="57">
        <v>221</v>
      </c>
      <c r="B266" s="63" t="s">
        <v>102</v>
      </c>
      <c r="C266" s="64" t="s">
        <v>310</v>
      </c>
      <c r="D266" s="69">
        <v>32.012099999999997</v>
      </c>
      <c r="E266" s="28">
        <f t="shared" si="20"/>
        <v>64.024199999999993</v>
      </c>
      <c r="F266" s="70">
        <v>1737</v>
      </c>
      <c r="G266" s="28">
        <f t="shared" si="21"/>
        <v>138.96</v>
      </c>
      <c r="H266" s="63" t="s">
        <v>16</v>
      </c>
      <c r="I266" s="64"/>
      <c r="J266" s="63" t="s">
        <v>16</v>
      </c>
      <c r="K266" s="65" t="s">
        <v>16</v>
      </c>
    </row>
    <row r="267" spans="1:11" s="25" customFormat="1" x14ac:dyDescent="0.3">
      <c r="A267" s="57">
        <v>222</v>
      </c>
      <c r="B267" s="63" t="s">
        <v>104</v>
      </c>
      <c r="C267" s="64" t="s">
        <v>311</v>
      </c>
      <c r="D267" s="69">
        <v>84.952270000000013</v>
      </c>
      <c r="E267" s="28">
        <f t="shared" si="20"/>
        <v>169.90454000000003</v>
      </c>
      <c r="F267" s="70">
        <v>4467</v>
      </c>
      <c r="G267" s="28">
        <f t="shared" si="21"/>
        <v>357.36</v>
      </c>
      <c r="H267" s="63" t="s">
        <v>16</v>
      </c>
      <c r="I267" s="64"/>
      <c r="J267" s="63"/>
      <c r="K267" s="65" t="s">
        <v>16</v>
      </c>
    </row>
    <row r="268" spans="1:11" s="25" customFormat="1" x14ac:dyDescent="0.3">
      <c r="A268" s="57">
        <v>223</v>
      </c>
      <c r="B268" s="63" t="s">
        <v>106</v>
      </c>
      <c r="C268" s="64" t="s">
        <v>312</v>
      </c>
      <c r="D268" s="69">
        <v>36.968670000000003</v>
      </c>
      <c r="E268" s="28">
        <f t="shared" si="20"/>
        <v>73.937340000000006</v>
      </c>
      <c r="F268" s="70">
        <v>1764</v>
      </c>
      <c r="G268" s="28">
        <f t="shared" si="21"/>
        <v>141.12</v>
      </c>
      <c r="H268" s="63" t="s">
        <v>16</v>
      </c>
      <c r="I268" s="64"/>
      <c r="J268" s="63"/>
      <c r="K268" s="65" t="s">
        <v>16</v>
      </c>
    </row>
    <row r="269" spans="1:11" s="25" customFormat="1" x14ac:dyDescent="0.3">
      <c r="A269" s="57">
        <v>224</v>
      </c>
      <c r="B269" s="63" t="s">
        <v>108</v>
      </c>
      <c r="C269" s="64" t="s">
        <v>313</v>
      </c>
      <c r="D269" s="69">
        <v>46.429189999999998</v>
      </c>
      <c r="E269" s="28">
        <f t="shared" si="20"/>
        <v>92.858379999999997</v>
      </c>
      <c r="F269" s="70">
        <v>3362</v>
      </c>
      <c r="G269" s="28">
        <f t="shared" si="21"/>
        <v>268.95999999999998</v>
      </c>
      <c r="H269" s="63" t="s">
        <v>16</v>
      </c>
      <c r="I269" s="64"/>
      <c r="J269" s="63"/>
      <c r="K269" s="65" t="s">
        <v>16</v>
      </c>
    </row>
    <row r="270" spans="1:11" s="25" customFormat="1" x14ac:dyDescent="0.3">
      <c r="A270" s="57">
        <v>225</v>
      </c>
      <c r="B270" s="63" t="s">
        <v>110</v>
      </c>
      <c r="C270" s="64" t="s">
        <v>314</v>
      </c>
      <c r="D270" s="69">
        <v>51.118320000000004</v>
      </c>
      <c r="E270" s="28">
        <f t="shared" si="20"/>
        <v>102.23664000000001</v>
      </c>
      <c r="F270" s="70">
        <v>1957</v>
      </c>
      <c r="G270" s="28">
        <f t="shared" si="21"/>
        <v>156.56</v>
      </c>
      <c r="H270" s="63" t="s">
        <v>16</v>
      </c>
      <c r="I270" s="64"/>
      <c r="J270" s="63"/>
      <c r="K270" s="65" t="s">
        <v>16</v>
      </c>
    </row>
    <row r="271" spans="1:11" s="25" customFormat="1" x14ac:dyDescent="0.3">
      <c r="A271" s="57">
        <v>226</v>
      </c>
      <c r="B271" s="63" t="s">
        <v>112</v>
      </c>
      <c r="C271" s="64" t="s">
        <v>315</v>
      </c>
      <c r="D271" s="69">
        <v>49.768740000000001</v>
      </c>
      <c r="E271" s="28">
        <f t="shared" si="20"/>
        <v>99.537480000000002</v>
      </c>
      <c r="F271" s="70">
        <v>1549</v>
      </c>
      <c r="G271" s="28">
        <f t="shared" si="21"/>
        <v>123.92</v>
      </c>
      <c r="H271" s="63" t="s">
        <v>16</v>
      </c>
      <c r="I271" s="64"/>
      <c r="J271" s="63"/>
      <c r="K271" s="65" t="s">
        <v>16</v>
      </c>
    </row>
    <row r="272" spans="1:11" s="25" customFormat="1" x14ac:dyDescent="0.3">
      <c r="A272" s="57">
        <v>227</v>
      </c>
      <c r="B272" s="63" t="s">
        <v>114</v>
      </c>
      <c r="C272" s="64" t="s">
        <v>316</v>
      </c>
      <c r="D272" s="69">
        <v>24.904960000000003</v>
      </c>
      <c r="E272" s="28">
        <f t="shared" si="20"/>
        <v>49.809920000000005</v>
      </c>
      <c r="F272" s="70">
        <v>7694</v>
      </c>
      <c r="G272" s="28">
        <f t="shared" si="21"/>
        <v>615.52</v>
      </c>
      <c r="H272" s="63" t="s">
        <v>16</v>
      </c>
      <c r="I272" s="64"/>
      <c r="J272" s="63"/>
      <c r="K272" s="65" t="s">
        <v>16</v>
      </c>
    </row>
    <row r="273" spans="1:11" s="25" customFormat="1" x14ac:dyDescent="0.3">
      <c r="A273" s="57"/>
      <c r="B273" s="58" t="s">
        <v>170</v>
      </c>
      <c r="C273" s="77" t="s">
        <v>317</v>
      </c>
      <c r="D273" s="78">
        <f>SUM(D275:D288)</f>
        <v>546.52283999999986</v>
      </c>
      <c r="E273" s="28"/>
      <c r="F273" s="79">
        <f>SUM(F275:F288)</f>
        <v>36232</v>
      </c>
      <c r="G273" s="28"/>
      <c r="H273" s="63"/>
      <c r="I273" s="64"/>
      <c r="J273" s="63"/>
      <c r="K273" s="65"/>
    </row>
    <row r="274" spans="1:11" s="25" customFormat="1" x14ac:dyDescent="0.3">
      <c r="A274" s="57"/>
      <c r="B274" s="58">
        <v>1</v>
      </c>
      <c r="C274" s="77" t="s">
        <v>269</v>
      </c>
      <c r="D274" s="78"/>
      <c r="E274" s="28"/>
      <c r="F274" s="79"/>
      <c r="G274" s="28"/>
      <c r="H274" s="63"/>
      <c r="I274" s="64"/>
      <c r="J274" s="63"/>
      <c r="K274" s="65"/>
    </row>
    <row r="275" spans="1:11" s="25" customFormat="1" ht="16.5" customHeight="1" x14ac:dyDescent="0.3">
      <c r="A275" s="57">
        <v>228</v>
      </c>
      <c r="B275" s="63" t="s">
        <v>20</v>
      </c>
      <c r="C275" s="64" t="s">
        <v>318</v>
      </c>
      <c r="D275" s="71">
        <v>63.450980000000001</v>
      </c>
      <c r="E275" s="28">
        <f t="shared" si="20"/>
        <v>126.90196</v>
      </c>
      <c r="F275" s="70">
        <v>937</v>
      </c>
      <c r="G275" s="28">
        <f t="shared" si="21"/>
        <v>74.960000000000008</v>
      </c>
      <c r="H275" s="63" t="s">
        <v>16</v>
      </c>
      <c r="I275" s="64"/>
      <c r="J275" s="63"/>
      <c r="K275" s="65" t="s">
        <v>16</v>
      </c>
    </row>
    <row r="276" spans="1:11" s="25" customFormat="1" x14ac:dyDescent="0.3">
      <c r="A276" s="57">
        <v>229</v>
      </c>
      <c r="B276" s="63" t="s">
        <v>22</v>
      </c>
      <c r="C276" s="64" t="s">
        <v>319</v>
      </c>
      <c r="D276" s="71">
        <v>9.2148599999999998</v>
      </c>
      <c r="E276" s="28">
        <f t="shared" si="20"/>
        <v>18.42972</v>
      </c>
      <c r="F276" s="70">
        <v>2532</v>
      </c>
      <c r="G276" s="28">
        <f t="shared" si="21"/>
        <v>202.55999999999997</v>
      </c>
      <c r="H276" s="63" t="s">
        <v>16</v>
      </c>
      <c r="I276" s="64"/>
      <c r="J276" s="63"/>
      <c r="K276" s="65" t="s">
        <v>16</v>
      </c>
    </row>
    <row r="277" spans="1:11" s="25" customFormat="1" x14ac:dyDescent="0.3">
      <c r="A277" s="57">
        <v>230</v>
      </c>
      <c r="B277" s="63" t="s">
        <v>24</v>
      </c>
      <c r="C277" s="68" t="s">
        <v>320</v>
      </c>
      <c r="D277" s="69">
        <v>48.917470000000002</v>
      </c>
      <c r="E277" s="28">
        <f t="shared" ref="E277:E334" si="22">D277/50*100</f>
        <v>97.834940000000003</v>
      </c>
      <c r="F277" s="70">
        <v>2050</v>
      </c>
      <c r="G277" s="28">
        <f t="shared" ref="G277:G334" si="23">F277/1250*100</f>
        <v>164</v>
      </c>
      <c r="H277" s="63" t="s">
        <v>16</v>
      </c>
      <c r="I277" s="64"/>
      <c r="J277" s="63"/>
      <c r="K277" s="65" t="s">
        <v>16</v>
      </c>
    </row>
    <row r="278" spans="1:11" s="25" customFormat="1" x14ac:dyDescent="0.3">
      <c r="A278" s="57">
        <v>231</v>
      </c>
      <c r="B278" s="63" t="s">
        <v>26</v>
      </c>
      <c r="C278" s="64" t="s">
        <v>321</v>
      </c>
      <c r="D278" s="71">
        <v>127.82243</v>
      </c>
      <c r="E278" s="28">
        <f t="shared" si="22"/>
        <v>255.64485999999999</v>
      </c>
      <c r="F278" s="70">
        <v>2743</v>
      </c>
      <c r="G278" s="28">
        <f t="shared" si="23"/>
        <v>219.44</v>
      </c>
      <c r="H278" s="63" t="s">
        <v>16</v>
      </c>
      <c r="I278" s="64"/>
      <c r="J278" s="63"/>
      <c r="K278" s="65" t="s">
        <v>16</v>
      </c>
    </row>
    <row r="279" spans="1:11" s="25" customFormat="1" x14ac:dyDescent="0.3">
      <c r="A279" s="57">
        <v>232</v>
      </c>
      <c r="B279" s="63" t="s">
        <v>28</v>
      </c>
      <c r="C279" s="64" t="s">
        <v>322</v>
      </c>
      <c r="D279" s="69">
        <v>28.309380000000001</v>
      </c>
      <c r="E279" s="28">
        <f t="shared" si="22"/>
        <v>56.618760000000002</v>
      </c>
      <c r="F279" s="70">
        <v>2826</v>
      </c>
      <c r="G279" s="28">
        <f t="shared" si="23"/>
        <v>226.08</v>
      </c>
      <c r="H279" s="63" t="s">
        <v>16</v>
      </c>
      <c r="I279" s="64"/>
      <c r="J279" s="63"/>
      <c r="K279" s="65" t="s">
        <v>16</v>
      </c>
    </row>
    <row r="280" spans="1:11" s="25" customFormat="1" x14ac:dyDescent="0.3">
      <c r="A280" s="57">
        <v>233</v>
      </c>
      <c r="B280" s="63" t="s">
        <v>30</v>
      </c>
      <c r="C280" s="64" t="s">
        <v>323</v>
      </c>
      <c r="D280" s="69">
        <v>33.134859999999996</v>
      </c>
      <c r="E280" s="28">
        <f t="shared" si="22"/>
        <v>66.269719999999992</v>
      </c>
      <c r="F280" s="70">
        <v>2344</v>
      </c>
      <c r="G280" s="28">
        <f t="shared" si="23"/>
        <v>187.52</v>
      </c>
      <c r="H280" s="63" t="s">
        <v>16</v>
      </c>
      <c r="I280" s="64"/>
      <c r="J280" s="63"/>
      <c r="K280" s="65" t="s">
        <v>16</v>
      </c>
    </row>
    <row r="281" spans="1:11" s="25" customFormat="1" x14ac:dyDescent="0.3">
      <c r="A281" s="57">
        <v>234</v>
      </c>
      <c r="B281" s="63" t="s">
        <v>32</v>
      </c>
      <c r="C281" s="64" t="s">
        <v>324</v>
      </c>
      <c r="D281" s="69">
        <v>47.306319999999999</v>
      </c>
      <c r="E281" s="28">
        <f t="shared" si="22"/>
        <v>94.612639999999999</v>
      </c>
      <c r="F281" s="70">
        <v>2203</v>
      </c>
      <c r="G281" s="28">
        <f t="shared" si="23"/>
        <v>176.24</v>
      </c>
      <c r="H281" s="63" t="s">
        <v>16</v>
      </c>
      <c r="I281" s="64"/>
      <c r="J281" s="63"/>
      <c r="K281" s="65" t="s">
        <v>16</v>
      </c>
    </row>
    <row r="282" spans="1:11" s="25" customFormat="1" x14ac:dyDescent="0.3">
      <c r="A282" s="57">
        <v>235</v>
      </c>
      <c r="B282" s="63" t="s">
        <v>34</v>
      </c>
      <c r="C282" s="68" t="s">
        <v>325</v>
      </c>
      <c r="D282" s="69">
        <v>32.496600000000001</v>
      </c>
      <c r="E282" s="28">
        <f t="shared" si="22"/>
        <v>64.993200000000002</v>
      </c>
      <c r="F282" s="70">
        <v>2146</v>
      </c>
      <c r="G282" s="28">
        <f t="shared" si="23"/>
        <v>171.68</v>
      </c>
      <c r="H282" s="63" t="s">
        <v>16</v>
      </c>
      <c r="I282" s="64"/>
      <c r="J282" s="63"/>
      <c r="K282" s="65" t="s">
        <v>16</v>
      </c>
    </row>
    <row r="283" spans="1:11" s="25" customFormat="1" x14ac:dyDescent="0.3">
      <c r="A283" s="57">
        <v>236</v>
      </c>
      <c r="B283" s="63" t="s">
        <v>36</v>
      </c>
      <c r="C283" s="64" t="s">
        <v>326</v>
      </c>
      <c r="D283" s="69">
        <v>21.13824</v>
      </c>
      <c r="E283" s="28">
        <f t="shared" si="22"/>
        <v>42.276479999999999</v>
      </c>
      <c r="F283" s="70">
        <v>4263</v>
      </c>
      <c r="G283" s="28">
        <f t="shared" si="23"/>
        <v>341.04</v>
      </c>
      <c r="H283" s="63" t="s">
        <v>16</v>
      </c>
      <c r="I283" s="64"/>
      <c r="J283" s="63"/>
      <c r="K283" s="65" t="s">
        <v>16</v>
      </c>
    </row>
    <row r="284" spans="1:11" s="25" customFormat="1" x14ac:dyDescent="0.3">
      <c r="A284" s="57">
        <v>237</v>
      </c>
      <c r="B284" s="63" t="s">
        <v>38</v>
      </c>
      <c r="C284" s="64" t="s">
        <v>327</v>
      </c>
      <c r="D284" s="69">
        <v>27.5168</v>
      </c>
      <c r="E284" s="28">
        <f t="shared" si="22"/>
        <v>55.033600000000007</v>
      </c>
      <c r="F284" s="70">
        <v>1934</v>
      </c>
      <c r="G284" s="28">
        <f t="shared" si="23"/>
        <v>154.72</v>
      </c>
      <c r="H284" s="63" t="s">
        <v>16</v>
      </c>
      <c r="I284" s="64"/>
      <c r="J284" s="63"/>
      <c r="K284" s="65" t="s">
        <v>16</v>
      </c>
    </row>
    <row r="285" spans="1:11" s="25" customFormat="1" x14ac:dyDescent="0.3">
      <c r="A285" s="57">
        <v>238</v>
      </c>
      <c r="B285" s="63" t="s">
        <v>40</v>
      </c>
      <c r="C285" s="64" t="s">
        <v>328</v>
      </c>
      <c r="D285" s="69">
        <v>25.13524</v>
      </c>
      <c r="E285" s="28">
        <f t="shared" si="22"/>
        <v>50.270479999999992</v>
      </c>
      <c r="F285" s="70">
        <v>3957</v>
      </c>
      <c r="G285" s="28">
        <f t="shared" si="23"/>
        <v>316.56</v>
      </c>
      <c r="H285" s="63" t="s">
        <v>16</v>
      </c>
      <c r="I285" s="64"/>
      <c r="J285" s="63"/>
      <c r="K285" s="65" t="s">
        <v>16</v>
      </c>
    </row>
    <row r="286" spans="1:11" s="25" customFormat="1" x14ac:dyDescent="0.3">
      <c r="A286" s="57">
        <v>239</v>
      </c>
      <c r="B286" s="63" t="s">
        <v>98</v>
      </c>
      <c r="C286" s="64" t="s">
        <v>329</v>
      </c>
      <c r="D286" s="69">
        <v>21.497579999999999</v>
      </c>
      <c r="E286" s="28">
        <f t="shared" si="22"/>
        <v>42.995159999999998</v>
      </c>
      <c r="F286" s="70">
        <v>2756</v>
      </c>
      <c r="G286" s="28">
        <f t="shared" si="23"/>
        <v>220.48000000000002</v>
      </c>
      <c r="H286" s="63" t="s">
        <v>16</v>
      </c>
      <c r="I286" s="64"/>
      <c r="J286" s="63"/>
      <c r="K286" s="65" t="s">
        <v>16</v>
      </c>
    </row>
    <row r="287" spans="1:11" s="25" customFormat="1" x14ac:dyDescent="0.3">
      <c r="A287" s="57">
        <v>240</v>
      </c>
      <c r="B287" s="63" t="s">
        <v>100</v>
      </c>
      <c r="C287" s="64" t="s">
        <v>330</v>
      </c>
      <c r="D287" s="69">
        <v>38.585300000000004</v>
      </c>
      <c r="E287" s="28">
        <f t="shared" si="22"/>
        <v>77.170600000000007</v>
      </c>
      <c r="F287" s="70">
        <v>1760</v>
      </c>
      <c r="G287" s="28">
        <f t="shared" si="23"/>
        <v>140.79999999999998</v>
      </c>
      <c r="H287" s="63" t="s">
        <v>16</v>
      </c>
      <c r="I287" s="64"/>
      <c r="J287" s="63"/>
      <c r="K287" s="65" t="s">
        <v>16</v>
      </c>
    </row>
    <row r="288" spans="1:11" s="25" customFormat="1" x14ac:dyDescent="0.3">
      <c r="A288" s="57">
        <v>241</v>
      </c>
      <c r="B288" s="63" t="s">
        <v>102</v>
      </c>
      <c r="C288" s="64" t="s">
        <v>331</v>
      </c>
      <c r="D288" s="71">
        <v>21.996779999999998</v>
      </c>
      <c r="E288" s="28">
        <f t="shared" si="22"/>
        <v>43.993559999999995</v>
      </c>
      <c r="F288" s="70">
        <v>3781</v>
      </c>
      <c r="G288" s="28">
        <f t="shared" si="23"/>
        <v>302.48</v>
      </c>
      <c r="H288" s="63" t="s">
        <v>16</v>
      </c>
      <c r="I288" s="64"/>
      <c r="J288" s="63"/>
      <c r="K288" s="65" t="s">
        <v>16</v>
      </c>
    </row>
    <row r="289" spans="1:11" s="25" customFormat="1" ht="16.5" customHeight="1" x14ac:dyDescent="0.3">
      <c r="A289" s="57"/>
      <c r="B289" s="58" t="s">
        <v>187</v>
      </c>
      <c r="C289" s="77" t="s">
        <v>332</v>
      </c>
      <c r="D289" s="80">
        <f>D290+D293</f>
        <v>132.09569999999999</v>
      </c>
      <c r="E289" s="28"/>
      <c r="F289" s="61">
        <f>F290+F293</f>
        <v>51448</v>
      </c>
      <c r="G289" s="28"/>
      <c r="H289" s="63"/>
      <c r="I289" s="64"/>
      <c r="J289" s="63"/>
      <c r="K289" s="65"/>
    </row>
    <row r="290" spans="1:11" s="25" customFormat="1" ht="16.5" customHeight="1" x14ac:dyDescent="0.3">
      <c r="A290" s="57"/>
      <c r="B290" s="58">
        <v>1</v>
      </c>
      <c r="C290" s="77" t="s">
        <v>257</v>
      </c>
      <c r="D290" s="80">
        <f>SUM(D291:D292)</f>
        <v>47.713050000000003</v>
      </c>
      <c r="E290" s="28"/>
      <c r="F290" s="81">
        <f>SUM(F291:F292)</f>
        <v>7212</v>
      </c>
      <c r="G290" s="28"/>
      <c r="H290" s="63"/>
      <c r="I290" s="64"/>
      <c r="J290" s="63"/>
      <c r="K290" s="65"/>
    </row>
    <row r="291" spans="1:11" s="25" customFormat="1" x14ac:dyDescent="0.3">
      <c r="A291" s="57">
        <v>242</v>
      </c>
      <c r="B291" s="63" t="s">
        <v>20</v>
      </c>
      <c r="C291" s="82" t="s">
        <v>333</v>
      </c>
      <c r="D291" s="71">
        <v>25.637710000000002</v>
      </c>
      <c r="E291" s="28">
        <f t="shared" si="22"/>
        <v>51.275420000000004</v>
      </c>
      <c r="F291" s="70">
        <v>3401</v>
      </c>
      <c r="G291" s="28">
        <f t="shared" si="23"/>
        <v>272.08</v>
      </c>
      <c r="H291" s="63" t="s">
        <v>16</v>
      </c>
      <c r="I291" s="64"/>
      <c r="J291" s="63"/>
      <c r="K291" s="65" t="s">
        <v>16</v>
      </c>
    </row>
    <row r="292" spans="1:11" s="25" customFormat="1" x14ac:dyDescent="0.3">
      <c r="A292" s="57">
        <v>243</v>
      </c>
      <c r="B292" s="63" t="s">
        <v>22</v>
      </c>
      <c r="C292" s="82" t="s">
        <v>334</v>
      </c>
      <c r="D292" s="71">
        <v>22.075340000000001</v>
      </c>
      <c r="E292" s="28">
        <f t="shared" si="22"/>
        <v>44.150680000000001</v>
      </c>
      <c r="F292" s="70">
        <v>3811</v>
      </c>
      <c r="G292" s="28">
        <f t="shared" si="23"/>
        <v>304.88</v>
      </c>
      <c r="H292" s="63" t="s">
        <v>16</v>
      </c>
      <c r="I292" s="64"/>
      <c r="J292" s="63"/>
      <c r="K292" s="65" t="s">
        <v>16</v>
      </c>
    </row>
    <row r="293" spans="1:11" s="25" customFormat="1" x14ac:dyDescent="0.3">
      <c r="A293" s="57"/>
      <c r="B293" s="58">
        <v>2</v>
      </c>
      <c r="C293" s="72" t="s">
        <v>335</v>
      </c>
      <c r="D293" s="80">
        <f>SUM(D294:D299)</f>
        <v>84.382649999999998</v>
      </c>
      <c r="E293" s="28"/>
      <c r="F293" s="81">
        <f>SUM(F294:F299)</f>
        <v>44236</v>
      </c>
      <c r="G293" s="28"/>
      <c r="H293" s="63"/>
      <c r="I293" s="64"/>
      <c r="J293" s="63"/>
      <c r="K293" s="65" t="s">
        <v>16</v>
      </c>
    </row>
    <row r="294" spans="1:11" s="25" customFormat="1" x14ac:dyDescent="0.3">
      <c r="A294" s="57">
        <v>244</v>
      </c>
      <c r="B294" s="63" t="s">
        <v>20</v>
      </c>
      <c r="C294" s="82" t="s">
        <v>336</v>
      </c>
      <c r="D294" s="83">
        <v>5.5463100000000001</v>
      </c>
      <c r="E294" s="28">
        <f t="shared" si="22"/>
        <v>11.09262</v>
      </c>
      <c r="F294" s="70">
        <v>11116</v>
      </c>
      <c r="G294" s="28">
        <f t="shared" si="23"/>
        <v>889.28</v>
      </c>
      <c r="H294" s="63" t="s">
        <v>16</v>
      </c>
      <c r="I294" s="64"/>
      <c r="J294" s="63"/>
      <c r="K294" s="65" t="s">
        <v>16</v>
      </c>
    </row>
    <row r="295" spans="1:11" s="25" customFormat="1" x14ac:dyDescent="0.3">
      <c r="A295" s="57">
        <v>245</v>
      </c>
      <c r="B295" s="63" t="s">
        <v>22</v>
      </c>
      <c r="C295" s="82" t="s">
        <v>337</v>
      </c>
      <c r="D295" s="71">
        <v>16.199210000000001</v>
      </c>
      <c r="E295" s="28">
        <f t="shared" si="22"/>
        <v>32.398420000000002</v>
      </c>
      <c r="F295" s="70">
        <v>5278</v>
      </c>
      <c r="G295" s="28">
        <f t="shared" si="23"/>
        <v>422.24</v>
      </c>
      <c r="H295" s="63" t="s">
        <v>16</v>
      </c>
      <c r="I295" s="64"/>
      <c r="J295" s="63"/>
      <c r="K295" s="65" t="s">
        <v>16</v>
      </c>
    </row>
    <row r="296" spans="1:11" s="25" customFormat="1" ht="37.5" x14ac:dyDescent="0.3">
      <c r="A296" s="57">
        <v>246</v>
      </c>
      <c r="B296" s="63" t="s">
        <v>24</v>
      </c>
      <c r="C296" s="82" t="s">
        <v>338</v>
      </c>
      <c r="D296" s="71">
        <v>12.71349</v>
      </c>
      <c r="E296" s="28">
        <f t="shared" si="22"/>
        <v>25.42698</v>
      </c>
      <c r="F296" s="70">
        <v>6266</v>
      </c>
      <c r="G296" s="28">
        <f t="shared" si="23"/>
        <v>501.28000000000003</v>
      </c>
      <c r="H296" s="63" t="s">
        <v>16</v>
      </c>
      <c r="I296" s="64"/>
      <c r="J296" s="63"/>
      <c r="K296" s="65" t="s">
        <v>16</v>
      </c>
    </row>
    <row r="297" spans="1:11" s="25" customFormat="1" x14ac:dyDescent="0.3">
      <c r="A297" s="57">
        <v>247</v>
      </c>
      <c r="B297" s="63" t="s">
        <v>26</v>
      </c>
      <c r="C297" s="82" t="s">
        <v>339</v>
      </c>
      <c r="D297" s="71">
        <v>3.3365199999999997</v>
      </c>
      <c r="E297" s="28">
        <f t="shared" si="22"/>
        <v>6.6730399999999994</v>
      </c>
      <c r="F297" s="70">
        <v>8016</v>
      </c>
      <c r="G297" s="28">
        <f t="shared" si="23"/>
        <v>641.28</v>
      </c>
      <c r="H297" s="63" t="s">
        <v>16</v>
      </c>
      <c r="I297" s="64"/>
      <c r="J297" s="63"/>
      <c r="K297" s="65" t="s">
        <v>16</v>
      </c>
    </row>
    <row r="298" spans="1:11" s="25" customFormat="1" x14ac:dyDescent="0.3">
      <c r="A298" s="57">
        <v>248</v>
      </c>
      <c r="B298" s="63" t="s">
        <v>28</v>
      </c>
      <c r="C298" s="82" t="s">
        <v>340</v>
      </c>
      <c r="D298" s="71">
        <v>3.9574400000000001</v>
      </c>
      <c r="E298" s="28">
        <f t="shared" si="22"/>
        <v>7.9148800000000001</v>
      </c>
      <c r="F298" s="70">
        <v>10192</v>
      </c>
      <c r="G298" s="28">
        <f t="shared" si="23"/>
        <v>815.36000000000013</v>
      </c>
      <c r="H298" s="63" t="s">
        <v>16</v>
      </c>
      <c r="I298" s="64"/>
      <c r="J298" s="63"/>
      <c r="K298" s="65" t="s">
        <v>16</v>
      </c>
    </row>
    <row r="299" spans="1:11" s="25" customFormat="1" x14ac:dyDescent="0.3">
      <c r="A299" s="57">
        <v>249</v>
      </c>
      <c r="B299" s="63" t="s">
        <v>30</v>
      </c>
      <c r="C299" s="82" t="s">
        <v>341</v>
      </c>
      <c r="D299" s="71">
        <v>42.62968</v>
      </c>
      <c r="E299" s="28">
        <f t="shared" si="22"/>
        <v>85.259360000000001</v>
      </c>
      <c r="F299" s="70">
        <v>3368</v>
      </c>
      <c r="G299" s="28">
        <f t="shared" si="23"/>
        <v>269.44</v>
      </c>
      <c r="H299" s="63" t="s">
        <v>16</v>
      </c>
      <c r="I299" s="64"/>
      <c r="J299" s="63"/>
      <c r="K299" s="65" t="s">
        <v>16</v>
      </c>
    </row>
    <row r="300" spans="1:11" s="25" customFormat="1" x14ac:dyDescent="0.3">
      <c r="A300" s="57"/>
      <c r="B300" s="58" t="s">
        <v>199</v>
      </c>
      <c r="C300" s="59" t="s">
        <v>342</v>
      </c>
      <c r="D300" s="60">
        <f>SUM(D302:D318)</f>
        <v>853.87654000000009</v>
      </c>
      <c r="E300" s="28"/>
      <c r="F300" s="61">
        <f>SUM(F302:F318)</f>
        <v>45479</v>
      </c>
      <c r="G300" s="28"/>
      <c r="H300" s="63"/>
      <c r="I300" s="64"/>
      <c r="J300" s="63"/>
      <c r="K300" s="65"/>
    </row>
    <row r="301" spans="1:11" s="25" customFormat="1" x14ac:dyDescent="0.3">
      <c r="A301" s="57"/>
      <c r="B301" s="58">
        <v>1</v>
      </c>
      <c r="C301" s="59" t="s">
        <v>269</v>
      </c>
      <c r="D301" s="60"/>
      <c r="E301" s="28"/>
      <c r="F301" s="61"/>
      <c r="G301" s="28"/>
      <c r="H301" s="63"/>
      <c r="I301" s="64"/>
      <c r="J301" s="63"/>
      <c r="K301" s="65"/>
    </row>
    <row r="302" spans="1:11" s="25" customFormat="1" x14ac:dyDescent="0.3">
      <c r="A302" s="57">
        <v>250</v>
      </c>
      <c r="B302" s="63" t="s">
        <v>20</v>
      </c>
      <c r="C302" s="64" t="s">
        <v>343</v>
      </c>
      <c r="D302" s="69">
        <v>63.716819999999998</v>
      </c>
      <c r="E302" s="28">
        <f t="shared" si="22"/>
        <v>127.43364</v>
      </c>
      <c r="F302" s="70">
        <v>2890</v>
      </c>
      <c r="G302" s="28">
        <f t="shared" si="23"/>
        <v>231.2</v>
      </c>
      <c r="H302" s="63" t="s">
        <v>16</v>
      </c>
      <c r="I302" s="64"/>
      <c r="J302" s="63"/>
      <c r="K302" s="65" t="s">
        <v>16</v>
      </c>
    </row>
    <row r="303" spans="1:11" s="25" customFormat="1" x14ac:dyDescent="0.3">
      <c r="A303" s="57">
        <v>251</v>
      </c>
      <c r="B303" s="63" t="s">
        <v>22</v>
      </c>
      <c r="C303" s="64" t="s">
        <v>344</v>
      </c>
      <c r="D303" s="69">
        <v>60.132610000000007</v>
      </c>
      <c r="E303" s="28">
        <f t="shared" si="22"/>
        <v>120.26522000000001</v>
      </c>
      <c r="F303" s="70">
        <v>2454</v>
      </c>
      <c r="G303" s="28">
        <f t="shared" si="23"/>
        <v>196.32</v>
      </c>
      <c r="H303" s="63" t="s">
        <v>16</v>
      </c>
      <c r="I303" s="64"/>
      <c r="J303" s="63"/>
      <c r="K303" s="65" t="s">
        <v>16</v>
      </c>
    </row>
    <row r="304" spans="1:11" s="25" customFormat="1" x14ac:dyDescent="0.3">
      <c r="A304" s="57">
        <v>252</v>
      </c>
      <c r="B304" s="63" t="s">
        <v>24</v>
      </c>
      <c r="C304" s="64" t="s">
        <v>345</v>
      </c>
      <c r="D304" s="69">
        <v>28.370850000000001</v>
      </c>
      <c r="E304" s="28">
        <f t="shared" si="22"/>
        <v>56.741700000000009</v>
      </c>
      <c r="F304" s="70">
        <v>2672</v>
      </c>
      <c r="G304" s="28">
        <f t="shared" si="23"/>
        <v>213.76</v>
      </c>
      <c r="H304" s="63" t="s">
        <v>16</v>
      </c>
      <c r="I304" s="64"/>
      <c r="J304" s="63"/>
      <c r="K304" s="65" t="s">
        <v>16</v>
      </c>
    </row>
    <row r="305" spans="1:11" s="25" customFormat="1" x14ac:dyDescent="0.3">
      <c r="A305" s="57">
        <v>253</v>
      </c>
      <c r="B305" s="63" t="s">
        <v>26</v>
      </c>
      <c r="C305" s="64" t="s">
        <v>346</v>
      </c>
      <c r="D305" s="69">
        <v>37.499749999999999</v>
      </c>
      <c r="E305" s="28">
        <f t="shared" si="22"/>
        <v>74.999499999999998</v>
      </c>
      <c r="F305" s="70">
        <v>1920</v>
      </c>
      <c r="G305" s="28">
        <f t="shared" si="23"/>
        <v>153.6</v>
      </c>
      <c r="H305" s="63" t="s">
        <v>16</v>
      </c>
      <c r="I305" s="64"/>
      <c r="J305" s="63"/>
      <c r="K305" s="65" t="s">
        <v>16</v>
      </c>
    </row>
    <row r="306" spans="1:11" s="25" customFormat="1" x14ac:dyDescent="0.3">
      <c r="A306" s="57">
        <v>254</v>
      </c>
      <c r="B306" s="63" t="s">
        <v>28</v>
      </c>
      <c r="C306" s="64" t="s">
        <v>347</v>
      </c>
      <c r="D306" s="69">
        <v>78.789699999999996</v>
      </c>
      <c r="E306" s="28">
        <f t="shared" si="22"/>
        <v>157.57939999999999</v>
      </c>
      <c r="F306" s="70">
        <v>3029</v>
      </c>
      <c r="G306" s="28">
        <f t="shared" si="23"/>
        <v>242.32</v>
      </c>
      <c r="H306" s="63" t="s">
        <v>16</v>
      </c>
      <c r="I306" s="64"/>
      <c r="J306" s="63"/>
      <c r="K306" s="65" t="s">
        <v>16</v>
      </c>
    </row>
    <row r="307" spans="1:11" s="25" customFormat="1" x14ac:dyDescent="0.3">
      <c r="A307" s="57">
        <v>255</v>
      </c>
      <c r="B307" s="63" t="s">
        <v>30</v>
      </c>
      <c r="C307" s="64" t="s">
        <v>348</v>
      </c>
      <c r="D307" s="69">
        <v>76.235640000000004</v>
      </c>
      <c r="E307" s="28">
        <f t="shared" si="22"/>
        <v>152.47128000000001</v>
      </c>
      <c r="F307" s="70">
        <v>1958</v>
      </c>
      <c r="G307" s="28">
        <f t="shared" si="23"/>
        <v>156.64000000000001</v>
      </c>
      <c r="H307" s="63" t="s">
        <v>16</v>
      </c>
      <c r="I307" s="64"/>
      <c r="J307" s="63"/>
      <c r="K307" s="65" t="s">
        <v>16</v>
      </c>
    </row>
    <row r="308" spans="1:11" s="25" customFormat="1" x14ac:dyDescent="0.3">
      <c r="A308" s="57">
        <v>256</v>
      </c>
      <c r="B308" s="63" t="s">
        <v>32</v>
      </c>
      <c r="C308" s="64" t="s">
        <v>349</v>
      </c>
      <c r="D308" s="69">
        <v>55.099679999999999</v>
      </c>
      <c r="E308" s="28">
        <f t="shared" si="22"/>
        <v>110.19935999999998</v>
      </c>
      <c r="F308" s="70">
        <v>2787</v>
      </c>
      <c r="G308" s="28">
        <f t="shared" si="23"/>
        <v>222.96</v>
      </c>
      <c r="H308" s="63" t="s">
        <v>16</v>
      </c>
      <c r="I308" s="64"/>
      <c r="J308" s="63"/>
      <c r="K308" s="65" t="s">
        <v>16</v>
      </c>
    </row>
    <row r="309" spans="1:11" s="25" customFormat="1" x14ac:dyDescent="0.3">
      <c r="A309" s="57">
        <v>257</v>
      </c>
      <c r="B309" s="63" t="s">
        <v>34</v>
      </c>
      <c r="C309" s="64" t="s">
        <v>350</v>
      </c>
      <c r="D309" s="69">
        <v>45.673019999999994</v>
      </c>
      <c r="E309" s="28">
        <f t="shared" si="22"/>
        <v>91.346039999999988</v>
      </c>
      <c r="F309" s="70">
        <v>1475</v>
      </c>
      <c r="G309" s="28">
        <f t="shared" si="23"/>
        <v>118</v>
      </c>
      <c r="H309" s="63" t="s">
        <v>16</v>
      </c>
      <c r="I309" s="64"/>
      <c r="J309" s="63"/>
      <c r="K309" s="65" t="s">
        <v>16</v>
      </c>
    </row>
    <row r="310" spans="1:11" s="25" customFormat="1" x14ac:dyDescent="0.3">
      <c r="A310" s="57">
        <v>258</v>
      </c>
      <c r="B310" s="63" t="s">
        <v>36</v>
      </c>
      <c r="C310" s="64" t="s">
        <v>351</v>
      </c>
      <c r="D310" s="69">
        <v>38.545880000000004</v>
      </c>
      <c r="E310" s="28">
        <f t="shared" si="22"/>
        <v>77.091760000000008</v>
      </c>
      <c r="F310" s="70">
        <v>2348</v>
      </c>
      <c r="G310" s="28">
        <f t="shared" si="23"/>
        <v>187.84</v>
      </c>
      <c r="H310" s="63" t="s">
        <v>16</v>
      </c>
      <c r="I310" s="64"/>
      <c r="J310" s="63"/>
      <c r="K310" s="65" t="s">
        <v>16</v>
      </c>
    </row>
    <row r="311" spans="1:11" s="25" customFormat="1" x14ac:dyDescent="0.3">
      <c r="A311" s="57">
        <v>259</v>
      </c>
      <c r="B311" s="63" t="s">
        <v>38</v>
      </c>
      <c r="C311" s="64" t="s">
        <v>352</v>
      </c>
      <c r="D311" s="69">
        <v>45.041829999999997</v>
      </c>
      <c r="E311" s="28">
        <f t="shared" si="22"/>
        <v>90.083659999999995</v>
      </c>
      <c r="F311" s="70">
        <v>1825</v>
      </c>
      <c r="G311" s="28">
        <f t="shared" si="23"/>
        <v>146</v>
      </c>
      <c r="H311" s="63" t="s">
        <v>16</v>
      </c>
      <c r="I311" s="64"/>
      <c r="J311" s="63"/>
      <c r="K311" s="65" t="s">
        <v>16</v>
      </c>
    </row>
    <row r="312" spans="1:11" s="25" customFormat="1" x14ac:dyDescent="0.3">
      <c r="A312" s="57">
        <v>260</v>
      </c>
      <c r="B312" s="63" t="s">
        <v>40</v>
      </c>
      <c r="C312" s="64" t="s">
        <v>353</v>
      </c>
      <c r="D312" s="69">
        <v>40.208640000000003</v>
      </c>
      <c r="E312" s="28">
        <f t="shared" si="22"/>
        <v>80.417280000000005</v>
      </c>
      <c r="F312" s="70">
        <v>3545</v>
      </c>
      <c r="G312" s="28">
        <f t="shared" si="23"/>
        <v>283.59999999999997</v>
      </c>
      <c r="H312" s="63" t="s">
        <v>16</v>
      </c>
      <c r="I312" s="64"/>
      <c r="J312" s="63"/>
      <c r="K312" s="65" t="s">
        <v>16</v>
      </c>
    </row>
    <row r="313" spans="1:11" s="25" customFormat="1" x14ac:dyDescent="0.3">
      <c r="A313" s="57">
        <v>261</v>
      </c>
      <c r="B313" s="63" t="s">
        <v>98</v>
      </c>
      <c r="C313" s="64" t="s">
        <v>354</v>
      </c>
      <c r="D313" s="69">
        <v>46.989449999999998</v>
      </c>
      <c r="E313" s="28">
        <f t="shared" si="22"/>
        <v>93.978899999999996</v>
      </c>
      <c r="F313" s="70">
        <v>3266</v>
      </c>
      <c r="G313" s="28">
        <f t="shared" si="23"/>
        <v>261.27999999999997</v>
      </c>
      <c r="H313" s="63" t="s">
        <v>16</v>
      </c>
      <c r="I313" s="64"/>
      <c r="J313" s="63"/>
      <c r="K313" s="65" t="s">
        <v>16</v>
      </c>
    </row>
    <row r="314" spans="1:11" s="25" customFormat="1" x14ac:dyDescent="0.3">
      <c r="A314" s="57">
        <v>262</v>
      </c>
      <c r="B314" s="63" t="s">
        <v>100</v>
      </c>
      <c r="C314" s="64" t="s">
        <v>355</v>
      </c>
      <c r="D314" s="69">
        <v>56.81183</v>
      </c>
      <c r="E314" s="28">
        <f t="shared" si="22"/>
        <v>113.62365999999999</v>
      </c>
      <c r="F314" s="70">
        <v>3252</v>
      </c>
      <c r="G314" s="28">
        <f t="shared" si="23"/>
        <v>260.15999999999997</v>
      </c>
      <c r="H314" s="63" t="s">
        <v>16</v>
      </c>
      <c r="I314" s="64"/>
      <c r="J314" s="63"/>
      <c r="K314" s="65" t="s">
        <v>16</v>
      </c>
    </row>
    <row r="315" spans="1:11" s="25" customFormat="1" x14ac:dyDescent="0.3">
      <c r="A315" s="57">
        <v>263</v>
      </c>
      <c r="B315" s="63" t="s">
        <v>102</v>
      </c>
      <c r="C315" s="64" t="s">
        <v>356</v>
      </c>
      <c r="D315" s="69">
        <v>38.166409999999999</v>
      </c>
      <c r="E315" s="28">
        <f t="shared" si="22"/>
        <v>76.332819999999998</v>
      </c>
      <c r="F315" s="70">
        <v>1329</v>
      </c>
      <c r="G315" s="28">
        <f t="shared" si="23"/>
        <v>106.32</v>
      </c>
      <c r="H315" s="63" t="s">
        <v>16</v>
      </c>
      <c r="I315" s="64"/>
      <c r="J315" s="63"/>
      <c r="K315" s="65" t="s">
        <v>16</v>
      </c>
    </row>
    <row r="316" spans="1:11" s="25" customFormat="1" x14ac:dyDescent="0.3">
      <c r="A316" s="57">
        <v>264</v>
      </c>
      <c r="B316" s="63" t="s">
        <v>104</v>
      </c>
      <c r="C316" s="64" t="s">
        <v>357</v>
      </c>
      <c r="D316" s="69">
        <v>89.47842</v>
      </c>
      <c r="E316" s="28">
        <f t="shared" si="22"/>
        <v>178.95684</v>
      </c>
      <c r="F316" s="70">
        <v>3059</v>
      </c>
      <c r="G316" s="28">
        <f t="shared" si="23"/>
        <v>244.72</v>
      </c>
      <c r="H316" s="63" t="s">
        <v>16</v>
      </c>
      <c r="I316" s="64"/>
      <c r="J316" s="63"/>
      <c r="K316" s="65" t="s">
        <v>16</v>
      </c>
    </row>
    <row r="317" spans="1:11" s="25" customFormat="1" x14ac:dyDescent="0.3">
      <c r="A317" s="57">
        <v>265</v>
      </c>
      <c r="B317" s="63" t="s">
        <v>106</v>
      </c>
      <c r="C317" s="64" t="s">
        <v>358</v>
      </c>
      <c r="D317" s="69">
        <v>35.691940000000002</v>
      </c>
      <c r="E317" s="28">
        <f t="shared" si="22"/>
        <v>71.383880000000005</v>
      </c>
      <c r="F317" s="70">
        <v>2508</v>
      </c>
      <c r="G317" s="28">
        <f t="shared" si="23"/>
        <v>200.64000000000001</v>
      </c>
      <c r="H317" s="63" t="s">
        <v>16</v>
      </c>
      <c r="I317" s="64"/>
      <c r="J317" s="63"/>
      <c r="K317" s="65" t="s">
        <v>16</v>
      </c>
    </row>
    <row r="318" spans="1:11" s="25" customFormat="1" x14ac:dyDescent="0.3">
      <c r="A318" s="57">
        <v>266</v>
      </c>
      <c r="B318" s="63" t="s">
        <v>108</v>
      </c>
      <c r="C318" s="82" t="s">
        <v>359</v>
      </c>
      <c r="D318" s="69">
        <v>17.42407</v>
      </c>
      <c r="E318" s="28">
        <f t="shared" si="22"/>
        <v>34.848140000000001</v>
      </c>
      <c r="F318" s="70">
        <v>5162</v>
      </c>
      <c r="G318" s="28">
        <f t="shared" si="23"/>
        <v>412.96</v>
      </c>
      <c r="H318" s="63" t="s">
        <v>16</v>
      </c>
      <c r="I318" s="64"/>
      <c r="J318" s="63"/>
      <c r="K318" s="65" t="s">
        <v>16</v>
      </c>
    </row>
    <row r="319" spans="1:11" s="25" customFormat="1" x14ac:dyDescent="0.3">
      <c r="A319" s="57"/>
      <c r="B319" s="58" t="s">
        <v>215</v>
      </c>
      <c r="C319" s="59" t="s">
        <v>360</v>
      </c>
      <c r="D319" s="60">
        <f>SUM(D321:D334)</f>
        <v>610.89411999999993</v>
      </c>
      <c r="E319" s="28"/>
      <c r="F319" s="61">
        <f>SUM(F321:F334)</f>
        <v>45181</v>
      </c>
      <c r="G319" s="28"/>
      <c r="H319" s="63"/>
      <c r="I319" s="64"/>
      <c r="J319" s="63"/>
      <c r="K319" s="65"/>
    </row>
    <row r="320" spans="1:11" s="25" customFormat="1" x14ac:dyDescent="0.3">
      <c r="A320" s="57"/>
      <c r="B320" s="58">
        <v>1</v>
      </c>
      <c r="C320" s="59" t="s">
        <v>269</v>
      </c>
      <c r="D320" s="60"/>
      <c r="E320" s="28"/>
      <c r="F320" s="61"/>
      <c r="G320" s="28"/>
      <c r="H320" s="63"/>
      <c r="I320" s="64"/>
      <c r="J320" s="63"/>
      <c r="K320" s="65"/>
    </row>
    <row r="321" spans="1:11" s="25" customFormat="1" x14ac:dyDescent="0.3">
      <c r="A321" s="57">
        <v>267</v>
      </c>
      <c r="B321" s="63" t="s">
        <v>20</v>
      </c>
      <c r="C321" s="64" t="s">
        <v>361</v>
      </c>
      <c r="D321" s="69">
        <v>26.674899999999997</v>
      </c>
      <c r="E321" s="28">
        <f t="shared" si="22"/>
        <v>53.349799999999995</v>
      </c>
      <c r="F321" s="70">
        <v>1624</v>
      </c>
      <c r="G321" s="28">
        <f t="shared" si="23"/>
        <v>129.91999999999999</v>
      </c>
      <c r="H321" s="63" t="s">
        <v>16</v>
      </c>
      <c r="I321" s="64"/>
      <c r="J321" s="63"/>
      <c r="K321" s="65" t="s">
        <v>16</v>
      </c>
    </row>
    <row r="322" spans="1:11" s="25" customFormat="1" x14ac:dyDescent="0.3">
      <c r="A322" s="57">
        <v>268</v>
      </c>
      <c r="B322" s="63" t="s">
        <v>22</v>
      </c>
      <c r="C322" s="64" t="s">
        <v>362</v>
      </c>
      <c r="D322" s="69">
        <v>59.26885</v>
      </c>
      <c r="E322" s="28">
        <f t="shared" si="22"/>
        <v>118.53769999999999</v>
      </c>
      <c r="F322" s="70">
        <v>3369</v>
      </c>
      <c r="G322" s="28">
        <f t="shared" si="23"/>
        <v>269.52</v>
      </c>
      <c r="H322" s="63" t="s">
        <v>16</v>
      </c>
      <c r="I322" s="64"/>
      <c r="J322" s="63"/>
      <c r="K322" s="65" t="s">
        <v>16</v>
      </c>
    </row>
    <row r="323" spans="1:11" s="25" customFormat="1" x14ac:dyDescent="0.3">
      <c r="A323" s="57">
        <v>269</v>
      </c>
      <c r="B323" s="63" t="s">
        <v>24</v>
      </c>
      <c r="C323" s="64" t="s">
        <v>363</v>
      </c>
      <c r="D323" s="69">
        <v>41.738500000000002</v>
      </c>
      <c r="E323" s="28">
        <f t="shared" si="22"/>
        <v>83.477000000000004</v>
      </c>
      <c r="F323" s="70">
        <v>2567</v>
      </c>
      <c r="G323" s="28">
        <f t="shared" si="23"/>
        <v>205.35999999999999</v>
      </c>
      <c r="H323" s="63" t="s">
        <v>16</v>
      </c>
      <c r="I323" s="64"/>
      <c r="J323" s="63"/>
      <c r="K323" s="65" t="s">
        <v>16</v>
      </c>
    </row>
    <row r="324" spans="1:11" s="25" customFormat="1" x14ac:dyDescent="0.3">
      <c r="A324" s="57">
        <v>270</v>
      </c>
      <c r="B324" s="63" t="s">
        <v>26</v>
      </c>
      <c r="C324" s="64" t="s">
        <v>364</v>
      </c>
      <c r="D324" s="69">
        <v>40.970429999999993</v>
      </c>
      <c r="E324" s="28">
        <f t="shared" si="22"/>
        <v>81.940859999999986</v>
      </c>
      <c r="F324" s="70">
        <v>1925</v>
      </c>
      <c r="G324" s="28">
        <f t="shared" si="23"/>
        <v>154</v>
      </c>
      <c r="H324" s="63" t="s">
        <v>16</v>
      </c>
      <c r="I324" s="64"/>
      <c r="J324" s="63"/>
      <c r="K324" s="65" t="s">
        <v>16</v>
      </c>
    </row>
    <row r="325" spans="1:11" s="25" customFormat="1" x14ac:dyDescent="0.3">
      <c r="A325" s="57">
        <v>271</v>
      </c>
      <c r="B325" s="63" t="s">
        <v>28</v>
      </c>
      <c r="C325" s="64" t="s">
        <v>365</v>
      </c>
      <c r="D325" s="69">
        <v>46.58522</v>
      </c>
      <c r="E325" s="28">
        <f t="shared" si="22"/>
        <v>93.170439999999999</v>
      </c>
      <c r="F325" s="70">
        <v>3173</v>
      </c>
      <c r="G325" s="28">
        <f t="shared" si="23"/>
        <v>253.84000000000003</v>
      </c>
      <c r="H325" s="63" t="s">
        <v>16</v>
      </c>
      <c r="I325" s="64"/>
      <c r="J325" s="63"/>
      <c r="K325" s="65" t="s">
        <v>16</v>
      </c>
    </row>
    <row r="326" spans="1:11" s="25" customFormat="1" x14ac:dyDescent="0.3">
      <c r="A326" s="57">
        <v>272</v>
      </c>
      <c r="B326" s="63" t="s">
        <v>30</v>
      </c>
      <c r="C326" s="64" t="s">
        <v>366</v>
      </c>
      <c r="D326" s="69">
        <v>60.909660000000002</v>
      </c>
      <c r="E326" s="28">
        <f t="shared" si="22"/>
        <v>121.81932</v>
      </c>
      <c r="F326" s="70">
        <v>4234</v>
      </c>
      <c r="G326" s="28">
        <f t="shared" si="23"/>
        <v>338.72</v>
      </c>
      <c r="H326" s="63" t="s">
        <v>16</v>
      </c>
      <c r="I326" s="64"/>
      <c r="J326" s="63"/>
      <c r="K326" s="65" t="s">
        <v>16</v>
      </c>
    </row>
    <row r="327" spans="1:11" s="25" customFormat="1" x14ac:dyDescent="0.3">
      <c r="A327" s="57">
        <v>273</v>
      </c>
      <c r="B327" s="63" t="s">
        <v>32</v>
      </c>
      <c r="C327" s="64" t="s">
        <v>367</v>
      </c>
      <c r="D327" s="69">
        <v>49.57488</v>
      </c>
      <c r="E327" s="28">
        <f t="shared" si="22"/>
        <v>99.149760000000001</v>
      </c>
      <c r="F327" s="70">
        <v>4589</v>
      </c>
      <c r="G327" s="28">
        <f t="shared" si="23"/>
        <v>367.12</v>
      </c>
      <c r="H327" s="63" t="s">
        <v>16</v>
      </c>
      <c r="I327" s="64"/>
      <c r="J327" s="63"/>
      <c r="K327" s="65" t="s">
        <v>16</v>
      </c>
    </row>
    <row r="328" spans="1:11" s="25" customFormat="1" x14ac:dyDescent="0.3">
      <c r="A328" s="57">
        <v>274</v>
      </c>
      <c r="B328" s="63" t="s">
        <v>34</v>
      </c>
      <c r="C328" s="64" t="s">
        <v>368</v>
      </c>
      <c r="D328" s="69">
        <v>66.809089999999998</v>
      </c>
      <c r="E328" s="28">
        <f t="shared" si="22"/>
        <v>133.61818</v>
      </c>
      <c r="F328" s="70">
        <v>1782</v>
      </c>
      <c r="G328" s="28">
        <f t="shared" si="23"/>
        <v>142.56</v>
      </c>
      <c r="H328" s="63" t="s">
        <v>16</v>
      </c>
      <c r="I328" s="64"/>
      <c r="J328" s="63"/>
      <c r="K328" s="65" t="s">
        <v>16</v>
      </c>
    </row>
    <row r="329" spans="1:11" s="25" customFormat="1" x14ac:dyDescent="0.3">
      <c r="A329" s="57">
        <v>275</v>
      </c>
      <c r="B329" s="63" t="s">
        <v>36</v>
      </c>
      <c r="C329" s="64" t="s">
        <v>369</v>
      </c>
      <c r="D329" s="69">
        <v>40.32376</v>
      </c>
      <c r="E329" s="28">
        <f t="shared" si="22"/>
        <v>80.64752</v>
      </c>
      <c r="F329" s="70">
        <v>3006</v>
      </c>
      <c r="G329" s="28">
        <f t="shared" si="23"/>
        <v>240.48</v>
      </c>
      <c r="H329" s="63" t="s">
        <v>16</v>
      </c>
      <c r="I329" s="64"/>
      <c r="J329" s="63"/>
      <c r="K329" s="65" t="s">
        <v>16</v>
      </c>
    </row>
    <row r="330" spans="1:11" s="25" customFormat="1" x14ac:dyDescent="0.3">
      <c r="A330" s="57">
        <v>276</v>
      </c>
      <c r="B330" s="63" t="s">
        <v>38</v>
      </c>
      <c r="C330" s="64" t="s">
        <v>370</v>
      </c>
      <c r="D330" s="69">
        <v>51.396530000000006</v>
      </c>
      <c r="E330" s="28">
        <f t="shared" si="22"/>
        <v>102.79306000000001</v>
      </c>
      <c r="F330" s="70">
        <v>4568</v>
      </c>
      <c r="G330" s="28">
        <f t="shared" si="23"/>
        <v>365.44</v>
      </c>
      <c r="H330" s="63" t="s">
        <v>16</v>
      </c>
      <c r="I330" s="64"/>
      <c r="J330" s="63"/>
      <c r="K330" s="65" t="s">
        <v>16</v>
      </c>
    </row>
    <row r="331" spans="1:11" s="25" customFormat="1" x14ac:dyDescent="0.3">
      <c r="A331" s="57">
        <v>277</v>
      </c>
      <c r="B331" s="63" t="s">
        <v>40</v>
      </c>
      <c r="C331" s="64" t="s">
        <v>371</v>
      </c>
      <c r="D331" s="69">
        <v>29.78951</v>
      </c>
      <c r="E331" s="28">
        <f t="shared" si="22"/>
        <v>59.579020000000007</v>
      </c>
      <c r="F331" s="70">
        <v>2475</v>
      </c>
      <c r="G331" s="28">
        <f t="shared" si="23"/>
        <v>198</v>
      </c>
      <c r="H331" s="63" t="s">
        <v>16</v>
      </c>
      <c r="I331" s="64"/>
      <c r="J331" s="63"/>
      <c r="K331" s="65" t="s">
        <v>16</v>
      </c>
    </row>
    <row r="332" spans="1:11" s="25" customFormat="1" x14ac:dyDescent="0.3">
      <c r="A332" s="57">
        <v>278</v>
      </c>
      <c r="B332" s="63" t="s">
        <v>98</v>
      </c>
      <c r="C332" s="64" t="s">
        <v>372</v>
      </c>
      <c r="D332" s="69">
        <v>47.195919999999994</v>
      </c>
      <c r="E332" s="28">
        <f t="shared" si="22"/>
        <v>94.391839999999988</v>
      </c>
      <c r="F332" s="70">
        <v>3286</v>
      </c>
      <c r="G332" s="28">
        <f t="shared" si="23"/>
        <v>262.88</v>
      </c>
      <c r="H332" s="63" t="s">
        <v>16</v>
      </c>
      <c r="I332" s="64"/>
      <c r="J332" s="63"/>
      <c r="K332" s="65" t="s">
        <v>16</v>
      </c>
    </row>
    <row r="333" spans="1:11" s="25" customFormat="1" x14ac:dyDescent="0.3">
      <c r="A333" s="57">
        <v>279</v>
      </c>
      <c r="B333" s="63" t="s">
        <v>100</v>
      </c>
      <c r="C333" s="64" t="s">
        <v>373</v>
      </c>
      <c r="D333" s="69">
        <v>26.838840000000001</v>
      </c>
      <c r="E333" s="28">
        <f t="shared" si="22"/>
        <v>53.677680000000002</v>
      </c>
      <c r="F333" s="70">
        <v>2126</v>
      </c>
      <c r="G333" s="28">
        <f t="shared" si="23"/>
        <v>170.08</v>
      </c>
      <c r="H333" s="63" t="s">
        <v>16</v>
      </c>
      <c r="I333" s="64"/>
      <c r="J333" s="63"/>
      <c r="K333" s="65" t="s">
        <v>16</v>
      </c>
    </row>
    <row r="334" spans="1:11" s="25" customFormat="1" x14ac:dyDescent="0.3">
      <c r="A334" s="57">
        <v>280</v>
      </c>
      <c r="B334" s="63" t="s">
        <v>102</v>
      </c>
      <c r="C334" s="64" t="s">
        <v>374</v>
      </c>
      <c r="D334" s="69">
        <v>22.81803</v>
      </c>
      <c r="E334" s="28">
        <f t="shared" si="22"/>
        <v>45.636060000000001</v>
      </c>
      <c r="F334" s="70">
        <v>6457</v>
      </c>
      <c r="G334" s="28">
        <f t="shared" si="23"/>
        <v>516.56000000000006</v>
      </c>
      <c r="H334" s="63" t="s">
        <v>16</v>
      </c>
      <c r="I334" s="64"/>
      <c r="J334" s="63"/>
      <c r="K334" s="65" t="s">
        <v>16</v>
      </c>
    </row>
  </sheetData>
  <mergeCells count="15">
    <mergeCell ref="K6:K7"/>
    <mergeCell ref="M6:O6"/>
    <mergeCell ref="A8:B8"/>
    <mergeCell ref="A96:B96"/>
    <mergeCell ref="A1:C1"/>
    <mergeCell ref="A3:K3"/>
    <mergeCell ref="A4:K4"/>
    <mergeCell ref="A6:B7"/>
    <mergeCell ref="C6:C7"/>
    <mergeCell ref="D6:E6"/>
    <mergeCell ref="F6:G6"/>
    <mergeCell ref="H6:H7"/>
    <mergeCell ref="I6:I7"/>
    <mergeCell ref="J6:J7"/>
    <mergeCell ref="A2:K2"/>
  </mergeCells>
  <printOptions horizontalCentered="1"/>
  <pageMargins left="0.511811023622047" right="0.43307086614173201" top="0.511811023622047" bottom="0.511811023622047" header="0.31496062992126" footer="0.31496062992126"/>
  <pageSetup paperSize="9" scale="93" fitToHeight="0" orientation="landscape" r:id="rId1"/>
  <headerFooter differentFirst="1">
    <oddHeader>&amp;C&amp;P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Phụ lục 2.1  (2)</vt:lpstr>
      <vt:lpstr>Sheet1</vt:lpstr>
      <vt:lpstr>'Phụ lục 2.1  (2)'!Print_Area</vt:lpstr>
      <vt:lpstr>'Phụ lục 2.1  (2)'!Print_Titles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HUE 619</cp:lastModifiedBy>
  <cp:lastPrinted>2025-05-02T10:49:05Z</cp:lastPrinted>
  <dcterms:created xsi:type="dcterms:W3CDTF">2025-04-26T11:08:49Z</dcterms:created>
  <dcterms:modified xsi:type="dcterms:W3CDTF">2025-05-05T05:56:30Z</dcterms:modified>
</cp:coreProperties>
</file>