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y 9-QH15\VAN KIEN CHUNG\B05_De an sap nhap DVHC cap tinh\"/>
    </mc:Choice>
  </mc:AlternateContent>
  <bookViews>
    <workbookView xWindow="0" yWindow="0" windowWidth="14295" windowHeight="59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1" l="1"/>
  <c r="G59" i="1"/>
  <c r="G60" i="1"/>
  <c r="G58" i="1"/>
  <c r="O8" i="1"/>
  <c r="J8" i="1"/>
  <c r="I11" i="1"/>
  <c r="E10" i="1"/>
  <c r="G11" i="1"/>
  <c r="E11" i="1"/>
  <c r="E62" i="1"/>
  <c r="E59" i="1"/>
  <c r="E60" i="1"/>
  <c r="E58" i="1"/>
  <c r="C8" i="1"/>
  <c r="F8" i="1"/>
  <c r="D8" i="1"/>
  <c r="H8" i="1"/>
  <c r="L8" i="1"/>
  <c r="M8" i="1"/>
  <c r="P8" i="1"/>
  <c r="Q59" i="1"/>
  <c r="Q60" i="1"/>
  <c r="Q58" i="1"/>
  <c r="N59" i="1"/>
  <c r="N60" i="1"/>
  <c r="N58" i="1"/>
  <c r="Q39" i="1"/>
  <c r="Q40" i="1"/>
  <c r="N39" i="1"/>
  <c r="N40" i="1"/>
  <c r="Q10" i="1"/>
  <c r="Q11" i="1"/>
  <c r="Q13" i="1"/>
  <c r="Q14" i="1"/>
  <c r="N11" i="1"/>
  <c r="N13" i="1"/>
  <c r="N14" i="1"/>
  <c r="Q72" i="1"/>
  <c r="Q73" i="1"/>
  <c r="Q74" i="1"/>
  <c r="N72" i="1"/>
  <c r="N73" i="1"/>
  <c r="N74" i="1"/>
  <c r="Q37" i="1"/>
  <c r="N37" i="1"/>
  <c r="I37" i="1"/>
  <c r="G37" i="1"/>
  <c r="E37" i="1"/>
  <c r="Q62" i="1"/>
  <c r="Q26" i="1"/>
  <c r="Q27" i="1"/>
  <c r="N26" i="1"/>
  <c r="N27" i="1"/>
  <c r="N42" i="1"/>
  <c r="N43" i="1"/>
  <c r="N45" i="1"/>
  <c r="G42" i="1"/>
  <c r="G43" i="1"/>
  <c r="G45" i="1"/>
  <c r="I42" i="1"/>
  <c r="I43" i="1"/>
  <c r="I45" i="1"/>
  <c r="E42" i="1"/>
  <c r="E43" i="1"/>
  <c r="E45" i="1"/>
  <c r="E46" i="1"/>
  <c r="G46" i="1"/>
  <c r="I58" i="1"/>
  <c r="I59" i="1"/>
  <c r="I60" i="1"/>
  <c r="G13" i="1"/>
  <c r="G14" i="1"/>
  <c r="G19" i="1"/>
  <c r="G20" i="1"/>
  <c r="G23" i="1"/>
  <c r="G24" i="1"/>
  <c r="G26" i="1"/>
  <c r="G27" i="1"/>
  <c r="G29" i="1"/>
  <c r="G30" i="1"/>
  <c r="G36" i="1"/>
  <c r="G68" i="1"/>
  <c r="G69" i="1"/>
  <c r="G70" i="1"/>
  <c r="G72" i="1"/>
  <c r="G73" i="1"/>
  <c r="G74" i="1"/>
  <c r="G79" i="1"/>
  <c r="G80" i="1"/>
  <c r="E26" i="1"/>
  <c r="E27" i="1"/>
  <c r="I13" i="1"/>
  <c r="I14" i="1"/>
  <c r="I19" i="1"/>
  <c r="I20" i="1"/>
  <c r="I23" i="1"/>
  <c r="I24" i="1"/>
  <c r="I36" i="1"/>
  <c r="I46" i="1"/>
  <c r="I68" i="1"/>
  <c r="I69" i="1"/>
  <c r="I70" i="1"/>
  <c r="E13" i="1"/>
  <c r="E14" i="1"/>
  <c r="E19" i="1"/>
  <c r="E20" i="1"/>
  <c r="E23" i="1"/>
  <c r="E24" i="1"/>
  <c r="E36" i="1"/>
  <c r="E68" i="1"/>
  <c r="E69" i="1"/>
  <c r="E70" i="1"/>
  <c r="N8" i="1" l="1"/>
  <c r="Q8" i="1"/>
  <c r="G8" i="1"/>
  <c r="E8" i="1"/>
  <c r="I8" i="1"/>
  <c r="N10" i="1"/>
  <c r="N23" i="1"/>
  <c r="N24" i="1"/>
  <c r="N36" i="1"/>
  <c r="N46" i="1"/>
  <c r="Q23" i="1"/>
  <c r="Q24" i="1"/>
  <c r="Q36" i="1"/>
  <c r="Q45" i="1"/>
  <c r="Q46" i="1"/>
  <c r="Q69" i="1"/>
  <c r="Q70" i="1"/>
  <c r="Q68" i="1"/>
  <c r="N69" i="1"/>
  <c r="N70" i="1"/>
  <c r="N68" i="1"/>
</calcChain>
</file>

<file path=xl/sharedStrings.xml><?xml version="1.0" encoding="utf-8"?>
<sst xmlns="http://schemas.openxmlformats.org/spreadsheetml/2006/main" count="108" uniqueCount="81">
  <si>
    <t>STT</t>
  </si>
  <si>
    <t>Tổng số cử tri đại diện hộ gia đình</t>
  </si>
  <si>
    <t>Số cử tri đại diện hộ gia đình đồng ý</t>
  </si>
  <si>
    <t>Số cử tri đại diện hộ gia đình không đồng ý</t>
  </si>
  <si>
    <t>Kết quả lấy ý kiến cử tri đại diện hộ gia đình</t>
  </si>
  <si>
    <t>Kết quả lấy ý kiến HĐND các cấp</t>
  </si>
  <si>
    <t>TÊN ĐVHC</t>
  </si>
  <si>
    <t>Lào Cai</t>
  </si>
  <si>
    <t>Yên Bái</t>
  </si>
  <si>
    <t>Thái Nguyên</t>
  </si>
  <si>
    <t>Bắc Kạn</t>
  </si>
  <si>
    <t>Phú Thọ</t>
  </si>
  <si>
    <t>Vĩnh Phúc</t>
  </si>
  <si>
    <t>Hòa Bình</t>
  </si>
  <si>
    <t>Bắc Ninh</t>
  </si>
  <si>
    <t>Bắc Giang</t>
  </si>
  <si>
    <t>Hưng Yên</t>
  </si>
  <si>
    <t>Thái Bình</t>
  </si>
  <si>
    <t>TP Hải Phòng</t>
  </si>
  <si>
    <t>Hải Phòng</t>
  </si>
  <si>
    <t>Hải Dương</t>
  </si>
  <si>
    <t>Ninh Bình</t>
  </si>
  <si>
    <t>Hà Nam</t>
  </si>
  <si>
    <t>Nam Định</t>
  </si>
  <si>
    <t>Quảng Trị</t>
  </si>
  <si>
    <t>Quảng Bình</t>
  </si>
  <si>
    <t>Đà Nẵng</t>
  </si>
  <si>
    <t>Quảng Nam</t>
  </si>
  <si>
    <t>Quảng Ngãi</t>
  </si>
  <si>
    <t>Kon Tum</t>
  </si>
  <si>
    <t>Gia Lai</t>
  </si>
  <si>
    <t>Bình Định</t>
  </si>
  <si>
    <t>Khánh Hòa</t>
  </si>
  <si>
    <t>Ninh Thuận</t>
  </si>
  <si>
    <t>Lâm Đồng</t>
  </si>
  <si>
    <t>Bình Thuận</t>
  </si>
  <si>
    <t>Đắk Lắk</t>
  </si>
  <si>
    <t>Phú Yên</t>
  </si>
  <si>
    <t>TP Hồ Chí Minh</t>
  </si>
  <si>
    <t>Bà Rịa - VT</t>
  </si>
  <si>
    <t>Bình Dương</t>
  </si>
  <si>
    <t>Đồng Nai</t>
  </si>
  <si>
    <t>Bình Phước</t>
  </si>
  <si>
    <t>Tây Ninh</t>
  </si>
  <si>
    <t>Long An</t>
  </si>
  <si>
    <t>TP Cần Thơ</t>
  </si>
  <si>
    <t>Cần Thơ</t>
  </si>
  <si>
    <t>Sóc Trăng</t>
  </si>
  <si>
    <t>Hậu Giang</t>
  </si>
  <si>
    <t>Vĩnh Long</t>
  </si>
  <si>
    <t>Bến Tre</t>
  </si>
  <si>
    <t>Trà Vinh</t>
  </si>
  <si>
    <t>Đồng Tháp</t>
  </si>
  <si>
    <t>Tiền Giang</t>
  </si>
  <si>
    <t xml:space="preserve"> Cà Mau</t>
  </si>
  <si>
    <t>Cà Mau</t>
  </si>
  <si>
    <t>Bạc Liêu</t>
  </si>
  <si>
    <t>An Giang</t>
  </si>
  <si>
    <t>Kiên Giang</t>
  </si>
  <si>
    <t>Tuyên Quang</t>
  </si>
  <si>
    <t>Hà Giang</t>
  </si>
  <si>
    <t>Số lượng</t>
  </si>
  <si>
    <t>Tỷ lệ (%)</t>
  </si>
  <si>
    <t>Số lượng cử tri đại diện hộ gia đình tham gia bỏ phiếu</t>
  </si>
  <si>
    <t>Số lượng HĐND cấp huyện</t>
  </si>
  <si>
    <t>Số lượng HĐND cấp huyện thông qua</t>
  </si>
  <si>
    <t>Số lượng HĐND cấp xã</t>
  </si>
  <si>
    <t xml:space="preserve">Số lượng HĐND cấp xã thông qua </t>
  </si>
  <si>
    <t xml:space="preserve"> HĐND cấp huyện </t>
  </si>
  <si>
    <t xml:space="preserve"> HĐND cấp xã</t>
  </si>
  <si>
    <t>5 = 4/3</t>
  </si>
  <si>
    <t>7=6/3</t>
  </si>
  <si>
    <t>9=8/3</t>
  </si>
  <si>
    <t>TỔNG</t>
  </si>
  <si>
    <t xml:space="preserve"> HĐND cấp tỉnh </t>
  </si>
  <si>
    <t>Số lượng HĐND cấp tỉnh thông qua</t>
  </si>
  <si>
    <t>Đắk Nông</t>
  </si>
  <si>
    <t>CHÍNH PHỦ</t>
  </si>
  <si>
    <t>14=13/12</t>
  </si>
  <si>
    <t>17=16/15</t>
  </si>
  <si>
    <r>
      <t xml:space="preserve">Phụ lục 2
</t>
    </r>
    <r>
      <rPr>
        <b/>
        <sz val="14"/>
        <rFont val="Times New Roman"/>
        <family val="1"/>
      </rPr>
      <t xml:space="preserve">BẢNG TỔNG HỢP KẾT QUẢ LẤY Ý KIẾN NHÂN DÂN VÀ HỘI ĐỒNG NHÂN DÂN CÁC CẤP 
VỀ VIỆC SẮP XẾP ĐƠN VỊ HÀNH CHÍNH CẤP TỈNH NĂM 2025
</t>
    </r>
    <r>
      <rPr>
        <i/>
        <sz val="13"/>
        <rFont val="Times New Roman"/>
        <family val="1"/>
      </rPr>
      <t>(Kèm theo Tờ trình số 404/TTr-CP ngày 09 tháng 5 năm 2025 của Chính phủ)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</si>
</sst>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name val=".VnTime"/>
      <family val="2"/>
    </font>
    <font>
      <sz val="11"/>
      <name val="Calibri"/>
      <family val="2"/>
      <scheme val="minor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2"/>
      <name val="Times"/>
      <family val="2"/>
    </font>
    <font>
      <sz val="12"/>
      <name val="Times"/>
      <family val="2"/>
    </font>
    <font>
      <b/>
      <sz val="11"/>
      <name val="Times"/>
      <family val="2"/>
    </font>
    <font>
      <sz val="12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" fontId="10" fillId="0" borderId="0" xfId="0" applyNumberFormat="1" applyFont="1" applyAlignment="1">
      <alignment horizontal="center"/>
    </xf>
    <xf numFmtId="4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2" fontId="10" fillId="0" borderId="1" xfId="1" applyNumberFormat="1" applyFont="1" applyFill="1" applyBorder="1" applyAlignment="1"/>
    <xf numFmtId="10" fontId="10" fillId="0" borderId="1" xfId="1" applyNumberFormat="1" applyFont="1" applyFill="1" applyBorder="1" applyAlignment="1">
      <alignment horizontal="center"/>
    </xf>
    <xf numFmtId="2" fontId="10" fillId="0" borderId="1" xfId="1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7">
    <cellStyle name="Comma 2" xfId="6"/>
    <cellStyle name="Comma 3" xfId="5"/>
    <cellStyle name="Normal" xfId="0" builtinId="0"/>
    <cellStyle name="Normal 2" xfId="3"/>
    <cellStyle name="Normal 2 2" xfId="4"/>
    <cellStyle name="Normal 3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235323</xdr:colOff>
      <xdr:row>1</xdr:row>
      <xdr:rowOff>44824</xdr:rowOff>
    </xdr:from>
    <xdr:to>
      <xdr:col>1</xdr:col>
      <xdr:colOff>705970</xdr:colOff>
      <xdr:row>1</xdr:row>
      <xdr:rowOff>44824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FED161A-7E91-48D0-9388-BFDF9C7443FD}"/>
            </a:ext>
          </a:extLst>
        </xdr:cNvPr>
        <xdr:cNvCxnSpPr/>
      </xdr:nvCxnSpPr>
      <xdr:spPr>
        <a:xfrm>
          <a:off x="661147" y="257736"/>
          <a:ext cx="47064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tabSelected="1" zoomScale="85" zoomScaleNormal="85" workbookViewId="0">
      <selection activeCell="U7" sqref="U7"/>
    </sheetView>
  </sheetViews>
  <sheetFormatPr defaultRowHeight="15"/>
  <cols>
    <col min="1" max="1" width="6.42578125" style="1" customWidth="1"/>
    <col min="2" max="2" width="18.140625" style="1" customWidth="1"/>
    <col min="3" max="3" width="13.7109375" style="2" customWidth="1"/>
    <col min="4" max="4" width="14.85546875" style="2" customWidth="1"/>
    <col min="5" max="5" width="10.28515625" style="1" customWidth="1"/>
    <col min="6" max="6" width="13.7109375" style="2" customWidth="1"/>
    <col min="7" max="7" width="9" style="2" customWidth="1"/>
    <col min="8" max="8" width="11.28515625" style="2" customWidth="1"/>
    <col min="9" max="9" width="8.5703125" style="2" customWidth="1"/>
    <col min="10" max="10" width="8.42578125" style="1" customWidth="1"/>
    <col min="11" max="11" width="7.42578125" style="1" customWidth="1"/>
    <col min="12" max="12" width="8.42578125" style="2" customWidth="1"/>
    <col min="13" max="13" width="9.140625" style="2"/>
    <col min="14" max="14" width="11.42578125" style="2" customWidth="1"/>
    <col min="15" max="15" width="8.85546875" style="2" customWidth="1"/>
    <col min="16" max="16" width="8.28515625" style="2" customWidth="1"/>
    <col min="17" max="17" width="9.85546875" style="2" customWidth="1"/>
    <col min="18" max="16384" width="9.140625" style="1"/>
  </cols>
  <sheetData>
    <row r="1" spans="1:17" ht="16.5">
      <c r="A1" s="35" t="s">
        <v>77</v>
      </c>
      <c r="B1" s="35"/>
    </row>
    <row r="2" spans="1:17" ht="69.75" customHeight="1">
      <c r="B2" s="35" t="s">
        <v>80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4" spans="1:17" ht="25.5" customHeight="1">
      <c r="A4" s="36" t="s">
        <v>0</v>
      </c>
      <c r="B4" s="36" t="s">
        <v>6</v>
      </c>
      <c r="C4" s="36" t="s">
        <v>4</v>
      </c>
      <c r="D4" s="36"/>
      <c r="E4" s="36"/>
      <c r="F4" s="36"/>
      <c r="G4" s="36"/>
      <c r="H4" s="36"/>
      <c r="I4" s="36"/>
      <c r="J4" s="39" t="s">
        <v>5</v>
      </c>
      <c r="K4" s="41"/>
      <c r="L4" s="41"/>
      <c r="M4" s="41"/>
      <c r="N4" s="41"/>
      <c r="O4" s="41"/>
      <c r="P4" s="41"/>
      <c r="Q4" s="40"/>
    </row>
    <row r="5" spans="1:17" ht="48.75" customHeight="1">
      <c r="A5" s="36"/>
      <c r="B5" s="36"/>
      <c r="C5" s="37" t="s">
        <v>1</v>
      </c>
      <c r="D5" s="36" t="s">
        <v>63</v>
      </c>
      <c r="E5" s="36"/>
      <c r="F5" s="36" t="s">
        <v>2</v>
      </c>
      <c r="G5" s="36"/>
      <c r="H5" s="36" t="s">
        <v>3</v>
      </c>
      <c r="I5" s="36"/>
      <c r="J5" s="39" t="s">
        <v>74</v>
      </c>
      <c r="K5" s="40"/>
      <c r="L5" s="36" t="s">
        <v>68</v>
      </c>
      <c r="M5" s="36"/>
      <c r="N5" s="36"/>
      <c r="O5" s="36" t="s">
        <v>69</v>
      </c>
      <c r="P5" s="36"/>
      <c r="Q5" s="36"/>
    </row>
    <row r="6" spans="1:17" ht="110.25">
      <c r="A6" s="36"/>
      <c r="B6" s="36"/>
      <c r="C6" s="38"/>
      <c r="D6" s="10" t="s">
        <v>61</v>
      </c>
      <c r="E6" s="10" t="s">
        <v>62</v>
      </c>
      <c r="F6" s="10" t="s">
        <v>61</v>
      </c>
      <c r="G6" s="10" t="s">
        <v>62</v>
      </c>
      <c r="H6" s="10" t="s">
        <v>61</v>
      </c>
      <c r="I6" s="10" t="s">
        <v>62</v>
      </c>
      <c r="J6" s="10" t="s">
        <v>75</v>
      </c>
      <c r="K6" s="10" t="s">
        <v>62</v>
      </c>
      <c r="L6" s="10" t="s">
        <v>64</v>
      </c>
      <c r="M6" s="10" t="s">
        <v>65</v>
      </c>
      <c r="N6" s="10" t="s">
        <v>62</v>
      </c>
      <c r="O6" s="10" t="s">
        <v>66</v>
      </c>
      <c r="P6" s="10" t="s">
        <v>67</v>
      </c>
      <c r="Q6" s="10" t="s">
        <v>62</v>
      </c>
    </row>
    <row r="7" spans="1:17" ht="30.75" customHeight="1">
      <c r="A7" s="7">
        <v>1</v>
      </c>
      <c r="B7" s="7">
        <v>2</v>
      </c>
      <c r="C7" s="6">
        <v>3</v>
      </c>
      <c r="D7" s="6">
        <v>4</v>
      </c>
      <c r="E7" s="6" t="s">
        <v>70</v>
      </c>
      <c r="F7" s="6">
        <v>6</v>
      </c>
      <c r="G7" s="6" t="s">
        <v>71</v>
      </c>
      <c r="H7" s="6">
        <v>8</v>
      </c>
      <c r="I7" s="6" t="s">
        <v>72</v>
      </c>
      <c r="J7" s="6">
        <v>10</v>
      </c>
      <c r="K7" s="6">
        <v>11</v>
      </c>
      <c r="L7" s="6">
        <v>12</v>
      </c>
      <c r="M7" s="6">
        <v>13</v>
      </c>
      <c r="N7" s="6" t="s">
        <v>78</v>
      </c>
      <c r="O7" s="6">
        <v>15</v>
      </c>
      <c r="P7" s="6">
        <v>16</v>
      </c>
      <c r="Q7" s="6" t="s">
        <v>79</v>
      </c>
    </row>
    <row r="8" spans="1:17" ht="45" customHeight="1">
      <c r="A8" s="7"/>
      <c r="B8" s="6" t="s">
        <v>73</v>
      </c>
      <c r="C8" s="13">
        <f>SUM(C10:C83)</f>
        <v>19228342</v>
      </c>
      <c r="D8" s="13">
        <f t="shared" ref="D8:P8" si="0">SUM(D10:D83)</f>
        <v>18697743</v>
      </c>
      <c r="E8" s="14">
        <f>D8/C8*100</f>
        <v>97.240536911606839</v>
      </c>
      <c r="F8" s="13">
        <f>SUM(F10:F83)</f>
        <v>18495744</v>
      </c>
      <c r="G8" s="14">
        <f>F8/C8*100</f>
        <v>96.190009518241354</v>
      </c>
      <c r="H8" s="13">
        <f t="shared" si="0"/>
        <v>187381</v>
      </c>
      <c r="I8" s="14">
        <f>H8/C8*100</f>
        <v>0.97450419802185761</v>
      </c>
      <c r="J8" s="13">
        <f>SUM(J10:J83)</f>
        <v>52</v>
      </c>
      <c r="K8" s="13">
        <v>100</v>
      </c>
      <c r="L8" s="13">
        <f t="shared" si="0"/>
        <v>511</v>
      </c>
      <c r="M8" s="13">
        <f t="shared" si="0"/>
        <v>511</v>
      </c>
      <c r="N8" s="13">
        <f>M8/L8*100</f>
        <v>100</v>
      </c>
      <c r="O8" s="13">
        <f>SUM(O10:O83)</f>
        <v>7001</v>
      </c>
      <c r="P8" s="13">
        <f t="shared" si="0"/>
        <v>7001</v>
      </c>
      <c r="Q8" s="13">
        <f>P8/O8*100</f>
        <v>100</v>
      </c>
    </row>
    <row r="9" spans="1:17" ht="24" customHeight="1">
      <c r="A9" s="8">
        <v>1</v>
      </c>
      <c r="B9" s="9" t="s">
        <v>59</v>
      </c>
      <c r="C9" s="15"/>
      <c r="D9" s="15"/>
      <c r="E9" s="16"/>
      <c r="F9" s="17"/>
      <c r="G9" s="18"/>
      <c r="H9" s="17"/>
      <c r="I9" s="18"/>
      <c r="J9" s="16"/>
      <c r="K9" s="16"/>
      <c r="L9" s="17"/>
      <c r="M9" s="17"/>
      <c r="N9" s="17"/>
      <c r="O9" s="17"/>
      <c r="P9" s="17"/>
      <c r="Q9" s="17"/>
    </row>
    <row r="10" spans="1:17" ht="24" customHeight="1">
      <c r="A10" s="8"/>
      <c r="B10" s="11" t="s">
        <v>59</v>
      </c>
      <c r="C10" s="19">
        <v>212746</v>
      </c>
      <c r="D10" s="19">
        <v>177671</v>
      </c>
      <c r="E10" s="20">
        <f>D10/C10*100</f>
        <v>83.513203538491908</v>
      </c>
      <c r="F10" s="19">
        <v>177669</v>
      </c>
      <c r="G10" s="19">
        <v>99.998874323890803</v>
      </c>
      <c r="H10" s="19">
        <v>2</v>
      </c>
      <c r="I10" s="19">
        <v>1.1256761092131001E-3</v>
      </c>
      <c r="J10" s="21">
        <v>1</v>
      </c>
      <c r="K10" s="19">
        <v>100</v>
      </c>
      <c r="L10" s="19">
        <v>7</v>
      </c>
      <c r="M10" s="19">
        <v>7</v>
      </c>
      <c r="N10" s="19">
        <f t="shared" ref="N10:N46" si="1">M10/L10*100</f>
        <v>100</v>
      </c>
      <c r="O10" s="19">
        <v>137</v>
      </c>
      <c r="P10" s="19">
        <v>137</v>
      </c>
      <c r="Q10" s="19">
        <f t="shared" ref="Q10:Q46" si="2">P10/O10*100</f>
        <v>100</v>
      </c>
    </row>
    <row r="11" spans="1:17" ht="24" customHeight="1">
      <c r="A11" s="8"/>
      <c r="B11" s="11" t="s">
        <v>60</v>
      </c>
      <c r="C11" s="19">
        <v>190754</v>
      </c>
      <c r="D11" s="19">
        <v>179130</v>
      </c>
      <c r="E11" s="20">
        <f>D11/C11*100</f>
        <v>93.906287679419563</v>
      </c>
      <c r="F11" s="19">
        <v>169950</v>
      </c>
      <c r="G11" s="19">
        <f>F11/C11*100</f>
        <v>89.093806682952916</v>
      </c>
      <c r="H11" s="19">
        <v>9180</v>
      </c>
      <c r="I11" s="20">
        <f>H11/C11*100</f>
        <v>4.8124809964666531</v>
      </c>
      <c r="J11" s="21">
        <v>1</v>
      </c>
      <c r="K11" s="19">
        <v>100</v>
      </c>
      <c r="L11" s="19">
        <v>11</v>
      </c>
      <c r="M11" s="19">
        <v>11</v>
      </c>
      <c r="N11" s="19">
        <f t="shared" si="1"/>
        <v>100</v>
      </c>
      <c r="O11" s="19">
        <v>193</v>
      </c>
      <c r="P11" s="19">
        <v>193</v>
      </c>
      <c r="Q11" s="19">
        <f t="shared" si="2"/>
        <v>100</v>
      </c>
    </row>
    <row r="12" spans="1:17" ht="24" customHeight="1">
      <c r="A12" s="8">
        <v>2</v>
      </c>
      <c r="B12" s="12" t="s">
        <v>7</v>
      </c>
      <c r="C12" s="17"/>
      <c r="D12" s="17"/>
      <c r="E12" s="16"/>
      <c r="F12" s="17"/>
      <c r="G12" s="18"/>
      <c r="H12" s="17"/>
      <c r="I12" s="18"/>
      <c r="J12" s="21"/>
      <c r="K12" s="19"/>
      <c r="L12" s="17"/>
      <c r="M12" s="17"/>
      <c r="N12" s="22"/>
      <c r="O12" s="17"/>
      <c r="P12" s="17"/>
      <c r="Q12" s="22"/>
    </row>
    <row r="13" spans="1:17" ht="24" customHeight="1">
      <c r="A13" s="8"/>
      <c r="B13" s="11" t="s">
        <v>7</v>
      </c>
      <c r="C13" s="15">
        <v>175916</v>
      </c>
      <c r="D13" s="15">
        <v>175147</v>
      </c>
      <c r="E13" s="16">
        <f t="shared" ref="E13:E70" si="3">D13/C13*100</f>
        <v>99.562859546601786</v>
      </c>
      <c r="F13" s="15">
        <v>173110</v>
      </c>
      <c r="G13" s="18">
        <f t="shared" ref="G13:G73" si="4">F13/C13*100</f>
        <v>98.404920530253065</v>
      </c>
      <c r="H13" s="17">
        <v>1952</v>
      </c>
      <c r="I13" s="18">
        <f t="shared" ref="I13:I70" si="5">H13/C13*100</f>
        <v>1.1096205006935127</v>
      </c>
      <c r="J13" s="21">
        <v>1</v>
      </c>
      <c r="K13" s="19">
        <v>100</v>
      </c>
      <c r="L13" s="17">
        <v>9</v>
      </c>
      <c r="M13" s="17">
        <v>9</v>
      </c>
      <c r="N13" s="22">
        <f t="shared" si="1"/>
        <v>100</v>
      </c>
      <c r="O13" s="17">
        <v>151</v>
      </c>
      <c r="P13" s="17">
        <v>151</v>
      </c>
      <c r="Q13" s="22">
        <f t="shared" si="2"/>
        <v>100</v>
      </c>
    </row>
    <row r="14" spans="1:17" ht="24" customHeight="1">
      <c r="A14" s="8"/>
      <c r="B14" s="11" t="s">
        <v>8</v>
      </c>
      <c r="C14" s="15">
        <v>216140</v>
      </c>
      <c r="D14" s="15">
        <v>214715</v>
      </c>
      <c r="E14" s="16">
        <f t="shared" si="3"/>
        <v>99.340705098547232</v>
      </c>
      <c r="F14" s="15">
        <v>214365</v>
      </c>
      <c r="G14" s="18">
        <f t="shared" si="4"/>
        <v>99.178773017488666</v>
      </c>
      <c r="H14" s="17">
        <v>350</v>
      </c>
      <c r="I14" s="18">
        <f t="shared" si="5"/>
        <v>0.16193208105857315</v>
      </c>
      <c r="J14" s="21">
        <v>1</v>
      </c>
      <c r="K14" s="19">
        <v>100</v>
      </c>
      <c r="L14" s="17">
        <v>9</v>
      </c>
      <c r="M14" s="17">
        <v>9</v>
      </c>
      <c r="N14" s="22">
        <f t="shared" si="1"/>
        <v>100</v>
      </c>
      <c r="O14" s="17">
        <v>168</v>
      </c>
      <c r="P14" s="17">
        <v>168</v>
      </c>
      <c r="Q14" s="22">
        <f t="shared" si="2"/>
        <v>100</v>
      </c>
    </row>
    <row r="15" spans="1:17" ht="24" customHeight="1">
      <c r="A15" s="8">
        <v>3</v>
      </c>
      <c r="B15" s="12" t="s">
        <v>9</v>
      </c>
      <c r="C15" s="15"/>
      <c r="D15" s="15"/>
      <c r="E15" s="16"/>
      <c r="F15" s="15"/>
      <c r="G15" s="18"/>
      <c r="H15" s="17"/>
      <c r="I15" s="18"/>
      <c r="J15" s="21"/>
      <c r="K15" s="19"/>
      <c r="L15" s="17"/>
      <c r="M15" s="17"/>
      <c r="N15" s="22"/>
      <c r="O15" s="17"/>
      <c r="P15" s="17"/>
      <c r="Q15" s="22"/>
    </row>
    <row r="16" spans="1:17" ht="24" customHeight="1">
      <c r="A16" s="8"/>
      <c r="B16" s="11" t="s">
        <v>9</v>
      </c>
      <c r="C16" s="15">
        <v>340597</v>
      </c>
      <c r="D16" s="15">
        <v>340486</v>
      </c>
      <c r="E16" s="16">
        <v>99.97</v>
      </c>
      <c r="F16" s="15">
        <v>339941</v>
      </c>
      <c r="G16" s="18">
        <v>99.81</v>
      </c>
      <c r="H16" s="17">
        <v>511</v>
      </c>
      <c r="I16" s="18">
        <v>0.15</v>
      </c>
      <c r="J16" s="21">
        <v>1</v>
      </c>
      <c r="K16" s="19">
        <v>100</v>
      </c>
      <c r="L16" s="17">
        <v>9</v>
      </c>
      <c r="M16" s="17">
        <v>9</v>
      </c>
      <c r="N16" s="22">
        <v>100</v>
      </c>
      <c r="O16" s="17">
        <v>172</v>
      </c>
      <c r="P16" s="17">
        <v>172</v>
      </c>
      <c r="Q16" s="22">
        <v>100</v>
      </c>
    </row>
    <row r="17" spans="1:17" ht="24" customHeight="1">
      <c r="A17" s="8"/>
      <c r="B17" s="11" t="s">
        <v>10</v>
      </c>
      <c r="C17" s="15">
        <v>82273</v>
      </c>
      <c r="D17" s="15">
        <v>81686</v>
      </c>
      <c r="E17" s="16">
        <v>99.29</v>
      </c>
      <c r="F17" s="15">
        <v>81506</v>
      </c>
      <c r="G17" s="18">
        <v>99.07</v>
      </c>
      <c r="H17" s="17">
        <v>180</v>
      </c>
      <c r="I17" s="18">
        <v>0.22</v>
      </c>
      <c r="J17" s="21">
        <v>1</v>
      </c>
      <c r="K17" s="19">
        <v>100</v>
      </c>
      <c r="L17" s="17">
        <v>8</v>
      </c>
      <c r="M17" s="17">
        <v>8</v>
      </c>
      <c r="N17" s="22">
        <v>100</v>
      </c>
      <c r="O17" s="17">
        <v>108</v>
      </c>
      <c r="P17" s="17">
        <v>108</v>
      </c>
      <c r="Q17" s="22">
        <v>100</v>
      </c>
    </row>
    <row r="18" spans="1:17" ht="24" customHeight="1">
      <c r="A18" s="8">
        <v>4</v>
      </c>
      <c r="B18" s="12" t="s">
        <v>11</v>
      </c>
      <c r="C18" s="15"/>
      <c r="D18" s="15"/>
      <c r="E18" s="16"/>
      <c r="F18" s="15"/>
      <c r="G18" s="18"/>
      <c r="H18" s="15"/>
      <c r="I18" s="18"/>
      <c r="J18" s="21"/>
      <c r="K18" s="19"/>
      <c r="L18" s="17"/>
      <c r="M18" s="17"/>
      <c r="N18" s="22"/>
      <c r="O18" s="17"/>
      <c r="P18" s="17"/>
      <c r="Q18" s="22"/>
    </row>
    <row r="19" spans="1:17" ht="24" customHeight="1">
      <c r="A19" s="8"/>
      <c r="B19" s="11" t="s">
        <v>11</v>
      </c>
      <c r="C19" s="15">
        <v>419535</v>
      </c>
      <c r="D19" s="15">
        <v>413684</v>
      </c>
      <c r="E19" s="16">
        <f t="shared" si="3"/>
        <v>98.605360696962109</v>
      </c>
      <c r="F19" s="15">
        <v>412389</v>
      </c>
      <c r="G19" s="18">
        <f t="shared" si="4"/>
        <v>98.296685616217957</v>
      </c>
      <c r="H19" s="15">
        <v>1207</v>
      </c>
      <c r="I19" s="18">
        <f t="shared" si="5"/>
        <v>0.28769947680169711</v>
      </c>
      <c r="J19" s="21">
        <v>1</v>
      </c>
      <c r="K19" s="19">
        <v>100</v>
      </c>
      <c r="L19" s="17">
        <v>13</v>
      </c>
      <c r="M19" s="17">
        <v>13</v>
      </c>
      <c r="N19" s="22">
        <v>100</v>
      </c>
      <c r="O19" s="17">
        <v>207</v>
      </c>
      <c r="P19" s="17">
        <v>207</v>
      </c>
      <c r="Q19" s="22">
        <v>100</v>
      </c>
    </row>
    <row r="20" spans="1:17" ht="24" customHeight="1">
      <c r="A20" s="8"/>
      <c r="B20" s="11" t="s">
        <v>12</v>
      </c>
      <c r="C20" s="15">
        <v>324103</v>
      </c>
      <c r="D20" s="15">
        <v>321473</v>
      </c>
      <c r="E20" s="16">
        <f t="shared" si="3"/>
        <v>99.188529572389029</v>
      </c>
      <c r="F20" s="15">
        <v>319831</v>
      </c>
      <c r="G20" s="18">
        <f t="shared" si="4"/>
        <v>98.681900506937609</v>
      </c>
      <c r="H20" s="15">
        <v>1538</v>
      </c>
      <c r="I20" s="18">
        <f t="shared" si="5"/>
        <v>0.47454050101356671</v>
      </c>
      <c r="J20" s="21">
        <v>1</v>
      </c>
      <c r="K20" s="19">
        <v>100</v>
      </c>
      <c r="L20" s="17">
        <v>9</v>
      </c>
      <c r="M20" s="17">
        <v>9</v>
      </c>
      <c r="N20" s="22">
        <v>100</v>
      </c>
      <c r="O20" s="17">
        <v>121</v>
      </c>
      <c r="P20" s="17">
        <v>121</v>
      </c>
      <c r="Q20" s="22">
        <v>100</v>
      </c>
    </row>
    <row r="21" spans="1:17" ht="24" customHeight="1">
      <c r="A21" s="8"/>
      <c r="B21" s="11" t="s">
        <v>13</v>
      </c>
      <c r="C21" s="15">
        <v>219577</v>
      </c>
      <c r="D21" s="15">
        <v>216707</v>
      </c>
      <c r="E21" s="16">
        <v>98.692941428291675</v>
      </c>
      <c r="F21" s="15">
        <v>214687</v>
      </c>
      <c r="G21" s="23">
        <v>97.772990795939464</v>
      </c>
      <c r="H21" s="15">
        <v>1936</v>
      </c>
      <c r="I21" s="23">
        <v>0.88169525952171679</v>
      </c>
      <c r="J21" s="21">
        <v>1</v>
      </c>
      <c r="K21" s="19">
        <v>100</v>
      </c>
      <c r="L21" s="15">
        <v>10</v>
      </c>
      <c r="M21" s="15">
        <v>10</v>
      </c>
      <c r="N21" s="22">
        <v>100</v>
      </c>
      <c r="O21" s="15">
        <v>151</v>
      </c>
      <c r="P21" s="15">
        <v>151</v>
      </c>
      <c r="Q21" s="22">
        <v>100</v>
      </c>
    </row>
    <row r="22" spans="1:17" ht="20.25" customHeight="1">
      <c r="A22" s="8">
        <v>5</v>
      </c>
      <c r="B22" s="12" t="s">
        <v>14</v>
      </c>
      <c r="C22" s="15"/>
      <c r="D22" s="15"/>
      <c r="E22" s="16"/>
      <c r="F22" s="15"/>
      <c r="G22" s="18"/>
      <c r="H22" s="17"/>
      <c r="I22" s="18"/>
      <c r="J22" s="21"/>
      <c r="K22" s="19"/>
      <c r="L22" s="17"/>
      <c r="M22" s="17"/>
      <c r="N22" s="22"/>
      <c r="O22" s="17"/>
      <c r="P22" s="17"/>
      <c r="Q22" s="22"/>
    </row>
    <row r="23" spans="1:17" ht="20.25" customHeight="1">
      <c r="A23" s="8"/>
      <c r="B23" s="11" t="s">
        <v>14</v>
      </c>
      <c r="C23" s="15">
        <v>328855</v>
      </c>
      <c r="D23" s="15">
        <v>324745</v>
      </c>
      <c r="E23" s="16">
        <f t="shared" si="3"/>
        <v>98.750209058703689</v>
      </c>
      <c r="F23" s="15">
        <v>321545</v>
      </c>
      <c r="G23" s="18">
        <f t="shared" si="4"/>
        <v>97.777135819738177</v>
      </c>
      <c r="H23" s="15">
        <v>1760</v>
      </c>
      <c r="I23" s="18">
        <f t="shared" si="5"/>
        <v>0.53519028143102587</v>
      </c>
      <c r="J23" s="21">
        <v>1</v>
      </c>
      <c r="K23" s="19">
        <v>100</v>
      </c>
      <c r="L23" s="17">
        <v>8</v>
      </c>
      <c r="M23" s="17">
        <v>8</v>
      </c>
      <c r="N23" s="22">
        <f t="shared" si="1"/>
        <v>100</v>
      </c>
      <c r="O23" s="17">
        <v>121</v>
      </c>
      <c r="P23" s="17">
        <v>121</v>
      </c>
      <c r="Q23" s="22">
        <f t="shared" si="2"/>
        <v>100</v>
      </c>
    </row>
    <row r="24" spans="1:17" ht="20.25" customHeight="1">
      <c r="A24" s="8"/>
      <c r="B24" s="11" t="s">
        <v>15</v>
      </c>
      <c r="C24" s="15">
        <v>466345</v>
      </c>
      <c r="D24" s="15">
        <v>463908</v>
      </c>
      <c r="E24" s="16">
        <f t="shared" si="3"/>
        <v>99.4774255111559</v>
      </c>
      <c r="F24" s="15">
        <v>459475</v>
      </c>
      <c r="G24" s="18">
        <f t="shared" si="4"/>
        <v>98.526841715897035</v>
      </c>
      <c r="H24" s="15">
        <v>3712</v>
      </c>
      <c r="I24" s="18">
        <f t="shared" si="5"/>
        <v>0.79597722716014974</v>
      </c>
      <c r="J24" s="21">
        <v>1</v>
      </c>
      <c r="K24" s="19">
        <v>100</v>
      </c>
      <c r="L24" s="17">
        <v>10</v>
      </c>
      <c r="M24" s="17">
        <v>10</v>
      </c>
      <c r="N24" s="22">
        <f t="shared" si="1"/>
        <v>100</v>
      </c>
      <c r="O24" s="17">
        <v>192</v>
      </c>
      <c r="P24" s="17">
        <v>192</v>
      </c>
      <c r="Q24" s="22">
        <f t="shared" si="2"/>
        <v>100</v>
      </c>
    </row>
    <row r="25" spans="1:17" ht="20.25" customHeight="1">
      <c r="A25" s="8">
        <v>6</v>
      </c>
      <c r="B25" s="12" t="s">
        <v>16</v>
      </c>
      <c r="C25" s="15"/>
      <c r="D25" s="15"/>
      <c r="E25" s="16"/>
      <c r="F25" s="15"/>
      <c r="G25" s="18"/>
      <c r="H25" s="17"/>
      <c r="I25" s="18"/>
      <c r="J25" s="21"/>
      <c r="K25" s="19"/>
      <c r="L25" s="17"/>
      <c r="M25" s="17"/>
      <c r="N25" s="22"/>
      <c r="O25" s="17"/>
      <c r="P25" s="17"/>
      <c r="Q25" s="22"/>
    </row>
    <row r="26" spans="1:17" ht="20.25" customHeight="1">
      <c r="A26" s="8"/>
      <c r="B26" s="11" t="s">
        <v>16</v>
      </c>
      <c r="C26" s="15">
        <v>402893</v>
      </c>
      <c r="D26" s="15">
        <v>393726</v>
      </c>
      <c r="E26" s="16">
        <f t="shared" si="3"/>
        <v>97.724706063396482</v>
      </c>
      <c r="F26" s="15">
        <v>392310</v>
      </c>
      <c r="G26" s="18">
        <f t="shared" si="4"/>
        <v>97.373247983956034</v>
      </c>
      <c r="H26" s="15">
        <v>1155</v>
      </c>
      <c r="I26" s="18">
        <v>2.8999999999999998E-3</v>
      </c>
      <c r="J26" s="21">
        <v>1</v>
      </c>
      <c r="K26" s="19">
        <v>100</v>
      </c>
      <c r="L26" s="17">
        <v>10</v>
      </c>
      <c r="M26" s="17">
        <v>10</v>
      </c>
      <c r="N26" s="22">
        <f t="shared" si="1"/>
        <v>100</v>
      </c>
      <c r="O26" s="17">
        <v>139</v>
      </c>
      <c r="P26" s="17">
        <v>139</v>
      </c>
      <c r="Q26" s="22">
        <f t="shared" si="2"/>
        <v>100</v>
      </c>
    </row>
    <row r="27" spans="1:17" ht="20.25" customHeight="1">
      <c r="A27" s="8"/>
      <c r="B27" s="11" t="s">
        <v>17</v>
      </c>
      <c r="C27" s="15">
        <v>610267</v>
      </c>
      <c r="D27" s="15">
        <v>602366</v>
      </c>
      <c r="E27" s="16">
        <f t="shared" si="3"/>
        <v>98.705320785819978</v>
      </c>
      <c r="F27" s="15">
        <v>596438</v>
      </c>
      <c r="G27" s="18">
        <f t="shared" si="4"/>
        <v>97.733942684103852</v>
      </c>
      <c r="H27" s="15">
        <v>5887</v>
      </c>
      <c r="I27" s="18">
        <v>9.5999999999999992E-3</v>
      </c>
      <c r="J27" s="21">
        <v>1</v>
      </c>
      <c r="K27" s="19">
        <v>100</v>
      </c>
      <c r="L27" s="17">
        <v>8</v>
      </c>
      <c r="M27" s="17">
        <v>8</v>
      </c>
      <c r="N27" s="22">
        <f t="shared" si="1"/>
        <v>100</v>
      </c>
      <c r="O27" s="17">
        <v>242</v>
      </c>
      <c r="P27" s="17">
        <v>242</v>
      </c>
      <c r="Q27" s="22">
        <f t="shared" si="2"/>
        <v>100</v>
      </c>
    </row>
    <row r="28" spans="1:17" ht="20.25" customHeight="1">
      <c r="A28" s="8">
        <v>7</v>
      </c>
      <c r="B28" s="12" t="s">
        <v>18</v>
      </c>
      <c r="C28" s="15"/>
      <c r="D28" s="15"/>
      <c r="E28" s="16"/>
      <c r="F28" s="15"/>
      <c r="G28" s="18"/>
      <c r="H28" s="17"/>
      <c r="I28" s="18"/>
      <c r="J28" s="21"/>
      <c r="K28" s="19"/>
      <c r="L28" s="17"/>
      <c r="M28" s="17"/>
      <c r="N28" s="22"/>
      <c r="O28" s="17"/>
      <c r="P28" s="17"/>
      <c r="Q28" s="22"/>
    </row>
    <row r="29" spans="1:17" ht="20.25" customHeight="1">
      <c r="A29" s="8"/>
      <c r="B29" s="11" t="s">
        <v>19</v>
      </c>
      <c r="C29" s="15">
        <v>622909</v>
      </c>
      <c r="D29" s="15">
        <v>622569</v>
      </c>
      <c r="E29" s="16">
        <v>99.945417388414683</v>
      </c>
      <c r="F29" s="15">
        <v>621566</v>
      </c>
      <c r="G29" s="18">
        <f t="shared" si="4"/>
        <v>99.784398684237985</v>
      </c>
      <c r="H29" s="15">
        <v>954</v>
      </c>
      <c r="I29" s="24">
        <v>0.15315238662469158</v>
      </c>
      <c r="J29" s="21">
        <v>1</v>
      </c>
      <c r="K29" s="19">
        <v>100</v>
      </c>
      <c r="L29" s="15">
        <v>15</v>
      </c>
      <c r="M29" s="15">
        <v>15</v>
      </c>
      <c r="N29" s="22">
        <v>100</v>
      </c>
      <c r="O29" s="15">
        <v>167</v>
      </c>
      <c r="P29" s="15">
        <v>167</v>
      </c>
      <c r="Q29" s="22">
        <v>100</v>
      </c>
    </row>
    <row r="30" spans="1:17" ht="20.25" customHeight="1">
      <c r="A30" s="8"/>
      <c r="B30" s="11" t="s">
        <v>20</v>
      </c>
      <c r="C30" s="15">
        <v>607748</v>
      </c>
      <c r="D30" s="15">
        <v>606724</v>
      </c>
      <c r="E30" s="16">
        <v>99.831509112329456</v>
      </c>
      <c r="F30" s="15">
        <v>605189</v>
      </c>
      <c r="G30" s="18">
        <f t="shared" si="4"/>
        <v>99.578937322706125</v>
      </c>
      <c r="H30" s="15">
        <v>1392</v>
      </c>
      <c r="I30" s="24">
        <v>0.22904230042715074</v>
      </c>
      <c r="J30" s="21">
        <v>1</v>
      </c>
      <c r="K30" s="19">
        <v>100</v>
      </c>
      <c r="L30" s="15">
        <v>12</v>
      </c>
      <c r="M30" s="15">
        <v>12</v>
      </c>
      <c r="N30" s="22">
        <v>100</v>
      </c>
      <c r="O30" s="15">
        <v>207</v>
      </c>
      <c r="P30" s="15">
        <v>207</v>
      </c>
      <c r="Q30" s="22">
        <v>100</v>
      </c>
    </row>
    <row r="31" spans="1:17" ht="20.25" customHeight="1">
      <c r="A31" s="8">
        <v>8</v>
      </c>
      <c r="B31" s="12" t="s">
        <v>21</v>
      </c>
      <c r="C31" s="15"/>
      <c r="D31" s="15"/>
      <c r="E31" s="16"/>
      <c r="F31" s="15"/>
      <c r="G31" s="18"/>
      <c r="H31" s="17"/>
      <c r="I31" s="18"/>
      <c r="J31" s="21"/>
      <c r="K31" s="19"/>
      <c r="L31" s="17"/>
      <c r="M31" s="17"/>
      <c r="N31" s="22"/>
      <c r="O31" s="17"/>
      <c r="P31" s="17"/>
      <c r="Q31" s="22"/>
    </row>
    <row r="32" spans="1:17" ht="20.25" customHeight="1">
      <c r="A32" s="8"/>
      <c r="B32" s="11" t="s">
        <v>21</v>
      </c>
      <c r="C32" s="15">
        <v>300912</v>
      </c>
      <c r="D32" s="15">
        <v>297694</v>
      </c>
      <c r="E32" s="16">
        <v>98.930584356888403</v>
      </c>
      <c r="F32" s="15">
        <v>297416</v>
      </c>
      <c r="G32" s="18">
        <v>98.838198543095658</v>
      </c>
      <c r="H32" s="17">
        <v>261</v>
      </c>
      <c r="I32" s="18">
        <v>8.6736321582389531E-2</v>
      </c>
      <c r="J32" s="21">
        <v>1</v>
      </c>
      <c r="K32" s="19">
        <v>100</v>
      </c>
      <c r="L32" s="17">
        <v>7</v>
      </c>
      <c r="M32" s="17">
        <v>7</v>
      </c>
      <c r="N32" s="22">
        <v>100</v>
      </c>
      <c r="O32" s="17">
        <v>125</v>
      </c>
      <c r="P32" s="17">
        <v>125</v>
      </c>
      <c r="Q32" s="22">
        <v>100</v>
      </c>
    </row>
    <row r="33" spans="1:17" ht="20.25" customHeight="1">
      <c r="A33" s="8"/>
      <c r="B33" s="11" t="s">
        <v>22</v>
      </c>
      <c r="C33" s="15">
        <v>277033</v>
      </c>
      <c r="D33" s="15">
        <v>274910</v>
      </c>
      <c r="E33" s="16">
        <v>99.233665303411513</v>
      </c>
      <c r="F33" s="15">
        <v>268143</v>
      </c>
      <c r="G33" s="18">
        <v>96.790996018524865</v>
      </c>
      <c r="H33" s="17">
        <v>6629</v>
      </c>
      <c r="I33" s="18">
        <v>2.3928557247692512</v>
      </c>
      <c r="J33" s="21">
        <v>1</v>
      </c>
      <c r="K33" s="19">
        <v>100</v>
      </c>
      <c r="L33" s="17">
        <v>6</v>
      </c>
      <c r="M33" s="17">
        <v>6</v>
      </c>
      <c r="N33" s="22">
        <v>100</v>
      </c>
      <c r="O33" s="17">
        <v>98</v>
      </c>
      <c r="P33" s="17">
        <v>98</v>
      </c>
      <c r="Q33" s="22">
        <v>100</v>
      </c>
    </row>
    <row r="34" spans="1:17" ht="20.25" customHeight="1">
      <c r="A34" s="8"/>
      <c r="B34" s="11" t="s">
        <v>23</v>
      </c>
      <c r="C34" s="15">
        <v>630888</v>
      </c>
      <c r="D34" s="15">
        <v>611031</v>
      </c>
      <c r="E34" s="25">
        <v>96.85</v>
      </c>
      <c r="F34" s="15">
        <v>606793</v>
      </c>
      <c r="G34" s="26">
        <v>96.180780106770129</v>
      </c>
      <c r="H34" s="27">
        <v>3941</v>
      </c>
      <c r="I34" s="26">
        <v>0.62467506118360161</v>
      </c>
      <c r="J34" s="21">
        <v>1</v>
      </c>
      <c r="K34" s="19">
        <v>100</v>
      </c>
      <c r="L34" s="27">
        <v>9</v>
      </c>
      <c r="M34" s="27">
        <v>9</v>
      </c>
      <c r="N34" s="22">
        <v>100</v>
      </c>
      <c r="O34" s="27">
        <v>175</v>
      </c>
      <c r="P34" s="27">
        <v>175</v>
      </c>
      <c r="Q34" s="22">
        <v>100</v>
      </c>
    </row>
    <row r="35" spans="1:17" ht="20.25" customHeight="1">
      <c r="A35" s="8">
        <v>9</v>
      </c>
      <c r="B35" s="12" t="s">
        <v>24</v>
      </c>
      <c r="C35" s="15"/>
      <c r="D35" s="15"/>
      <c r="E35" s="16"/>
      <c r="F35" s="15"/>
      <c r="G35" s="18"/>
      <c r="H35" s="17"/>
      <c r="I35" s="18"/>
      <c r="J35" s="21"/>
      <c r="K35" s="19"/>
      <c r="L35" s="17"/>
      <c r="M35" s="17"/>
      <c r="N35" s="22"/>
      <c r="O35" s="17"/>
      <c r="P35" s="17"/>
      <c r="Q35" s="22"/>
    </row>
    <row r="36" spans="1:17" ht="20.25" customHeight="1">
      <c r="A36" s="8"/>
      <c r="B36" s="11" t="s">
        <v>24</v>
      </c>
      <c r="C36" s="15">
        <v>177406</v>
      </c>
      <c r="D36" s="15">
        <v>172811</v>
      </c>
      <c r="E36" s="16">
        <f t="shared" si="3"/>
        <v>97.409895944894771</v>
      </c>
      <c r="F36" s="15">
        <v>170668</v>
      </c>
      <c r="G36" s="18">
        <f t="shared" si="4"/>
        <v>96.201932290903343</v>
      </c>
      <c r="H36" s="34">
        <v>2136</v>
      </c>
      <c r="I36" s="18">
        <f t="shared" si="5"/>
        <v>1.2040179024384745</v>
      </c>
      <c r="J36" s="21">
        <v>1</v>
      </c>
      <c r="K36" s="19">
        <v>100</v>
      </c>
      <c r="L36" s="17">
        <v>10</v>
      </c>
      <c r="M36" s="17">
        <v>10</v>
      </c>
      <c r="N36" s="22">
        <f t="shared" si="1"/>
        <v>100</v>
      </c>
      <c r="O36" s="17">
        <v>119</v>
      </c>
      <c r="P36" s="17">
        <v>119</v>
      </c>
      <c r="Q36" s="22">
        <f t="shared" si="2"/>
        <v>100</v>
      </c>
    </row>
    <row r="37" spans="1:17" ht="20.25" customHeight="1">
      <c r="A37" s="8"/>
      <c r="B37" s="11" t="s">
        <v>25</v>
      </c>
      <c r="C37" s="15">
        <v>249194</v>
      </c>
      <c r="D37" s="15">
        <v>245291</v>
      </c>
      <c r="E37" s="16">
        <f t="shared" si="3"/>
        <v>98.433750411326116</v>
      </c>
      <c r="F37" s="15">
        <v>243928</v>
      </c>
      <c r="G37" s="18">
        <f t="shared" si="4"/>
        <v>97.886787001292163</v>
      </c>
      <c r="H37" s="30">
        <v>1259</v>
      </c>
      <c r="I37" s="18">
        <f t="shared" si="5"/>
        <v>0.50522885783766858</v>
      </c>
      <c r="J37" s="21">
        <v>1</v>
      </c>
      <c r="K37" s="19">
        <v>100</v>
      </c>
      <c r="L37" s="27">
        <v>8</v>
      </c>
      <c r="M37" s="27">
        <v>8</v>
      </c>
      <c r="N37" s="22">
        <f t="shared" si="1"/>
        <v>100</v>
      </c>
      <c r="O37" s="27">
        <v>145</v>
      </c>
      <c r="P37" s="27">
        <v>145</v>
      </c>
      <c r="Q37" s="22">
        <f t="shared" si="2"/>
        <v>100</v>
      </c>
    </row>
    <row r="38" spans="1:17" ht="20.25" customHeight="1">
      <c r="A38" s="8">
        <v>10</v>
      </c>
      <c r="B38" s="12" t="s">
        <v>26</v>
      </c>
      <c r="C38" s="15"/>
      <c r="D38" s="15"/>
      <c r="E38" s="16"/>
      <c r="F38" s="15"/>
      <c r="G38" s="18"/>
      <c r="H38" s="17"/>
      <c r="I38" s="18"/>
      <c r="J38" s="21"/>
      <c r="K38" s="19"/>
      <c r="L38" s="17"/>
      <c r="M38" s="17"/>
      <c r="N38" s="22"/>
      <c r="O38" s="17"/>
      <c r="P38" s="17"/>
      <c r="Q38" s="22"/>
    </row>
    <row r="39" spans="1:17" ht="20.25" customHeight="1">
      <c r="A39" s="8"/>
      <c r="B39" s="11" t="s">
        <v>26</v>
      </c>
      <c r="C39" s="15">
        <v>236132</v>
      </c>
      <c r="D39" s="15">
        <v>234823</v>
      </c>
      <c r="E39" s="16">
        <v>99.45</v>
      </c>
      <c r="F39" s="15">
        <v>234283</v>
      </c>
      <c r="G39" s="18">
        <v>99.77</v>
      </c>
      <c r="H39" s="17">
        <v>520</v>
      </c>
      <c r="I39" s="18">
        <v>0.22</v>
      </c>
      <c r="J39" s="21">
        <v>1</v>
      </c>
      <c r="K39" s="19">
        <v>100</v>
      </c>
      <c r="L39" s="17">
        <v>1</v>
      </c>
      <c r="M39" s="17">
        <v>1</v>
      </c>
      <c r="N39" s="22">
        <f t="shared" si="1"/>
        <v>100</v>
      </c>
      <c r="O39" s="17">
        <v>11</v>
      </c>
      <c r="P39" s="17">
        <v>11</v>
      </c>
      <c r="Q39" s="22">
        <f t="shared" si="2"/>
        <v>100</v>
      </c>
    </row>
    <row r="40" spans="1:17" ht="20.25" customHeight="1">
      <c r="A40" s="8"/>
      <c r="B40" s="11" t="s">
        <v>27</v>
      </c>
      <c r="C40" s="15">
        <v>428270</v>
      </c>
      <c r="D40" s="15">
        <v>424060</v>
      </c>
      <c r="E40" s="16">
        <v>99.016975272608391</v>
      </c>
      <c r="F40" s="15">
        <v>421932</v>
      </c>
      <c r="G40" s="18">
        <v>98.520092465033741</v>
      </c>
      <c r="H40" s="15">
        <v>2128</v>
      </c>
      <c r="I40" s="18">
        <v>0.49688280757466086</v>
      </c>
      <c r="J40" s="21">
        <v>1</v>
      </c>
      <c r="K40" s="19">
        <v>100</v>
      </c>
      <c r="L40" s="15">
        <v>17</v>
      </c>
      <c r="M40" s="15">
        <v>17</v>
      </c>
      <c r="N40" s="22">
        <f t="shared" si="1"/>
        <v>100</v>
      </c>
      <c r="O40" s="15">
        <v>233</v>
      </c>
      <c r="P40" s="15">
        <v>233</v>
      </c>
      <c r="Q40" s="22">
        <f t="shared" si="2"/>
        <v>100</v>
      </c>
    </row>
    <row r="41" spans="1:17" ht="20.25" customHeight="1">
      <c r="A41" s="8">
        <v>11</v>
      </c>
      <c r="B41" s="12" t="s">
        <v>28</v>
      </c>
      <c r="C41" s="15"/>
      <c r="D41" s="15"/>
      <c r="E41" s="16"/>
      <c r="F41" s="15"/>
      <c r="G41" s="18"/>
      <c r="H41" s="17"/>
      <c r="I41" s="18"/>
      <c r="J41" s="21"/>
      <c r="K41" s="19"/>
      <c r="L41" s="17"/>
      <c r="M41" s="17"/>
      <c r="N41" s="22"/>
      <c r="O41" s="17"/>
      <c r="P41" s="17"/>
      <c r="Q41" s="22"/>
    </row>
    <row r="42" spans="1:17" ht="20.25" customHeight="1">
      <c r="A42" s="8"/>
      <c r="B42" s="11" t="s">
        <v>28</v>
      </c>
      <c r="C42" s="15">
        <v>350307</v>
      </c>
      <c r="D42" s="15">
        <v>328178</v>
      </c>
      <c r="E42" s="16">
        <f t="shared" si="3"/>
        <v>93.682969509601577</v>
      </c>
      <c r="F42" s="15">
        <v>326769</v>
      </c>
      <c r="G42" s="18">
        <f t="shared" si="4"/>
        <v>93.280750884224403</v>
      </c>
      <c r="H42" s="15">
        <v>1155</v>
      </c>
      <c r="I42" s="18">
        <f t="shared" si="5"/>
        <v>0.32971079652990093</v>
      </c>
      <c r="J42" s="21">
        <v>1</v>
      </c>
      <c r="K42" s="19">
        <v>100</v>
      </c>
      <c r="L42" s="15">
        <v>13</v>
      </c>
      <c r="M42" s="15">
        <v>13</v>
      </c>
      <c r="N42" s="22">
        <f t="shared" si="1"/>
        <v>100</v>
      </c>
      <c r="O42" s="15">
        <v>170</v>
      </c>
      <c r="P42" s="15">
        <v>170</v>
      </c>
      <c r="Q42" s="22">
        <v>100</v>
      </c>
    </row>
    <row r="43" spans="1:17" ht="20.25" customHeight="1">
      <c r="A43" s="8"/>
      <c r="B43" s="11" t="s">
        <v>29</v>
      </c>
      <c r="C43" s="15">
        <v>141555</v>
      </c>
      <c r="D43" s="15">
        <v>131256</v>
      </c>
      <c r="E43" s="16">
        <f t="shared" si="3"/>
        <v>92.724382748754891</v>
      </c>
      <c r="F43" s="15">
        <v>127668</v>
      </c>
      <c r="G43" s="18">
        <f t="shared" si="4"/>
        <v>90.18967892338668</v>
      </c>
      <c r="H43" s="15">
        <v>3561</v>
      </c>
      <c r="I43" s="18">
        <f t="shared" si="5"/>
        <v>2.5156299671505775</v>
      </c>
      <c r="J43" s="21">
        <v>1</v>
      </c>
      <c r="K43" s="19">
        <v>100</v>
      </c>
      <c r="L43" s="15">
        <v>10</v>
      </c>
      <c r="M43" s="15">
        <v>10</v>
      </c>
      <c r="N43" s="22">
        <f t="shared" si="1"/>
        <v>100</v>
      </c>
      <c r="O43" s="15">
        <v>102</v>
      </c>
      <c r="P43" s="15">
        <v>102</v>
      </c>
      <c r="Q43" s="22">
        <v>100</v>
      </c>
    </row>
    <row r="44" spans="1:17" ht="20.25" customHeight="1">
      <c r="A44" s="8">
        <v>12</v>
      </c>
      <c r="B44" s="12" t="s">
        <v>30</v>
      </c>
      <c r="C44" s="15"/>
      <c r="D44" s="15"/>
      <c r="E44" s="16"/>
      <c r="F44" s="15"/>
      <c r="G44" s="18"/>
      <c r="H44" s="17"/>
      <c r="I44" s="18"/>
      <c r="J44" s="21"/>
      <c r="K44" s="19"/>
      <c r="L44" s="17"/>
      <c r="M44" s="17"/>
      <c r="N44" s="22"/>
      <c r="O44" s="17"/>
      <c r="P44" s="17"/>
      <c r="Q44" s="22"/>
    </row>
    <row r="45" spans="1:17" ht="20.25" customHeight="1">
      <c r="A45" s="8"/>
      <c r="B45" s="11" t="s">
        <v>30</v>
      </c>
      <c r="C45" s="15">
        <v>377323</v>
      </c>
      <c r="D45" s="15">
        <v>358002</v>
      </c>
      <c r="E45" s="16">
        <f t="shared" si="3"/>
        <v>94.879453412593449</v>
      </c>
      <c r="F45" s="15">
        <v>353796</v>
      </c>
      <c r="G45" s="18">
        <f t="shared" si="4"/>
        <v>93.764758575544022</v>
      </c>
      <c r="H45" s="28">
        <v>4206</v>
      </c>
      <c r="I45" s="18">
        <f t="shared" si="5"/>
        <v>1.1146948370494245</v>
      </c>
      <c r="J45" s="21">
        <v>1</v>
      </c>
      <c r="K45" s="19">
        <v>100</v>
      </c>
      <c r="L45" s="17">
        <v>17</v>
      </c>
      <c r="M45" s="17">
        <v>17</v>
      </c>
      <c r="N45" s="22">
        <f t="shared" si="1"/>
        <v>100</v>
      </c>
      <c r="O45" s="17">
        <v>218</v>
      </c>
      <c r="P45" s="17">
        <v>218</v>
      </c>
      <c r="Q45" s="22">
        <f t="shared" si="2"/>
        <v>100</v>
      </c>
    </row>
    <row r="46" spans="1:17" ht="20.25" customHeight="1">
      <c r="A46" s="8"/>
      <c r="B46" s="11" t="s">
        <v>31</v>
      </c>
      <c r="C46" s="15">
        <v>435293</v>
      </c>
      <c r="D46" s="15">
        <v>430093</v>
      </c>
      <c r="E46" s="16">
        <f t="shared" si="3"/>
        <v>98.805402338195194</v>
      </c>
      <c r="F46" s="15">
        <v>423068</v>
      </c>
      <c r="G46" s="18">
        <f t="shared" si="4"/>
        <v>97.191546843160808</v>
      </c>
      <c r="H46" s="28">
        <v>6976</v>
      </c>
      <c r="I46" s="18">
        <f t="shared" si="5"/>
        <v>1.6025987093750644</v>
      </c>
      <c r="J46" s="21">
        <v>1</v>
      </c>
      <c r="K46" s="19">
        <v>100</v>
      </c>
      <c r="L46" s="17">
        <v>11</v>
      </c>
      <c r="M46" s="17">
        <v>11</v>
      </c>
      <c r="N46" s="22">
        <f t="shared" si="1"/>
        <v>100</v>
      </c>
      <c r="O46" s="17">
        <v>155</v>
      </c>
      <c r="P46" s="17">
        <v>155</v>
      </c>
      <c r="Q46" s="22">
        <f t="shared" si="2"/>
        <v>100</v>
      </c>
    </row>
    <row r="47" spans="1:17" ht="20.25" customHeight="1">
      <c r="A47" s="8">
        <v>13</v>
      </c>
      <c r="B47" s="12" t="s">
        <v>32</v>
      </c>
      <c r="C47" s="15"/>
      <c r="D47" s="15"/>
      <c r="E47" s="16"/>
      <c r="F47" s="15"/>
      <c r="G47" s="18"/>
      <c r="H47" s="15"/>
      <c r="I47" s="18"/>
      <c r="J47" s="21"/>
      <c r="K47" s="19"/>
      <c r="L47" s="17"/>
      <c r="M47" s="17"/>
      <c r="N47" s="22"/>
      <c r="O47" s="15"/>
      <c r="P47" s="15"/>
      <c r="Q47" s="22"/>
    </row>
    <row r="48" spans="1:17" ht="20.25" customHeight="1">
      <c r="A48" s="8"/>
      <c r="B48" s="11" t="s">
        <v>32</v>
      </c>
      <c r="C48" s="15">
        <v>331252</v>
      </c>
      <c r="D48" s="15">
        <v>320196</v>
      </c>
      <c r="E48" s="16">
        <v>96.66</v>
      </c>
      <c r="F48" s="15">
        <v>318124</v>
      </c>
      <c r="G48" s="17">
        <v>96.03</v>
      </c>
      <c r="H48" s="15">
        <v>1954</v>
      </c>
      <c r="I48" s="17">
        <v>0.57999999999999996</v>
      </c>
      <c r="J48" s="21">
        <v>1</v>
      </c>
      <c r="K48" s="19">
        <v>100</v>
      </c>
      <c r="L48" s="17">
        <v>9</v>
      </c>
      <c r="M48" s="17">
        <v>9</v>
      </c>
      <c r="N48" s="22">
        <v>100</v>
      </c>
      <c r="O48" s="15">
        <v>132</v>
      </c>
      <c r="P48" s="15">
        <v>132</v>
      </c>
      <c r="Q48" s="22">
        <v>100</v>
      </c>
    </row>
    <row r="49" spans="1:17" ht="20.25" customHeight="1">
      <c r="A49" s="8"/>
      <c r="B49" s="11" t="s">
        <v>33</v>
      </c>
      <c r="C49" s="15">
        <v>182301</v>
      </c>
      <c r="D49" s="15">
        <v>178314</v>
      </c>
      <c r="E49" s="16">
        <v>97.81</v>
      </c>
      <c r="F49" s="15">
        <v>176835</v>
      </c>
      <c r="G49" s="17">
        <v>97</v>
      </c>
      <c r="H49" s="15">
        <v>1421</v>
      </c>
      <c r="I49" s="17">
        <v>0.77</v>
      </c>
      <c r="J49" s="21">
        <v>1</v>
      </c>
      <c r="K49" s="19">
        <v>100</v>
      </c>
      <c r="L49" s="17">
        <v>7</v>
      </c>
      <c r="M49" s="17">
        <v>7</v>
      </c>
      <c r="N49" s="22">
        <v>100</v>
      </c>
      <c r="O49" s="15">
        <v>62</v>
      </c>
      <c r="P49" s="15">
        <v>62</v>
      </c>
      <c r="Q49" s="22">
        <v>100</v>
      </c>
    </row>
    <row r="50" spans="1:17" ht="27" customHeight="1">
      <c r="A50" s="8">
        <v>14</v>
      </c>
      <c r="B50" s="12" t="s">
        <v>34</v>
      </c>
      <c r="C50" s="15"/>
      <c r="D50" s="15"/>
      <c r="E50" s="16"/>
      <c r="F50" s="15"/>
      <c r="G50" s="18"/>
      <c r="H50" s="17"/>
      <c r="I50" s="18"/>
      <c r="J50" s="21"/>
      <c r="K50" s="19"/>
      <c r="L50" s="17"/>
      <c r="M50" s="17"/>
      <c r="N50" s="22"/>
      <c r="O50" s="17"/>
      <c r="P50" s="17"/>
      <c r="Q50" s="22"/>
    </row>
    <row r="51" spans="1:17" ht="27" customHeight="1">
      <c r="A51" s="8"/>
      <c r="B51" s="11" t="s">
        <v>34</v>
      </c>
      <c r="C51" s="15">
        <v>323104</v>
      </c>
      <c r="D51" s="15">
        <v>317176</v>
      </c>
      <c r="E51" s="25">
        <v>98.165296622759243</v>
      </c>
      <c r="F51" s="15">
        <v>316193</v>
      </c>
      <c r="G51" s="29">
        <v>97.861060215905709</v>
      </c>
      <c r="H51" s="30">
        <v>935</v>
      </c>
      <c r="I51" s="29">
        <v>0.28938050906209767</v>
      </c>
      <c r="J51" s="21">
        <v>1</v>
      </c>
      <c r="K51" s="19">
        <v>100</v>
      </c>
      <c r="L51" s="30">
        <v>10</v>
      </c>
      <c r="M51" s="30">
        <v>10</v>
      </c>
      <c r="N51" s="22">
        <v>100</v>
      </c>
      <c r="O51" s="30">
        <v>137</v>
      </c>
      <c r="P51" s="30">
        <v>137</v>
      </c>
      <c r="Q51" s="22">
        <v>99.999999999999986</v>
      </c>
    </row>
    <row r="52" spans="1:17" ht="27" customHeight="1">
      <c r="A52" s="8"/>
      <c r="B52" s="11" t="s">
        <v>35</v>
      </c>
      <c r="C52" s="15">
        <v>332679</v>
      </c>
      <c r="D52" s="15">
        <v>330310</v>
      </c>
      <c r="E52" s="16">
        <v>99.287902151924229</v>
      </c>
      <c r="F52" s="15">
        <v>327448</v>
      </c>
      <c r="G52" s="29">
        <v>98.427613405114229</v>
      </c>
      <c r="H52" s="30">
        <v>2858</v>
      </c>
      <c r="I52" s="29">
        <v>0.85908638657685044</v>
      </c>
      <c r="J52" s="21">
        <v>1</v>
      </c>
      <c r="K52" s="19">
        <v>100</v>
      </c>
      <c r="L52" s="17">
        <v>10</v>
      </c>
      <c r="M52" s="17">
        <v>10</v>
      </c>
      <c r="N52" s="22">
        <v>100</v>
      </c>
      <c r="O52" s="17">
        <v>121</v>
      </c>
      <c r="P52" s="17">
        <v>121</v>
      </c>
      <c r="Q52" s="22">
        <v>100</v>
      </c>
    </row>
    <row r="53" spans="1:17" ht="27" customHeight="1">
      <c r="A53" s="8"/>
      <c r="B53" s="11" t="s">
        <v>76</v>
      </c>
      <c r="C53" s="15">
        <v>154300</v>
      </c>
      <c r="D53" s="15">
        <v>148643</v>
      </c>
      <c r="E53" s="16">
        <v>96.333765392093326</v>
      </c>
      <c r="F53" s="15">
        <v>144600</v>
      </c>
      <c r="G53" s="29">
        <v>93.71354504212573</v>
      </c>
      <c r="H53" s="30">
        <v>3969</v>
      </c>
      <c r="I53" s="29">
        <v>2.5722618276085547</v>
      </c>
      <c r="J53" s="21">
        <v>1</v>
      </c>
      <c r="K53" s="19">
        <v>100</v>
      </c>
      <c r="L53" s="30">
        <v>8</v>
      </c>
      <c r="M53" s="30">
        <v>8</v>
      </c>
      <c r="N53" s="22">
        <v>100</v>
      </c>
      <c r="O53" s="30">
        <v>71</v>
      </c>
      <c r="P53" s="30">
        <v>71</v>
      </c>
      <c r="Q53" s="22">
        <v>100</v>
      </c>
    </row>
    <row r="54" spans="1:17" ht="20.25" customHeight="1">
      <c r="A54" s="8">
        <v>15</v>
      </c>
      <c r="B54" s="12" t="s">
        <v>36</v>
      </c>
      <c r="C54" s="15"/>
      <c r="D54" s="15"/>
      <c r="E54" s="16"/>
      <c r="F54" s="15"/>
      <c r="G54" s="18"/>
      <c r="H54" s="17"/>
      <c r="I54" s="18"/>
      <c r="J54" s="21"/>
      <c r="K54" s="19">
        <v>100</v>
      </c>
      <c r="L54" s="17"/>
      <c r="M54" s="17"/>
      <c r="N54" s="22"/>
      <c r="O54" s="17"/>
      <c r="P54" s="17"/>
      <c r="Q54" s="22"/>
    </row>
    <row r="55" spans="1:17" ht="20.25" customHeight="1">
      <c r="A55" s="8"/>
      <c r="B55" s="11" t="s">
        <v>36</v>
      </c>
      <c r="C55" s="15">
        <v>472000</v>
      </c>
      <c r="D55" s="15">
        <v>463906</v>
      </c>
      <c r="E55" s="16">
        <v>98.29</v>
      </c>
      <c r="F55" s="15">
        <v>448858</v>
      </c>
      <c r="G55" s="17">
        <v>95.1</v>
      </c>
      <c r="H55" s="17">
        <v>14962</v>
      </c>
      <c r="I55" s="17">
        <v>3.17</v>
      </c>
      <c r="J55" s="21">
        <v>1</v>
      </c>
      <c r="K55" s="19">
        <v>100</v>
      </c>
      <c r="L55" s="17">
        <v>15</v>
      </c>
      <c r="M55" s="17">
        <v>15</v>
      </c>
      <c r="N55" s="22">
        <v>100</v>
      </c>
      <c r="O55" s="17">
        <v>180</v>
      </c>
      <c r="P55" s="17">
        <v>180</v>
      </c>
      <c r="Q55" s="22">
        <v>100</v>
      </c>
    </row>
    <row r="56" spans="1:17" ht="20.25" customHeight="1">
      <c r="A56" s="8"/>
      <c r="B56" s="11" t="s">
        <v>37</v>
      </c>
      <c r="C56" s="15">
        <v>280040</v>
      </c>
      <c r="D56" s="15">
        <v>278317</v>
      </c>
      <c r="E56" s="16">
        <v>99.38</v>
      </c>
      <c r="F56" s="15">
        <v>273572</v>
      </c>
      <c r="G56" s="17">
        <v>97.69</v>
      </c>
      <c r="H56" s="17">
        <v>4739</v>
      </c>
      <c r="I56" s="17">
        <v>1.7</v>
      </c>
      <c r="J56" s="21">
        <v>1</v>
      </c>
      <c r="K56" s="19">
        <v>100</v>
      </c>
      <c r="L56" s="17">
        <v>9</v>
      </c>
      <c r="M56" s="17">
        <v>9</v>
      </c>
      <c r="N56" s="22">
        <v>100</v>
      </c>
      <c r="O56" s="17">
        <v>106</v>
      </c>
      <c r="P56" s="17">
        <v>106</v>
      </c>
      <c r="Q56" s="22">
        <v>100</v>
      </c>
    </row>
    <row r="57" spans="1:17" ht="20.25" customHeight="1">
      <c r="A57" s="8">
        <v>16</v>
      </c>
      <c r="B57" s="12" t="s">
        <v>38</v>
      </c>
      <c r="C57" s="15"/>
      <c r="D57" s="15"/>
      <c r="E57" s="16"/>
      <c r="F57" s="15"/>
      <c r="G57" s="18"/>
      <c r="H57" s="17"/>
      <c r="I57" s="18"/>
      <c r="J57" s="21"/>
      <c r="K57" s="19">
        <v>100</v>
      </c>
      <c r="L57" s="17"/>
      <c r="M57" s="17"/>
      <c r="N57" s="22"/>
      <c r="O57" s="17"/>
      <c r="P57" s="17"/>
      <c r="Q57" s="22"/>
    </row>
    <row r="58" spans="1:17" ht="20.25" customHeight="1">
      <c r="A58" s="8"/>
      <c r="B58" s="11" t="s">
        <v>38</v>
      </c>
      <c r="C58" s="15">
        <v>1728066</v>
      </c>
      <c r="D58" s="15">
        <v>1573058</v>
      </c>
      <c r="E58" s="16">
        <f>D58/C58*100</f>
        <v>91.029972234856771</v>
      </c>
      <c r="F58" s="15">
        <v>1536299</v>
      </c>
      <c r="G58" s="18">
        <f>F58/C58*100</f>
        <v>88.902796536706347</v>
      </c>
      <c r="H58" s="15">
        <v>28624</v>
      </c>
      <c r="I58" s="18">
        <f t="shared" si="5"/>
        <v>1.6564182155079723</v>
      </c>
      <c r="J58" s="21">
        <v>1</v>
      </c>
      <c r="K58" s="19">
        <v>100</v>
      </c>
      <c r="L58" s="17">
        <v>5</v>
      </c>
      <c r="M58" s="17">
        <v>5</v>
      </c>
      <c r="N58" s="22">
        <f>M58/L58*100</f>
        <v>100</v>
      </c>
      <c r="O58" s="17">
        <v>63</v>
      </c>
      <c r="P58" s="17">
        <v>63</v>
      </c>
      <c r="Q58" s="22">
        <f>P58/O58*100</f>
        <v>100</v>
      </c>
    </row>
    <row r="59" spans="1:17" ht="20.25" customHeight="1">
      <c r="A59" s="8"/>
      <c r="B59" s="11" t="s">
        <v>39</v>
      </c>
      <c r="C59" s="15">
        <v>296303</v>
      </c>
      <c r="D59" s="15">
        <v>294924</v>
      </c>
      <c r="E59" s="16">
        <f t="shared" ref="E59:E60" si="6">D59/C59*100</f>
        <v>99.534598029719575</v>
      </c>
      <c r="F59" s="15">
        <v>294284</v>
      </c>
      <c r="G59" s="18">
        <f t="shared" ref="G59:G62" si="7">F59/C59*100</f>
        <v>99.318602916609009</v>
      </c>
      <c r="H59" s="17">
        <v>605</v>
      </c>
      <c r="I59" s="18">
        <f t="shared" si="5"/>
        <v>0.20418288036233179</v>
      </c>
      <c r="J59" s="21">
        <v>1</v>
      </c>
      <c r="K59" s="19">
        <v>100</v>
      </c>
      <c r="L59" s="17">
        <v>7</v>
      </c>
      <c r="M59" s="17">
        <v>7</v>
      </c>
      <c r="N59" s="22">
        <f t="shared" ref="N59:N60" si="8">M59/L59*100</f>
        <v>100</v>
      </c>
      <c r="O59" s="17">
        <v>77</v>
      </c>
      <c r="P59" s="17">
        <v>77</v>
      </c>
      <c r="Q59" s="22">
        <f t="shared" ref="Q59:Q60" si="9">P59/O59*100</f>
        <v>100</v>
      </c>
    </row>
    <row r="60" spans="1:17" ht="20.25" customHeight="1">
      <c r="A60" s="8"/>
      <c r="B60" s="11" t="s">
        <v>40</v>
      </c>
      <c r="C60" s="15">
        <v>352072</v>
      </c>
      <c r="D60" s="15">
        <v>326897</v>
      </c>
      <c r="E60" s="16">
        <f t="shared" si="6"/>
        <v>92.849473971233152</v>
      </c>
      <c r="F60" s="15">
        <v>324426</v>
      </c>
      <c r="G60" s="18">
        <f t="shared" si="7"/>
        <v>92.147628894089848</v>
      </c>
      <c r="H60" s="15">
        <v>2356</v>
      </c>
      <c r="I60" s="18">
        <f t="shared" si="5"/>
        <v>0.66918130382421781</v>
      </c>
      <c r="J60" s="21">
        <v>1</v>
      </c>
      <c r="K60" s="19">
        <v>100</v>
      </c>
      <c r="L60" s="17">
        <v>9</v>
      </c>
      <c r="M60" s="17">
        <v>9</v>
      </c>
      <c r="N60" s="22">
        <f t="shared" si="8"/>
        <v>100</v>
      </c>
      <c r="O60" s="17">
        <v>91</v>
      </c>
      <c r="P60" s="17">
        <v>91</v>
      </c>
      <c r="Q60" s="22">
        <f t="shared" si="9"/>
        <v>100</v>
      </c>
    </row>
    <row r="61" spans="1:17" ht="20.25" customHeight="1">
      <c r="A61" s="8">
        <v>17</v>
      </c>
      <c r="B61" s="12" t="s">
        <v>41</v>
      </c>
      <c r="C61" s="15"/>
      <c r="D61" s="15"/>
      <c r="E61" s="16"/>
      <c r="F61" s="15"/>
      <c r="G61" s="18"/>
      <c r="H61" s="17"/>
      <c r="I61" s="18"/>
      <c r="J61" s="21"/>
      <c r="K61" s="19"/>
      <c r="L61" s="17"/>
      <c r="M61" s="17"/>
      <c r="N61" s="22"/>
      <c r="O61" s="17"/>
      <c r="P61" s="17"/>
      <c r="Q61" s="22"/>
    </row>
    <row r="62" spans="1:17" ht="20.25" customHeight="1">
      <c r="A62" s="8"/>
      <c r="B62" s="11" t="s">
        <v>41</v>
      </c>
      <c r="C62" s="15">
        <v>773046</v>
      </c>
      <c r="D62" s="15">
        <v>754272</v>
      </c>
      <c r="E62" s="16">
        <f>D62/C62*100</f>
        <v>97.571425245069506</v>
      </c>
      <c r="F62" s="15">
        <v>741620</v>
      </c>
      <c r="G62" s="18">
        <f t="shared" si="7"/>
        <v>95.934782664938439</v>
      </c>
      <c r="H62" s="17">
        <v>11166</v>
      </c>
      <c r="I62" s="18">
        <v>1.44E-2</v>
      </c>
      <c r="J62" s="21">
        <v>1</v>
      </c>
      <c r="K62" s="19">
        <v>100</v>
      </c>
      <c r="L62" s="17">
        <v>11</v>
      </c>
      <c r="M62" s="17">
        <v>11</v>
      </c>
      <c r="N62" s="22">
        <v>1</v>
      </c>
      <c r="O62" s="17">
        <v>159</v>
      </c>
      <c r="P62" s="17">
        <v>159</v>
      </c>
      <c r="Q62" s="22">
        <f t="shared" ref="Q62" si="10">P62/O62*100</f>
        <v>100</v>
      </c>
    </row>
    <row r="63" spans="1:17" ht="20.25" customHeight="1">
      <c r="A63" s="8"/>
      <c r="B63" s="11" t="s">
        <v>42</v>
      </c>
      <c r="C63" s="15">
        <v>273683</v>
      </c>
      <c r="D63" s="15">
        <v>263171</v>
      </c>
      <c r="E63" s="16">
        <v>96.16</v>
      </c>
      <c r="F63" s="15">
        <v>257640</v>
      </c>
      <c r="G63" s="18">
        <v>97.9</v>
      </c>
      <c r="H63" s="15">
        <v>5531</v>
      </c>
      <c r="I63" s="18">
        <v>2.1</v>
      </c>
      <c r="J63" s="21">
        <v>1</v>
      </c>
      <c r="K63" s="19">
        <v>100</v>
      </c>
      <c r="L63" s="17">
        <v>11</v>
      </c>
      <c r="M63" s="17">
        <v>11</v>
      </c>
      <c r="N63" s="22">
        <v>100</v>
      </c>
      <c r="O63" s="17">
        <v>111</v>
      </c>
      <c r="P63" s="17">
        <v>111</v>
      </c>
      <c r="Q63" s="22">
        <v>100</v>
      </c>
    </row>
    <row r="64" spans="1:17" ht="20.25" customHeight="1">
      <c r="A64" s="8">
        <v>18</v>
      </c>
      <c r="B64" s="12" t="s">
        <v>43</v>
      </c>
      <c r="C64" s="15"/>
      <c r="D64" s="15"/>
      <c r="E64" s="16"/>
      <c r="F64" s="15"/>
      <c r="G64" s="18"/>
      <c r="H64" s="17"/>
      <c r="I64" s="18"/>
      <c r="J64" s="21"/>
      <c r="K64" s="19"/>
      <c r="L64" s="17"/>
      <c r="M64" s="17"/>
      <c r="N64" s="22"/>
      <c r="O64" s="17"/>
      <c r="P64" s="17"/>
      <c r="Q64" s="22"/>
    </row>
    <row r="65" spans="1:17" ht="20.25" customHeight="1">
      <c r="A65" s="8"/>
      <c r="B65" s="11" t="s">
        <v>43</v>
      </c>
      <c r="C65" s="15">
        <v>313978</v>
      </c>
      <c r="D65" s="15">
        <v>313637</v>
      </c>
      <c r="E65" s="16">
        <v>99.89</v>
      </c>
      <c r="F65" s="15">
        <v>312303</v>
      </c>
      <c r="G65" s="18">
        <v>99.47</v>
      </c>
      <c r="H65" s="17">
        <v>1334</v>
      </c>
      <c r="I65" s="18">
        <v>0.42</v>
      </c>
      <c r="J65" s="21">
        <v>1</v>
      </c>
      <c r="K65" s="19">
        <v>100</v>
      </c>
      <c r="L65" s="17">
        <v>9</v>
      </c>
      <c r="M65" s="17">
        <v>9</v>
      </c>
      <c r="N65" s="22">
        <v>100</v>
      </c>
      <c r="O65" s="17">
        <v>94</v>
      </c>
      <c r="P65" s="17">
        <v>94</v>
      </c>
      <c r="Q65" s="22">
        <v>100</v>
      </c>
    </row>
    <row r="66" spans="1:17" ht="20.25" customHeight="1">
      <c r="A66" s="8"/>
      <c r="B66" s="11" t="s">
        <v>44</v>
      </c>
      <c r="C66" s="15">
        <v>441055</v>
      </c>
      <c r="D66" s="15">
        <v>438075</v>
      </c>
      <c r="E66" s="16">
        <v>99.32</v>
      </c>
      <c r="F66" s="15">
        <v>432799</v>
      </c>
      <c r="G66" s="18">
        <v>98.13</v>
      </c>
      <c r="H66" s="17">
        <v>5218</v>
      </c>
      <c r="I66" s="18">
        <v>1.18</v>
      </c>
      <c r="J66" s="21">
        <v>1</v>
      </c>
      <c r="K66" s="19">
        <v>100</v>
      </c>
      <c r="L66" s="17">
        <v>15</v>
      </c>
      <c r="M66" s="17">
        <v>15</v>
      </c>
      <c r="N66" s="22">
        <v>100</v>
      </c>
      <c r="O66" s="17">
        <v>186</v>
      </c>
      <c r="P66" s="17">
        <v>186</v>
      </c>
      <c r="Q66" s="22">
        <v>100</v>
      </c>
    </row>
    <row r="67" spans="1:17" ht="20.25" customHeight="1">
      <c r="A67" s="8">
        <v>19</v>
      </c>
      <c r="B67" s="12" t="s">
        <v>45</v>
      </c>
      <c r="C67" s="15"/>
      <c r="D67" s="15"/>
      <c r="E67" s="16"/>
      <c r="F67" s="15"/>
      <c r="G67" s="18"/>
      <c r="H67" s="15"/>
      <c r="I67" s="18"/>
      <c r="J67" s="21"/>
      <c r="K67" s="19"/>
      <c r="L67" s="15"/>
      <c r="M67" s="15"/>
      <c r="N67" s="22"/>
      <c r="O67" s="15"/>
      <c r="P67" s="15"/>
      <c r="Q67" s="22"/>
    </row>
    <row r="68" spans="1:17" ht="20.25" customHeight="1">
      <c r="A68" s="8"/>
      <c r="B68" s="11" t="s">
        <v>46</v>
      </c>
      <c r="C68" s="15">
        <v>296795</v>
      </c>
      <c r="D68" s="15">
        <v>290130</v>
      </c>
      <c r="E68" s="16">
        <f t="shared" si="3"/>
        <v>97.754342222746331</v>
      </c>
      <c r="F68" s="15">
        <v>288549</v>
      </c>
      <c r="G68" s="18">
        <f t="shared" si="4"/>
        <v>97.221651308141986</v>
      </c>
      <c r="H68" s="15">
        <v>1581</v>
      </c>
      <c r="I68" s="18">
        <f t="shared" si="5"/>
        <v>0.53269091460435658</v>
      </c>
      <c r="J68" s="21">
        <v>1</v>
      </c>
      <c r="K68" s="19">
        <v>100</v>
      </c>
      <c r="L68" s="17">
        <v>9</v>
      </c>
      <c r="M68" s="17">
        <v>9</v>
      </c>
      <c r="N68" s="22">
        <f>9/9*100</f>
        <v>100</v>
      </c>
      <c r="O68" s="15">
        <v>80</v>
      </c>
      <c r="P68" s="15">
        <v>80</v>
      </c>
      <c r="Q68" s="22">
        <f>P68/O68*100</f>
        <v>100</v>
      </c>
    </row>
    <row r="69" spans="1:17" ht="20.25" customHeight="1">
      <c r="A69" s="8"/>
      <c r="B69" s="11" t="s">
        <v>47</v>
      </c>
      <c r="C69" s="15">
        <v>337186</v>
      </c>
      <c r="D69" s="15">
        <v>330737</v>
      </c>
      <c r="E69" s="16">
        <f t="shared" si="3"/>
        <v>98.087405764177632</v>
      </c>
      <c r="F69" s="15">
        <v>326405</v>
      </c>
      <c r="G69" s="18">
        <f t="shared" si="4"/>
        <v>96.802654914498234</v>
      </c>
      <c r="H69" s="15">
        <v>4312</v>
      </c>
      <c r="I69" s="18">
        <f t="shared" si="5"/>
        <v>1.2788194053133879</v>
      </c>
      <c r="J69" s="21">
        <v>1</v>
      </c>
      <c r="K69" s="19">
        <v>100</v>
      </c>
      <c r="L69" s="17">
        <v>11</v>
      </c>
      <c r="M69" s="17">
        <v>11</v>
      </c>
      <c r="N69" s="22">
        <f t="shared" ref="N69:N74" si="11">9/9*100</f>
        <v>100</v>
      </c>
      <c r="O69" s="15">
        <v>108</v>
      </c>
      <c r="P69" s="15">
        <v>108</v>
      </c>
      <c r="Q69" s="22">
        <f t="shared" ref="Q69:Q74" si="12">P69/O69*100</f>
        <v>100</v>
      </c>
    </row>
    <row r="70" spans="1:17" ht="20.25" customHeight="1">
      <c r="A70" s="8"/>
      <c r="B70" s="11" t="s">
        <v>48</v>
      </c>
      <c r="C70" s="15">
        <v>194299</v>
      </c>
      <c r="D70" s="15">
        <v>193851</v>
      </c>
      <c r="E70" s="16">
        <f t="shared" si="3"/>
        <v>99.769427531793781</v>
      </c>
      <c r="F70" s="15">
        <v>193434</v>
      </c>
      <c r="G70" s="18">
        <f t="shared" si="4"/>
        <v>99.554809854914325</v>
      </c>
      <c r="H70" s="17">
        <v>417</v>
      </c>
      <c r="I70" s="18">
        <f t="shared" si="5"/>
        <v>0.21461767687944869</v>
      </c>
      <c r="J70" s="21">
        <v>1</v>
      </c>
      <c r="K70" s="19">
        <v>100</v>
      </c>
      <c r="L70" s="17">
        <v>8</v>
      </c>
      <c r="M70" s="17">
        <v>8</v>
      </c>
      <c r="N70" s="22">
        <f t="shared" si="11"/>
        <v>100</v>
      </c>
      <c r="O70" s="15">
        <v>75</v>
      </c>
      <c r="P70" s="15">
        <v>75</v>
      </c>
      <c r="Q70" s="22">
        <f t="shared" si="12"/>
        <v>100</v>
      </c>
    </row>
    <row r="71" spans="1:17" ht="20.25" customHeight="1">
      <c r="A71" s="8">
        <v>20</v>
      </c>
      <c r="B71" s="12" t="s">
        <v>49</v>
      </c>
      <c r="C71" s="15"/>
      <c r="D71" s="15"/>
      <c r="E71" s="31"/>
      <c r="F71" s="15"/>
      <c r="G71" s="18"/>
      <c r="H71" s="17"/>
      <c r="I71" s="32"/>
      <c r="J71" s="21"/>
      <c r="K71" s="19"/>
      <c r="L71" s="17"/>
      <c r="M71" s="17"/>
      <c r="N71" s="22"/>
      <c r="O71" s="17"/>
      <c r="P71" s="17"/>
      <c r="Q71" s="22"/>
    </row>
    <row r="72" spans="1:17" ht="20.25" customHeight="1">
      <c r="A72" s="8"/>
      <c r="B72" s="11" t="s">
        <v>49</v>
      </c>
      <c r="C72" s="15">
        <v>279370</v>
      </c>
      <c r="D72" s="15">
        <v>279042</v>
      </c>
      <c r="E72" s="31">
        <v>0.99882592977055518</v>
      </c>
      <c r="F72" s="15">
        <v>278387</v>
      </c>
      <c r="G72" s="18">
        <f t="shared" si="4"/>
        <v>99.648136879407232</v>
      </c>
      <c r="H72" s="17">
        <v>649</v>
      </c>
      <c r="I72" s="33">
        <v>2.3230840820417402E-3</v>
      </c>
      <c r="J72" s="21">
        <v>1</v>
      </c>
      <c r="K72" s="19">
        <v>100</v>
      </c>
      <c r="L72" s="17">
        <v>8</v>
      </c>
      <c r="M72" s="17">
        <v>8</v>
      </c>
      <c r="N72" s="22">
        <f t="shared" si="11"/>
        <v>100</v>
      </c>
      <c r="O72" s="17">
        <v>102</v>
      </c>
      <c r="P72" s="17">
        <v>102</v>
      </c>
      <c r="Q72" s="22">
        <f t="shared" si="12"/>
        <v>100</v>
      </c>
    </row>
    <row r="73" spans="1:17" ht="20.25" customHeight="1">
      <c r="A73" s="8"/>
      <c r="B73" s="11" t="s">
        <v>50</v>
      </c>
      <c r="C73" s="15">
        <v>376037</v>
      </c>
      <c r="D73" s="15">
        <v>375066</v>
      </c>
      <c r="E73" s="31">
        <v>0.9974178072902401</v>
      </c>
      <c r="F73" s="15">
        <v>370678</v>
      </c>
      <c r="G73" s="18">
        <f t="shared" si="4"/>
        <v>98.574874280988311</v>
      </c>
      <c r="H73" s="17">
        <v>4388</v>
      </c>
      <c r="I73" s="33">
        <v>2.3230840820417367E-3</v>
      </c>
      <c r="J73" s="21">
        <v>1</v>
      </c>
      <c r="K73" s="19">
        <v>100</v>
      </c>
      <c r="L73" s="17">
        <v>9</v>
      </c>
      <c r="M73" s="17">
        <v>9</v>
      </c>
      <c r="N73" s="22">
        <f t="shared" si="11"/>
        <v>100</v>
      </c>
      <c r="O73" s="17">
        <v>148</v>
      </c>
      <c r="P73" s="17">
        <v>148</v>
      </c>
      <c r="Q73" s="22">
        <f t="shared" si="12"/>
        <v>100</v>
      </c>
    </row>
    <row r="74" spans="1:17" ht="20.25" customHeight="1">
      <c r="A74" s="8"/>
      <c r="B74" s="11" t="s">
        <v>51</v>
      </c>
      <c r="C74" s="15">
        <v>279492</v>
      </c>
      <c r="D74" s="15">
        <v>278940</v>
      </c>
      <c r="E74" s="31">
        <v>0.99802498819286423</v>
      </c>
      <c r="F74" s="15">
        <v>276408</v>
      </c>
      <c r="G74" s="18">
        <f t="shared" ref="G74:G80" si="13">F74/C74*100</f>
        <v>98.896569490361088</v>
      </c>
      <c r="H74" s="17">
        <v>2530</v>
      </c>
      <c r="I74" s="33">
        <v>2.3230840820417367E-3</v>
      </c>
      <c r="J74" s="21">
        <v>1</v>
      </c>
      <c r="K74" s="19">
        <v>100</v>
      </c>
      <c r="L74" s="17">
        <v>9</v>
      </c>
      <c r="M74" s="17">
        <v>9</v>
      </c>
      <c r="N74" s="22">
        <f t="shared" si="11"/>
        <v>100</v>
      </c>
      <c r="O74" s="17">
        <v>104</v>
      </c>
      <c r="P74" s="17">
        <v>104</v>
      </c>
      <c r="Q74" s="22">
        <f t="shared" si="12"/>
        <v>100</v>
      </c>
    </row>
    <row r="75" spans="1:17" ht="20.25" customHeight="1">
      <c r="A75" s="8">
        <v>21</v>
      </c>
      <c r="B75" s="12" t="s">
        <v>52</v>
      </c>
      <c r="C75" s="15"/>
      <c r="D75" s="15"/>
      <c r="E75" s="16"/>
      <c r="F75" s="15"/>
      <c r="G75" s="18"/>
      <c r="H75" s="17"/>
      <c r="I75" s="18"/>
      <c r="J75" s="21"/>
      <c r="K75" s="19"/>
      <c r="L75" s="17"/>
      <c r="M75" s="17"/>
      <c r="N75" s="22"/>
      <c r="O75" s="17"/>
      <c r="P75" s="17"/>
      <c r="Q75" s="22"/>
    </row>
    <row r="76" spans="1:17" ht="20.25" customHeight="1">
      <c r="A76" s="8"/>
      <c r="B76" s="11" t="s">
        <v>52</v>
      </c>
      <c r="C76" s="15">
        <v>456741</v>
      </c>
      <c r="D76" s="15">
        <v>438214</v>
      </c>
      <c r="E76" s="16">
        <v>95.94</v>
      </c>
      <c r="F76" s="15">
        <v>432977</v>
      </c>
      <c r="G76" s="18">
        <v>94.8</v>
      </c>
      <c r="H76" s="15">
        <v>4942</v>
      </c>
      <c r="I76" s="33">
        <v>1.08</v>
      </c>
      <c r="J76" s="21">
        <v>1</v>
      </c>
      <c r="K76" s="19">
        <v>100</v>
      </c>
      <c r="L76" s="17">
        <v>12</v>
      </c>
      <c r="M76" s="17">
        <v>12</v>
      </c>
      <c r="N76" s="22">
        <v>100</v>
      </c>
      <c r="O76" s="17">
        <v>141</v>
      </c>
      <c r="P76" s="17">
        <v>141</v>
      </c>
      <c r="Q76" s="22">
        <v>100</v>
      </c>
    </row>
    <row r="77" spans="1:17" ht="20.25" customHeight="1">
      <c r="A77" s="8"/>
      <c r="B77" s="11" t="s">
        <v>53</v>
      </c>
      <c r="C77" s="15">
        <v>476457</v>
      </c>
      <c r="D77" s="15">
        <v>475032</v>
      </c>
      <c r="E77" s="16">
        <v>99.7</v>
      </c>
      <c r="F77" s="15">
        <v>470756</v>
      </c>
      <c r="G77" s="18">
        <v>98.8</v>
      </c>
      <c r="H77" s="15">
        <v>4180</v>
      </c>
      <c r="I77" s="33">
        <v>0.88</v>
      </c>
      <c r="J77" s="21">
        <v>1</v>
      </c>
      <c r="K77" s="19">
        <v>100</v>
      </c>
      <c r="L77" s="17">
        <v>11</v>
      </c>
      <c r="M77" s="17">
        <v>11</v>
      </c>
      <c r="N77" s="22">
        <v>100</v>
      </c>
      <c r="O77" s="17">
        <v>164</v>
      </c>
      <c r="P77" s="17">
        <v>164</v>
      </c>
      <c r="Q77" s="22">
        <v>100</v>
      </c>
    </row>
    <row r="78" spans="1:17" ht="20.25" customHeight="1">
      <c r="A78" s="8">
        <v>22</v>
      </c>
      <c r="B78" s="12" t="s">
        <v>54</v>
      </c>
      <c r="C78" s="15"/>
      <c r="D78" s="15"/>
      <c r="E78" s="31"/>
      <c r="F78" s="15"/>
      <c r="G78" s="18"/>
      <c r="H78" s="17"/>
      <c r="I78" s="32"/>
      <c r="J78" s="21"/>
      <c r="K78" s="19"/>
      <c r="L78" s="17"/>
      <c r="M78" s="17"/>
      <c r="N78" s="22"/>
      <c r="O78" s="17"/>
      <c r="P78" s="17"/>
      <c r="Q78" s="22"/>
    </row>
    <row r="79" spans="1:17" ht="20.25" customHeight="1">
      <c r="A79" s="8"/>
      <c r="B79" s="11" t="s">
        <v>55</v>
      </c>
      <c r="C79" s="15">
        <v>292462</v>
      </c>
      <c r="D79" s="15">
        <v>257373</v>
      </c>
      <c r="E79" s="31">
        <v>0.88002201995472917</v>
      </c>
      <c r="F79" s="15">
        <v>256435</v>
      </c>
      <c r="G79" s="18">
        <f t="shared" si="13"/>
        <v>87.681476567895999</v>
      </c>
      <c r="H79" s="17">
        <v>938</v>
      </c>
      <c r="I79" s="33">
        <v>3.2072542757691602E-3</v>
      </c>
      <c r="J79" s="21">
        <v>1</v>
      </c>
      <c r="K79" s="19">
        <v>100</v>
      </c>
      <c r="L79" s="17">
        <v>9</v>
      </c>
      <c r="M79" s="17">
        <v>9</v>
      </c>
      <c r="N79" s="22">
        <v>100</v>
      </c>
      <c r="O79" s="17">
        <v>100</v>
      </c>
      <c r="P79" s="17">
        <v>100</v>
      </c>
      <c r="Q79" s="22">
        <v>100</v>
      </c>
    </row>
    <row r="80" spans="1:17" ht="20.25" customHeight="1">
      <c r="A80" s="8"/>
      <c r="B80" s="11" t="s">
        <v>56</v>
      </c>
      <c r="C80" s="15">
        <v>214288</v>
      </c>
      <c r="D80" s="15">
        <v>202317</v>
      </c>
      <c r="E80" s="31">
        <v>0.94413592921675504</v>
      </c>
      <c r="F80" s="15">
        <v>199344</v>
      </c>
      <c r="G80" s="18">
        <f t="shared" si="13"/>
        <v>93.026207720450984</v>
      </c>
      <c r="H80" s="17">
        <v>2973</v>
      </c>
      <c r="I80" s="33">
        <v>1.3873852012245202E-2</v>
      </c>
      <c r="J80" s="21">
        <v>1</v>
      </c>
      <c r="K80" s="19">
        <v>100</v>
      </c>
      <c r="L80" s="17">
        <v>7</v>
      </c>
      <c r="M80" s="17">
        <v>7</v>
      </c>
      <c r="N80" s="22">
        <v>100</v>
      </c>
      <c r="O80" s="17">
        <v>64</v>
      </c>
      <c r="P80" s="17">
        <v>64</v>
      </c>
      <c r="Q80" s="22">
        <v>100</v>
      </c>
    </row>
    <row r="81" spans="1:17" ht="20.25" customHeight="1">
      <c r="A81" s="8">
        <v>23</v>
      </c>
      <c r="B81" s="12" t="s">
        <v>57</v>
      </c>
      <c r="C81" s="15"/>
      <c r="D81" s="15"/>
      <c r="E81" s="16"/>
      <c r="F81" s="15"/>
      <c r="G81" s="18"/>
      <c r="H81" s="17"/>
      <c r="I81" s="33"/>
      <c r="J81" s="21"/>
      <c r="K81" s="19"/>
      <c r="L81" s="17"/>
      <c r="M81" s="17"/>
      <c r="N81" s="22"/>
      <c r="O81" s="17"/>
      <c r="P81" s="17"/>
      <c r="Q81" s="22"/>
    </row>
    <row r="82" spans="1:17" ht="20.25" customHeight="1">
      <c r="A82" s="8"/>
      <c r="B82" s="11" t="s">
        <v>57</v>
      </c>
      <c r="C82" s="15">
        <v>514863</v>
      </c>
      <c r="D82" s="15">
        <v>512802</v>
      </c>
      <c r="E82" s="16">
        <v>99.6</v>
      </c>
      <c r="F82" s="15">
        <v>509741</v>
      </c>
      <c r="G82" s="18">
        <v>99.01</v>
      </c>
      <c r="H82" s="15">
        <v>3048</v>
      </c>
      <c r="I82" s="18">
        <v>0.59</v>
      </c>
      <c r="J82" s="21">
        <v>1</v>
      </c>
      <c r="K82" s="19">
        <v>100</v>
      </c>
      <c r="L82" s="17">
        <v>11</v>
      </c>
      <c r="M82" s="17">
        <v>11</v>
      </c>
      <c r="N82" s="22">
        <v>100</v>
      </c>
      <c r="O82" s="17">
        <v>155</v>
      </c>
      <c r="P82" s="17">
        <v>155</v>
      </c>
      <c r="Q82" s="22">
        <v>100</v>
      </c>
    </row>
    <row r="83" spans="1:17" ht="20.25" customHeight="1">
      <c r="A83" s="8"/>
      <c r="B83" s="11" t="s">
        <v>58</v>
      </c>
      <c r="C83" s="15">
        <v>431502</v>
      </c>
      <c r="D83" s="15">
        <v>420457</v>
      </c>
      <c r="E83" s="16">
        <v>97.44</v>
      </c>
      <c r="F83" s="15">
        <v>413194</v>
      </c>
      <c r="G83" s="18">
        <v>95.76</v>
      </c>
      <c r="H83" s="15">
        <v>7263</v>
      </c>
      <c r="I83" s="18">
        <v>1.68</v>
      </c>
      <c r="J83" s="21">
        <v>1</v>
      </c>
      <c r="K83" s="19">
        <v>100</v>
      </c>
      <c r="L83" s="17">
        <v>15</v>
      </c>
      <c r="M83" s="17">
        <v>15</v>
      </c>
      <c r="N83" s="22">
        <v>100</v>
      </c>
      <c r="O83" s="17">
        <v>143</v>
      </c>
      <c r="P83" s="17">
        <v>143</v>
      </c>
      <c r="Q83" s="22">
        <v>100</v>
      </c>
    </row>
    <row r="84" spans="1:17" ht="20.25" customHeight="1">
      <c r="A84" s="3"/>
      <c r="B84" s="4"/>
    </row>
    <row r="85" spans="1:17" ht="15.75">
      <c r="A85" s="3"/>
      <c r="B85" s="4"/>
    </row>
    <row r="86" spans="1:17" ht="15.75">
      <c r="A86" s="3"/>
      <c r="B86" s="4"/>
    </row>
    <row r="87" spans="1:17" ht="15.75">
      <c r="A87" s="3"/>
      <c r="B87" s="4"/>
    </row>
    <row r="88" spans="1:17" ht="15.75">
      <c r="A88" s="3"/>
      <c r="B88" s="4"/>
    </row>
    <row r="89" spans="1:17" ht="15.75">
      <c r="A89" s="3"/>
      <c r="B89" s="4"/>
    </row>
    <row r="90" spans="1:17" ht="15.75">
      <c r="A90" s="3"/>
      <c r="B90" s="4"/>
    </row>
    <row r="91" spans="1:17" ht="15.75">
      <c r="A91" s="3"/>
      <c r="B91" s="4"/>
    </row>
    <row r="92" spans="1:17" ht="15.75">
      <c r="A92" s="3"/>
      <c r="B92" s="4"/>
    </row>
    <row r="93" spans="1:17" ht="15.75">
      <c r="A93" s="3"/>
      <c r="B93" s="4"/>
    </row>
    <row r="94" spans="1:17" ht="15.75">
      <c r="A94" s="3"/>
      <c r="B94" s="5"/>
    </row>
  </sheetData>
  <mergeCells count="13">
    <mergeCell ref="A1:B1"/>
    <mergeCell ref="A4:A6"/>
    <mergeCell ref="B2:Q2"/>
    <mergeCell ref="D5:E5"/>
    <mergeCell ref="F5:G5"/>
    <mergeCell ref="H5:I5"/>
    <mergeCell ref="C4:I4"/>
    <mergeCell ref="B4:B6"/>
    <mergeCell ref="L5:N5"/>
    <mergeCell ref="O5:Q5"/>
    <mergeCell ref="C5:C6"/>
    <mergeCell ref="J5:K5"/>
    <mergeCell ref="J4:Q4"/>
  </mergeCells>
  <pageMargins left="0.2" right="0.2" top="0.5" bottom="0.5" header="0.3" footer="0.3"/>
  <pageSetup paperSize="9" scale="8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HANT-223</cp:lastModifiedBy>
  <cp:lastPrinted>2025-05-09T12:19:08Z</cp:lastPrinted>
  <dcterms:created xsi:type="dcterms:W3CDTF">2015-06-05T18:17:20Z</dcterms:created>
  <dcterms:modified xsi:type="dcterms:W3CDTF">2025-05-11T19:29:11Z</dcterms:modified>
</cp:coreProperties>
</file>